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1.xml" ContentType="application/vnd.openxmlformats-officedocument.spreadsheetml.comments+xml"/>
  <Override PartName="/xl/namedSheetViews/namedSheetView1.xml" ContentType="application/vnd.ms-excel.namedsheetviews+xml"/>
  <Override PartName="/xl/drawings/drawing2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02" codeName="{00000000-0000-0000-0000-000000000000}"/>
  <workbookPr updateLinks="always" codeName="EstaPastaDeTrabalho"/>
  <mc:AlternateContent xmlns:mc="http://schemas.openxmlformats.org/markup-compatibility/2006">
    <mc:Choice Requires="x15">
      <x15ac:absPath xmlns:x15ac="http://schemas.microsoft.com/office/spreadsheetml/2010/11/ac" url="https://santandernet.sharepoint.com/sites/ORAEXDataManagement/Shared Documents/Getnet/"/>
    </mc:Choice>
  </mc:AlternateContent>
  <xr:revisionPtr revIDLastSave="0" documentId="8_{D2C9B209-B793-4B09-BF2C-09DEDA5A41DC}" xr6:coauthVersionLast="47" xr6:coauthVersionMax="47" xr10:uidLastSave="{00000000-0000-0000-0000-000000000000}"/>
  <bookViews>
    <workbookView xWindow="-28920" yWindow="-120" windowWidth="29040" windowHeight="15720" tabRatio="783" firstSheet="15" activeTab="15" xr2:uid="{00000000-000D-0000-FFFF-FFFF00000000}"/>
  </bookViews>
  <sheets>
    <sheet name="Oracle_cor" sheetId="1" state="hidden" r:id="rId1"/>
    <sheet name="RELATÓRIO" sheetId="23" r:id="rId2"/>
    <sheet name="GetNet - Oracle Databases" sheetId="8" r:id="rId3"/>
    <sheet name="Planilha2" sheetId="39" r:id="rId4"/>
    <sheet name="MARÇO-25" sheetId="14" state="hidden" r:id="rId5"/>
    <sheet name="FEVEREIRO-25" sheetId="15" state="hidden" r:id="rId6"/>
    <sheet name="ABRIL-25" sheetId="13" state="hidden" r:id="rId7"/>
    <sheet name="MAIO-25" sheetId="10" state="hidden" r:id="rId8"/>
    <sheet name="PagoNxt - Databases" sheetId="16" r:id="rId9"/>
    <sheet name="JUNHO-25" sheetId="11" r:id="rId10"/>
    <sheet name="JULHO-25" sheetId="27" r:id="rId11"/>
    <sheet name="AGOSTO-25" sheetId="28" r:id="rId12"/>
    <sheet name="SETEMBRO-25" sheetId="29" r:id="rId13"/>
    <sheet name="OUTUBRO-25" sheetId="30" r:id="rId14"/>
    <sheet name="NOVEMBRO-25" sheetId="31" r:id="rId15"/>
    <sheet name="DEZEMBRO-25" sheetId="32" r:id="rId16"/>
    <sheet name="Lançamento de hora de planeja.." sheetId="38" r:id="rId17"/>
    <sheet name="GetNet CMDB - Databases" sheetId="24" state="hidden" r:id="rId18"/>
    <sheet name="Vulnerabilidades PCI" sheetId="33" r:id="rId19"/>
    <sheet name="QA" sheetId="36" r:id="rId20"/>
    <sheet name="Scan Full Quallys 16-05" sheetId="12" r:id="rId21"/>
    <sheet name="Hosts Amazon" sheetId="2" state="hidden" r:id="rId22"/>
    <sheet name="hosts ODBC " sheetId="34" r:id="rId23"/>
    <sheet name="VIPs" sheetId="3" r:id="rId24"/>
    <sheet name="Planilha1" sheetId="4" state="hidden" r:id="rId25"/>
    <sheet name="Servidores x Versão PSU" sheetId="18" state="hidden" r:id="rId26"/>
    <sheet name="Servidores x Entorno" sheetId="20" r:id="rId27"/>
    <sheet name="Detalhes1" sheetId="42" r:id="rId28"/>
    <sheet name="Versão PSU x Entorno" sheetId="22" r:id="rId29"/>
    <sheet name="Quantides Banco x Tecnologia" sheetId="25" state="hidden" r:id="rId30"/>
    <sheet name="Situação x Entorno" sheetId="26" state="hidden" r:id="rId31"/>
    <sheet name="Planejamento oracle" sheetId="35" state="hidden" r:id="rId32"/>
    <sheet name="GMUD para encerrar!" sheetId="37" state="hidden" r:id="rId33"/>
    <sheet name="Levantamento de mongo" sheetId="41" r:id="rId34"/>
    <sheet name="Planilha3" sheetId="43" r:id="rId35"/>
  </sheets>
  <definedNames>
    <definedName name="_xlnm._FilterDatabase" localSheetId="6" hidden="1">'ABRIL-25'!$A$1:$M$104</definedName>
    <definedName name="_xlnm._FilterDatabase" localSheetId="11" hidden="1">'AGOSTO-25'!$A$1:$Q$248</definedName>
    <definedName name="_xlnm._FilterDatabase" localSheetId="5" hidden="1">'FEVEREIRO-25'!$A$1:$M$125</definedName>
    <definedName name="_xlnm._FilterDatabase" localSheetId="17" hidden="1">'GetNet CMDB - Databases'!$A$1:$X$903</definedName>
    <definedName name="_xlnm._FilterDatabase" localSheetId="32" hidden="1">'GMUD para encerrar!'!$A$1:$I$16</definedName>
    <definedName name="_xlnm._FilterDatabase" localSheetId="22" hidden="1">'hosts ODBC '!$A$1:$U$1</definedName>
    <definedName name="_xlnm._FilterDatabase" localSheetId="10" hidden="1">'JULHO-25'!$A$1:$R$168</definedName>
    <definedName name="_xlnm._FilterDatabase" localSheetId="9" hidden="1">'JUNHO-25'!$A$1:$N$133576</definedName>
    <definedName name="_xlnm._FilterDatabase" localSheetId="33" hidden="1">'Levantamento de mongo'!$M$1:$N$1</definedName>
    <definedName name="_xlnm._FilterDatabase" localSheetId="7" hidden="1">'MAIO-25'!$A$1:$M$208</definedName>
    <definedName name="_xlnm._FilterDatabase" localSheetId="4" hidden="1">'MARÇO-25'!$A$1:$M$148</definedName>
    <definedName name="_xlnm._FilterDatabase" localSheetId="14" hidden="1">'NOVEMBRO-25'!$A$1:$R$1</definedName>
    <definedName name="_xlnm._FilterDatabase" localSheetId="0" hidden="1">Oracle_cor!$A$1:$J$334</definedName>
    <definedName name="_xlnm._FilterDatabase" localSheetId="13" hidden="1">'OUTUBRO-25'!$A$1:$R$101</definedName>
    <definedName name="_xlnm._FilterDatabase" localSheetId="8" hidden="1">'PagoNxt - Databases'!$A$1:$O$107</definedName>
    <definedName name="_xlnm._FilterDatabase" localSheetId="31" hidden="1">'Planejamento oracle'!$A$1:$P$1</definedName>
    <definedName name="_xlnm._FilterDatabase" localSheetId="24" hidden="1">Planilha1!$A$1:$X$864</definedName>
    <definedName name="_xlnm._FilterDatabase" localSheetId="3" hidden="1">Planilha2!$A$1:$E$312</definedName>
    <definedName name="_xlnm._FilterDatabase" localSheetId="20" hidden="1">'Scan Full Quallys 16-05'!$A$1:$C$3290</definedName>
    <definedName name="_xlnm._FilterDatabase" localSheetId="12" hidden="1">'SETEMBRO-25'!$A$1:$Q$122</definedName>
    <definedName name="_xlnm._FilterDatabase" localSheetId="18" hidden="1">'Vulnerabilidades PCI'!$A$1:$C$291</definedName>
    <definedName name="_xlnm._FilterDatabase" localSheetId="2" hidden="1">'GetNet - Oracle Databases'!$A$1:$U$317</definedName>
    <definedName name="_xlnm._FilterDatabase" localSheetId="15" hidden="1">'DEZEMBRO-25'!$A$1:$M$292</definedName>
  </definedNames>
  <calcPr calcId="191028"/>
  <pivotCaches>
    <pivotCache cacheId="261" r:id="rId36"/>
    <pivotCache cacheId="262" r:id="rId3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80" i="8" l="1"/>
  <c r="Z3" i="8" a="1"/>
  <c r="Z3" i="8"/>
  <c r="Z12" i="8" a="1"/>
  <c r="Z12" i="8"/>
  <c r="Z14" i="8" a="1"/>
  <c r="Z14" i="8"/>
  <c r="Z11" i="8" a="1"/>
  <c r="Z11" i="8"/>
  <c r="AA11" i="8" s="1"/>
  <c r="Z10" i="8" a="1"/>
  <c r="Z10" i="8"/>
  <c r="AA10" i="8" s="1"/>
  <c r="Z9" i="8" a="1"/>
  <c r="Z9" i="8"/>
  <c r="AA9" i="8" s="1"/>
  <c r="Z8" i="8" a="1"/>
  <c r="Z8" i="8"/>
  <c r="AA8" i="8" s="1"/>
  <c r="Z7" i="8" a="1"/>
  <c r="Z7" i="8"/>
  <c r="AA7" i="8" s="1"/>
  <c r="Z6" i="8" a="1"/>
  <c r="Z6" i="8"/>
  <c r="AA6" i="8" s="1"/>
  <c r="Z5" i="8" a="1"/>
  <c r="Z5" i="8"/>
  <c r="AA5" i="8" s="1"/>
  <c r="Z4" i="8" a="1"/>
  <c r="Z4" i="8"/>
  <c r="AA4" i="8" s="1"/>
  <c r="U282" i="8"/>
  <c r="U161" i="8"/>
  <c r="U317" i="8"/>
  <c r="F3" i="22"/>
  <c r="D3" i="35"/>
  <c r="D4" i="35"/>
  <c r="D5" i="35"/>
  <c r="D6" i="35"/>
  <c r="D7" i="35"/>
  <c r="D8" i="35"/>
  <c r="D9" i="35"/>
  <c r="D10" i="35"/>
  <c r="D11" i="35"/>
  <c r="D12" i="35"/>
  <c r="D13" i="35"/>
  <c r="D14" i="35"/>
  <c r="D15" i="35"/>
  <c r="D16" i="35"/>
  <c r="D17" i="35"/>
  <c r="D18" i="35"/>
  <c r="D19" i="35"/>
  <c r="D20" i="35"/>
  <c r="D21" i="35"/>
  <c r="D22" i="35"/>
  <c r="D23" i="35"/>
  <c r="D24" i="35"/>
  <c r="D25" i="35"/>
  <c r="D26" i="35"/>
  <c r="D27" i="35"/>
  <c r="D28" i="35"/>
  <c r="D29" i="35"/>
  <c r="D30" i="35"/>
  <c r="D31" i="35"/>
  <c r="D32" i="35"/>
  <c r="D33" i="35"/>
  <c r="D34" i="35"/>
  <c r="D35" i="35"/>
  <c r="D36" i="35"/>
  <c r="D37" i="35"/>
  <c r="D38" i="35"/>
  <c r="D39" i="35"/>
  <c r="D40" i="35"/>
  <c r="D41" i="35"/>
  <c r="D42" i="35"/>
  <c r="D43" i="35"/>
  <c r="D44" i="35"/>
  <c r="D45" i="35"/>
  <c r="D46" i="35"/>
  <c r="D47" i="35"/>
  <c r="D48" i="35"/>
  <c r="D49" i="35"/>
  <c r="D50" i="35"/>
  <c r="D51" i="35"/>
  <c r="D52" i="35"/>
  <c r="D53" i="35"/>
  <c r="D54" i="35"/>
  <c r="D55" i="35"/>
  <c r="D56" i="35"/>
  <c r="D57" i="35"/>
  <c r="D58" i="35"/>
  <c r="D59" i="35"/>
  <c r="D60" i="35"/>
  <c r="D61" i="35"/>
  <c r="D62" i="35"/>
  <c r="D63" i="35"/>
  <c r="D64" i="35"/>
  <c r="D65" i="35"/>
  <c r="D66" i="35"/>
  <c r="D67" i="35"/>
  <c r="D68" i="35"/>
  <c r="D69" i="35"/>
  <c r="D70" i="35"/>
  <c r="D71" i="35"/>
  <c r="D72" i="35"/>
  <c r="D73" i="35"/>
  <c r="D74" i="35"/>
  <c r="D75" i="35"/>
  <c r="D76" i="35"/>
  <c r="D77" i="35"/>
  <c r="D78" i="35"/>
  <c r="D79" i="35"/>
  <c r="D80" i="35"/>
  <c r="D81" i="35"/>
  <c r="D82" i="35"/>
  <c r="D83" i="35"/>
  <c r="D84" i="35"/>
  <c r="D85" i="35"/>
  <c r="D86" i="35"/>
  <c r="D87" i="35"/>
  <c r="D88" i="35"/>
  <c r="D89" i="35"/>
  <c r="D90" i="35"/>
  <c r="D91" i="35"/>
  <c r="D92" i="35"/>
  <c r="D93" i="35"/>
  <c r="D94" i="35"/>
  <c r="D95" i="35"/>
  <c r="D96" i="35"/>
  <c r="D97" i="35"/>
  <c r="D98" i="35"/>
  <c r="D99" i="35"/>
  <c r="D100" i="35"/>
  <c r="D101" i="35"/>
  <c r="D102" i="35"/>
  <c r="D103" i="35"/>
  <c r="D104" i="35"/>
  <c r="D105" i="35"/>
  <c r="D106" i="35"/>
  <c r="D107" i="35"/>
  <c r="D108" i="35"/>
  <c r="D109" i="35"/>
  <c r="D110" i="35"/>
  <c r="D111" i="35"/>
  <c r="D112" i="35"/>
  <c r="D113" i="35"/>
  <c r="D114" i="35"/>
  <c r="D115" i="35"/>
  <c r="D116" i="35"/>
  <c r="D117" i="35"/>
  <c r="D118" i="35"/>
  <c r="D119" i="35"/>
  <c r="D120" i="35"/>
  <c r="D2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C163" i="35"/>
  <c r="C164" i="35"/>
  <c r="C165" i="35"/>
  <c r="C166" i="35"/>
  <c r="C167" i="35"/>
  <c r="C168" i="35"/>
  <c r="C169" i="35"/>
  <c r="C170" i="35"/>
  <c r="C171" i="35"/>
  <c r="C172" i="35"/>
  <c r="C173" i="35"/>
  <c r="C174" i="35"/>
  <c r="C175" i="35"/>
  <c r="C176" i="35"/>
  <c r="C177" i="35"/>
  <c r="C178" i="35"/>
  <c r="C179" i="35"/>
  <c r="C180" i="35"/>
  <c r="C181" i="35"/>
  <c r="C182" i="35"/>
  <c r="C183" i="35"/>
  <c r="C184" i="35"/>
  <c r="C185" i="35"/>
  <c r="C186" i="35"/>
  <c r="C187" i="35"/>
  <c r="C188" i="35"/>
  <c r="C189" i="35"/>
  <c r="C190" i="35"/>
  <c r="C191" i="35"/>
  <c r="C192" i="35"/>
  <c r="C193" i="35"/>
  <c r="C194" i="35"/>
  <c r="C195" i="35"/>
  <c r="C196" i="35"/>
  <c r="C197" i="35"/>
  <c r="C198" i="35"/>
  <c r="C199" i="35"/>
  <c r="C200" i="35"/>
  <c r="C201" i="35"/>
  <c r="C202" i="35"/>
  <c r="C203" i="35"/>
  <c r="C204" i="35"/>
  <c r="C205" i="35"/>
  <c r="C206" i="35"/>
  <c r="C207" i="35"/>
  <c r="C208" i="35"/>
  <c r="C209" i="35"/>
  <c r="C210" i="35"/>
  <c r="C211" i="35"/>
  <c r="C212" i="35"/>
  <c r="C213" i="35"/>
  <c r="C214" i="35"/>
  <c r="C215" i="35"/>
  <c r="C216" i="35"/>
  <c r="C217" i="35"/>
  <c r="C218" i="35"/>
  <c r="C219" i="35"/>
  <c r="C220" i="35"/>
  <c r="C221" i="35"/>
  <c r="C222" i="35"/>
  <c r="C223" i="35"/>
  <c r="C224" i="35"/>
  <c r="C225" i="35"/>
  <c r="C226" i="35"/>
  <c r="C227" i="35"/>
  <c r="C228" i="35"/>
  <c r="C229" i="35"/>
  <c r="C230" i="35"/>
  <c r="C231" i="35"/>
  <c r="C232" i="35"/>
  <c r="C233" i="35"/>
  <c r="C234" i="35"/>
  <c r="C235" i="35"/>
  <c r="C236" i="35"/>
  <c r="C237" i="35"/>
  <c r="C238" i="35"/>
  <c r="C239" i="35"/>
  <c r="C240" i="35"/>
  <c r="C241" i="35"/>
  <c r="C242" i="35"/>
  <c r="C243" i="35"/>
  <c r="C244" i="35"/>
  <c r="C245" i="35"/>
  <c r="C246" i="35"/>
  <c r="C247" i="35"/>
  <c r="C248" i="35"/>
  <c r="C249" i="35"/>
  <c r="C250" i="35"/>
  <c r="C251" i="35"/>
  <c r="C252" i="35"/>
  <c r="C253" i="35"/>
  <c r="C254" i="35"/>
  <c r="C255" i="35"/>
  <c r="C256" i="35"/>
  <c r="C257" i="35"/>
  <c r="C258" i="35"/>
  <c r="C259" i="35"/>
  <c r="C260" i="35"/>
  <c r="C261" i="35"/>
  <c r="C262" i="35"/>
  <c r="C263" i="35"/>
  <c r="C264" i="35"/>
  <c r="C265" i="35"/>
  <c r="C266" i="35"/>
  <c r="C267" i="35"/>
  <c r="C268" i="35"/>
  <c r="C269" i="35"/>
  <c r="C270" i="35"/>
  <c r="C271" i="35"/>
  <c r="C272" i="35"/>
  <c r="C273" i="35"/>
  <c r="C274" i="35"/>
  <c r="C275" i="35"/>
  <c r="C276" i="35"/>
  <c r="C277" i="35"/>
  <c r="C278" i="35"/>
  <c r="C279" i="35"/>
  <c r="C280" i="35"/>
  <c r="C281" i="35"/>
  <c r="C282" i="35"/>
  <c r="C283" i="35"/>
  <c r="C284" i="35"/>
  <c r="C285" i="35"/>
  <c r="C286" i="35"/>
  <c r="C287" i="35"/>
  <c r="C288" i="35"/>
  <c r="C289" i="35"/>
  <c r="C290" i="35"/>
  <c r="C291" i="35"/>
  <c r="C292" i="35"/>
  <c r="C293" i="35"/>
  <c r="C294" i="35"/>
  <c r="C295" i="35"/>
  <c r="C296" i="35"/>
  <c r="C297" i="35"/>
  <c r="C298" i="35"/>
  <c r="C299" i="35"/>
  <c r="C300" i="35"/>
  <c r="C301" i="35"/>
  <c r="C302" i="35"/>
  <c r="C303" i="35"/>
  <c r="C304" i="35"/>
  <c r="C305" i="35"/>
  <c r="C306" i="35"/>
  <c r="C307" i="35"/>
  <c r="C308" i="35"/>
  <c r="C309" i="35"/>
  <c r="C310" i="35"/>
  <c r="C311" i="35"/>
  <c r="C312" i="35"/>
  <c r="C313" i="35"/>
  <c r="C314" i="35"/>
  <c r="C315" i="35"/>
  <c r="C316" i="35"/>
  <c r="C317" i="35"/>
  <c r="C318" i="35"/>
  <c r="C319" i="35"/>
  <c r="C320" i="35"/>
  <c r="C321" i="35"/>
  <c r="C322" i="35"/>
  <c r="C323" i="35"/>
  <c r="C324" i="35"/>
  <c r="C325" i="35"/>
  <c r="C326" i="35"/>
  <c r="C327" i="35"/>
  <c r="C328" i="35"/>
  <c r="C329" i="35"/>
  <c r="C330" i="35"/>
  <c r="C331" i="35"/>
  <c r="C332" i="35"/>
  <c r="C333" i="35"/>
  <c r="C334" i="35"/>
  <c r="C335" i="35"/>
  <c r="C336" i="35"/>
  <c r="C337" i="35"/>
  <c r="C338" i="35"/>
  <c r="C339" i="35"/>
  <c r="C340" i="35"/>
  <c r="C341" i="35"/>
  <c r="C342" i="35"/>
  <c r="C343" i="35"/>
  <c r="C344" i="35"/>
  <c r="C345" i="35"/>
  <c r="C346" i="35"/>
  <c r="C347" i="35"/>
  <c r="C348" i="35"/>
  <c r="C349" i="35"/>
  <c r="C350" i="35"/>
  <c r="C351" i="35"/>
  <c r="C352" i="35"/>
  <c r="C353" i="35"/>
  <c r="C354" i="35"/>
  <c r="C355" i="35"/>
  <c r="C356" i="35"/>
  <c r="C357" i="35"/>
  <c r="C358" i="35"/>
  <c r="C359" i="35"/>
  <c r="C360" i="35"/>
  <c r="C361" i="35"/>
  <c r="C362" i="35"/>
  <c r="C363" i="35"/>
  <c r="C364" i="35"/>
  <c r="C365" i="35"/>
  <c r="C366" i="35"/>
  <c r="C367" i="35"/>
  <c r="C368" i="35"/>
  <c r="C369" i="35"/>
  <c r="C370" i="35"/>
  <c r="C371" i="35"/>
  <c r="C372" i="35"/>
  <c r="C373" i="35"/>
  <c r="C374" i="35"/>
  <c r="C375" i="35"/>
  <c r="C376" i="35"/>
  <c r="C377" i="35"/>
  <c r="C378" i="35"/>
  <c r="C379" i="35"/>
  <c r="C380" i="35"/>
  <c r="C381" i="35"/>
  <c r="C382" i="35"/>
  <c r="C383" i="35"/>
  <c r="C384" i="35"/>
  <c r="C385" i="35"/>
  <c r="C386" i="35"/>
  <c r="C387" i="35"/>
  <c r="C388" i="35"/>
  <c r="C389" i="35"/>
  <c r="C390" i="35"/>
  <c r="C391" i="35"/>
  <c r="C392" i="35"/>
  <c r="C3" i="35"/>
  <c r="C4" i="35"/>
  <c r="C5" i="35"/>
  <c r="C6" i="35"/>
  <c r="C7" i="35"/>
  <c r="C8" i="35"/>
  <c r="C2" i="35"/>
  <c r="U316" i="8"/>
  <c r="U315" i="8"/>
  <c r="U308" i="8"/>
  <c r="U307" i="8"/>
  <c r="U306" i="8"/>
  <c r="U313" i="8"/>
  <c r="U305" i="8"/>
  <c r="U304" i="8"/>
  <c r="U303" i="8"/>
  <c r="U302" i="8"/>
  <c r="U297" i="8"/>
  <c r="U296" i="8"/>
  <c r="U301" i="8"/>
  <c r="U311" i="8"/>
  <c r="U295" i="8"/>
  <c r="U294" i="8"/>
  <c r="U293" i="8"/>
  <c r="U292" i="8"/>
  <c r="U291" i="8"/>
  <c r="U290" i="8"/>
  <c r="U289" i="8"/>
  <c r="U310" i="8"/>
  <c r="U309" i="8"/>
  <c r="U314" i="8"/>
  <c r="U312" i="8"/>
  <c r="U288" i="8"/>
  <c r="U299" i="8"/>
  <c r="U287" i="8"/>
  <c r="U300" i="8"/>
  <c r="U286" i="8"/>
  <c r="U285" i="8"/>
  <c r="U284" i="8"/>
  <c r="U10" i="8"/>
  <c r="U272" i="8"/>
  <c r="U271" i="8"/>
  <c r="U298" i="8"/>
  <c r="U281" i="8"/>
  <c r="U270" i="8"/>
  <c r="U269" i="8"/>
  <c r="U268" i="8"/>
  <c r="U267" i="8"/>
  <c r="U266" i="8"/>
  <c r="U265" i="8"/>
  <c r="U264" i="8"/>
  <c r="U263" i="8"/>
  <c r="U262" i="8"/>
  <c r="U261" i="8"/>
  <c r="U260" i="8"/>
  <c r="U259" i="8"/>
  <c r="U258" i="8"/>
  <c r="U257" i="8"/>
  <c r="U256" i="8"/>
  <c r="U255" i="8"/>
  <c r="U254" i="8"/>
  <c r="U253" i="8"/>
  <c r="U252" i="8"/>
  <c r="U251" i="8"/>
  <c r="U250" i="8"/>
  <c r="U249" i="8"/>
  <c r="U248" i="8"/>
  <c r="U247" i="8"/>
  <c r="U246" i="8"/>
  <c r="U245" i="8"/>
  <c r="U244" i="8"/>
  <c r="U243" i="8"/>
  <c r="U242" i="8"/>
  <c r="U241" i="8"/>
  <c r="U240" i="8"/>
  <c r="U239" i="8"/>
  <c r="U238" i="8"/>
  <c r="U237" i="8"/>
  <c r="U236" i="8"/>
  <c r="U235" i="8"/>
  <c r="U219" i="8"/>
  <c r="U218" i="8"/>
  <c r="U217" i="8"/>
  <c r="U276" i="8"/>
  <c r="U216" i="8"/>
  <c r="U215" i="8"/>
  <c r="U214" i="8"/>
  <c r="U231" i="8"/>
  <c r="U213" i="8"/>
  <c r="U212" i="8"/>
  <c r="U211" i="8"/>
  <c r="U210" i="8"/>
  <c r="U209" i="8"/>
  <c r="U208" i="8"/>
  <c r="U275" i="8"/>
  <c r="U207" i="8"/>
  <c r="U206" i="8"/>
  <c r="U221" i="8"/>
  <c r="U205" i="8"/>
  <c r="U204" i="8"/>
  <c r="U203" i="8"/>
  <c r="U202" i="8"/>
  <c r="U201" i="8"/>
  <c r="U200" i="8"/>
  <c r="U199" i="8"/>
  <c r="U198" i="8"/>
  <c r="U197" i="8"/>
  <c r="U277" i="8"/>
  <c r="U279" i="8"/>
  <c r="U274" i="8"/>
  <c r="U196" i="8"/>
  <c r="U220" i="8"/>
  <c r="U230" i="8"/>
  <c r="U283" i="8"/>
  <c r="U195" i="8"/>
  <c r="U194" i="8"/>
  <c r="U193" i="8"/>
  <c r="U192" i="8"/>
  <c r="U191" i="8"/>
  <c r="U227" i="8"/>
  <c r="U226" i="8"/>
  <c r="U273" i="8"/>
  <c r="U224" i="8"/>
  <c r="U223" i="8"/>
  <c r="U190" i="8"/>
  <c r="U189" i="8"/>
  <c r="U225" i="8"/>
  <c r="U229" i="8"/>
  <c r="U188" i="8"/>
  <c r="U187" i="8"/>
  <c r="U186" i="8"/>
  <c r="U185" i="8"/>
  <c r="U184" i="8"/>
  <c r="U183" i="8"/>
  <c r="U182" i="8"/>
  <c r="U232" i="8"/>
  <c r="U278" i="8"/>
  <c r="U228" i="8"/>
  <c r="U222" i="8"/>
  <c r="U234" i="8"/>
  <c r="U233" i="8"/>
  <c r="U181" i="8"/>
  <c r="U280" i="8"/>
  <c r="U179" i="8"/>
  <c r="U178" i="8"/>
  <c r="U177" i="8"/>
  <c r="U176" i="8"/>
  <c r="U175" i="8"/>
  <c r="U9" i="8"/>
  <c r="U160" i="8"/>
  <c r="U159" i="8"/>
  <c r="U86" i="8"/>
  <c r="U158" i="8"/>
  <c r="U157" i="8"/>
  <c r="U156" i="8"/>
  <c r="U155" i="8"/>
  <c r="U154" i="8"/>
  <c r="U153" i="8"/>
  <c r="U152" i="8"/>
  <c r="U151" i="8"/>
  <c r="U150" i="8"/>
  <c r="U149" i="8"/>
  <c r="U148" i="8"/>
  <c r="U147" i="8"/>
  <c r="U146" i="8"/>
  <c r="U145" i="8"/>
  <c r="U144" i="8"/>
  <c r="U143" i="8"/>
  <c r="U142" i="8"/>
  <c r="U141" i="8"/>
  <c r="U140" i="8"/>
  <c r="U139" i="8"/>
  <c r="U138" i="8"/>
  <c r="U137" i="8"/>
  <c r="U136" i="8"/>
  <c r="U135" i="8"/>
  <c r="U134" i="8"/>
  <c r="U133" i="8"/>
  <c r="U132" i="8"/>
  <c r="U131" i="8"/>
  <c r="U130" i="8"/>
  <c r="U129" i="8"/>
  <c r="U128" i="8"/>
  <c r="U127" i="8"/>
  <c r="U126" i="8"/>
  <c r="U125" i="8"/>
  <c r="U124" i="8"/>
  <c r="U123" i="8"/>
  <c r="U122" i="8"/>
  <c r="U121" i="8"/>
  <c r="U120" i="8"/>
  <c r="U119" i="8"/>
  <c r="U118" i="8"/>
  <c r="U117" i="8"/>
  <c r="U116" i="8"/>
  <c r="U115" i="8"/>
  <c r="U114" i="8"/>
  <c r="U113" i="8"/>
  <c r="U112" i="8"/>
  <c r="U111" i="8"/>
  <c r="U110" i="8"/>
  <c r="U109" i="8"/>
  <c r="U174" i="8"/>
  <c r="U173" i="8"/>
  <c r="U108" i="8"/>
  <c r="U107" i="8"/>
  <c r="U106" i="8"/>
  <c r="U105" i="8"/>
  <c r="U104" i="8"/>
  <c r="U103" i="8"/>
  <c r="U102" i="8"/>
  <c r="U101" i="8"/>
  <c r="U100" i="8"/>
  <c r="U99" i="8"/>
  <c r="U98" i="8"/>
  <c r="U97" i="8"/>
  <c r="U168" i="8"/>
  <c r="U96" i="8"/>
  <c r="U95" i="8"/>
  <c r="U94" i="8"/>
  <c r="U172" i="8"/>
  <c r="U171" i="8"/>
  <c r="U167" i="8"/>
  <c r="U166" i="8"/>
  <c r="U93" i="8"/>
  <c r="U92" i="8"/>
  <c r="U78" i="8"/>
  <c r="U88" i="8"/>
  <c r="U85" i="8"/>
  <c r="U163" i="8"/>
  <c r="U165" i="8"/>
  <c r="U170" i="8"/>
  <c r="U169" i="8"/>
  <c r="U91" i="8"/>
  <c r="U80" i="8"/>
  <c r="U87" i="8"/>
  <c r="U90" i="8"/>
  <c r="U84" i="8"/>
  <c r="U162" i="8"/>
  <c r="U164" i="8"/>
  <c r="U89" i="8"/>
  <c r="U83" i="8"/>
  <c r="U79" i="8"/>
  <c r="U8" i="8"/>
  <c r="U82" i="8"/>
  <c r="U81" i="8"/>
  <c r="U72" i="8"/>
  <c r="U71" i="8"/>
  <c r="U70" i="8"/>
  <c r="U69" i="8"/>
  <c r="U68" i="8"/>
  <c r="U67" i="8"/>
  <c r="U66" i="8"/>
  <c r="U65" i="8"/>
  <c r="U64" i="8"/>
  <c r="U11" i="8"/>
  <c r="U63" i="8"/>
  <c r="U62" i="8"/>
  <c r="U61" i="8"/>
  <c r="U60" i="8"/>
  <c r="U59" i="8"/>
  <c r="U58" i="8"/>
  <c r="U57" i="8"/>
  <c r="U56" i="8"/>
  <c r="U55" i="8"/>
  <c r="U54" i="8"/>
  <c r="U53" i="8"/>
  <c r="U52" i="8"/>
  <c r="U51" i="8"/>
  <c r="U50" i="8"/>
  <c r="U49" i="8"/>
  <c r="U48" i="8"/>
  <c r="U47" i="8"/>
  <c r="U46" i="8"/>
  <c r="U45" i="8"/>
  <c r="U44" i="8"/>
  <c r="U43" i="8"/>
  <c r="U42" i="8"/>
  <c r="U41" i="8"/>
  <c r="U40" i="8"/>
  <c r="U39" i="8"/>
  <c r="U38" i="8"/>
  <c r="U37" i="8"/>
  <c r="U36" i="8"/>
  <c r="U35" i="8"/>
  <c r="U34" i="8"/>
  <c r="U33" i="8"/>
  <c r="U32" i="8"/>
  <c r="U74" i="8"/>
  <c r="U73" i="8"/>
  <c r="U21" i="8"/>
  <c r="U20" i="8"/>
  <c r="U19" i="8"/>
  <c r="U18" i="8"/>
  <c r="U31" i="8"/>
  <c r="U30" i="8"/>
  <c r="U29" i="8"/>
  <c r="U28" i="8"/>
  <c r="U27" i="8"/>
  <c r="U26" i="8"/>
  <c r="U25" i="8"/>
  <c r="U76" i="8"/>
  <c r="U75" i="8"/>
  <c r="U17" i="8"/>
  <c r="U16" i="8"/>
  <c r="U77" i="8"/>
  <c r="U24" i="8"/>
  <c r="U23" i="8"/>
  <c r="U22" i="8"/>
  <c r="U15" i="8"/>
  <c r="U14" i="8"/>
  <c r="U13" i="8"/>
  <c r="U12" i="8"/>
  <c r="U7" i="8"/>
  <c r="U6" i="8"/>
  <c r="U5" i="8"/>
  <c r="U4" i="8"/>
  <c r="U3" i="8"/>
  <c r="U2" i="8"/>
  <c r="O18" i="1"/>
  <c r="O20" i="1"/>
  <c r="O25" i="1"/>
  <c r="O24" i="1"/>
  <c r="O23" i="1"/>
  <c r="O22" i="1"/>
  <c r="O21" i="1"/>
  <c r="O19" i="1"/>
  <c r="AA3" i="8" l="1"/>
  <c r="AA12" i="8"/>
  <c r="O26" i="1"/>
  <c r="P18" i="1" s="1"/>
  <c r="P21" i="1" l="1"/>
  <c r="P22" i="1"/>
  <c r="P23" i="1"/>
  <c r="P24" i="1"/>
  <c r="P25" i="1"/>
  <c r="P20" i="1"/>
  <c r="P1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Ferreira Jonathan Fagundes</author>
  </authors>
  <commentList>
    <comment ref="B7" authorId="0" shapeId="0" xr:uid="{2DA7AAFE-3E3E-41F5-B816-124E9FE73013}">
      <text>
        <r>
          <rPr>
            <sz val="11"/>
            <color theme="1"/>
            <rFont val="Aptos Narrow"/>
            <family val="2"/>
            <scheme val="minor"/>
          </rPr>
          <t>⚠️ GNCASHDL08896 host estava na 19.21, validar se esta tudo certo para aplicação</t>
        </r>
      </text>
    </comment>
    <comment ref="B9" authorId="0" shapeId="0" xr:uid="{B73A1EE3-AAFA-4106-BBE0-F6C1F12098AD}">
      <text>
        <r>
          <rPr>
            <sz val="11"/>
            <color theme="1"/>
            <rFont val="Aptos Narrow"/>
            <family val="2"/>
            <scheme val="minor"/>
          </rPr>
          <t>Tem email do Andre Spider Host que necessitam te reconstrução. Temos GMUD para ele dia 05/02/2025</t>
        </r>
      </text>
    </comment>
    <comment ref="B14" authorId="0" shapeId="0" xr:uid="{0E5B92A2-1452-4233-B663-389D02587379}">
      <text>
        <r>
          <rPr>
            <sz val="11"/>
            <color theme="1"/>
            <rFont val="Aptos Narrow"/>
            <family val="2"/>
            <scheme val="minor"/>
          </rPr>
          <t>⚠️ GNCASSDL09061 e GNCASNDL09062 - RAC Linux DEV (testes)</t>
        </r>
      </text>
    </comment>
    <comment ref="B16" authorId="0" shapeId="0" xr:uid="{38F84E49-5AEB-41EA-93B4-97BF9D6D66C2}">
      <text>
        <r>
          <rPr>
            <sz val="11"/>
            <color theme="1"/>
            <rFont val="Aptos Narrow"/>
            <family val="2"/>
            <scheme val="minor"/>
          </rPr>
          <t>⚠️ GNCASHDL05771 alinhar com a equipe antes de agendar, no ultimo psu atrapalhou o serviço de esteira da equipe.</t>
        </r>
      </text>
    </comment>
    <comment ref="B86" authorId="0" shapeId="0" xr:uid="{D5A5B16A-9864-49B6-9F86-539850509B69}">
      <text>
        <r>
          <rPr>
            <sz val="11"/>
            <color theme="1"/>
            <rFont val="Aptos Narrow"/>
            <family val="2"/>
            <scheme val="minor"/>
          </rPr>
          <t>⚠️ GNCASSHL06522 no PSU 19.26 tratar vulnerabilidade u01/app/oracle/product/12.1.0/dbhome__1/jdk/bin/java 1.6.0__75-b13 Enhanced</t>
        </r>
      </text>
    </comment>
    <comment ref="B105" authorId="0" shapeId="0" xr:uid="{F4BE2303-EAD2-4C6E-8C70-66486C24318C}">
      <text>
        <r>
          <rPr>
            <sz val="11"/>
            <color theme="1"/>
            <rFont val="Aptos Narrow"/>
            <family val="2"/>
            <scheme val="minor"/>
          </rPr>
          <t>"⚠️ GNCASNHL08985 e GNCASSHL08984, agendar por ultimo. Ezequiel quer usar para segregar o workflow, como teste.
 "</t>
        </r>
      </text>
    </comment>
    <comment ref="B110" authorId="0" shapeId="0" xr:uid="{EEC9DE49-3CE6-40EB-9161-D716A27EF9D0}">
      <text>
        <r>
          <rPr>
            <sz val="11"/>
            <color theme="1"/>
            <rFont val="Aptos Narrow"/>
            <family val="2"/>
            <scheme val="minor"/>
          </rPr>
          <t>⚠️ gncassha06492 gncassha06493 Falha na aplicação de patch. Agendar para algum senior</t>
        </r>
      </text>
    </comment>
    <comment ref="B136" authorId="0" shapeId="0" xr:uid="{CB6FC416-1EBB-4C61-A46C-7530259AAB76}">
      <text>
        <r>
          <rPr>
            <sz val="11"/>
            <color theme="1"/>
            <rFont val="Aptos Narrow"/>
            <family val="2"/>
            <scheme val="minor"/>
          </rPr>
          <t>⚠️ GNCASSHA06335 e GNCASSHA06336 Falha na aplicação de patch. Agendar para algum senior</t>
        </r>
      </text>
    </comment>
    <comment ref="B178" authorId="0" shapeId="0" xr:uid="{AAD99561-E3F3-4B4A-8F3D-40C1AE57D4C8}">
      <text>
        <r>
          <rPr>
            <sz val="11"/>
            <color theme="1"/>
            <rFont val="Aptos Narrow"/>
            <family val="2"/>
            <scheme val="minor"/>
          </rPr>
          <t>Não atualizar</t>
        </r>
      </text>
    </comment>
    <comment ref="B179" authorId="0" shapeId="0" xr:uid="{21281368-5D1F-4E54-88A6-7507E63DD711}">
      <text>
        <r>
          <rPr>
            <sz val="11"/>
            <color theme="1"/>
            <rFont val="Aptos Narrow"/>
            <family val="2"/>
            <scheme val="minor"/>
          </rPr>
          <t>Payware, diversos cancelamentos por parte da equipe</t>
        </r>
      </text>
    </comment>
    <comment ref="B220" authorId="0" shapeId="0" xr:uid="{76A38761-EB4B-400F-8194-63DD94792D3E}">
      <text>
        <r>
          <rPr>
            <sz val="11"/>
            <color theme="1"/>
            <rFont val="Aptos Narrow"/>
            <family val="2"/>
            <scheme val="minor"/>
          </rPr>
          <t>Máquinas do Getconfig, vamos atualizar esta semana</t>
        </r>
      </text>
    </comment>
    <comment ref="B225" authorId="0" shapeId="0" xr:uid="{7D90F282-D915-40B7-82DE-8EC4CD758F99}">
      <text>
        <r>
          <rPr>
            <sz val="11"/>
            <color theme="1"/>
            <rFont val="Aptos Narrow"/>
            <family val="2"/>
            <scheme val="minor"/>
          </rPr>
          <t>⚠️ Agendar o host GNCASNPA05000 antes dos hosts GNCASSPA03518 e GNCASNPA03519.</t>
        </r>
      </text>
    </comment>
    <comment ref="B229" authorId="0" shapeId="0" xr:uid="{FAD4737D-08DD-4D21-A8D2-D46009CC3B7C}">
      <text>
        <r>
          <rPr>
            <sz val="11"/>
            <color theme="1"/>
            <rFont val="Aptos Narrow"/>
            <family val="2"/>
            <scheme val="minor"/>
          </rPr>
          <t>⚠️ Agendar o host GNCASNPA05000 antes dos hosts GNCASSPA03518 e GNCASNPA03519.</t>
        </r>
      </text>
    </comment>
    <comment ref="B235" authorId="0" shapeId="0" xr:uid="{9956A6BE-7309-4099-BB56-974F0B47D272}">
      <text>
        <r>
          <rPr>
            <sz val="11"/>
            <color theme="1"/>
            <rFont val="Aptos Narrow"/>
            <family val="2"/>
            <scheme val="minor"/>
          </rPr>
          <t>Gerencial, necessário agendar com Equipe melhor data</t>
        </r>
      </text>
    </comment>
    <comment ref="B243" authorId="0" shapeId="0" xr:uid="{8CD871E7-2E73-4988-B6E9-174A6B2CB5B9}">
      <text>
        <r>
          <rPr>
            <sz val="11"/>
            <color theme="1"/>
            <rFont val="Aptos Narrow"/>
            <family val="2"/>
            <scheme val="minor"/>
          </rPr>
          <t>⚠️GNCASNPL08426 GNCASSPL08370 máquinas do BI.  Atualizar primeiro gncasspl08329 QA do BI⚠️</t>
        </r>
      </text>
    </comment>
    <comment ref="B263" authorId="0" shapeId="0" xr:uid="{C46EC470-6F1B-49C7-AD81-279091807609}">
      <text>
        <r>
          <rPr>
            <sz val="11"/>
            <color theme="1"/>
            <rFont val="Aptos Narrow"/>
            <family val="2"/>
            <scheme val="minor"/>
          </rPr>
          <t>QA do payware, necessário agendar com Equipe melhor data</t>
        </r>
      </text>
    </comment>
    <comment ref="B284" authorId="0" shapeId="0" xr:uid="{4A741E7D-0AB4-485B-AE77-EFF956861B86}">
      <text>
        <r>
          <rPr>
            <sz val="11"/>
            <color theme="1"/>
            <rFont val="Aptos Narrow"/>
            <family val="2"/>
            <scheme val="minor"/>
          </rPr>
          <t>Antigo SYBASE convertido em Oracle, necessário cuidado especial com Datapatch</t>
        </r>
      </text>
    </comment>
    <comment ref="B288" authorId="0" shapeId="0" xr:uid="{2670F5D6-789C-4B0F-8E58-61899054AE13}">
      <text>
        <r>
          <rPr>
            <sz val="11"/>
            <color theme="1"/>
            <rFont val="Aptos Narrow"/>
            <family val="2"/>
            <scheme val="minor"/>
          </rPr>
          <t>Host crítico do cofre PD, Tivemos cancelamentos por parte da equipe</t>
        </r>
      </text>
    </comment>
    <comment ref="B289" authorId="0" shapeId="0" xr:uid="{BB493109-0D4A-499D-96F8-1C2A39E426C4}">
      <text>
        <r>
          <rPr>
            <sz val="11"/>
            <color theme="1"/>
            <rFont val="Aptos Narrow"/>
            <family val="2"/>
            <scheme val="minor"/>
          </rPr>
          <t>⚠️ GNCASSTA05383 e GNCASNTA05384 - Lembrar de aplicar o datapatch com um dos nós down, de preferencia o que não tem ggs</t>
        </r>
      </text>
    </comment>
    <comment ref="B292" authorId="0" shapeId="0" xr:uid="{BFE74287-433C-469B-9461-8793C8B373C5}">
      <text>
        <r>
          <rPr>
            <sz val="11"/>
            <color theme="1"/>
            <rFont val="Aptos Narrow"/>
            <family val="2"/>
            <scheme val="minor"/>
          </rPr>
          <t>Reinstalar</t>
        </r>
      </text>
    </comment>
    <comment ref="B300" authorId="0" shapeId="0" xr:uid="{41FB3838-056D-4DA9-9D74-56448881136D}">
      <text>
        <r>
          <rPr>
            <sz val="11"/>
            <color theme="1"/>
            <rFont val="Aptos Narrow"/>
            <family val="2"/>
            <scheme val="minor"/>
          </rPr>
          <t>⚠️ GNCASSTA05532 e GNCASNTA05533 GMUD cancelado por possivel impacto na amazon, alinhar com a equipe antes de agendar</t>
        </r>
      </text>
    </comment>
    <comment ref="B307" authorId="0" shapeId="0" xr:uid="{A7DFC11E-C49E-41CE-BB51-28BE4FEA945D}">
      <text>
        <r>
          <rPr>
            <sz val="11"/>
            <color theme="1"/>
            <rFont val="Aptos Narrow"/>
            <family val="2"/>
            <scheme val="minor"/>
          </rPr>
          <t>Rodrigo Tessmann, já está em contato com a equipe do E-commerce para agendar PSU e reestruturação de Golden Gate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Ferreira Jonathan Fagundes</author>
  </authors>
  <commentList>
    <comment ref="B5" authorId="0" shapeId="0" xr:uid="{ACE7140A-8ECE-4C47-89DA-EAB1919FF977}">
      <text>
        <r>
          <rPr>
            <sz val="11"/>
            <color theme="1"/>
            <rFont val="Aptos Narrow"/>
            <family val="2"/>
            <scheme val="minor"/>
          </rPr>
          <t>Não atualizar</t>
        </r>
      </text>
    </comment>
    <comment ref="B6" authorId="0" shapeId="0" xr:uid="{349673C4-CDCA-440F-B0E6-2E894ADEB50F}">
      <text>
        <r>
          <rPr>
            <sz val="11"/>
            <color theme="1"/>
            <rFont val="Aptos Narrow"/>
            <family val="2"/>
            <scheme val="minor"/>
          </rPr>
          <t>Payware, diversos cancelamentos por parte da equipe</t>
        </r>
      </text>
    </comment>
    <comment ref="B8" authorId="0" shapeId="0" xr:uid="{F6F7721B-54D5-477A-BCE7-76BFF945D36F}">
      <text>
        <r>
          <rPr>
            <sz val="11"/>
            <color theme="1"/>
            <rFont val="Aptos Narrow"/>
            <family val="2"/>
            <scheme val="minor"/>
          </rPr>
          <t>Tem email do Andre Spider Host que necessitam te reconstrução. Temos GMUD para ele dia 05/02/2025</t>
        </r>
      </text>
    </comment>
    <comment ref="B10" authorId="0" shapeId="0" xr:uid="{B74EF70D-E09D-413B-A01E-7F94968E3FA0}">
      <text>
        <r>
          <rPr>
            <sz val="11"/>
            <color theme="1"/>
            <rFont val="Aptos Narrow"/>
            <family val="2"/>
            <scheme val="minor"/>
          </rPr>
          <t>Antigo SYBASE convertido em Oracle, necessário cuidado especial com Datapatch</t>
        </r>
      </text>
    </comment>
    <comment ref="B12" authorId="0" shapeId="0" xr:uid="{585315C6-19E5-49F4-AF0D-0B82F3831DCE}">
      <text>
        <r>
          <rPr>
            <sz val="11"/>
            <color theme="1"/>
            <rFont val="Aptos Narrow"/>
            <family val="2"/>
            <scheme val="minor"/>
          </rPr>
          <t>Gerencial, necessário agendar com Equipe melhor data</t>
        </r>
      </text>
    </comment>
    <comment ref="B14" authorId="0" shapeId="0" xr:uid="{F66210FD-E3AC-4952-AC25-360065B24BDB}">
      <text>
        <r>
          <rPr>
            <sz val="11"/>
            <color theme="1"/>
            <rFont val="Aptos Narrow"/>
            <family val="2"/>
            <scheme val="minor"/>
          </rPr>
          <t>⚠️ GNCASSDL09061 e GNCASNDL09062 - RAC Linux DEV (testes)</t>
        </r>
      </text>
    </comment>
    <comment ref="B20" authorId="0" shapeId="0" xr:uid="{D0FB8F6A-0448-4EFB-8AB2-A654F8031157}">
      <text>
        <r>
          <rPr>
            <sz val="11"/>
            <color theme="1"/>
            <rFont val="Aptos Narrow"/>
            <family val="2"/>
            <scheme val="minor"/>
          </rPr>
          <t>"⚠️ GNCASNHL08985 e GNCASSHL08984, agendar por ultimo. Ezequiel quer usar para segregar o workflow, como teste.
 "</t>
        </r>
      </text>
    </comment>
    <comment ref="B30" authorId="0" shapeId="0" xr:uid="{5B292480-6A5C-478E-A261-D94EEC45A088}">
      <text>
        <r>
          <rPr>
            <sz val="11"/>
            <color theme="1"/>
            <rFont val="Aptos Narrow"/>
            <family val="2"/>
            <scheme val="minor"/>
          </rPr>
          <t>⚠️ GNCASSTA05532 e GNCASNTA05533 GMUD cancelado por possivel impacto na amazon, alinhar com a equipe antes de agendar</t>
        </r>
      </text>
    </comment>
    <comment ref="B75" authorId="0" shapeId="0" xr:uid="{464DBD9B-D2C7-4C53-B837-5BDA2D9BB49F}">
      <text>
        <r>
          <rPr>
            <sz val="11"/>
            <color theme="1"/>
            <rFont val="Aptos Narrow"/>
            <family val="2"/>
            <scheme val="minor"/>
          </rPr>
          <t>⚠️ GNCASHDL05771 alinhar com a equipe antes de agendar, no ultimo psu atrapalhou o serviço de esteira da equipe.</t>
        </r>
      </text>
    </comment>
    <comment ref="B106" authorId="0" shapeId="0" xr:uid="{A7884C06-D5FB-49A9-AB64-34E648BF6FCD}">
      <text>
        <r>
          <rPr>
            <sz val="11"/>
            <color theme="1"/>
            <rFont val="Aptos Narrow"/>
            <family val="2"/>
            <scheme val="minor"/>
          </rPr>
          <t>⚠️ GNCASSHA06335 e GNCASSHA06336 Falha na aplicação de patch. Agendar para algum senior</t>
        </r>
      </text>
    </comment>
    <comment ref="B107" authorId="0" shapeId="0" xr:uid="{B4EB3804-BF3D-481A-8FC1-A5D02F2AEF62}">
      <text>
        <r>
          <rPr>
            <sz val="11"/>
            <color theme="1"/>
            <rFont val="Aptos Narrow"/>
            <family val="2"/>
            <scheme val="minor"/>
          </rPr>
          <t>⚠️ gncassha06492 gncassha06493 Falha na aplicação de patch. Agendar para algum senior</t>
        </r>
      </text>
    </comment>
    <comment ref="B173" authorId="0" shapeId="0" xr:uid="{EA1F3B6B-1911-429C-83C4-3E3C9570AD1E}">
      <text>
        <r>
          <rPr>
            <sz val="11"/>
            <color theme="1"/>
            <rFont val="Aptos Narrow"/>
            <family val="2"/>
            <scheme val="minor"/>
          </rPr>
          <t>⚠️ Agendar o host GNCASNPA05000 antes dos hosts GNCASSPA03518 e GNCASNPA03519.</t>
        </r>
      </text>
    </comment>
    <comment ref="B174" authorId="0" shapeId="0" xr:uid="{A107D5DC-9A23-4E12-A4ED-7D92B6FFAE5E}">
      <text>
        <r>
          <rPr>
            <sz val="11"/>
            <color theme="1"/>
            <rFont val="Aptos Narrow"/>
            <family val="2"/>
            <scheme val="minor"/>
          </rPr>
          <t>⚠️ Agendar o host GNCASNPA05000 antes dos hosts GNCASSPA03518 e GNCASNPA03519.</t>
        </r>
      </text>
    </comment>
    <comment ref="B181" authorId="0" shapeId="0" xr:uid="{C30B7C00-2703-41AC-B720-C843E483365F}">
      <text>
        <r>
          <rPr>
            <sz val="11"/>
            <color theme="1"/>
            <rFont val="Aptos Narrow"/>
            <family val="2"/>
            <scheme val="minor"/>
          </rPr>
          <t>⚠️GNCASNPL08426 GNCASSPL08370 máquinas do BI.  Atualizar primeiro gncasspl08329 QA do BI⚠️</t>
        </r>
      </text>
    </comment>
    <comment ref="B193" authorId="0" shapeId="0" xr:uid="{3F7A27B2-FDA3-4863-AC59-BDCE6B4F9D2B}">
      <text>
        <r>
          <rPr>
            <sz val="11"/>
            <color theme="1"/>
            <rFont val="Aptos Narrow"/>
            <family val="2"/>
            <scheme val="minor"/>
          </rPr>
          <t>Máquinas do Getconfig, vamos atualizar esta semana</t>
        </r>
      </text>
    </comment>
    <comment ref="B243" authorId="0" shapeId="0" xr:uid="{6572FA28-AF77-47AF-BF19-44BC524F7FC1}">
      <text>
        <r>
          <rPr>
            <sz val="11"/>
            <color theme="1"/>
            <rFont val="Aptos Narrow"/>
            <family val="2"/>
            <scheme val="minor"/>
          </rPr>
          <t>Host crítico do cofre PD, Tivemos cancelamentos por parte da equipe</t>
        </r>
      </text>
    </comment>
    <comment ref="B248" authorId="0" shapeId="0" xr:uid="{EB984F68-C073-4C1D-857A-ED64803EBE2C}">
      <text>
        <r>
          <rPr>
            <sz val="11"/>
            <color theme="1"/>
            <rFont val="Aptos Narrow"/>
            <family val="2"/>
            <scheme val="minor"/>
          </rPr>
          <t>⚠️ GNCASSTA05383 e GNCASNTA05384 - Lembrar de aplicar o datapatch com um dos nós down, de preferencia o que não tem ggs</t>
        </r>
      </text>
    </comment>
    <comment ref="B252" authorId="0" shapeId="0" xr:uid="{38796795-61E2-4D7F-B103-F950B7033E4D}">
      <text>
        <r>
          <rPr>
            <sz val="11"/>
            <color theme="1"/>
            <rFont val="Aptos Narrow"/>
            <family val="2"/>
            <scheme val="minor"/>
          </rPr>
          <t>Reinstalar</t>
        </r>
      </text>
    </comment>
    <comment ref="B289" authorId="0" shapeId="0" xr:uid="{A8AB8E26-F116-4154-B70F-30A72DA7AF42}">
      <text>
        <r>
          <rPr>
            <sz val="11"/>
            <color theme="1"/>
            <rFont val="Aptos Narrow"/>
            <family val="2"/>
            <scheme val="minor"/>
          </rPr>
          <t>⚠️ GNCASSHL06522 no PSU 19.26 tratar vulnerabilidade u01/app/oracle/product/12.1.0/dbhome__1/jdk/bin/java 1.6.0__75-b13 Enhanced</t>
        </r>
      </text>
    </comment>
    <comment ref="B294" authorId="0" shapeId="0" xr:uid="{CC1BEFB9-13A5-43D5-8200-8E1F3AC92484}">
      <text>
        <r>
          <rPr>
            <sz val="11"/>
            <color theme="1"/>
            <rFont val="Aptos Narrow"/>
            <family val="2"/>
            <scheme val="minor"/>
          </rPr>
          <t>QA do payware, necessário agendar com Equipe melhor data</t>
        </r>
      </text>
    </comment>
    <comment ref="B306" authorId="0" shapeId="0" xr:uid="{162A1915-3F00-40EB-8A3B-ACEDD843BAA1}">
      <text>
        <r>
          <rPr>
            <sz val="11"/>
            <color theme="1"/>
            <rFont val="Aptos Narrow"/>
            <family val="2"/>
            <scheme val="minor"/>
          </rPr>
          <t>Rodrigo Tessmann, já está em contato com a equipe do E-commerce para agendar PSU e reestruturação de Golden Gate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<sst xmlns="http://schemas.openxmlformats.org/spreadsheetml/2006/main" count="78389" uniqueCount="11397">
  <si>
    <t>Descontinuados</t>
  </si>
  <si>
    <t>Hosts 12c</t>
  </si>
  <si>
    <t>Bancos 19.20</t>
  </si>
  <si>
    <t> </t>
  </si>
  <si>
    <t>Bancos 19.25</t>
  </si>
  <si>
    <t>Bancos 19.26</t>
  </si>
  <si>
    <t>Bancos 19.27</t>
  </si>
  <si>
    <t>QTD</t>
  </si>
  <si>
    <t>⚠️ OBSERVAÇÕES</t>
  </si>
  <si>
    <t>💣PSU que somente Alcides toca</t>
  </si>
  <si>
    <t>DEV</t>
  </si>
  <si>
    <t>PRIMARY</t>
  </si>
  <si>
    <t>CONTINGÊNCIA</t>
  </si>
  <si>
    <t>PRIMARY/CONTINGÊNCIA</t>
  </si>
  <si>
    <t>GNCASNPA00547🚫💣🅰️📅</t>
  </si>
  <si>
    <t>GNCASSPA00548🚫💣🅰️📅</t>
  </si>
  <si>
    <t>Payware, diversos cancelamentos por parte da equipe</t>
  </si>
  <si>
    <t>HML</t>
  </si>
  <si>
    <t>⚠️ Agendar os hosts gncasspl08359, gncasspl08360 antes dos hosts gncasnpl08358, gncasnpl08361.</t>
  </si>
  <si>
    <t>GNCASSDA02458</t>
  </si>
  <si>
    <t>Bancos 19.21</t>
  </si>
  <si>
    <t>PRD/TRS/WHT</t>
  </si>
  <si>
    <t>⚠️ Agendar o host gncasnta00847 um dia antes do gncassta00846 e incluir na gmud uma task de virada via VIP.</t>
  </si>
  <si>
    <t>GNCASSHA02459</t>
  </si>
  <si>
    <t>GNCASHDL02148</t>
  </si>
  <si>
    <t>GNCASSHA06317©️</t>
  </si>
  <si>
    <t>GNCASHDL04215 📅</t>
  </si>
  <si>
    <t>GNCASHDL08797 📅</t>
  </si>
  <si>
    <t>⚠️ Refazer o Inventory das GNCASSPA01871 e GNCASNPA01872 (na 19.24, tentar resolver de vez a questão de patches. Interessante solicitar o pessoal corrigir a parte do unzip)</t>
  </si>
  <si>
    <t>GNCASSPA00540</t>
  </si>
  <si>
    <t>GNCASHDL03368</t>
  </si>
  <si>
    <t>GNCASSHL00360©️</t>
  </si>
  <si>
    <t>GNCASNTA01704©️⚠️(reinstalar)</t>
  </si>
  <si>
    <t>GNCASSTA01705©️🚫</t>
  </si>
  <si>
    <t>Já foi avisado ao Jonathan Lima que estes hosts parecem não estar ativos</t>
  </si>
  <si>
    <t>GNCASHDL05771 ⚠️</t>
  </si>
  <si>
    <t>GNCASHDL03916 📅</t>
  </si>
  <si>
    <t>PROD</t>
  </si>
  <si>
    <t>Status</t>
  </si>
  <si>
    <t>🚫 Hosts GNCASSPL07685 e GNCASNPL07686 estão sendo migrados para OracleRAC. Não agendar PSU.</t>
  </si>
  <si>
    <t>GNCASNPA00547</t>
  </si>
  <si>
    <t>GNCASSPA00548</t>
  </si>
  <si>
    <t>GNCASHDL03369</t>
  </si>
  <si>
    <t>GNCASHHL03363©️</t>
  </si>
  <si>
    <t>Bancos 19.22</t>
  </si>
  <si>
    <t xml:space="preserve">GNCASSDA00525 </t>
  </si>
  <si>
    <t>GNCASHDL03634 📅</t>
  </si>
  <si>
    <t>GNCASHPL03847 (G)</t>
  </si>
  <si>
    <t>Oracle 19c</t>
  </si>
  <si>
    <t>🚫 Aguardar aprovação da Engenharia para agendar os hosts GNCASNPA00547 e GNCASSPA00548.</t>
  </si>
  <si>
    <t>GNCASSPL08359(RAC)</t>
  </si>
  <si>
    <t>GNCASSPL08360(RAC)</t>
  </si>
  <si>
    <t>GNCASHDL03370</t>
  </si>
  <si>
    <t>GNCASSHL07593️©️</t>
  </si>
  <si>
    <t xml:space="preserve">GNCASSDA06980 </t>
  </si>
  <si>
    <t>GNCASHDL05949 📅</t>
  </si>
  <si>
    <t>GNCASNPA01040⚠️💣</t>
  </si>
  <si>
    <t>GNCASSPA01039⚠️💣</t>
  </si>
  <si>
    <t>Oracle 12c</t>
  </si>
  <si>
    <t>⚠️ Agendar o host GNCASNPA05000 antes dos hosts GNCASSPA03518 e GNCASNPA03519.</t>
  </si>
  <si>
    <t>GNCASNPL08358(RAC)</t>
  </si>
  <si>
    <t>GNCASNPL08361(RAC)</t>
  </si>
  <si>
    <t>GNCASHDL03890</t>
  </si>
  <si>
    <t>GNCASSTA00846⚠️💣🅰️📅</t>
  </si>
  <si>
    <t>GNCASNTA00847⚠️💣🅰️📅</t>
  </si>
  <si>
    <t>Rodrigo Tessmann, já está em contato com a equipe do E-commerce para agendar PSU e reestruturação de Golden Gate</t>
  </si>
  <si>
    <t>GNCASSDA03235(SIEBEL)</t>
  </si>
  <si>
    <t>GNCASHDL04467 📅</t>
  </si>
  <si>
    <t>GNCASSTL08221</t>
  </si>
  <si>
    <t>GNCASNTL08222</t>
  </si>
  <si>
    <t>Sendo descontinuado</t>
  </si>
  <si>
    <t xml:space="preserve">⚠️ Entrar em contato com a equipe para liberação de usuário antes de agendar os hosts GNCASSPA00630 e gncasnpa00631 </t>
  </si>
  <si>
    <t>GNCASSTA00846</t>
  </si>
  <si>
    <t>GNCASNTA00847</t>
  </si>
  <si>
    <t>GNCASHDL04204</t>
  </si>
  <si>
    <t>GNCASNPL00552©️</t>
  </si>
  <si>
    <t>Bancos 19.23</t>
  </si>
  <si>
    <t>GNCASHDL08896⚠️💣</t>
  </si>
  <si>
    <t>GNCASHDL09110 📅</t>
  </si>
  <si>
    <t>GNCASSPL01030 (G)</t>
  </si>
  <si>
    <t>GNCASNPL01029 (G)</t>
  </si>
  <si>
    <t xml:space="preserve">⚠️ Entrar em contato com a equipe para agendar GNCASNPA01040 e GNCASSPA01039. </t>
  </si>
  <si>
    <t>GNCASHDL06174</t>
  </si>
  <si>
    <t>GNCASNPL00563©️</t>
  </si>
  <si>
    <t>GNCASHDL07166 💣(19c/12c)</t>
  </si>
  <si>
    <t>GNCASNDL04570 📅</t>
  </si>
  <si>
    <t>GNCASNPL08426⚠️(G)</t>
  </si>
  <si>
    <t>GNCASSPL08370⚠️(G)</t>
  </si>
  <si>
    <t>⚠️ GNCASSTA05383 e GNCASNTA05384 - Lembrar de aplicar o datapatch com um dos nós down, de preferencia o que não tem ggs</t>
  </si>
  <si>
    <t>GNCASNDL00094</t>
  </si>
  <si>
    <t>GNCASNPL02776©️</t>
  </si>
  <si>
    <t>GNCASSHL05398💣⚠️</t>
  </si>
  <si>
    <t>GNCASNHL05399💣⚠️</t>
  </si>
  <si>
    <t>Tem email do Andre Spider Host que necessitam te reconstrução. Temos GMUD para ele dia 05/02/2025</t>
  </si>
  <si>
    <t>GNCASSDL09061⚠️💣</t>
  </si>
  <si>
    <t>GNCASNDL09062⚠️💣</t>
  </si>
  <si>
    <t>GNCASHDL05421 📅</t>
  </si>
  <si>
    <t>GNCASSPA01828</t>
  </si>
  <si>
    <t>GNCASNPA01829</t>
  </si>
  <si>
    <t>⚠️ GNCASSPL01281 e GNCASNPL01282 - Hosts criticos monadq, alinhar com a equipe antes de agendar.</t>
  </si>
  <si>
    <t>GNCASNDL02862</t>
  </si>
  <si>
    <t>GNCASSPL01542©️</t>
  </si>
  <si>
    <t>GNCASNPL01543©️</t>
  </si>
  <si>
    <t>GNCASSTL00364⚠️(G)</t>
  </si>
  <si>
    <t>GNCASNTL00363⚠️(G)</t>
  </si>
  <si>
    <t>Host crítico do cofre PD, Tivemos cancelamentos por parte da equipe</t>
  </si>
  <si>
    <t xml:space="preserve">GNCASHDL00058 </t>
  </si>
  <si>
    <t>GNCASSPL05886 (G)</t>
  </si>
  <si>
    <t>GNCASNPL05885 (G)</t>
  </si>
  <si>
    <t>Ativos</t>
  </si>
  <si>
    <t xml:space="preserve">⚠️ GNCASSPA00540,GNCASNPA00547, GNCASSPA00548 - Hosts criticos Payware, alinhar com a equipe antes de agendar. </t>
  </si>
  <si>
    <t>GNCASSDL03216</t>
  </si>
  <si>
    <t>Hosts 12c (Não-Upgrade)</t>
  </si>
  <si>
    <t>GNCASSTA06339⚠️</t>
  </si>
  <si>
    <t>GNCASNTA06340⚠️</t>
  </si>
  <si>
    <t>Antigo SYBASE convertido em Oracle, necessário cuidado especial com Datapatch</t>
  </si>
  <si>
    <t>GNCASHHL08796 📅</t>
  </si>
  <si>
    <t xml:space="preserve">GNCASHDL02885 </t>
  </si>
  <si>
    <t>GNCASSPL02390 ⚠️(G)</t>
  </si>
  <si>
    <t>GNCASNPL02389 ⚠️(G)</t>
  </si>
  <si>
    <t>Desativados</t>
  </si>
  <si>
    <t>⚠️ GNCASSPA00541 e GNCASNPA00542, notificar na GMUD que a monitoria no NOC Ficará fora do ar mas ela fica via grafana não havendo impacto.</t>
  </si>
  <si>
    <t>GNCASHDL06985</t>
  </si>
  <si>
    <t>Bancos 19.24</t>
  </si>
  <si>
    <t>gncassha06963(SIEBEL)</t>
  </si>
  <si>
    <t xml:space="preserve">GNCASHDL02154 </t>
  </si>
  <si>
    <t>GNCASNPL04106 (G)</t>
  </si>
  <si>
    <t>GNCASSPL04107 (G)</t>
  </si>
  <si>
    <t>TOTAL</t>
  </si>
  <si>
    <t>⚠️ GNCASSTA06339 e GNCASNTA06340 - Aplicar o Datapatch no nó 01, com ggs down e o segundo nó down (agendar o proximo para o Alcides)</t>
  </si>
  <si>
    <t>GNCASNDL04617</t>
  </si>
  <si>
    <t>GNCASSHA03359(SIEBEL)</t>
  </si>
  <si>
    <t xml:space="preserve">GNCASNDL04238 </t>
  </si>
  <si>
    <t>GNCASSPL00884 (G)</t>
  </si>
  <si>
    <t>GNCASNPL00883 (G)</t>
  </si>
  <si>
    <t>⚠️ GNCASHDL05771 alinhar com a equipe antes de agendar, no ultimo psu atrapalhou o serviço de esteira da equipe.</t>
  </si>
  <si>
    <t>GNCASHDL04916</t>
  </si>
  <si>
    <t>GNCASSPA00540⚠️💣</t>
  </si>
  <si>
    <t>QA do payware, necessário agendar com Equipe melhor data</t>
  </si>
  <si>
    <t>GNCASHHL05105 📅</t>
  </si>
  <si>
    <t xml:space="preserve">GNCASHDL04339 </t>
  </si>
  <si>
    <t xml:space="preserve">GNCASSPL06306 </t>
  </si>
  <si>
    <t xml:space="preserve">GNCASNPL06307 </t>
  </si>
  <si>
    <t>Versão</t>
  </si>
  <si>
    <t>Conclusão em %</t>
  </si>
  <si>
    <t>⚠️ Agendar o host GNCASSPL05654 antes dos GNCASSPL02390 e GNCASNPL02389</t>
  </si>
  <si>
    <t>GNCASHDL07808</t>
  </si>
  <si>
    <t>GNCASSPL02778©️</t>
  </si>
  <si>
    <t>GNCASNPL02772©️</t>
  </si>
  <si>
    <t>GNCASSPA01518(G)</t>
  </si>
  <si>
    <t>GNCASNPA01519(G)</t>
  </si>
  <si>
    <t>Gerencial, necessário agendar com Equipe melhor data</t>
  </si>
  <si>
    <t>GNCASNHL03663 📅</t>
  </si>
  <si>
    <t xml:space="preserve">GNCASSDL00637 </t>
  </si>
  <si>
    <t xml:space="preserve">GNCASSPA04840 </t>
  </si>
  <si>
    <t xml:space="preserve">GNCASNPA04841 </t>
  </si>
  <si>
    <t>Oracle 19.27</t>
  </si>
  <si>
    <t>⚠️ GNCASSPA04972 falar com Adriando Hulf para agendar</t>
  </si>
  <si>
    <t>GNCASHDA02468</t>
  </si>
  <si>
    <t>Sendo Descontinuados</t>
  </si>
  <si>
    <t>GNCASSPA02273⚠️📅</t>
  </si>
  <si>
    <t>GNCASNPA02272⚠️📅</t>
  </si>
  <si>
    <t>Máquinas do Getconfig, vamos atualizar esta semana</t>
  </si>
  <si>
    <t>GNCASSHA06982 📅</t>
  </si>
  <si>
    <t xml:space="preserve">GNCASHDL03988 </t>
  </si>
  <si>
    <t>Oracle 19.26</t>
  </si>
  <si>
    <t>⚠️ GNCASSPA00924 Aplicar junto do RAC GNCASSPA01826 e GNCASNPA01827 (olhar tarefas de stop de job da GMUD anterior dos hosts 2122 2121 e alinhar com equipe)</t>
  </si>
  <si>
    <t>GNCASHDL07497</t>
  </si>
  <si>
    <t xml:space="preserve">gncassha03262 </t>
  </si>
  <si>
    <t xml:space="preserve">GNCASHDL08756 </t>
  </si>
  <si>
    <t>Oracle 19.25</t>
  </si>
  <si>
    <t>⚠️ GNCASSHA04736 e GNCASSHA04737 apresentou problema no DG ao tentar aplicar o PSU</t>
  </si>
  <si>
    <t>GNCASSDL06122</t>
  </si>
  <si>
    <t xml:space="preserve">GNCASHHL06414 (G) </t>
  </si>
  <si>
    <t xml:space="preserve">GNCASSDL02150 </t>
  </si>
  <si>
    <t>Oracle 19.24</t>
  </si>
  <si>
    <t>⚠️ GNCASSHL07593 e GNCASNHL09040 - RAC Linux SAP Host de laboratório</t>
  </si>
  <si>
    <t>GNCASHDL08046</t>
  </si>
  <si>
    <t>GNCASHHL03362</t>
  </si>
  <si>
    <t xml:space="preserve">GNCASSHA06999 </t>
  </si>
  <si>
    <t>GNCASHDL08287</t>
  </si>
  <si>
    <t>Oracle 19.23</t>
  </si>
  <si>
    <t>⚠️ GNCASSDL09061 e GNCASNDL09062 - RAC Linux DEV (testes)</t>
  </si>
  <si>
    <t>GNCASHDL03276</t>
  </si>
  <si>
    <t xml:space="preserve">GNCASSHA00527 </t>
  </si>
  <si>
    <t>GNCASHDL08061</t>
  </si>
  <si>
    <t>Oracle 19.22</t>
  </si>
  <si>
    <t>⚠️ GNCASSPL08597 e GNCASNPL08598 Colocar na GMUD que pode impactar algum dos canais digitais.</t>
  </si>
  <si>
    <t>GNCASHDL06794</t>
  </si>
  <si>
    <t>GNCASSHL06522 ⚠️</t>
  </si>
  <si>
    <t xml:space="preserve">GNCASHDL08060 </t>
  </si>
  <si>
    <t>Oracle 19.21</t>
  </si>
  <si>
    <t>⚠️ GNCASNPA00331 solicitamos ao Rodrigo Tessman para corrigir o Golden Gate</t>
  </si>
  <si>
    <t>Foi constatado um erro na descompactação apenas do arquivo PSU (p36582629_190000_AIX64-5L.zip). Douglas, da equipe de infraestrutura, foi acionado e realizou diversos testes, porém sem sucesso. Solicitamos o cancelamento da GMUD para que seja possível analisar os três hosts. Douglas também pediu para copiar João no processo, para que ele possa nos auxiliar.</t>
  </si>
  <si>
    <t>GNCASHDL02083</t>
  </si>
  <si>
    <t xml:space="preserve">GNCASSHL06482 </t>
  </si>
  <si>
    <t xml:space="preserve">GNCASSDL00149 </t>
  </si>
  <si>
    <t>Oracle 19.20</t>
  </si>
  <si>
    <t>⚠️ GNCASSPA00675 RAC One. Aplicar na 702 o PSU e o OJVM, depois fazer shutdown immediate na 675 e subir o banco na 702 com startup. APlicar PSU e OJVM na 675 e no fim, baixar o banco na 702 com shutdown immediate e subir na 675 com servctl start database -d XXXX , com banco up, rodar o ./datapatch -verbose</t>
  </si>
  <si>
    <t>GNCASSDL08223</t>
  </si>
  <si>
    <t xml:space="preserve">GNCASNHL06508 </t>
  </si>
  <si>
    <t xml:space="preserve">GNCASHDL08918 </t>
  </si>
  <si>
    <t>⚠️ GNCASSHL05398 e GNCASNHL05399  - recontruir</t>
  </si>
  <si>
    <t>GNCASHDL05589</t>
  </si>
  <si>
    <t xml:space="preserve">GNCASHHL08328 </t>
  </si>
  <si>
    <t xml:space="preserve">GNCASHDL07675 </t>
  </si>
  <si>
    <t xml:space="preserve">⚠️ GNCASSTL05290 e GNCASNTL05291 alinhar com Jonathan Lima a GMUD </t>
  </si>
  <si>
    <t>GNCASHDL00074</t>
  </si>
  <si>
    <t xml:space="preserve">GNCASHHL01957 </t>
  </si>
  <si>
    <t xml:space="preserve">GNCASHDL04044 </t>
  </si>
  <si>
    <t>🧊 Freezing</t>
  </si>
  <si>
    <t>⚠️ GNCASSTA05532 e GNCASNTA05533 GMUD cancelado por possivel impacto na amazon, alinhar com a equipe antes de agendar</t>
  </si>
  <si>
    <t>GNCASHDL05941</t>
  </si>
  <si>
    <t>GNCASNHA00041 (G)</t>
  </si>
  <si>
    <t xml:space="preserve">GNCASNDL03547 </t>
  </si>
  <si>
    <t>⚠️ Observações</t>
  </si>
  <si>
    <t>⚠️ RAC Primary GNCASHPL09082. GNCASHPL09083 e GNCASHPL09084 + RAC Standby GNCASHPL09085, GNCASHPL09086 e GNCASHPL09087</t>
  </si>
  <si>
    <t>GNCASHDL02245</t>
  </si>
  <si>
    <t>GNCASSHL08754 (RAC)</t>
  </si>
  <si>
    <t>GNCASNHL08755 (RAC)</t>
  </si>
  <si>
    <t xml:space="preserve">GNCASHDL08436 </t>
  </si>
  <si>
    <t>📅 Agendada</t>
  </si>
  <si>
    <t>⚠️ GNCASSTL00364 e GNCASNTL00363, hosts criticos do cofre PD, alinhar data com a equipe.</t>
  </si>
  <si>
    <t>GNCASNDL08224</t>
  </si>
  <si>
    <t>GNCASSHL08984⚠️</t>
  </si>
  <si>
    <t>GNCASNHL08985⚠️</t>
  </si>
  <si>
    <t xml:space="preserve">GNCASHDL06889 </t>
  </si>
  <si>
    <t>🚫 Não agendar</t>
  </si>
  <si>
    <t>⚠️ GNCASHTL08920, GNCASHTL08921 e GNCASHTL08922 agendar GMUD com os 3 hosts. RAC</t>
  </si>
  <si>
    <t>GNCASHDL07114</t>
  </si>
  <si>
    <t>GNCASNHL08377⚠️💣</t>
  </si>
  <si>
    <t>GNCASNHL08378⚠️💣</t>
  </si>
  <si>
    <t xml:space="preserve">GNCASHDL00356 </t>
  </si>
  <si>
    <t xml:space="preserve">🔄 Replanejar </t>
  </si>
  <si>
    <t xml:space="preserve">⚠️ GNCASNHL08985 e GNCASSHL08984, agendar por ultimo. Ezequiel quer usar para segregar o workflow, como teste.
 </t>
  </si>
  <si>
    <t>GNCASHDL02349</t>
  </si>
  <si>
    <t xml:space="preserve">GNCASSHL05954 </t>
  </si>
  <si>
    <t xml:space="preserve">GNCASNHL05955 </t>
  </si>
  <si>
    <t xml:space="preserve">GNCASHDL03291 </t>
  </si>
  <si>
    <r>
      <t>©️</t>
    </r>
    <r>
      <rPr>
        <sz val="10"/>
        <color rgb="FF000000"/>
        <rFont val="Courier New"/>
        <family val="3"/>
      </rPr>
      <t xml:space="preserve"> Compatible 12</t>
    </r>
  </si>
  <si>
    <t>⚠️GNCASHDL04288, caso dê erro no playbook de psu "database is not open" verificar sujeira no oratab antes de aplicar os PSUs,(Comentar a linha criada errada pelo Banco).</t>
  </si>
  <si>
    <t>GNCASHDL04168</t>
  </si>
  <si>
    <t>GNCASSHL09252 🚧</t>
  </si>
  <si>
    <t>GNCASNHL09253 🚧</t>
  </si>
  <si>
    <t xml:space="preserve">GNCASHDL01058 </t>
  </si>
  <si>
    <t>⚠️ GNCASNDL03215 Não excluir arquivos da /u02/oracle/patches antes de rodar o playbook colocar arquivos em outra pasta e voltar ao final.</t>
  </si>
  <si>
    <t>GNCASHDL06193</t>
  </si>
  <si>
    <t xml:space="preserve">GNCASSHL09154(RAC) </t>
  </si>
  <si>
    <t xml:space="preserve">GNCASNHL09155(RAC) </t>
  </si>
  <si>
    <t xml:space="preserve">GNCASHDL06313 </t>
  </si>
  <si>
    <t>🚧 Reconstrução</t>
  </si>
  <si>
    <t>⚠️GNCASNPL08426 GNCASSPL08370 máquinas do BI.  Atualizar primeiro gncasspl08329 QA do BI⚠️</t>
  </si>
  <si>
    <t>GNCASNDL00093</t>
  </si>
  <si>
    <t xml:space="preserve">GNCASSHL05950 </t>
  </si>
  <si>
    <t xml:space="preserve">GNCASNHL05951 </t>
  </si>
  <si>
    <t xml:space="preserve">GNCASNDL04172 </t>
  </si>
  <si>
    <t>📄 IT Glue</t>
  </si>
  <si>
    <t>⚠️ GNCASHHL04121 e GNCASHHL03285 Avaliar reconstrução do host, banco estava down no PSU 19.24 &gt; 19.25.</t>
  </si>
  <si>
    <t xml:space="preserve">GNCASHDL08325 </t>
  </si>
  <si>
    <t>gncassha06492 ⚠️</t>
  </si>
  <si>
    <t>gncassha06493 ⚠️</t>
  </si>
  <si>
    <t xml:space="preserve">GNCASHDL06491 </t>
  </si>
  <si>
    <t>(G) GGS</t>
  </si>
  <si>
    <t>⚠️ GNCASHDL07156 no PSU 19.26 tratar vulnerabilidade u01/app/oracle/product/12.1.0/dbhome__1/jdk/bin/java 1.6.0__75-b13 Enhanced</t>
  </si>
  <si>
    <t xml:space="preserve">GNCASHDL06281 </t>
  </si>
  <si>
    <t xml:space="preserve">GNCASHHL08402 </t>
  </si>
  <si>
    <t xml:space="preserve">GNCASHHL08403 </t>
  </si>
  <si>
    <t xml:space="preserve">GNCASHDL08854 </t>
  </si>
  <si>
    <t>💬 Aguaradando resposta de alinhamento</t>
  </si>
  <si>
    <t>⚠️ GNCASSHL06522 no PSU 19.26 tratar vulnerabilidade u01/app/oracle/product/12.1.0/dbhome__1/jdk/bin/java 1.6.0__75-b13 Enhanced</t>
  </si>
  <si>
    <t xml:space="preserve">gncashdl09483 </t>
  </si>
  <si>
    <t xml:space="preserve">GNCASSHA03909 </t>
  </si>
  <si>
    <t xml:space="preserve">GNCASSHA03910 </t>
  </si>
  <si>
    <t xml:space="preserve">GNCASHDL03481 </t>
  </si>
  <si>
    <t>🅰️ Hosts que impactam a Amazon</t>
  </si>
  <si>
    <t>⚠️ GNCASHDL08896 host estava na 19.21, validar se esta tudo certo para aplicação</t>
  </si>
  <si>
    <t xml:space="preserve">gncashdl09313 </t>
  </si>
  <si>
    <t xml:space="preserve">GNCASSHA05359 </t>
  </si>
  <si>
    <t xml:space="preserve">GNCASSHA05360 </t>
  </si>
  <si>
    <t>GNCASHDL07464</t>
  </si>
  <si>
    <t>💣 GNCASHDL07166 (19c/12c) Alcides vai questionar o Tessmann porque não remove o 12c dele.</t>
  </si>
  <si>
    <t xml:space="preserve">GNCASSDL06342 </t>
  </si>
  <si>
    <t>GNCASSHA06335 ⚠️</t>
  </si>
  <si>
    <t>GNCASSHA06336 ⚠️</t>
  </si>
  <si>
    <t xml:space="preserve">GNCASHDL05163 </t>
  </si>
  <si>
    <t>Host</t>
  </si>
  <si>
    <t>Compatible</t>
  </si>
  <si>
    <t>Versão Banco</t>
  </si>
  <si>
    <t>⚠️ GNCASSPL08374, GNCASSPL08373 e GNCASNPL00981 agendar GMUD com os 3 hosts.</t>
  </si>
  <si>
    <t xml:space="preserve">GNCASNHL04195 </t>
  </si>
  <si>
    <t xml:space="preserve">GNCASSHL04197 </t>
  </si>
  <si>
    <t xml:space="preserve">GNCASHDL03913 </t>
  </si>
  <si>
    <t>GNCASSPL02778</t>
  </si>
  <si>
    <t>12.1.0.2.0</t>
  </si>
  <si>
    <t>Não Se Aplica</t>
  </si>
  <si>
    <t>⚠️GNCASSHA05409 GNCASSHA05410 Houve problemas na subida do APX do nó 1 e ao tentar rodar o datapatch verbose no final, travava. Agendar para algum senior</t>
  </si>
  <si>
    <t>GNCASSHL01697</t>
  </si>
  <si>
    <t>GNCASSHL03113 📅</t>
  </si>
  <si>
    <t>GNCASNHL03114 📅</t>
  </si>
  <si>
    <t xml:space="preserve">gncashdl09461 </t>
  </si>
  <si>
    <t>GNCASNPL02776</t>
  </si>
  <si>
    <t>⚠️ gncassha06492 gncassha06493 Falha na aplicação de patch. Agendar para algum senior</t>
  </si>
  <si>
    <t>GNCASHHL02295</t>
  </si>
  <si>
    <t>GNCASSHL03302 📅</t>
  </si>
  <si>
    <t>GNCASNHL03303 📅</t>
  </si>
  <si>
    <t xml:space="preserve">GNCASHDL02151 </t>
  </si>
  <si>
    <t>GNCASNPL00552</t>
  </si>
  <si>
    <t>🚫 GNCASNWL03694 Host sem acesso por ssh</t>
  </si>
  <si>
    <t>GNCASHHL02638</t>
  </si>
  <si>
    <t xml:space="preserve">GNCASHDL05108 </t>
  </si>
  <si>
    <t>GNCASNPL00563</t>
  </si>
  <si>
    <t>⚠️ GNCASSHA06335 e GNCASSHA06336 Falha na aplicação de patch. Agendar para algum senior</t>
  </si>
  <si>
    <t>GNCASHHL03032</t>
  </si>
  <si>
    <t>GNCASHPL08840 📅</t>
  </si>
  <si>
    <t>GNCASSDA02458 📄</t>
  </si>
  <si>
    <t>GNCASNPL01019</t>
  </si>
  <si>
    <t>⚠️ gncasnpa02272 e GNCASSPA02273 necessário adicionar tarefa de HOLD nos jobs</t>
  </si>
  <si>
    <t>GNCASHHL03364</t>
  </si>
  <si>
    <t>GNCASHPL08341 (G)📅</t>
  </si>
  <si>
    <t xml:space="preserve">GNCASNDL04170 </t>
  </si>
  <si>
    <t>GNCASSPL01020</t>
  </si>
  <si>
    <t>⚠️ gncasnpa01872 e GNCASSPA01871 necessário adicionar tarefa de HOLD nos jobs</t>
  </si>
  <si>
    <t>GNCASHHL03365</t>
  </si>
  <si>
    <r>
      <rPr>
        <sz val="10"/>
        <color rgb="FF000000"/>
        <rFont val="Courier New"/>
        <family val="3"/>
      </rPr>
      <t>GNCASNPA02822</t>
    </r>
    <r>
      <rPr>
        <b/>
        <sz val="11"/>
        <color rgb="FF000000"/>
        <rFont val="Courier New"/>
        <family val="3"/>
      </rPr>
      <t xml:space="preserve"> 📅</t>
    </r>
  </si>
  <si>
    <t xml:space="preserve">GNCASNDL00241 </t>
  </si>
  <si>
    <t>GNCASNPL02772</t>
  </si>
  <si>
    <t>⚠️ GNCASSPL02163 e GNCASNPL02164 necessário adicionar tarefa de HOLD nos jobs</t>
  </si>
  <si>
    <t>GNCASHHL03366</t>
  </si>
  <si>
    <t>GNCASNPA05000⚠️</t>
  </si>
  <si>
    <t xml:space="preserve">GNCASHDL08002 </t>
  </si>
  <si>
    <t>GNCASNTA01704</t>
  </si>
  <si>
    <t>19.21.0.0.0</t>
  </si>
  <si>
    <t>Agendar PSU prioritário</t>
  </si>
  <si>
    <t>⚠️ gncasspa01826 e GNCASNPA01827 necessário adicionar tarefa de HOLD nos jobs</t>
  </si>
  <si>
    <t>GNCASHHL03367</t>
  </si>
  <si>
    <t>gncasspl08329 ⚠️</t>
  </si>
  <si>
    <t xml:space="preserve">GNCASHDL08089 </t>
  </si>
  <si>
    <t>GNCASSTA01705</t>
  </si>
  <si>
    <t>⚠️ GNCASNPL02060 Cancelado devido DG quebrado. Tessmmann solicitou cancelamento. estara verificando</t>
  </si>
  <si>
    <t>GNCASHHL03560</t>
  </si>
  <si>
    <t>GNCASNPA01355 📅</t>
  </si>
  <si>
    <t xml:space="preserve">GNCASHDL05062 </t>
  </si>
  <si>
    <t xml:space="preserve">*** conforme a gente for aplicando, vamos apagando essa tabela aqui </t>
  </si>
  <si>
    <t>GNCASHHL03792</t>
  </si>
  <si>
    <t>GNCASSPA03518⚠️(G)📅</t>
  </si>
  <si>
    <t>GNCASNPA03519⚠️(G)📅</t>
  </si>
  <si>
    <t xml:space="preserve">GNCASHDL04102 </t>
  </si>
  <si>
    <t>GNCASHHL06596</t>
  </si>
  <si>
    <t>GNCASSTA05383⚠️(pendente o datapatch)</t>
  </si>
  <si>
    <t>GNCASNTA05384⚠️</t>
  </si>
  <si>
    <t xml:space="preserve">GNCASSDL02715 </t>
  </si>
  <si>
    <t>GNCASHPL02470</t>
  </si>
  <si>
    <t xml:space="preserve">GNCASSPL08659 </t>
  </si>
  <si>
    <t xml:space="preserve">GNCASNPL08660 </t>
  </si>
  <si>
    <t>GNCASHDL07156 ⚠️</t>
  </si>
  <si>
    <t>GNCASHWL04749</t>
  </si>
  <si>
    <t>GNCASSPL01317 (G)💬📅</t>
  </si>
  <si>
    <t>GNCASNPL01318 (G)📅</t>
  </si>
  <si>
    <t xml:space="preserve">GNCASHDL03760 </t>
  </si>
  <si>
    <t>GNCASHWL05215</t>
  </si>
  <si>
    <t>GNCASHPL08053 (RAC)📅</t>
  </si>
  <si>
    <t>GNCASHPL08052 (RAC)📅</t>
  </si>
  <si>
    <t xml:space="preserve">GNCASHDL06040 </t>
  </si>
  <si>
    <t>GNCASNHL00141</t>
  </si>
  <si>
    <t>GNCASSTA05532⚠️🅰️📅</t>
  </si>
  <si>
    <t>GNCASNTA05533⚠️🅰️📅</t>
  </si>
  <si>
    <t xml:space="preserve">GNCASHDL07045 </t>
  </si>
  <si>
    <t>GNCASSHL05160</t>
  </si>
  <si>
    <t>GNCASSPL08158 📅</t>
  </si>
  <si>
    <t>GNCASNPL08159 📅</t>
  </si>
  <si>
    <t>GNCASNDL03215 ⚠️</t>
  </si>
  <si>
    <t>GNCASNHA02670</t>
  </si>
  <si>
    <t>GNCASSPA00541📄⚠️(G)</t>
  </si>
  <si>
    <t>GNCASNPA00542📄⚠️(G)</t>
  </si>
  <si>
    <t>GNCASHDL04288 ⚠️</t>
  </si>
  <si>
    <t>GNCASSHA03337</t>
  </si>
  <si>
    <t>GNCASSPL04272 (G)📅</t>
  </si>
  <si>
    <t>GNCASNPL04273 (G)📅</t>
  </si>
  <si>
    <t>GNCASNHL00142</t>
  </si>
  <si>
    <t>GNCASNPL03819 (G)</t>
  </si>
  <si>
    <t>GNCASSPL03818 (G)</t>
  </si>
  <si>
    <t>GNCASNHL02462 📅</t>
  </si>
  <si>
    <t>GNCASHHL02861</t>
  </si>
  <si>
    <t xml:space="preserve">GNCASSTA00906 </t>
  </si>
  <si>
    <t xml:space="preserve">GNCASNTA00905 </t>
  </si>
  <si>
    <t>GNCASHHL02136 📅</t>
  </si>
  <si>
    <t>GNCASNHL01696</t>
  </si>
  <si>
    <t>GNCASNPA05715 📅</t>
  </si>
  <si>
    <t>GNCASSPA05716 📅</t>
  </si>
  <si>
    <t>GNCASNHL01077 📅</t>
  </si>
  <si>
    <t>GNCASNHL02863</t>
  </si>
  <si>
    <t>GNCASNPL01411📅</t>
  </si>
  <si>
    <t>GNCASSPL01412📅</t>
  </si>
  <si>
    <t>GNCASHHL02639 📅</t>
  </si>
  <si>
    <t>GNCASNHL03223</t>
  </si>
  <si>
    <t>GNCASSPA01256 📅</t>
  </si>
  <si>
    <t>GNCASNPA01257 📅</t>
  </si>
  <si>
    <t>GNCASNHL03297 📅</t>
  </si>
  <si>
    <t>GNCASNHL03876</t>
  </si>
  <si>
    <t xml:space="preserve">gncassta00729 </t>
  </si>
  <si>
    <t xml:space="preserve">GNCASNTA00991 </t>
  </si>
  <si>
    <t>GNCASSHL03119 📅</t>
  </si>
  <si>
    <t>GNCASNHL03879</t>
  </si>
  <si>
    <t>GNCASSTA00728</t>
  </si>
  <si>
    <t>GNCASNTA00990</t>
  </si>
  <si>
    <t xml:space="preserve">GNCASSHL05481 </t>
  </si>
  <si>
    <t>GNCASNHL04408</t>
  </si>
  <si>
    <t>GNCASSPA00675⚠️📅</t>
  </si>
  <si>
    <t>GNCASNPA00702⚠️📅</t>
  </si>
  <si>
    <t xml:space="preserve">GNCASNHL00106 </t>
  </si>
  <si>
    <t>GNCASNHL04486</t>
  </si>
  <si>
    <t>GNCASNPL00571 (G)</t>
  </si>
  <si>
    <t>GNCASSPL00572 (G)</t>
  </si>
  <si>
    <t xml:space="preserve">GNCASHHL07052 </t>
  </si>
  <si>
    <t>GNCASNHL04492</t>
  </si>
  <si>
    <t>GNCASSTA05448 📅</t>
  </si>
  <si>
    <t>gncasnta05449 📅</t>
  </si>
  <si>
    <t xml:space="preserve">GNCASHHL06310 </t>
  </si>
  <si>
    <t>GNCASNHL04773</t>
  </si>
  <si>
    <t>GNCASSPA03349 📅</t>
  </si>
  <si>
    <t>GNCASNPA03350 📅</t>
  </si>
  <si>
    <t xml:space="preserve">GNCASNHL00295 </t>
  </si>
  <si>
    <t>GNCASNHL04775</t>
  </si>
  <si>
    <t>GNCASSTL05467 (G)</t>
  </si>
  <si>
    <t>GNCASNTL05468 (G)</t>
  </si>
  <si>
    <t xml:space="preserve">GNCASNHL03207 </t>
  </si>
  <si>
    <t>GNCASNHL04984</t>
  </si>
  <si>
    <t>GNCASSTL00504 (G)</t>
  </si>
  <si>
    <t>GNCASNTL00335 (G)</t>
  </si>
  <si>
    <t xml:space="preserve">GNCASNHL03268 </t>
  </si>
  <si>
    <t>GNCASNHL05178</t>
  </si>
  <si>
    <t xml:space="preserve">GNCASSTA03639📅 </t>
  </si>
  <si>
    <t>GNCASNTA03640 📅</t>
  </si>
  <si>
    <t xml:space="preserve">GNCASNHL04194 </t>
  </si>
  <si>
    <t>GNCASNHL05382</t>
  </si>
  <si>
    <t>GNCASSPA01590 📅</t>
  </si>
  <si>
    <t>GNCASNPA02177 📅</t>
  </si>
  <si>
    <t xml:space="preserve">GNCASNHL00111 </t>
  </si>
  <si>
    <t>GNCASNHL05814</t>
  </si>
  <si>
    <t>GNCASNPL02060 ⚠️</t>
  </si>
  <si>
    <t>GNCASSPL02061 ⚠️</t>
  </si>
  <si>
    <t xml:space="preserve">GNCASNHL03692 </t>
  </si>
  <si>
    <t>GNCASNHL06178</t>
  </si>
  <si>
    <t>GNCASSTL04820 📅</t>
  </si>
  <si>
    <t>GNCASNTL04821 📅</t>
  </si>
  <si>
    <t xml:space="preserve">GNCASSHL04247 </t>
  </si>
  <si>
    <t>GNCASNHL06987</t>
  </si>
  <si>
    <t>GNCASNTA00916 📅</t>
  </si>
  <si>
    <t>GNCASSTA00887 📅</t>
  </si>
  <si>
    <t xml:space="preserve">GNCASNHL01410 </t>
  </si>
  <si>
    <t>GNCASNHL06989</t>
  </si>
  <si>
    <t>GNCASSPL08597 ⚠️</t>
  </si>
  <si>
    <t>GNCASNPL08598 ⚠️</t>
  </si>
  <si>
    <t xml:space="preserve">GNCASNHL02198 </t>
  </si>
  <si>
    <t>GNCASNHL06991</t>
  </si>
  <si>
    <t>GNCASSPA01354</t>
  </si>
  <si>
    <t>GNCASNPA00854</t>
  </si>
  <si>
    <t xml:space="preserve">GNCASSHL04054 </t>
  </si>
  <si>
    <t>GNCASNHL07169</t>
  </si>
  <si>
    <t>GNCASSPL02954 (G)📅</t>
  </si>
  <si>
    <t>GNCASNPL02953 (G)📅</t>
  </si>
  <si>
    <t xml:space="preserve">GNCASSHL02849 </t>
  </si>
  <si>
    <t>GNCASNHL07175</t>
  </si>
  <si>
    <t>GNCASNWL03694 🚫(G)</t>
  </si>
  <si>
    <t>GNCASSWL03695 (G)</t>
  </si>
  <si>
    <t xml:space="preserve">GNCASHHL02818 </t>
  </si>
  <si>
    <t>GNCASNHL07255</t>
  </si>
  <si>
    <t>GNCASSPL00165 (G)📅</t>
  </si>
  <si>
    <t>GNCASNPL00164 (G)📅</t>
  </si>
  <si>
    <t xml:space="preserve">GNCASHHL06470 </t>
  </si>
  <si>
    <t>GNCASNHL07328</t>
  </si>
  <si>
    <t xml:space="preserve">GNCASSTL07053 </t>
  </si>
  <si>
    <t xml:space="preserve">GNCASNTL07054 </t>
  </si>
  <si>
    <t xml:space="preserve">GNCASHHL02145 </t>
  </si>
  <si>
    <t>GNCASNHL07329</t>
  </si>
  <si>
    <t>GNCASSPA06494 🅰️📅</t>
  </si>
  <si>
    <t>GNCASNPA06495 🅰️📅</t>
  </si>
  <si>
    <t xml:space="preserve">GNCASHHL02294 </t>
  </si>
  <si>
    <t>GNCASHHL08401</t>
  </si>
  <si>
    <t>GNCASNTL00860 (G)</t>
  </si>
  <si>
    <t>GNCASSTL00859 (G)</t>
  </si>
  <si>
    <t xml:space="preserve">GNCASSHL04983 </t>
  </si>
  <si>
    <t>GNCASNHL07330</t>
  </si>
  <si>
    <t>GNCASSTL05444 🅰️</t>
  </si>
  <si>
    <t>GNCASNTL05445 🅰️</t>
  </si>
  <si>
    <t xml:space="preserve">GNCASNHL00281 </t>
  </si>
  <si>
    <t>GNCASNHL07331</t>
  </si>
  <si>
    <t>GNCASNPL04154 📅</t>
  </si>
  <si>
    <t>GNCASSPL04155 📅</t>
  </si>
  <si>
    <t xml:space="preserve">GNCASSHL07678 </t>
  </si>
  <si>
    <t>GNCASNHL07332</t>
  </si>
  <si>
    <t>GNCASNPA00331⚠️</t>
  </si>
  <si>
    <t>GNCASSPA00211⚠️</t>
  </si>
  <si>
    <t xml:space="preserve">GNCASHHL06882 </t>
  </si>
  <si>
    <t>GNCASNHL07333</t>
  </si>
  <si>
    <t>GNCASNPA04012📅</t>
  </si>
  <si>
    <t>GNCASSPA04013📅</t>
  </si>
  <si>
    <t xml:space="preserve">GNCASHHL02133 </t>
  </si>
  <si>
    <t>GNCASNHL07334</t>
  </si>
  <si>
    <t>GNCASSPL07107📅</t>
  </si>
  <si>
    <t>GNCASNPL07108📅</t>
  </si>
  <si>
    <t xml:space="preserve">GNCASNHL00857 </t>
  </si>
  <si>
    <t>GNCASSHA04734</t>
  </si>
  <si>
    <t xml:space="preserve">GNCASNHL04246 </t>
  </si>
  <si>
    <t>GNCASSHL03224</t>
  </si>
  <si>
    <t xml:space="preserve">GNCASSHL06041 </t>
  </si>
  <si>
    <t>GNCASSHL03273</t>
  </si>
  <si>
    <t>GNCASNHL09389 </t>
  </si>
  <si>
    <t>GNCASSHL03296</t>
  </si>
  <si>
    <t xml:space="preserve">GNCASSHL04579 </t>
  </si>
  <si>
    <t>GNCASSHL03693</t>
  </si>
  <si>
    <t>GNCASSHA02459 📄</t>
  </si>
  <si>
    <t>GNCASNHL02071️</t>
  </si>
  <si>
    <t>GNCASHHL03285 ⚠️</t>
  </si>
  <si>
    <t>GNCASSHL03880</t>
  </si>
  <si>
    <t xml:space="preserve">GNCASNHL01646 </t>
  </si>
  <si>
    <t>GNCASSHL03881</t>
  </si>
  <si>
    <t>GNCASHHL04121 ⚠</t>
  </si>
  <si>
    <t>GNCASSHL04407</t>
  </si>
  <si>
    <t xml:space="preserve">GNCASNHL03274 </t>
  </si>
  <si>
    <t>GNCASSHL04485</t>
  </si>
  <si>
    <t xml:space="preserve">GNCASHHL03892 </t>
  </si>
  <si>
    <t>GNCASSHL04491</t>
  </si>
  <si>
    <t xml:space="preserve">GNCASNHL07679 </t>
  </si>
  <si>
    <t>GNCASSHL04772</t>
  </si>
  <si>
    <t xml:space="preserve">GNCASHHL08919 </t>
  </si>
  <si>
    <t>GNCASSHL04774</t>
  </si>
  <si>
    <t xml:space="preserve">GNCASHHL08308 </t>
  </si>
  <si>
    <t>GNCASSHL05381</t>
  </si>
  <si>
    <t xml:space="preserve">GNCASSHL05424 </t>
  </si>
  <si>
    <t>GNCASSHL06177</t>
  </si>
  <si>
    <t>GNCASSHL08511</t>
  </si>
  <si>
    <t>GNCASSHL06986</t>
  </si>
  <si>
    <t>GNCASNHL05175</t>
  </si>
  <si>
    <t>GNCASHHL02078</t>
  </si>
  <si>
    <t>GNCASNHL00359 (G)</t>
  </si>
  <si>
    <t>GNCASHHL02515</t>
  </si>
  <si>
    <t>GNCASHHL03846</t>
  </si>
  <si>
    <t>GNCASHHL03854</t>
  </si>
  <si>
    <t>GNCASHHL02741</t>
  </si>
  <si>
    <t>GNCASHHL03875</t>
  </si>
  <si>
    <t xml:space="preserve">GNCASHHL06462 </t>
  </si>
  <si>
    <t>GNCASNHL03120</t>
  </si>
  <si>
    <t>GNCASSHL04299</t>
  </si>
  <si>
    <t>GNCASNHL04248</t>
  </si>
  <si>
    <t>GNCASSHL05158 (G) 📅</t>
  </si>
  <si>
    <t>GNCASNHL04301</t>
  </si>
  <si>
    <t>GNCASNHL03477 📅</t>
  </si>
  <si>
    <t>GNCASNHL04580</t>
  </si>
  <si>
    <t xml:space="preserve">GNCASSHL05813 (G) </t>
  </si>
  <si>
    <t>GNCASNHL06042</t>
  </si>
  <si>
    <t xml:space="preserve">GNCASSHL05418 </t>
  </si>
  <si>
    <t xml:space="preserve">GNCASNHL05419 </t>
  </si>
  <si>
    <t>GNCASSHL03267</t>
  </si>
  <si>
    <t xml:space="preserve">GNCASSHL05952 </t>
  </si>
  <si>
    <t xml:space="preserve">GNCASNHL05953 </t>
  </si>
  <si>
    <t>GNCASSHL03476</t>
  </si>
  <si>
    <t>GNCASSHL07593(RAC)⚠️💣</t>
  </si>
  <si>
    <t>GNCASNHL09040(RAC)⚠️💣(RAC)</t>
  </si>
  <si>
    <t>GNCASSHL04245</t>
  </si>
  <si>
    <t>GNCASSHA05409 ⚠️</t>
  </si>
  <si>
    <t>GNCASSHA05410 ⚠️</t>
  </si>
  <si>
    <t>GNCASNHL05425</t>
  </si>
  <si>
    <t xml:space="preserve">GNCASSHA04736 </t>
  </si>
  <si>
    <t xml:space="preserve">GNCASSHA04737 </t>
  </si>
  <si>
    <t>GNCASNHL04055</t>
  </si>
  <si>
    <t xml:space="preserve">GNCASSHL08584 </t>
  </si>
  <si>
    <t xml:space="preserve">GNCASNHL08585 </t>
  </si>
  <si>
    <t>GNCASNHL04620</t>
  </si>
  <si>
    <t xml:space="preserve">GNCASSHL08383 </t>
  </si>
  <si>
    <t xml:space="preserve">GNCASNHL08384 </t>
  </si>
  <si>
    <t>GNCASHHL02142</t>
  </si>
  <si>
    <t>GNCASSHL00266</t>
  </si>
  <si>
    <t xml:space="preserve">GNCASHPL09543 </t>
  </si>
  <si>
    <t>GNCASSHL06990</t>
  </si>
  <si>
    <t>GNCASHPL01959</t>
  </si>
  <si>
    <t>GNCASNHL07256</t>
  </si>
  <si>
    <t xml:space="preserve">GNCASHTL01961 </t>
  </si>
  <si>
    <t>GNCASSHL03208</t>
  </si>
  <si>
    <t xml:space="preserve">GNCASSPA04972 </t>
  </si>
  <si>
    <t>GNCASHHL02612</t>
  </si>
  <si>
    <t>GNCASSPA00924 ⚠️</t>
  </si>
  <si>
    <t>GNCASHHL02613</t>
  </si>
  <si>
    <r>
      <rPr>
        <sz val="10"/>
        <color rgb="FF000000"/>
        <rFont val="Courier New"/>
        <family val="3"/>
      </rPr>
      <t>GNCASSPL05654</t>
    </r>
    <r>
      <rPr>
        <b/>
        <sz val="11"/>
        <color rgb="FF000000"/>
        <rFont val="Courier New"/>
        <family val="3"/>
      </rPr>
      <t>⚠️</t>
    </r>
  </si>
  <si>
    <t>GNCASNHL05482</t>
  </si>
  <si>
    <t>GNCASHTL08920⚠️(RAC)</t>
  </si>
  <si>
    <t>GNCASSHA03629</t>
  </si>
  <si>
    <t xml:space="preserve">GNCASSPA01345 </t>
  </si>
  <si>
    <t>GNCASSHA03630</t>
  </si>
  <si>
    <t>GNCASHPL09085 ⚠️💣</t>
  </si>
  <si>
    <t>GNCASSHA04022</t>
  </si>
  <si>
    <t>GNCASSPL08374⚠️</t>
  </si>
  <si>
    <t>GNCASSHA04733</t>
  </si>
  <si>
    <t xml:space="preserve">GNCASHTL03496 </t>
  </si>
  <si>
    <t>GNCASSHL04196</t>
  </si>
  <si>
    <t xml:space="preserve">GNCASSPL08741 </t>
  </si>
  <si>
    <t>GNCASSHL06988</t>
  </si>
  <si>
    <t xml:space="preserve">GNCASHWL03835 </t>
  </si>
  <si>
    <t>GNCASHHL02264</t>
  </si>
  <si>
    <t xml:space="preserve">GNCASHPL04256 </t>
  </si>
  <si>
    <t>GNCASSHA02678</t>
  </si>
  <si>
    <t>GNCASNPL01660</t>
  </si>
  <si>
    <t>GNCASSHA02593</t>
  </si>
  <si>
    <t xml:space="preserve">GNCASHWL03790 </t>
  </si>
  <si>
    <t>GNCASSHA02594</t>
  </si>
  <si>
    <t>GNCASHPL09084 ⚠️💣</t>
  </si>
  <si>
    <t>GNCASHHL02077</t>
  </si>
  <si>
    <t>GNCASNPL08876 📅</t>
  </si>
  <si>
    <t>GNCASSPL08875 📅</t>
  </si>
  <si>
    <t>GNCASNHL05159</t>
  </si>
  <si>
    <t>GNCASSPL08411 📅</t>
  </si>
  <si>
    <t>GNCASNPL08412 📅</t>
  </si>
  <si>
    <t>GNCASNHL05161</t>
  </si>
  <si>
    <t>GNCASSPA01166</t>
  </si>
  <si>
    <t>GNCASNPA01167</t>
  </si>
  <si>
    <t>GNCASSHL04619</t>
  </si>
  <si>
    <t>GNCASNPA01406</t>
  </si>
  <si>
    <t>GNCASSPA01344</t>
  </si>
  <si>
    <t>GNCASSHA03334</t>
  </si>
  <si>
    <t>GNCASNPL00788 (G)</t>
  </si>
  <si>
    <t>GNCASSPL00789 (G)</t>
  </si>
  <si>
    <t>GNCASSHA03335</t>
  </si>
  <si>
    <t>GNCASSPL08359⚠️(RAC)(G)</t>
  </si>
  <si>
    <t>GNCASSPL08360⚠️(RAC)(G)</t>
  </si>
  <si>
    <t>GNCASHHL02545</t>
  </si>
  <si>
    <t>GNCASNTL05483 (G)</t>
  </si>
  <si>
    <t>GNCASSTL05484 (G)</t>
  </si>
  <si>
    <t>GNCASHHL02081</t>
  </si>
  <si>
    <t>GNCASSPL01658 (G)</t>
  </si>
  <si>
    <t>GNCASNPL01657 (G)</t>
  </si>
  <si>
    <t>GNCASHHL02546</t>
  </si>
  <si>
    <t>GNCASSPA03482(RAC)</t>
  </si>
  <si>
    <t>GNCASNPA03483(RAC)</t>
  </si>
  <si>
    <t>GNCASSHA03336</t>
  </si>
  <si>
    <t>GNCASSPA01871⚠️💣</t>
  </si>
  <si>
    <t>GNCASNPA01872⚠️💣</t>
  </si>
  <si>
    <t>GNCASHHL02265</t>
  </si>
  <si>
    <t>GNCASSPL02163⚠️(G)</t>
  </si>
  <si>
    <t>GNCASNPL02164 ⚠️(G)</t>
  </si>
  <si>
    <t>GNCASSHA06123</t>
  </si>
  <si>
    <t>GNCASSTA00957 (G)</t>
  </si>
  <si>
    <t>GNCASNTA00958 (G)</t>
  </si>
  <si>
    <t>GNCASSHA06189</t>
  </si>
  <si>
    <t xml:space="preserve">GNCASNPA00997 </t>
  </si>
  <si>
    <t xml:space="preserve">GNCASSPA00996 </t>
  </si>
  <si>
    <t>GNCASSHL00858</t>
  </si>
  <si>
    <t>GNCASSTL00078 (G)</t>
  </si>
  <si>
    <t>GNCASNTL00079 (G)</t>
  </si>
  <si>
    <t>gncassha04666</t>
  </si>
  <si>
    <t xml:space="preserve">GNCASSPL04251 </t>
  </si>
  <si>
    <t xml:space="preserve">GNCASNPL04252 </t>
  </si>
  <si>
    <t>GNCASSHL07363</t>
  </si>
  <si>
    <t xml:space="preserve">GNCASSPA04699 </t>
  </si>
  <si>
    <t xml:space="preserve">GNCASNPA04698 </t>
  </si>
  <si>
    <t>GNCASHHL08521</t>
  </si>
  <si>
    <t>GNCASSPA01826 ⚠️</t>
  </si>
  <si>
    <t>GNCASNPA01827 ⚠️</t>
  </si>
  <si>
    <t>GNCASHHL03281</t>
  </si>
  <si>
    <t xml:space="preserve">GNCASSPL04249 </t>
  </si>
  <si>
    <t xml:space="preserve">GNCASNPL04250 </t>
  </si>
  <si>
    <t>GNCASHHL06561</t>
  </si>
  <si>
    <t xml:space="preserve">GNCASNPL03984 </t>
  </si>
  <si>
    <t xml:space="preserve">GNCASSPL03985 </t>
  </si>
  <si>
    <t xml:space="preserve">GNCASHHL02139 </t>
  </si>
  <si>
    <t>GNCASHTL08921⚠️(RAC)</t>
  </si>
  <si>
    <t>GNCASHTL08922⚠️(RAC)</t>
  </si>
  <si>
    <t xml:space="preserve">GNCASNHL07365 </t>
  </si>
  <si>
    <t>GNCASSPL04589 (G)</t>
  </si>
  <si>
    <t>GNCASNPL04590 (G)</t>
  </si>
  <si>
    <t>GNCASSHL08375 (TiffOnline down)</t>
  </si>
  <si>
    <t xml:space="preserve">GNCASSPA01289 </t>
  </si>
  <si>
    <t xml:space="preserve">GNCASNPA01335 </t>
  </si>
  <si>
    <t>GNCASSHL08376 (TiffOnline down)</t>
  </si>
  <si>
    <t xml:space="preserve">GNCASNPL01595 </t>
  </si>
  <si>
    <t xml:space="preserve">GNCASSPL01596 </t>
  </si>
  <si>
    <t>GNCASSHA06190</t>
  </si>
  <si>
    <t>GNCASNPL02051 (G)</t>
  </si>
  <si>
    <t>GNCASSPL02052 (G)</t>
  </si>
  <si>
    <t xml:space="preserve">GNCASHHL02514 </t>
  </si>
  <si>
    <t>GNCASSPL01281⚠️(G)</t>
  </si>
  <si>
    <t>GNCASNPL01282⚠️(G)</t>
  </si>
  <si>
    <t>GNCASHHL03278</t>
  </si>
  <si>
    <t>GNCASSTL05290 ⚠️(G)</t>
  </si>
  <si>
    <t>GNCASNTL05291 ⚠️(G)</t>
  </si>
  <si>
    <t>GNCASNPL04142 (G)</t>
  </si>
  <si>
    <t>GNCASSPL04143 (G)</t>
  </si>
  <si>
    <t>GNCASNPA00848</t>
  </si>
  <si>
    <t>GNCASSPL01353 (G)</t>
  </si>
  <si>
    <t>GNCASNPL01352 (G)</t>
  </si>
  <si>
    <t>GNCASNPA03372</t>
  </si>
  <si>
    <t xml:space="preserve">GNCASSPL08607 </t>
  </si>
  <si>
    <t xml:space="preserve">GNCASNPL08608 </t>
  </si>
  <si>
    <t>GNCASNPA03374</t>
  </si>
  <si>
    <t>GNCASHPL09086 ⚠️💣</t>
  </si>
  <si>
    <t>GNCASHPL09087 ⚠️💣</t>
  </si>
  <si>
    <t>GNCASNPA03376</t>
  </si>
  <si>
    <t xml:space="preserve">GNCASSTA05956 </t>
  </si>
  <si>
    <t xml:space="preserve">GNCASNTA05957 </t>
  </si>
  <si>
    <t>GNCASNPA03509</t>
  </si>
  <si>
    <t>GNCASHPL09077 (RAC)</t>
  </si>
  <si>
    <t>GNCASHPL09078 (RAC)</t>
  </si>
  <si>
    <t>GNCASNPA03512</t>
  </si>
  <si>
    <t>GNCASNPL02053 (G)</t>
  </si>
  <si>
    <t>GNCASSPL02054 (G)</t>
  </si>
  <si>
    <t>GNCASNPA03513</t>
  </si>
  <si>
    <t>GNCASNPL00981 (G)⚠️</t>
  </si>
  <si>
    <t>GNCASSPL08373 (G)⚠️</t>
  </si>
  <si>
    <t>GNCASNPA03514</t>
  </si>
  <si>
    <t>GNCASSPL07685 (G)</t>
  </si>
  <si>
    <t>GNCASNPL07686 (G)</t>
  </si>
  <si>
    <t>GNCASNPA03556</t>
  </si>
  <si>
    <t xml:space="preserve">GNCASSPL08609 </t>
  </si>
  <si>
    <t xml:space="preserve">GNCASNPL08610 </t>
  </si>
  <si>
    <t>GNCASNPA04973</t>
  </si>
  <si>
    <t xml:space="preserve">GNCASSPL06044 </t>
  </si>
  <si>
    <t xml:space="preserve">GNCASNPL06045 </t>
  </si>
  <si>
    <t>GNCASNPA06962</t>
  </si>
  <si>
    <t>GNCASSPA00630⚠️</t>
  </si>
  <si>
    <t>gncasnpa00631⚠️</t>
  </si>
  <si>
    <t>GNCASNPL03924</t>
  </si>
  <si>
    <t xml:space="preserve">GNCASSPL08994 </t>
  </si>
  <si>
    <t xml:space="preserve">GNCASNPL08995 </t>
  </si>
  <si>
    <t>GNCASNPL03946</t>
  </si>
  <si>
    <t>GNCASNPL01973</t>
  </si>
  <si>
    <t>GNCASSPL01974</t>
  </si>
  <si>
    <t>GNCASNPL04472</t>
  </si>
  <si>
    <t>GNCASSPL05742</t>
  </si>
  <si>
    <t>GNCASNPL05743</t>
  </si>
  <si>
    <t>GNCASNPL05006</t>
  </si>
  <si>
    <t>GNCASSPL04369</t>
  </si>
  <si>
    <t>GNCASNPL04374</t>
  </si>
  <si>
    <t>GNCASNPL05815</t>
  </si>
  <si>
    <t xml:space="preserve">GNCASSPL04367 </t>
  </si>
  <si>
    <t xml:space="preserve">GNCASNPL04368 </t>
  </si>
  <si>
    <t>GNCASNPL06053</t>
  </si>
  <si>
    <t>GNCASSPL01302</t>
  </si>
  <si>
    <t>GNCASNPL01303</t>
  </si>
  <si>
    <t>GNCASNPL07060</t>
  </si>
  <si>
    <t>GNCASSPL02464 (G) 📅</t>
  </si>
  <si>
    <t>GNCASNPL02463 (G)📅</t>
  </si>
  <si>
    <t>GNCASNTA05151</t>
  </si>
  <si>
    <t>GNCASSTL02988 📅</t>
  </si>
  <si>
    <t>GNCASNTL02987 📅</t>
  </si>
  <si>
    <t>GNCASNTL00201</t>
  </si>
  <si>
    <t>GNCASSPL08697 📅</t>
  </si>
  <si>
    <t>GNCASNPL08698 📅</t>
  </si>
  <si>
    <t>GNCASNWL00249</t>
  </si>
  <si>
    <t>GNCASHPL09082 ⚠️💣</t>
  </si>
  <si>
    <t>GNCASHPL09083 ⚠️💣</t>
  </si>
  <si>
    <t>GNCASNWL00808</t>
  </si>
  <si>
    <t>GNCASSTL09347</t>
  </si>
  <si>
    <t>GNCASNTL09348</t>
  </si>
  <si>
    <t>GNCASNWL02217</t>
  </si>
  <si>
    <t>GNCASNPL08358⚠️(RAC)(G)</t>
  </si>
  <si>
    <t>GNCASNPL08361⚠️(RAC)(G)</t>
  </si>
  <si>
    <t>GNCASNWL05342</t>
  </si>
  <si>
    <t xml:space="preserve">GNCASNPA00659 </t>
  </si>
  <si>
    <t xml:space="preserve">GNCASSPA02366 </t>
  </si>
  <si>
    <t>GNCASSPA00214</t>
  </si>
  <si>
    <t>GNCASSPA00238</t>
  </si>
  <si>
    <t>GNCASSPA03371</t>
  </si>
  <si>
    <t>GNCASSPA03373</t>
  </si>
  <si>
    <t>GNCASSPA03375</t>
  </si>
  <si>
    <t>GNCASSPA03510</t>
  </si>
  <si>
    <t>GNCASSPA03511</t>
  </si>
  <si>
    <t>GNCASSPA03515</t>
  </si>
  <si>
    <t>GNCASSPA03516</t>
  </si>
  <si>
    <t>GNCASSPA03517</t>
  </si>
  <si>
    <t>GNCASSPA03557</t>
  </si>
  <si>
    <t>GNCASSPL00553</t>
  </si>
  <si>
    <t>GNCASSPL00564</t>
  </si>
  <si>
    <t>GNCASSPL00566</t>
  </si>
  <si>
    <t>GNCASSPL03947</t>
  </si>
  <si>
    <t>GNCASSPL04471</t>
  </si>
  <si>
    <t>GNCASSPL05005</t>
  </si>
  <si>
    <t>GNCASSPL05251</t>
  </si>
  <si>
    <t>GNCASSPL05844</t>
  </si>
  <si>
    <t>GNCASSPL06052</t>
  </si>
  <si>
    <t>GNCASSPL06175</t>
  </si>
  <si>
    <t>GNCASSPL06992</t>
  </si>
  <si>
    <t>GNCASSPL07059</t>
  </si>
  <si>
    <t>GNCASSTA05150</t>
  </si>
  <si>
    <t>GNCASSTL00202</t>
  </si>
  <si>
    <t>GNCASSTL07396</t>
  </si>
  <si>
    <t>GNCASSTL07397</t>
  </si>
  <si>
    <t>GNCASSTL07399</t>
  </si>
  <si>
    <t>GNCASSTL07400</t>
  </si>
  <si>
    <t>GNCASSTL07401</t>
  </si>
  <si>
    <t>GNCASSWL00809</t>
  </si>
  <si>
    <t>GNCASSWL02218</t>
  </si>
  <si>
    <t>GNCASSWL05341</t>
  </si>
  <si>
    <t>GNCASHWL05517</t>
  </si>
  <si>
    <t>GNCASSWL05179</t>
  </si>
  <si>
    <t>GNCASNWL05180</t>
  </si>
  <si>
    <t>GNCASSTL07454</t>
  </si>
  <si>
    <t>GNCASNTL07452</t>
  </si>
  <si>
    <t>GNCASNPL06993</t>
  </si>
  <si>
    <t>GNCASSTA00549</t>
  </si>
  <si>
    <t>GNCASNTA00550</t>
  </si>
  <si>
    <t>GNCASSPA00343</t>
  </si>
  <si>
    <t>GNCASSPL01169</t>
  </si>
  <si>
    <t>GNCASSPA01250</t>
  </si>
  <si>
    <t>GNCASNPL01816</t>
  </si>
  <si>
    <t>GNCASSPA02018</t>
  </si>
  <si>
    <t>GNCASSPA02020</t>
  </si>
  <si>
    <t>GNCASNPL02124</t>
  </si>
  <si>
    <t>GNCASSPL03214</t>
  </si>
  <si>
    <t>GNCASNPA00344</t>
  </si>
  <si>
    <t>GNCASSPA00517</t>
  </si>
  <si>
    <t>GNCASNPL01170</t>
  </si>
  <si>
    <t>GNCASNPA01251</t>
  </si>
  <si>
    <t>GNCASNPA01524</t>
  </si>
  <si>
    <t>GNCASSPL01817</t>
  </si>
  <si>
    <t>GNCASNPA02019</t>
  </si>
  <si>
    <t>GNCASNPA02021</t>
  </si>
  <si>
    <t>GNCASSPL02125</t>
  </si>
  <si>
    <t>GNCASNPL03213</t>
  </si>
  <si>
    <t>GNCASNPA00515</t>
  </si>
  <si>
    <t>GNCASSPL04613</t>
  </si>
  <si>
    <t>GNCASNPL04614</t>
  </si>
  <si>
    <t>GNCASSTL05065</t>
  </si>
  <si>
    <t>GNCASNTL05066</t>
  </si>
  <si>
    <t>GNCASSPL00159</t>
  </si>
  <si>
    <t>GNCASNPL00158</t>
  </si>
  <si>
    <t>GNCASSPA01244</t>
  </si>
  <si>
    <t>GNCASSPA01010</t>
  </si>
  <si>
    <t>GNCASNPL03471</t>
  </si>
  <si>
    <t>GNCASNPA01245</t>
  </si>
  <si>
    <t>GNCASNPA01009</t>
  </si>
  <si>
    <t>GNCASSPL03923</t>
  </si>
  <si>
    <t>GNCASHWL06377</t>
  </si>
  <si>
    <t>GNCASHWL01963</t>
  </si>
  <si>
    <t>GNCASNPA01599</t>
  </si>
  <si>
    <t>GNCASSPL02120</t>
  </si>
  <si>
    <t>GNCASSTA00920</t>
  </si>
  <si>
    <t>GNCASNPL02119</t>
  </si>
  <si>
    <t>GNCASNPL00565</t>
  </si>
  <si>
    <t>GNCASSPA02706</t>
  </si>
  <si>
    <t>GNCASSPA01965</t>
  </si>
  <si>
    <t>GNCASNPA01966</t>
  </si>
  <si>
    <t>GNCASSPL01262</t>
  </si>
  <si>
    <t>GNCASNPL08415</t>
  </si>
  <si>
    <t>GNCASNTA00899</t>
  </si>
  <si>
    <t>GNCASSPA02024</t>
  </si>
  <si>
    <t>gncasnpa02025</t>
  </si>
  <si>
    <t>GNCASSPL08414</t>
  </si>
  <si>
    <t>GNCASSPA00345</t>
  </si>
  <si>
    <t>GNCASSTA06191</t>
  </si>
  <si>
    <t>GNCASNPL01263</t>
  </si>
  <si>
    <t xml:space="preserve">GNCASNPA04056 </t>
  </si>
  <si>
    <t>GNCASNPL05461</t>
  </si>
  <si>
    <t>GNCASSWL05585</t>
  </si>
  <si>
    <t>GNCASNWL05586</t>
  </si>
  <si>
    <t>GNCASHWL06245</t>
  </si>
  <si>
    <t>gncasnwa03258</t>
  </si>
  <si>
    <t>GNCASSPL05460</t>
  </si>
  <si>
    <t>GNCASNPA00384</t>
  </si>
  <si>
    <t>GNCASSPL01880</t>
  </si>
  <si>
    <t>GNCASNPL01879</t>
  </si>
  <si>
    <t>GNCASNPL00199 ©️</t>
  </si>
  <si>
    <r>
      <t xml:space="preserve">GNCASSPL00200 </t>
    </r>
    <r>
      <rPr>
        <b/>
        <sz val="11"/>
        <color rgb="FF000000"/>
        <rFont val="Courier New"/>
        <family val="3"/>
      </rPr>
      <t xml:space="preserve">©️ </t>
    </r>
  </si>
  <si>
    <t>GNCASSPA03279</t>
  </si>
  <si>
    <t>GNCASNPA03280</t>
  </si>
  <si>
    <t>GNCASNPL01561</t>
  </si>
  <si>
    <t>GNCASSPL01562</t>
  </si>
  <si>
    <t>GNCASNTA06192</t>
  </si>
  <si>
    <t>GNCASNPL05744</t>
  </si>
  <si>
    <t>GNCASSPL03470</t>
  </si>
  <si>
    <t>GNCASSTL00845</t>
  </si>
  <si>
    <t>GNCASNTL03150</t>
  </si>
  <si>
    <t>GNCASNTL00844</t>
  </si>
  <si>
    <t>GNCASSTL03149</t>
  </si>
  <si>
    <t>GNCASSTL07451</t>
  </si>
  <si>
    <t xml:space="preserve">GNCASNTL07453 </t>
  </si>
  <si>
    <t>GNCASNPA01944</t>
  </si>
  <si>
    <t>GNCASSPA01943</t>
  </si>
  <si>
    <t>GNCASNPL06176</t>
  </si>
  <si>
    <t>GNCASNPA02705</t>
  </si>
  <si>
    <t>GNCASNPA00346</t>
  </si>
  <si>
    <t>GNCASSPA05520</t>
  </si>
  <si>
    <t xml:space="preserve">GNCASSPL02074 </t>
  </si>
  <si>
    <t>GNCASSPL01041</t>
  </si>
  <si>
    <t>GNCASNPA05521</t>
  </si>
  <si>
    <t xml:space="preserve">GNCASNPL02075 </t>
  </si>
  <si>
    <t>GNCASNPL01042</t>
  </si>
  <si>
    <t>GNCASSWL01982</t>
  </si>
  <si>
    <t xml:space="preserve">GNCASNWL01981 </t>
  </si>
  <si>
    <t xml:space="preserve">GNCASNPL00329 </t>
  </si>
  <si>
    <t xml:space="preserve">GNCASSPL00328 </t>
  </si>
  <si>
    <t>GNCASHWL04333</t>
  </si>
  <si>
    <t>GNCASSWL00248</t>
  </si>
  <si>
    <t>GNCASSPA03332</t>
  </si>
  <si>
    <t>GNCASNPA03333</t>
  </si>
  <si>
    <t>GNCASNHL07594 ©️</t>
  </si>
  <si>
    <t>GNCASSPA01598©️</t>
  </si>
  <si>
    <t>GNCASSPA01525©️</t>
  </si>
  <si>
    <t>GNCASSPL01020©️</t>
  </si>
  <si>
    <t>GNCASSPA02022©️</t>
  </si>
  <si>
    <t>GNCASNPL01019©️</t>
  </si>
  <si>
    <t>GNCASNPA02023©️</t>
  </si>
  <si>
    <t>ENVIROMENT</t>
  </si>
  <si>
    <t>PRIMARY HOSTNAME</t>
  </si>
  <si>
    <t>STANDBY HOSTNAME</t>
  </si>
  <si>
    <t>GRID/PSU VERSION</t>
  </si>
  <si>
    <t>Email Enviado</t>
  </si>
  <si>
    <t>GGS VERSION</t>
  </si>
  <si>
    <t>OBSERVAÇÃO</t>
  </si>
  <si>
    <t>SITUAÇÃO</t>
  </si>
  <si>
    <t>DB VERSION</t>
  </si>
  <si>
    <t>SISTEMA/SERVIÇO</t>
  </si>
  <si>
    <t>CONTATO PRIMÁRIO</t>
  </si>
  <si>
    <t>Semanas (mês)</t>
  </si>
  <si>
    <t>Horário de Início</t>
  </si>
  <si>
    <t>Horário de Fim</t>
  </si>
  <si>
    <t>TIpo SO</t>
  </si>
  <si>
    <t>Equipe Responsável</t>
  </si>
  <si>
    <t>Gerente</t>
  </si>
  <si>
    <t>E-mail da equipe responsável pelo servidor</t>
  </si>
  <si>
    <t>Deve haver acionamento para validação? Se sim, quem (nome e telefone)?</t>
  </si>
  <si>
    <t>Endereço de IP</t>
  </si>
  <si>
    <t>Total Servidores</t>
  </si>
  <si>
    <t xml:space="preserve">Descontinuado </t>
  </si>
  <si>
    <t>Descontinuado</t>
  </si>
  <si>
    <t>19c</t>
  </si>
  <si>
    <t>Versão Atual</t>
  </si>
  <si>
    <t>Quantidade</t>
  </si>
  <si>
    <t>% do total</t>
  </si>
  <si>
    <t>12c</t>
  </si>
  <si>
    <t xml:space="preserve"> </t>
  </si>
  <si>
    <t>19.20</t>
  </si>
  <si>
    <t>19.23</t>
  </si>
  <si>
    <t>Ativo</t>
  </si>
  <si>
    <t>GNCASNHL06508 🚧</t>
  </si>
  <si>
    <t>19.25</t>
  </si>
  <si>
    <t>19.26</t>
  </si>
  <si>
    <t>19.27</t>
  </si>
  <si>
    <t>Desenvolvimento</t>
  </si>
  <si>
    <t xml:space="preserve">GNCASHDL03916 </t>
  </si>
  <si>
    <t>19.28</t>
  </si>
  <si>
    <t>GNCASSDL09302</t>
  </si>
  <si>
    <t>GNCASNDL09303</t>
  </si>
  <si>
    <t>19.29</t>
  </si>
  <si>
    <t>Total</t>
  </si>
  <si>
    <t>⚠️ Servidor SAP de 10 BANCOS agendar para final de semana durante o dia</t>
  </si>
  <si>
    <t xml:space="preserve">GNCASHDL05771 ⚠️ </t>
  </si>
  <si>
    <t>GNCASHDL07156</t>
  </si>
  <si>
    <t>gncashdl09461</t>
  </si>
  <si>
    <t>GNCASHDL09631📅</t>
  </si>
  <si>
    <t>GNCASNDL00241📅</t>
  </si>
  <si>
    <t>GNCASHDL03988 📅</t>
  </si>
  <si>
    <t>GNCASHDL04044 📅</t>
  </si>
  <si>
    <t>⚠️GNCASHDL04288, caso dê erro no playbook de psu "database is not open" verificar sujeira no oratab antes de aplicar os PSUs,(Comentar a linha criada errada pelo Banco). Entrar no /etc/oratab e comentar # a linha do PRICNDEV:/u01...</t>
  </si>
  <si>
    <t xml:space="preserve">GNCASHDL08287 </t>
  </si>
  <si>
    <t xml:space="preserve">GNCASHDL08797 </t>
  </si>
  <si>
    <t>GNCASHDL08987📅</t>
  </si>
  <si>
    <t xml:space="preserve">GNCASHDL09110 </t>
  </si>
  <si>
    <t>GNCASHDL06040 📅</t>
  </si>
  <si>
    <t>GNCASSDA06980</t>
  </si>
  <si>
    <t>GNCASHDL09632 📅</t>
  </si>
  <si>
    <t>GNCASHDL08061 📅</t>
  </si>
  <si>
    <t>GNCASNDL04172 📅</t>
  </si>
  <si>
    <t>GNCASSDA00525</t>
  </si>
  <si>
    <t>GNCASHDL06491 📅</t>
  </si>
  <si>
    <t>GNCASNDL04238 📅</t>
  </si>
  <si>
    <t>GNCASSDL02715</t>
  </si>
  <si>
    <t xml:space="preserve">GNCASSDL09296 </t>
  </si>
  <si>
    <t xml:space="preserve">GNCASNDL09297 </t>
  </si>
  <si>
    <t xml:space="preserve">Divergencia do nome do banco </t>
  </si>
  <si>
    <t xml:space="preserve">GNCASHDL04467 </t>
  </si>
  <si>
    <t>GNCASHDL04215</t>
  </si>
  <si>
    <t>GNCASHDL05062</t>
  </si>
  <si>
    <t>GNCASHDL05108</t>
  </si>
  <si>
    <t xml:space="preserve">GNCASHDL07464 </t>
  </si>
  <si>
    <t xml:space="preserve">GNCASHDL03634 </t>
  </si>
  <si>
    <t>GNCASHDL05163 📅</t>
  </si>
  <si>
    <t xml:space="preserve">GNCASHDL05949 </t>
  </si>
  <si>
    <t>GNCASHDL06313</t>
  </si>
  <si>
    <t xml:space="preserve">GNCASHDL07166 💣(19c/12c) </t>
  </si>
  <si>
    <t>GNCASHDL00058</t>
  </si>
  <si>
    <t>GNCASHDL05421 ⚠️</t>
  </si>
  <si>
    <t>⚠️ Não excluir arquivos da /u02/oracle/patches antes de rodar o playbook colocar arquivos em outra pasta e voltar ao final.</t>
  </si>
  <si>
    <t>Homologação</t>
  </si>
  <si>
    <t>GNCASSHL09252 📅</t>
  </si>
  <si>
    <t>GNCASNHL09253 📅</t>
  </si>
  <si>
    <t>GNCASSHA03909📅</t>
  </si>
  <si>
    <t>GNCASSHA03910📅</t>
  </si>
  <si>
    <t>GNCASHHL09257⚠️</t>
  </si>
  <si>
    <t>Abrir GMUD pro ALcides ou algum senior para executar a 19.28. GMUD com problmea para aplicar o PSU</t>
  </si>
  <si>
    <t>GNCASHHL09491 ⚠️</t>
  </si>
  <si>
    <t>GNCASNHL09040(RAC)⚠️💣</t>
  </si>
  <si>
    <t>GNCASSHL08754 (RAC)📅</t>
  </si>
  <si>
    <t>GNCASNHL08755 (RAC)📅</t>
  </si>
  <si>
    <t>GNCASSHL04983📅</t>
  </si>
  <si>
    <t xml:space="preserve">GNCASSHL06522 ⚠️ </t>
  </si>
  <si>
    <t>GNCASNHL03692 📅</t>
  </si>
  <si>
    <t>GNCASSHL09779 📅</t>
  </si>
  <si>
    <t>GNCASSHA04736 📅</t>
  </si>
  <si>
    <t>GNCASSHA04737 📅</t>
  </si>
  <si>
    <t>GNCASSHA04736</t>
  </si>
  <si>
    <t>GNCASHHL01957</t>
  </si>
  <si>
    <t xml:space="preserve">GNCASSHA06982 </t>
  </si>
  <si>
    <t>GNCASSHL09154(RAC) 📅</t>
  </si>
  <si>
    <t>GNCASNHL09155(RAC)📅</t>
  </si>
  <si>
    <t>GNCASNHL07679📅</t>
  </si>
  <si>
    <t>gncassha03262</t>
  </si>
  <si>
    <t>GNCASSHL09298 🚧</t>
  </si>
  <si>
    <t>GNCASNHL09299 🚧</t>
  </si>
  <si>
    <t>GNCASHHL02145 📅</t>
  </si>
  <si>
    <t>GNCASSHL06482 📅</t>
  </si>
  <si>
    <t>GNCASNHL03207</t>
  </si>
  <si>
    <t>GNCASNHL03663</t>
  </si>
  <si>
    <t xml:space="preserve">GNCASHHL03285 </t>
  </si>
  <si>
    <t xml:space="preserve">GNCASHHL04121 </t>
  </si>
  <si>
    <t xml:space="preserve">GNCASNHA00041 (G) </t>
  </si>
  <si>
    <t>Máquiina do Payware, alinhar com a equipe!</t>
  </si>
  <si>
    <t>gncassha06492📅</t>
  </si>
  <si>
    <t>gncassha06493📅</t>
  </si>
  <si>
    <t>⚠️ gncassha06492 gncassha06493 Falha na aplicação de patch - resolvido na versão 19.27, podem agendar com recurso junior</t>
  </si>
  <si>
    <t xml:space="preserve">GNCASSHL03113 </t>
  </si>
  <si>
    <t xml:space="preserve">GNCASNHL03114 </t>
  </si>
  <si>
    <t>GNCASSHA05359📅</t>
  </si>
  <si>
    <t>GNCASSHA05360📅</t>
  </si>
  <si>
    <t>GNCASSHA06999</t>
  </si>
  <si>
    <t>GNCASNHL09389</t>
  </si>
  <si>
    <t>GNCASSHL06041</t>
  </si>
  <si>
    <t>GNCASHHL07052</t>
  </si>
  <si>
    <t>GNCASHHL08308</t>
  </si>
  <si>
    <t>GNCASHHL08328</t>
  </si>
  <si>
    <t>GNCASHHL08402 📅</t>
  </si>
  <si>
    <t>GNCASHHL08403 📅</t>
  </si>
  <si>
    <t>GNCASHHL08796</t>
  </si>
  <si>
    <t>GNCASNHL00281</t>
  </si>
  <si>
    <t>GNCASNHL00857(RAC)📅</t>
  </si>
  <si>
    <t>GNCASNHL09728(RAC)📅</t>
  </si>
  <si>
    <t>GNCASNHL01410 📅</t>
  </si>
  <si>
    <t>GNCASNHL01646 (RAC RAMAN)</t>
  </si>
  <si>
    <t>GNCASNHL02198</t>
  </si>
  <si>
    <t>GNCASNHL02462</t>
  </si>
  <si>
    <t>GNCASNHL03268 📅</t>
  </si>
  <si>
    <t>GNCASNHL03274 📅</t>
  </si>
  <si>
    <t>GNCASSHA06335 📅</t>
  </si>
  <si>
    <t>GNCASSHA06336 📅</t>
  </si>
  <si>
    <t xml:space="preserve">GNCASHHL05105 </t>
  </si>
  <si>
    <t>GNCASNHL00106</t>
  </si>
  <si>
    <t>GNCASNHL04195</t>
  </si>
  <si>
    <t>GNCASSHL04197</t>
  </si>
  <si>
    <t xml:space="preserve">GNCASSHL03302 </t>
  </si>
  <si>
    <t xml:space="preserve">GNCASNHL03303 </t>
  </si>
  <si>
    <t>GNCASSHL05418 📅</t>
  </si>
  <si>
    <t>GNCASNHL05419 📅</t>
  </si>
  <si>
    <t>GNCASSHL05481 📅</t>
  </si>
  <si>
    <t>GNCASSHL05952 📅</t>
  </si>
  <si>
    <t>GNCASNHL05953  📅</t>
  </si>
  <si>
    <t>GNCASSHL07678 📅</t>
  </si>
  <si>
    <t>GNCASSHL08383 📅</t>
  </si>
  <si>
    <t>GNCASNHL08384 📅</t>
  </si>
  <si>
    <t>GNCASSHL08584 📅</t>
  </si>
  <si>
    <t>GNCASNHL08585 📅</t>
  </si>
  <si>
    <t>GNCASHHL06414 (G)📅</t>
  </si>
  <si>
    <t>GNCASHHL02133 📅</t>
  </si>
  <si>
    <t xml:space="preserve">GNCASHHL02136 </t>
  </si>
  <si>
    <t>GNCASHHL02639</t>
  </si>
  <si>
    <t xml:space="preserve">GNCASHHL02741 </t>
  </si>
  <si>
    <t xml:space="preserve">GNCASHHL09664 </t>
  </si>
  <si>
    <t>GNCASHHL09644</t>
  </si>
  <si>
    <t>GNCASSHL08511⚠️</t>
  </si>
  <si>
    <t>GNCASSHL04247</t>
  </si>
  <si>
    <t>GNCASSHL04579</t>
  </si>
  <si>
    <t>GNCASNHL08377💣</t>
  </si>
  <si>
    <t>GNCASNHL08378💣</t>
  </si>
  <si>
    <t>GNCASSHL02849</t>
  </si>
  <si>
    <t xml:space="preserve">GNCASSHL03119 </t>
  </si>
  <si>
    <t>GNCASNHL04246</t>
  </si>
  <si>
    <t>GNCASSHL05158 (G)</t>
  </si>
  <si>
    <t>GNCASSHL05813 (G)</t>
  </si>
  <si>
    <t>Produção</t>
  </si>
  <si>
    <t>12.0</t>
  </si>
  <si>
    <t>Não atualizar</t>
  </si>
  <si>
    <t xml:space="preserve">12c </t>
  </si>
  <si>
    <t>GNCASNPA00547💣🅰️</t>
  </si>
  <si>
    <t>GNCASSPA00548💣🅰️</t>
  </si>
  <si>
    <t>Payware, diversos cancelamentos por parte da equipe. Alinhar com Moacir FErrari</t>
  </si>
  <si>
    <t>GNCASHPL09390</t>
  </si>
  <si>
    <t>GNCASHPL09391</t>
  </si>
  <si>
    <t>19.24</t>
  </si>
  <si>
    <t>GNCASNPA05715</t>
  </si>
  <si>
    <t>GNCASSPA05716</t>
  </si>
  <si>
    <t>⚠️ Entrar em contato com a equipe para liberação de usuário antes de agendar os hosts GNCASSPA00630 e gncasnpa00631 - Alcides consegue fazer diretamente</t>
  </si>
  <si>
    <t>GNCASSPA00924⚠️</t>
  </si>
  <si>
    <t>GNCASSPA01826⚠️</t>
  </si>
  <si>
    <t>GNCASNPA01827⚠️</t>
  </si>
  <si>
    <t>GNCASSPL08374⚠️ 📅</t>
  </si>
  <si>
    <t>⚠️ É necessário solicitar para equipe colocar banner de aviso de indisponibilidade no portal. GNCASSPL08374, GNCASSPL08373 e GNCASNPL00981 agendar GMUD com os 3 hosts.   ( Bug para aplicar PSU na GNCASSPL08374 )</t>
  </si>
  <si>
    <t>GNCASNPL09593 📅</t>
  </si>
  <si>
    <t>GNCASSPL09594 📅</t>
  </si>
  <si>
    <t>GNCASNPA04012</t>
  </si>
  <si>
    <t>GNCASSPA04013</t>
  </si>
  <si>
    <t xml:space="preserve">GNCASSPA01354 </t>
  </si>
  <si>
    <t xml:space="preserve">GNCASNPA00854 </t>
  </si>
  <si>
    <t xml:space="preserve">GNCASSPA01590 </t>
  </si>
  <si>
    <t xml:space="preserve">GNCASNPA02177 </t>
  </si>
  <si>
    <t>GNCASSPL01317 (G)</t>
  </si>
  <si>
    <t>GNCASNPL01318 (G)</t>
  </si>
  <si>
    <t>GNCASSPL04367⚠️</t>
  </si>
  <si>
    <t>GNCASNPL04368⚠️</t>
  </si>
  <si>
    <t>⚠️ Agendar PSU 19.28 para o Alcides, será necessário remover a home 19.3</t>
  </si>
  <si>
    <t>GNCASHPL08053 (RAC)</t>
  </si>
  <si>
    <t>GNCASHPL08052 (RAC)</t>
  </si>
  <si>
    <t xml:space="preserve">GNCASNPA01355 </t>
  </si>
  <si>
    <r>
      <rPr>
        <sz val="10"/>
        <color rgb="FF000000"/>
        <rFont val="Courier New"/>
        <family val="3"/>
      </rPr>
      <t xml:space="preserve">GNCASNPA02822 </t>
    </r>
    <r>
      <rPr>
        <b/>
        <sz val="11"/>
        <color rgb="FF000000"/>
        <rFont val="Courier New"/>
        <family val="3"/>
      </rPr>
      <t>⚠️</t>
    </r>
  </si>
  <si>
    <t>⚠️ GNCASNPA02822  No campo:      "Analise Risco e Impacto"    colocar o seguinte texto:
		"Os serviços do PRM ficarão indisponíveis. Vai gerar alertas no Prognosis, NCanais, Zabbix e no Portal do PRM durante a janela de aplicação. 
		Nenhuma funcionalidade visão cliente será afetada."</t>
  </si>
  <si>
    <t>GNCASNPL01411</t>
  </si>
  <si>
    <t>GNCASSPL01412</t>
  </si>
  <si>
    <t xml:space="preserve">GNCASSPA01166 </t>
  </si>
  <si>
    <t xml:space="preserve">GNCASNPA01167 </t>
  </si>
  <si>
    <t xml:space="preserve">GNCASSPA01256 </t>
  </si>
  <si>
    <t xml:space="preserve">GNCASNPA01257 </t>
  </si>
  <si>
    <t>GNCASSPA04840</t>
  </si>
  <si>
    <t>GNCASNPA04841</t>
  </si>
  <si>
    <t>GNCASSPL04369 ⚠️</t>
  </si>
  <si>
    <t>GNCASNPL04374 ⚠️</t>
  </si>
  <si>
    <t>Host sem sincronia, necesário reconstrução</t>
  </si>
  <si>
    <t>GNCASNPL08660</t>
  </si>
  <si>
    <t xml:space="preserve">GNCASSPL08697 </t>
  </si>
  <si>
    <t>GNCASNPL08698</t>
  </si>
  <si>
    <t>GNCASSPL08994</t>
  </si>
  <si>
    <t>GNCASSPA02273</t>
  </si>
  <si>
    <t>GNCASNPA02272</t>
  </si>
  <si>
    <t>Máquinas do Getconfig</t>
  </si>
  <si>
    <t>GNCASHPL09082 ⚠️(RAC)💣</t>
  </si>
  <si>
    <t>GNCASHPL09083 ⚠️(RAC)💣</t>
  </si>
  <si>
    <t>GNCASHPL09084 ⚠️(RAC)💣</t>
  </si>
  <si>
    <t xml:space="preserve">GNCASSPA03518⚠️(G)(RAC) </t>
  </si>
  <si>
    <t xml:space="preserve">GNCASNPA03519⚠️(G)(RAC) </t>
  </si>
  <si>
    <t>GNCASHPL09085 ⚠️(RAC)💣</t>
  </si>
  <si>
    <t>GNCASHPL09086 ⚠️(RAC)💣</t>
  </si>
  <si>
    <t>GNCASHPL09087 ⚠️(RAC)💣</t>
  </si>
  <si>
    <t>GNCASNPA05000 ⚠️</t>
  </si>
  <si>
    <t xml:space="preserve">GNCASNPL08942 </t>
  </si>
  <si>
    <t>GNCASSPL08941</t>
  </si>
  <si>
    <t>GNCASSPL01030 (G) 📅</t>
  </si>
  <si>
    <t>GNCASNPL01029 (G) 📅</t>
  </si>
  <si>
    <t>GNCASNPL00981 (G)⚠️ 📅</t>
  </si>
  <si>
    <t>GNCASSPL08373 (G)⚠️ 📅</t>
  </si>
  <si>
    <t>GNCASSPA06494 🅰️⚠️</t>
  </si>
  <si>
    <t>GNCASNPA06495 🅰️⚠️</t>
  </si>
  <si>
    <t>⚠️Necessário adicionar tarefa de virada de proxy para não afetar a Amazon. Qualquer duvida alinhar com o Rosa Rodrigo De Araujo
ANTES DO INICIO DA MUDANÇA
Tarefa: Ativar a Revision 6 do Proxy pd-external-auth-oauth-v2
Descrição:
Acionar o time TI - ARQ - Gestão de API para as ações:
1 - Ligar ByPass aplicacional no Apigee
Ativar a Revision 6 do Proxy pd-external-auth-oauth-v2
DEPOIS DE FINALIZADA AS AÇÕES DE BANCO
Tarefa: Voltar para a Revision 7 do Proxy pd-external-auth-oauth-v2
Descrição:
1 - Restart de PODs de Aplicação no Openshift
Restartar os PODs do RHSSO de APIs
2 - Desligar ByPass aplicacional no Apigee
Voltar para a Revision 7 do Proxy pd-external-auth-oauth-v2</t>
  </si>
  <si>
    <t>GNCASSPL00165 (G)</t>
  </si>
  <si>
    <t>GNCASNPL00164 (G)</t>
  </si>
  <si>
    <t xml:space="preserve">GNCASNPL08358⚠️(RAC)(G) </t>
  </si>
  <si>
    <t xml:space="preserve">GNCASNPL08361⚠️(RAC)(G) </t>
  </si>
  <si>
    <t>Adriano Da Cruz Quintana Huf⚠️Agendar os hosts gncasspl08359, gncasspl08360 antes dos hosts gncasnpl08358, gncasnpl08361.  Apersar de ser um RAC, o host tem histórico de ao baixar a gncasnpl08358 os dois nós travam (a questão de hardware diferente), provavelmente ficará fora do ar por cerca de 15 minutos.
No campo:      "Analise Risco e Impacto"    colocar o seguinte texto:
		"Os serviços do PRM ficarão indisponíveis. Vai gerar alertas no Prognosis, NCanais, Zabbix e no Portal do PRM durante a janela de aplicação. 
		Nenhuma funcionalidade visão cliente será afetada."</t>
  </si>
  <si>
    <t>GNCASSPL02954 (G)</t>
  </si>
  <si>
    <t>GNCASNPL02953 (G)</t>
  </si>
  <si>
    <t xml:space="preserve">GNCASNPL04142 (G) </t>
  </si>
  <si>
    <t xml:space="preserve">GNCASSPL04143 (G) </t>
  </si>
  <si>
    <t xml:space="preserve">GNCASSPL02464 (G) </t>
  </si>
  <si>
    <t xml:space="preserve">GNCASNPL02463 (G) </t>
  </si>
  <si>
    <t>Proxima vez, colocar para o Alcides com lembrete de fazer procedimento para remover a home 12c</t>
  </si>
  <si>
    <t xml:space="preserve">GNCASSPL05886 (G) </t>
  </si>
  <si>
    <t xml:space="preserve">GNCASNPL05885 (G) </t>
  </si>
  <si>
    <t xml:space="preserve">GNCASSPL07107 </t>
  </si>
  <si>
    <t xml:space="preserve">GNCASNPL07108 </t>
  </si>
  <si>
    <t xml:space="preserve">GNCASSPL08359⚠️(RAC)(G) </t>
  </si>
  <si>
    <t xml:space="preserve">GNCASSPL08360⚠️(RAC)(G) </t>
  </si>
  <si>
    <t>Adriano Da Cruz Quintana Huf⚠️ Agendar os hosts gncasspl08359, gncasspl08360 antes dos hosts gncasnpl08358, gncasnpl08361. 
No campo:      "Analise Risco e Impacto"    colocar o seguinte texto:
		"Os serviços do PRM ficarão indisponíveis. Vai gerar alertas no Prognosis, NCanais, Zabbix e no Portal do PRM durante a janela de aplicação. 
		Nenhuma funcionalidade visão cliente será afetada."</t>
  </si>
  <si>
    <t>GNCASNPL01595</t>
  </si>
  <si>
    <t>GNCASSPL01596</t>
  </si>
  <si>
    <t>GNCASNPL04250</t>
  </si>
  <si>
    <t>gncasnta05449</t>
  </si>
  <si>
    <t xml:space="preserve">GNCASSPL01658 (G) </t>
  </si>
  <si>
    <t xml:space="preserve">GNCASNPL01657 (G) </t>
  </si>
  <si>
    <t xml:space="preserve">GNCASSPL02390 ⚠️(G) </t>
  </si>
  <si>
    <t xml:space="preserve">GNCASNPL02389 ⚠️(G) </t>
  </si>
  <si>
    <t>GNCASSPL08607</t>
  </si>
  <si>
    <t>GNCASNPL08608</t>
  </si>
  <si>
    <t xml:space="preserve">GNCASSPL08158 </t>
  </si>
  <si>
    <t xml:space="preserve">GNCASNPL08159 </t>
  </si>
  <si>
    <t xml:space="preserve">GNCASNPL01973 </t>
  </si>
  <si>
    <t xml:space="preserve">GNCASSPL01974 </t>
  </si>
  <si>
    <t xml:space="preserve">GNCASSPA03349 </t>
  </si>
  <si>
    <t xml:space="preserve">GNCASNPA03350 </t>
  </si>
  <si>
    <t xml:space="preserve">GNCASSPL04272 (G) </t>
  </si>
  <si>
    <t xml:space="preserve">GNCASNPL04273 (G) </t>
  </si>
  <si>
    <t>São PDBs</t>
  </si>
  <si>
    <t xml:space="preserve">GNCASHPL09077 (RAC) </t>
  </si>
  <si>
    <t xml:space="preserve">GNCASHPL09078 (RAC) </t>
  </si>
  <si>
    <t>GNCASSPA00675⚠️</t>
  </si>
  <si>
    <t>GNCASNPA00702⚠️</t>
  </si>
  <si>
    <t xml:space="preserve">GNCASSPL07685 (G) </t>
  </si>
  <si>
    <t xml:space="preserve">GNCASNPL07686 (G) </t>
  </si>
  <si>
    <t>QA do payware, necessário agendar com Equipe melhor data (Moacir Ferrari)</t>
  </si>
  <si>
    <t xml:space="preserve">GNCASNPL02060 </t>
  </si>
  <si>
    <t xml:space="preserve">GNCASSPL02061 </t>
  </si>
  <si>
    <t>⚠️ GNCASSPL01281 e GNCASNPL01282 - Hosts criticos monadq, alinhar com a equipe antes de agendar. Reprogamar pos freezing</t>
  </si>
  <si>
    <t>GNCASHPL08341 (G)</t>
  </si>
  <si>
    <t xml:space="preserve">GNCASNPL04154 </t>
  </si>
  <si>
    <t xml:space="preserve">GNCASSPL04155 </t>
  </si>
  <si>
    <t xml:space="preserve">GNCASNPL08876 </t>
  </si>
  <si>
    <t xml:space="preserve">GNCASSPL08875 </t>
  </si>
  <si>
    <t>GNCASSPL02163⚠️(G)📅</t>
  </si>
  <si>
    <t>GNCASNPL02164 ⚠️(G)📅</t>
  </si>
  <si>
    <t>GNCASSPL08411</t>
  </si>
  <si>
    <t>GNCASNPL08412</t>
  </si>
  <si>
    <t>GNCASNPL09312</t>
  </si>
  <si>
    <t>GNCASSPL09311</t>
  </si>
  <si>
    <t xml:space="preserve">GNCASSPL01353 (G) </t>
  </si>
  <si>
    <t xml:space="preserve">GNCASNPL01352 (G) </t>
  </si>
  <si>
    <t>GNCASHPL04256</t>
  </si>
  <si>
    <t xml:space="preserve">GNCASHPL08840 </t>
  </si>
  <si>
    <t>Quesitonar se vai ter indisponibilidade da monitoria. Harry Feistauer</t>
  </si>
  <si>
    <t>GNCASHPL09667</t>
  </si>
  <si>
    <t>GNCASHPL09668</t>
  </si>
  <si>
    <t>Transacional</t>
  </si>
  <si>
    <t>GNCASSTA00728 ⚠️</t>
  </si>
  <si>
    <t>GNCASNTA00990 ⚠️</t>
  </si>
  <si>
    <t>⚠️Colocar tarefa de virada de VIP</t>
  </si>
  <si>
    <t xml:space="preserve">GNCASSTA03639 </t>
  </si>
  <si>
    <t xml:space="preserve">GNCASNTA03640 </t>
  </si>
  <si>
    <t>GNCASSTA05383⚠️</t>
  </si>
  <si>
    <t>⚠️ GNCASSTA05383 e GNCASNTA05384 - Lembrar de aplicar o datapatch com um dos nós down, de preferencia o que não tem ggs | depende de datapatch na 5383</t>
  </si>
  <si>
    <t>GNCASHTL01961</t>
  </si>
  <si>
    <t xml:space="preserve">GNCASNTA00916 </t>
  </si>
  <si>
    <t xml:space="preserve">GNCASSTA00887 </t>
  </si>
  <si>
    <t>GNCASNTA01704©️</t>
  </si>
  <si>
    <t>GNCASSTA01705©️</t>
  </si>
  <si>
    <t>Já foi reinstalado</t>
  </si>
  <si>
    <t>⚠️ Adicionar tarefa de virada de telecom para virar o vip | Observar no desenho que os 4 hosts falam entre si: GNCASNTL05468 e GNCASSTL05467 | GNCASNTL05483 e GNCASSTL05484</t>
  </si>
  <si>
    <t>⚠️ GNCASSTL05290 e GNCASNTL05291 alinhar com Jonathan Lima a GMUD</t>
  </si>
  <si>
    <t xml:space="preserve">GNCASSTL08221 </t>
  </si>
  <si>
    <t xml:space="preserve">GNCASNTL08222 </t>
  </si>
  <si>
    <t>GNCASSTA05532⚠️🅰️</t>
  </si>
  <si>
    <t>GNCASNTA05533⚠️🅰️</t>
  </si>
  <si>
    <t>⚠️ GNCASSTA05532 e GNCASNTA05533 Agendar pro alcides. Tomar cuidado com o datapach</t>
  </si>
  <si>
    <t>⚠️ Estas maquinas são da base de dados do ambiente FAST do SUL.
Garantir que a porta 1521 esteja DOWN durante a execução da mudança.
Será necessário ter uma atividade para a Equipe de TELECOM para a virada do transacional para o NORTE e retorno para o SUL após execução ( Troca de prioridade no VIP VS-T-AUTTAR-DB ).
Tem que existir a atividade de parada dos JOBs na GNCASHTW00867 e voltar após execução.
Acionar o plantonista para acompanhamento: Escala de sobre aviso: Controle Sobreaviso - Sustentação Captura TEF - Confluence</t>
  </si>
  <si>
    <t>GNCASSTL04820</t>
  </si>
  <si>
    <t>GNCASNTL04821</t>
  </si>
  <si>
    <t xml:space="preserve">GNCASSTA05448 </t>
  </si>
  <si>
    <t xml:space="preserve">gncasnta05449 </t>
  </si>
  <si>
    <t>GNCASSTA00846⚠️💣🅰️</t>
  </si>
  <si>
    <t>GNCASNTA00847⚠️💣🅰️</t>
  </si>
  <si>
    <t>GNCASSTL02988</t>
  </si>
  <si>
    <t>GNCASNTL02987</t>
  </si>
  <si>
    <t>GNCASHTL09669 (RAC)</t>
  </si>
  <si>
    <t>GNCASHTL09670 (RAC)</t>
  </si>
  <si>
    <t xml:space="preserve">GNCASSTL09347 </t>
  </si>
  <si>
    <t xml:space="preserve">GNCASNTL09348 </t>
  </si>
  <si>
    <t>⚠️Adicionar umma tarefa com essas ações para a equipe
Segue passos que utilizo para validação pós GMUD:
&gt; Acessar a GNCASNPL00666 com usuário svc_lac_prd
&gt; Acessar: cd /home/svc_lac_prd/bin/dccmgr_lac
&gt; Executar: ./dccmgr_lac.sh restart
&gt; Verificar a log: tail -f /home/svc_lac_prd/bin/dccmgr_lac/log/libisonet.log</t>
  </si>
  <si>
    <t>GNCASNTL00860 ⚠️(G)</t>
  </si>
  <si>
    <t>GNCASSTL00859 ⚠️(G)</t>
  </si>
  <si>
    <t xml:space="preserve">⚠️ Adicionar tarefa de virada de vip </t>
  </si>
  <si>
    <t>White</t>
  </si>
  <si>
    <t xml:space="preserve">GNCASNWL03694 (G) </t>
  </si>
  <si>
    <t xml:space="preserve">GNCASSWL03695 (G) </t>
  </si>
  <si>
    <t>GNCASNPA00547💣🅰️📅</t>
  </si>
  <si>
    <t>GNCASSPA00548💣🅰️📅</t>
  </si>
  <si>
    <t>GNCASSHL09298</t>
  </si>
  <si>
    <t>GNCASNHL09299</t>
  </si>
  <si>
    <t>GNCASSTA06339⚠️📅</t>
  </si>
  <si>
    <t>GNCASNTA06340⚠️📅</t>
  </si>
  <si>
    <t>GNCASHHL09491  📅</t>
  </si>
  <si>
    <t>GNCASSHA00527  📅</t>
  </si>
  <si>
    <t xml:space="preserve">GNCASSHL09154(RAC) 📅 </t>
  </si>
  <si>
    <t xml:space="preserve">GNCASNHL09155(RAC) 📅 </t>
  </si>
  <si>
    <t>GNCASSPL01542</t>
  </si>
  <si>
    <t>GNCASNPL01543(Desc)</t>
  </si>
  <si>
    <t>Host estava na 12c</t>
  </si>
  <si>
    <t>GNCASSTA00728 ⚠️📅</t>
  </si>
  <si>
    <t>GNCASNTA00990 ⚠️📅</t>
  </si>
  <si>
    <t>⚠️ GNCASSTA05532 e GNCASNTA05533 GMUD cancelado por possivel impacto na Amazon, alinhar com a equipe antes de agendar</t>
  </si>
  <si>
    <t xml:space="preserve">GNCASSTL04820 </t>
  </si>
  <si>
    <t xml:space="preserve">GNCASNTL04821 </t>
  </si>
  <si>
    <t>GNCASSTL05444 🅰️📅</t>
  </si>
  <si>
    <t>GNCASNTL05445 🅰️📅</t>
  </si>
  <si>
    <t xml:space="preserve">GNCASHHL02145 📅 </t>
  </si>
  <si>
    <t>GNCASHHL04121 ⚠️</t>
  </si>
  <si>
    <t>GNCASSHL05158 (G)📅</t>
  </si>
  <si>
    <t>GNCASSHL05813 (G)📅</t>
  </si>
  <si>
    <t xml:space="preserve">GNCASNPA01406 </t>
  </si>
  <si>
    <t xml:space="preserve">GNCASSPA01344 </t>
  </si>
  <si>
    <t>GNCASNPL00981 (G)⚠️📅</t>
  </si>
  <si>
    <t>GNCASSPL08373 (G)⚠️📅</t>
  </si>
  <si>
    <t>⚠️ GNCASSPL08374, GNCASSPL08373 e GNCASNPL00981 agendar GMUD com os 3 hosts. Alcides vai falar com o Gustavo Marks sobre esses hosts</t>
  </si>
  <si>
    <t>GNCASNPL01595 📅</t>
  </si>
  <si>
    <t>GNCASSPL01596 📅</t>
  </si>
  <si>
    <t>⚠️Segurar um pouco o agendamento. PRM está com atividade no ambiente Agendar os hosts gncasspl08359, gncasspl08360 antes dos hosts gncasnpl08358, gncasnpl08361.
No campo:      "Analise Risco e Impacto"    colocar o seguinte texto:
		"Os serviços do PRM ficarão indisponíveis. Vai gerar alertas no Prognosis, NCanais, Zabbix e no Portal do PRM durante a janela de aplicação. 
		Nenhuma funcionalidade visão cliente será afetada."</t>
  </si>
  <si>
    <t>GNCASSPL05742 📅</t>
  </si>
  <si>
    <t>GNCASNPL05743 📅</t>
  </si>
  <si>
    <t>GNCASSPL08374⚠️📅</t>
  </si>
  <si>
    <t>GNCASHTL03496 📅</t>
  </si>
  <si>
    <t>GNCASSTA00957 (G)📅</t>
  </si>
  <si>
    <t>GNCASNTA00958 (G)📅</t>
  </si>
  <si>
    <t>GNCASSTL09347 📅</t>
  </si>
  <si>
    <t>GNCASNTL09348 📅</t>
  </si>
  <si>
    <t xml:space="preserve">GNCASHDL09632 </t>
  </si>
  <si>
    <t>GNCASSDA00525📅</t>
  </si>
  <si>
    <t>GNCASHDL04102 📅</t>
  </si>
  <si>
    <t>GNCASHDL04339 📅</t>
  </si>
  <si>
    <t>GNCASHDL05062 📅</t>
  </si>
  <si>
    <t>GNCASHDL05108 📅</t>
  </si>
  <si>
    <t>GNCASHDL05421 ⚠️📅</t>
  </si>
  <si>
    <t>GNCASHDL06889 📅</t>
  </si>
  <si>
    <t>GNCASHDL07045 📅</t>
  </si>
  <si>
    <t>GNCASHDL07464 📅</t>
  </si>
  <si>
    <t xml:space="preserve">GNCASHDL08061 </t>
  </si>
  <si>
    <t>GNCASHDL08797</t>
  </si>
  <si>
    <t>GNCASHDL08987</t>
  </si>
  <si>
    <t xml:space="preserve">GNCASHDL09631 </t>
  </si>
  <si>
    <t xml:space="preserve">GNCASNDL04570 </t>
  </si>
  <si>
    <t>GNCASSDL00637 📅</t>
  </si>
  <si>
    <t>GNCASSDL02150 📅</t>
  </si>
  <si>
    <t>GNCASSDL02715📅</t>
  </si>
  <si>
    <t>GNCASNHA00041 (G) 📅</t>
  </si>
  <si>
    <t xml:space="preserve">gncassha06492 </t>
  </si>
  <si>
    <t xml:space="preserve">gncassha06493 </t>
  </si>
  <si>
    <t>GNCASHHL03846 📅</t>
  </si>
  <si>
    <t>GNCASSHA02459 📅</t>
  </si>
  <si>
    <t>GNCASSHL04299 📅</t>
  </si>
  <si>
    <t>GNCASSHL08511📅</t>
  </si>
  <si>
    <t>GNCASSHA05359 📅</t>
  </si>
  <si>
    <t>GNCASSHA05360 📅</t>
  </si>
  <si>
    <t>GNCASSHA06999 📅</t>
  </si>
  <si>
    <t>GNCASNHL09389 📅</t>
  </si>
  <si>
    <t>GNCASSHL04579 📅</t>
  </si>
  <si>
    <t>GNCASSHL06041 📅</t>
  </si>
  <si>
    <t>GNCASHHL01957 📅</t>
  </si>
  <si>
    <t>GNCASHHL03892 📅</t>
  </si>
  <si>
    <t>GNCASHHL06310 📅</t>
  </si>
  <si>
    <t>GNCASHHL06462 📅</t>
  </si>
  <si>
    <t>GNCASHHL06470 📅</t>
  </si>
  <si>
    <t>GNCASHHL06882📅</t>
  </si>
  <si>
    <t>GNCASHHL07052 📅</t>
  </si>
  <si>
    <t>GNCASHHL08402  📅</t>
  </si>
  <si>
    <t>GNCASHHL08403  📅</t>
  </si>
  <si>
    <t xml:space="preserve">GNCASHHL08796 </t>
  </si>
  <si>
    <t>GNCASHHL08919 📅</t>
  </si>
  <si>
    <t xml:space="preserve">GNCASNHL01077 </t>
  </si>
  <si>
    <t xml:space="preserve">GNCASNHL01646  </t>
  </si>
  <si>
    <t xml:space="preserve">GNCASNHL02462 </t>
  </si>
  <si>
    <t xml:space="preserve">GNCASNHL03297 </t>
  </si>
  <si>
    <t xml:space="preserve">GNCASNHL03663 </t>
  </si>
  <si>
    <t>GNCASNHL04195 📅</t>
  </si>
  <si>
    <t>GNCASSHL04197 📅</t>
  </si>
  <si>
    <t xml:space="preserve">GNCASNHL05175 </t>
  </si>
  <si>
    <t xml:space="preserve">gncassha03262  </t>
  </si>
  <si>
    <t>GNCASSHA03909  📅</t>
  </si>
  <si>
    <t>GNCASSHA03910  📅</t>
  </si>
  <si>
    <t>GNCASSHA06982  📅</t>
  </si>
  <si>
    <t xml:space="preserve">GNCASSHL05418  </t>
  </si>
  <si>
    <t xml:space="preserve">GNCASNHL05419  </t>
  </si>
  <si>
    <t xml:space="preserve">GNCASSHL05952  </t>
  </si>
  <si>
    <t xml:space="preserve">GNCASNHL05953  </t>
  </si>
  <si>
    <t>GNCASNPA05000 ⚠️📅</t>
  </si>
  <si>
    <t>GNCASSPA03518⚠️(G)(RAC)</t>
  </si>
  <si>
    <t>GNCASNPA03519⚠️(G)(RAC)</t>
  </si>
  <si>
    <t xml:space="preserve">GNCASNPL09593 </t>
  </si>
  <si>
    <t xml:space="preserve">gncasspl09594 </t>
  </si>
  <si>
    <t>gncasspl08329 ⚠️📅</t>
  </si>
  <si>
    <t>GNCASNPL01660  📅</t>
  </si>
  <si>
    <t>GNCASNPA04012  📅</t>
  </si>
  <si>
    <t>GNCASSPA04013  📅</t>
  </si>
  <si>
    <t xml:space="preserve">GNCASSPL01302 </t>
  </si>
  <si>
    <t xml:space="preserve">GNCASNPL01303 </t>
  </si>
  <si>
    <t xml:space="preserve">GNCASSPL08941 </t>
  </si>
  <si>
    <t>GNCASSPA02273⚠️</t>
  </si>
  <si>
    <t>GNCASNPA02272⚠️</t>
  </si>
  <si>
    <t>GNCASHPL01959  📅</t>
  </si>
  <si>
    <t>GNCASNPL01973 📅</t>
  </si>
  <si>
    <t>GNCASSPL01974 📅</t>
  </si>
  <si>
    <t>GNCASNPL03984 📅</t>
  </si>
  <si>
    <t>GNCASSPL03985 📅</t>
  </si>
  <si>
    <t>GNCASNPL08426⚠️(G)📅</t>
  </si>
  <si>
    <t>GNCASSPL08370⚠️(G)📅</t>
  </si>
  <si>
    <t>GNCASSPA01345 📅</t>
  </si>
  <si>
    <t>GNCASSPA04972 📅</t>
  </si>
  <si>
    <t>GNCASSWL07046</t>
  </si>
  <si>
    <t>GNCASSPL01658 (G) 📅</t>
  </si>
  <si>
    <t>GNCASNPL01657 (G) 📅</t>
  </si>
  <si>
    <t>GNCASSPL02390 ⚠️(G) 📅</t>
  </si>
  <si>
    <t>GNCASNPL02389 ⚠️(G) 📅</t>
  </si>
  <si>
    <t>GNCASNPL02463 (G) 📅</t>
  </si>
  <si>
    <t>GNCASSPL04251 📅</t>
  </si>
  <si>
    <t>GNCASNPL04252 📅</t>
  </si>
  <si>
    <t>GNCASSPL04272 (G) 📅</t>
  </si>
  <si>
    <t>GNCASNPL04273 (G) 📅</t>
  </si>
  <si>
    <t>GNCASSPL05886 (G) 📅</t>
  </si>
  <si>
    <t>GNCASNPL05885 (G) 📅</t>
  </si>
  <si>
    <t>GNCASSPL07107</t>
  </si>
  <si>
    <t>GNCASNPL07108</t>
  </si>
  <si>
    <t>⚠️ Agendar os hosts gncasspl08359, gncasspl08360 antes dos hosts gncasnpl08358, gncasnpl08361. 
No campo:      "Analise Risco e Impacto"    colocar o seguinte texto:
		"Os serviços do PRM ficarão indisponíveis. Vai gerar alertas no Prognosis, NCanais, Zabbix e no Portal do PRM durante a janela de aplicação. 
		Nenhuma funcionalidade visão cliente será afetada."</t>
  </si>
  <si>
    <t>GNCASSPL08607 📅</t>
  </si>
  <si>
    <t>GNCASNPL08608 📅</t>
  </si>
  <si>
    <t xml:space="preserve">GNCASNPL08698 </t>
  </si>
  <si>
    <t>GNCASHTL01961 📅</t>
  </si>
  <si>
    <t xml:space="preserve">GNCASSTL02988 </t>
  </si>
  <si>
    <t xml:space="preserve">GNCASNTL02987 </t>
  </si>
  <si>
    <t>GNCASHDL01058 📅</t>
  </si>
  <si>
    <t>GNCASHDL02885 📅</t>
  </si>
  <si>
    <t>GNCASHDL03481 📅</t>
  </si>
  <si>
    <t>GNCASHDL03760 📅</t>
  </si>
  <si>
    <t>GNCASHDL03913 📅</t>
  </si>
  <si>
    <t>GNCASHHL02294 📅</t>
  </si>
  <si>
    <t>GNCASHHL02741 📅</t>
  </si>
  <si>
    <t>GNCASHHL02818 📅</t>
  </si>
  <si>
    <t xml:space="preserve">GNCASSHL06522 ⚠️📅 </t>
  </si>
  <si>
    <t xml:space="preserve">GNCASNHL00359 (G)📅 </t>
  </si>
  <si>
    <t>GNCASHPL09077 (RAC) 📅</t>
  </si>
  <si>
    <t>GNCASHPL09078 (RAC) 📅</t>
  </si>
  <si>
    <t>GNCASSPL07685 (G) 📅</t>
  </si>
  <si>
    <t>GNCASNPL07686 (G) 📅</t>
  </si>
  <si>
    <t>GNCASSPL08609 📅</t>
  </si>
  <si>
    <t>GNCASNPL08610 📅</t>
  </si>
  <si>
    <t>GNCASSTL08221 📅</t>
  </si>
  <si>
    <t>GNCASNTL08222 📅</t>
  </si>
  <si>
    <t>CLIENTE</t>
  </si>
  <si>
    <t>TIPO DB</t>
  </si>
  <si>
    <t>ENTORNO</t>
  </si>
  <si>
    <t>STATUS GMUD</t>
  </si>
  <si>
    <t>DIA</t>
  </si>
  <si>
    <t>DATA INICIO</t>
  </si>
  <si>
    <t>DATA TÉRMINO</t>
  </si>
  <si>
    <t>GMUD</t>
  </si>
  <si>
    <t>TÍTULO</t>
  </si>
  <si>
    <t>DESIGNADO A</t>
  </si>
  <si>
    <t>VULNERABILIDADES</t>
  </si>
  <si>
    <t>ABERTO POR</t>
  </si>
  <si>
    <t>Getnet</t>
  </si>
  <si>
    <t>Oracle</t>
  </si>
  <si>
    <t>P</t>
  </si>
  <si>
    <t>🔄</t>
  </si>
  <si>
    <t>Domingo</t>
  </si>
  <si>
    <t>CHG0221400</t>
  </si>
  <si>
    <t>[Escopo Fechado - BD] Atualização PSU 19.26 conforme orientação Oracle | GNCASSPA01518 e GNCASNPA01519</t>
  </si>
  <si>
    <t>AUTORIZAR</t>
  </si>
  <si>
    <t>CHG0221213</t>
  </si>
  <si>
    <t>[Escopo Fechado - BD] Atualização PSU 19.26 conforme orientação Oracle | GNCASSTA06339 e GNCASNTA06340</t>
  </si>
  <si>
    <t>Alcides Souto</t>
  </si>
  <si>
    <t>CHG0221240</t>
  </si>
  <si>
    <t xml:space="preserve">[Escopo Fechado - BD] Atualização PSU 19.26 conforme orientação Oracle | GNCASSPA02273 e GNCASNPA02272 </t>
  </si>
  <si>
    <t>✅</t>
  </si>
  <si>
    <t>Segunda</t>
  </si>
  <si>
    <t>CHG0222151</t>
  </si>
  <si>
    <t>[Escopo Fechado - BD] Atualização PSU 19.26 conforme orientação Oracle | GNCASHWL03835</t>
  </si>
  <si>
    <t>CHG0222147</t>
  </si>
  <si>
    <t>[Escopo Fechado - BD] Atualização PSU 19.26 conforme orientação Oracle | GNCASHPL04256</t>
  </si>
  <si>
    <t>Bruno Ferreira</t>
  </si>
  <si>
    <t>CHG0222148</t>
  </si>
  <si>
    <t>[Escopo Fechado - BD] Atualização PSU 19.26 conforme orientação Oracle | GNCASNPL01660</t>
  </si>
  <si>
    <t>Terça</t>
  </si>
  <si>
    <t>CHG0222152</t>
  </si>
  <si>
    <t>[Escopo Fechado - BD] Atualização PSU 19.26 conforme orientação Oracle | GNCASHPL09543</t>
  </si>
  <si>
    <t>CHG0222153</t>
  </si>
  <si>
    <t>[Escopo Fechado - BD] Atualização PSU 19.26 conforme orientação Oracle | GNCASHPL08840</t>
  </si>
  <si>
    <t>D</t>
  </si>
  <si>
    <t>Quarta</t>
  </si>
  <si>
    <t>CHG0222704</t>
  </si>
  <si>
    <t>[Escopo Fechado - BD] Atualização PSU 19.26 conforme orientação Oracle | GNCASHDL08061</t>
  </si>
  <si>
    <t>Jonathan Ferreira</t>
  </si>
  <si>
    <t>CHG0222705</t>
  </si>
  <si>
    <t>[Escopo Fechado - BD] Atualização PSU 19.26 conforme orientação Oracle | GNCASHDL08060</t>
  </si>
  <si>
    <t xml:space="preserve">Kaue Santos </t>
  </si>
  <si>
    <t>Quinta</t>
  </si>
  <si>
    <t>CHG0222708</t>
  </si>
  <si>
    <t xml:space="preserve">[Escopo Fechado - BD] Atualização PSU 19.26 conforme orientação Oracle | GNCASHDL04102 	</t>
  </si>
  <si>
    <t>CHG0222709</t>
  </si>
  <si>
    <t xml:space="preserve">[Escopo Fechado - BD] Atualização PSU 19.26 conforme orientação Oracle | GNCASSDL00149 	</t>
  </si>
  <si>
    <t>H</t>
  </si>
  <si>
    <t>CHG0222919</t>
  </si>
  <si>
    <t>[Escopo Fechado - BD] Atualização PSU 19.26 conforme orientação Oracle | GNCASHHL03846</t>
  </si>
  <si>
    <t>CHG0222920</t>
  </si>
  <si>
    <t xml:space="preserve">[Escopo Fechado - BD] Atualização PSU 19.26 conforme orientação Oracle | GNCASHHL03892	</t>
  </si>
  <si>
    <t>CHG0222785</t>
  </si>
  <si>
    <t>[Escopo Fechado - BD] Atualização PSU 19.26 conforme orientação Oracle | GNCASNPA00997 e GNCASSPA00996</t>
  </si>
  <si>
    <t>CHG0222689</t>
  </si>
  <si>
    <t>Sincronização/Reconstrução de Dataguard Oracle -  GNCASSPL06306 e GNCASNPL06307</t>
  </si>
  <si>
    <t>Igor Carvalho</t>
  </si>
  <si>
    <t>Sexta</t>
  </si>
  <si>
    <t>CHG0222711</t>
  </si>
  <si>
    <t xml:space="preserve">[Escopo Fechado - BD] Atualização PSU 19.26 conforme orientação Oracle | GNCASHDL08918 	</t>
  </si>
  <si>
    <t>CHG0222712</t>
  </si>
  <si>
    <t xml:space="preserve">[Escopo Fechado - BD] Atualização PSU 19.26 conforme orientação Oracle | GNCASHDL07675 	</t>
  </si>
  <si>
    <t>CHG0222921</t>
  </si>
  <si>
    <t>[Escopo Fechado - BD] Atualização PSU 19.26 conforme orientação Oracle | GNCASHHL02145</t>
  </si>
  <si>
    <t>Guilherme</t>
  </si>
  <si>
    <t>CHG0222922</t>
  </si>
  <si>
    <t>[Escopo Fechado - BD] Atualização PSU 19.26 conforme orientação Oracle | GNCASHHL02294</t>
  </si>
  <si>
    <t>CHG0222786</t>
  </si>
  <si>
    <t>[Escopo Fechado - BD] Atualização PSU 19.26 conforme orientação Oracle | GNCASSPA01166 e GNCASNPA01167</t>
  </si>
  <si>
    <t>CHG0222787</t>
  </si>
  <si>
    <t>[Escopo Fechado - BD] Atualização PSU 19.26 conforme orientação Oracle | GNCASSPA04840 GNCASNPA04841</t>
  </si>
  <si>
    <t>CANCELADA</t>
  </si>
  <si>
    <t>Sábado</t>
  </si>
  <si>
    <t>CHG0222834</t>
  </si>
  <si>
    <t>CHG0222950</t>
  </si>
  <si>
    <t xml:space="preserve">[Escopo Fechado - BD] Atualização PSU 19.26 conforme orientação Oracle | GNCASSDL02715 	</t>
  </si>
  <si>
    <t>CHG0222951</t>
  </si>
  <si>
    <t xml:space="preserve">[Escopo Fechado - BD] Atualização PSU 19.26 conforme orientação Oracle | GNCASHDL04044 	</t>
  </si>
  <si>
    <t>CHG0222957</t>
  </si>
  <si>
    <t>[Escopo Fechado - BD] Atualização PSU 19.26 conforme orientação Oracle | GNCASNHL01410</t>
  </si>
  <si>
    <t>Rafael Rabello</t>
  </si>
  <si>
    <t>CHG0222958</t>
  </si>
  <si>
    <t>[Escopo Fechado - BD] Atualização PSU 19.26 conforme orientação Oracle | GNCASNHL02198</t>
  </si>
  <si>
    <t>SQL Server</t>
  </si>
  <si>
    <t>CHG0222863</t>
  </si>
  <si>
    <t>[Escopo Fechado - BD] Atualização de Drivers ODBC conforme recomendação Microsoft | GNCASHDW04397</t>
  </si>
  <si>
    <t>Patrocinio Diniz</t>
  </si>
  <si>
    <t>CHG0222952</t>
  </si>
  <si>
    <t xml:space="preserve">[Escopo Fechado - BD] Atualização PSU 19.26 conforme orientação Oracle | GNCASNDL03547 	</t>
  </si>
  <si>
    <t>CHG0222953</t>
  </si>
  <si>
    <t xml:space="preserve">[Escopo Fechado - BD] Atualização PSU 19.26 conforme orientação Oracle | GNCASHDL08436 	</t>
  </si>
  <si>
    <t>CHG0222959</t>
  </si>
  <si>
    <t>[Escopo Fechado - BD] Atualização PSU 19.26 conforme orientação Oracle | GNCASSHL04983</t>
  </si>
  <si>
    <t>CHG0222960</t>
  </si>
  <si>
    <t>[Escopo Fechado - BD] Atualização PSU 19.26 conforme orientação Oracle |GNCASNHL00281</t>
  </si>
  <si>
    <t>CHG0222864</t>
  </si>
  <si>
    <t>[Escopo Fechado - BD] Atualização de Drivers ODBC conforme recomendação Microsoft | GNCASHDW05110</t>
  </si>
  <si>
    <t>13/3/25 8:00</t>
  </si>
  <si>
    <t>13/3/25 18:00</t>
  </si>
  <si>
    <t>CHG0222865</t>
  </si>
  <si>
    <t>[Escopo Fechado - BD] Atualização de Drivers ODBC conforme recomendação Microsoft | GNCASNDW00033</t>
  </si>
  <si>
    <t>CHG0223124</t>
  </si>
  <si>
    <t>[Escopo Fechado - BD] Atualização PSU 19.26 conforme orientação Oracle | GNCASHDL03760</t>
  </si>
  <si>
    <t>CHG0223125</t>
  </si>
  <si>
    <t>[Escopo Fechado - BD] Atualização PSU 19.26 conforme orientação Oracle | GNCASHDL06040</t>
  </si>
  <si>
    <t>14/3/25 3:00</t>
  </si>
  <si>
    <t>CHG0223029</t>
  </si>
  <si>
    <t>[Escopo Fechado - BD] Atualização PSU 19.26 conforme orientação Oracle | GNCASSHL07593 e GNCASNHL09040</t>
  </si>
  <si>
    <t>13/3/25 17:00</t>
  </si>
  <si>
    <t>CHG0223155</t>
  </si>
  <si>
    <t>[Escopo Fechado - BD] Atualização PSU 19.26 conforme orientação Oracle | GNCASSHL06482</t>
  </si>
  <si>
    <t>CHG0223146</t>
  </si>
  <si>
    <t>[Escopo Fechado - BD] Atualização PSU 19.26 conforme orientação Oracle | GNCASHHL02133</t>
  </si>
  <si>
    <t>14/3/25 8:00</t>
  </si>
  <si>
    <t>14/3/25 18:00</t>
  </si>
  <si>
    <t>CHG0222917</t>
  </si>
  <si>
    <t>[Escopo Fechado - BD] Atualização de Drivers ODBC conforme recomendação Microsoft | GNCASNDW00034</t>
  </si>
  <si>
    <t>CHG0223126</t>
  </si>
  <si>
    <t>[Escopo Fechado - BD] Atualização PSU 19.26 conforme orientação Oracle | GNCASHDL06889</t>
  </si>
  <si>
    <t>CHG0223127</t>
  </si>
  <si>
    <t>[Escopo Fechado - BD] Atualização PSU 19.26 conforme orientação Oracle | GNCASHDL07045</t>
  </si>
  <si>
    <t>CHG0223137</t>
  </si>
  <si>
    <t>[Escopo Fechado - BD] Atualização PSU 19.26 conforme orientação Oracle | GNCASSHL07678</t>
  </si>
  <si>
    <t>14/3/25 17:00</t>
  </si>
  <si>
    <t>15/3/25 3:00</t>
  </si>
  <si>
    <t>CHG0223138</t>
  </si>
  <si>
    <t>[Escopo Fechado - BD] Atualização PSU 19.26 conforme orientação Oracle | GNCASHHL06882</t>
  </si>
  <si>
    <t>17/3/25 8:00</t>
  </si>
  <si>
    <t>17/3/25 18:00</t>
  </si>
  <si>
    <t>CHG0223128</t>
  </si>
  <si>
    <t>[Escopo Fechado - BD] Atualização PSU 19.26 conforme orientação Oracle | GNCASHDL00356</t>
  </si>
  <si>
    <t>CHG0223129</t>
  </si>
  <si>
    <t>[Escopo Fechado - BD] Atualização PSU 19.26 conforme orientação Oracle | GNCASHDL03291</t>
  </si>
  <si>
    <t>17/3/25 17:00</t>
  </si>
  <si>
    <t>18/3/25 3:00</t>
  </si>
  <si>
    <t>CHG0223139</t>
  </si>
  <si>
    <t>[Escopo Fechado - BD] Atualização PSU 19.26 conforme orientação Oracle | GNCASNHL00857</t>
  </si>
  <si>
    <t>CHG0223140</t>
  </si>
  <si>
    <t>18/3/25 8:00</t>
  </si>
  <si>
    <t>18/3/25 18:00</t>
  </si>
  <si>
    <t>CHG0223130</t>
  </si>
  <si>
    <t>[Escopo Fechado - BD] Atualização PSU 19.26 conforme orientação Oracle | GNCASHDL06313</t>
  </si>
  <si>
    <t>CHG0223131</t>
  </si>
  <si>
    <t>[Escopo Fechado - BD] Atualização PSU 19.26 conforme orientação Oracle | GNCASNDL04172</t>
  </si>
  <si>
    <t>CHG0223276</t>
  </si>
  <si>
    <t>[Escopo Fechado - BD] Atualização PSU 19.26 conforme orientação Oracle | GNCASHDL03481</t>
  </si>
  <si>
    <t>18/3/25 17:00</t>
  </si>
  <si>
    <t>19/3/25 3:00</t>
  </si>
  <si>
    <t>CHG0223141</t>
  </si>
  <si>
    <t>[Escopo Fechado - BD] Atualização PSU 19.26 conforme orientação Oracle | GNCASNHL04246</t>
  </si>
  <si>
    <t>CHG0223142</t>
  </si>
  <si>
    <t>[Escopo Fechado - BD] Atualização PSU 19.26 conforme orientação Oracle | GNCASSHL06041</t>
  </si>
  <si>
    <t>19/3/25 8:00</t>
  </si>
  <si>
    <t>19/3/25 18:00</t>
  </si>
  <si>
    <t>CHG0223132</t>
  </si>
  <si>
    <t>[Escopo Fechado - BD] Atualização PSU 19.26 conforme orientação Oracle | GNCASHDL06491</t>
  </si>
  <si>
    <t>CHG0223133</t>
  </si>
  <si>
    <t>[Escopo Fechado - BD] Atualização PSU 19.26 conforme orientação Oracle | GNCASHDL08854</t>
  </si>
  <si>
    <t>CHG0223282</t>
  </si>
  <si>
    <t xml:space="preserve">[Escopo Fechado - BD] Atualização PSU 19.25 conforme orientação Oracle | GNCASHDL01058 </t>
  </si>
  <si>
    <t>19/3/25 17:00</t>
  </si>
  <si>
    <t>20/3/25 3:00</t>
  </si>
  <si>
    <t>CHG0223143</t>
  </si>
  <si>
    <t>[Escopo Fechado - BD] Atualização PSU 19.26 conforme orientação Oracle | GNCASNHL09389</t>
  </si>
  <si>
    <t>CHG0223144</t>
  </si>
  <si>
    <t>[Escopo Fechado - BD] Atualização PSU 19.26 conforme orientação Oracle | GNCASSHL04579</t>
  </si>
  <si>
    <t>CHG0223147</t>
  </si>
  <si>
    <t>[Escopo Fechado - BD] Atualização PSU 19.26 conforme orientação Oracle | GNCASHWL03790</t>
  </si>
  <si>
    <t>CHG0223150</t>
  </si>
  <si>
    <t>CHG0223156</t>
  </si>
  <si>
    <t>[Escopo Fechado - BD] Atualização PSU 19.26 conforme orientação Oracle | GNCASNPL03984 e GNCASSPL03985</t>
  </si>
  <si>
    <t>20/3/25 8:00</t>
  </si>
  <si>
    <t>20/3/25 18:00</t>
  </si>
  <si>
    <t>CHG0223284</t>
  </si>
  <si>
    <t xml:space="preserve">[Escopo Fechado - BD] Atualização PSU 19.25 conforme orientação Oracle | GNCASHDL07464 </t>
  </si>
  <si>
    <t>CHG0223285</t>
  </si>
  <si>
    <t xml:space="preserve">[Escopo Fechado - BD] Atualização PSU 19.25 conforme orientação Oracle | GNCASHDL05163 </t>
  </si>
  <si>
    <t>CHG0223286</t>
  </si>
  <si>
    <t xml:space="preserve">[Escopo Fechado - BD] Atualização PSU 19.25 conforme orientação Oracle | GNCASHDL03913 </t>
  </si>
  <si>
    <t>CHG0223136</t>
  </si>
  <si>
    <t>[Escopo Fechado - BD] Atualização PSU 19.26 conforme orientação Oracle | GNCASHPL01959</t>
  </si>
  <si>
    <t>20/3/25 22:00</t>
  </si>
  <si>
    <t>21/3/25 6:00</t>
  </si>
  <si>
    <t>CHG0223153</t>
  </si>
  <si>
    <t>21/3/25 8:00</t>
  </si>
  <si>
    <t>21/3/25 18:00</t>
  </si>
  <si>
    <t>CHG0223287</t>
  </si>
  <si>
    <t xml:space="preserve">[Escopo Fechado - BD] Atualização PSU 19.26 conforme orientação Oracle | gncashdl09461 </t>
  </si>
  <si>
    <t>CHG0223288</t>
  </si>
  <si>
    <t xml:space="preserve">[Escopo Fechado - BD] Atualização PSU 19.26 conforme orientação Oracle | GNCASHDL04215 </t>
  </si>
  <si>
    <t>CHG0223289</t>
  </si>
  <si>
    <t xml:space="preserve">[Escopo Fechado - BD] Atualização PSU 19.26 conforme orientação Oracle | GNCASHDL02151 </t>
  </si>
  <si>
    <t>CHG0223510</t>
  </si>
  <si>
    <t xml:space="preserve">[Escopo Fechado - BD] Atualização PSU 19.26 conforme orientação Oracle | GNCASSHL05950 e GNCASNHL05951 </t>
  </si>
  <si>
    <t>21/3/25 17:00</t>
  </si>
  <si>
    <t>22/3/25 3:00</t>
  </si>
  <si>
    <t>CHG0223511</t>
  </si>
  <si>
    <t xml:space="preserve">[Escopo Fechado - BD] Atualização PSU 19.26 conforme orientação Oracle | GNCASSHL08511 	</t>
  </si>
  <si>
    <t>CHG0223300</t>
  </si>
  <si>
    <t>[Escopo Fechado - BD] Atualização PSU 19.26 conforme orientação Oracle | GNCASNPA01406 e GNCASSPA01344</t>
  </si>
  <si>
    <t>CHG0223316</t>
  </si>
  <si>
    <t>[Escopo Fechado - BD] Atualização PSU 19.26 conforme orientação Oracle | GNCASNPL00788 e GNCASSPL00789</t>
  </si>
  <si>
    <t>AVALIAR📅</t>
  </si>
  <si>
    <t>CHG0223423</t>
  </si>
  <si>
    <t xml:space="preserve">[Escopo Fechado - BD] Atualização PSU 19.26 conforme orientação Oracle | gncasspa01826, GNCASNPA01827 e GNCASSPA00924 </t>
  </si>
  <si>
    <t>CHG0223332</t>
  </si>
  <si>
    <t>[Escopo Fechado - BD] Atualização PSU 19.26 conforme orientação Oracle | GNCASSDA02458</t>
  </si>
  <si>
    <t>HOST 10 bancos SAP</t>
  </si>
  <si>
    <t>CHG0223419</t>
  </si>
  <si>
    <t xml:space="preserve">[Escopo Fechado - BD] Atualização PSU 19.26 conforme orientação Oracle | GNCASSTA00906 e GNCASNTA00905 </t>
  </si>
  <si>
    <t>CHG0223343</t>
  </si>
  <si>
    <t xml:space="preserve">[Escopo Fechado - BD] Atualização PSU 19.26 conforme orientação Oracle | GNCASSTA00957 e GNCASNTA00958 </t>
  </si>
  <si>
    <t>CHG0223333</t>
  </si>
  <si>
    <t xml:space="preserve">[Escopo Fechado - BD] Atualização PSU 19.26 conforme orientação Oracle | GNCASSHA02459 </t>
  </si>
  <si>
    <t>CHG0223422</t>
  </si>
  <si>
    <t>[Escopo Fechado - BD] Atualização PSU 19.26 conforme orientação Oracle | GNCASSPL02163 e GNCASNPL02164</t>
  </si>
  <si>
    <t>CHG0223434</t>
  </si>
  <si>
    <t xml:space="preserve">[Escopo Fechado - BD] Atualização PSU 19.26 conforme orientação Oracle | GNCASSTL00078 e GNCASNTL00079 </t>
  </si>
  <si>
    <t>24/3/25 8:00</t>
  </si>
  <si>
    <t>24/3/25 18:00</t>
  </si>
  <si>
    <t>CHG0223536</t>
  </si>
  <si>
    <t xml:space="preserve">[Escopo Fechado - BD] Atualização PSU 19.26 conforme orientação Oracle | GNCASHDL05108 	</t>
  </si>
  <si>
    <t>DESCONTINUADO</t>
  </si>
  <si>
    <t>CHG0223537</t>
  </si>
  <si>
    <t xml:space="preserve">[Escopo Fechado - BD] Atualização PSU 19.26 conforme orientação Oracle | gncashdl09483 	</t>
  </si>
  <si>
    <t>HOST descontinuado</t>
  </si>
  <si>
    <t>24/3/25 17:00</t>
  </si>
  <si>
    <t>25/3/25 3:00</t>
  </si>
  <si>
    <t>CHG0223512</t>
  </si>
  <si>
    <t xml:space="preserve">[Escopo Fechado - BD] Atualização PSU 19.26 conforme orientação Oracle | GNCASSHA05409 e GNCASSHA05410 </t>
  </si>
  <si>
    <t>CHG0223513</t>
  </si>
  <si>
    <t xml:space="preserve">[Escopo Fechado - BD] Atualização PSU 19.26 conforme orientação Oracle | GNCASNHL01646 	</t>
  </si>
  <si>
    <t>CHG0223302</t>
  </si>
  <si>
    <t>[Escopo Fechado - BD] Atualização PSU 19.26 conforme orientação Oracle | GNCASHTL08921 e GNCASHTL08922</t>
  </si>
  <si>
    <t>CHG0223315</t>
  </si>
  <si>
    <t>[Escopo Fechado - BD] Atualização PSU 19.26 conforme orientação Oracle | GNCASSPL01030 e GNCASNPL01029</t>
  </si>
  <si>
    <t>CHG0223319</t>
  </si>
  <si>
    <t>CHG0223429</t>
  </si>
  <si>
    <t>[Escopo Fechado - BD] Atualização PSU 19.26 conforme orientação Oracle | GNCASSPL05886 e GNCASNPL05885</t>
  </si>
  <si>
    <t>CHG0223430</t>
  </si>
  <si>
    <t>[Escopo Fechado - BD] Atualização PSU 19.26 conforme orientação Oracle | gncasnta05384 e GNCASSTA05383</t>
  </si>
  <si>
    <t>CHG0223431</t>
  </si>
  <si>
    <t>[Escopo Fechado - BD] Atualização PSU 19.26 conforme orientação Oracle | GNCASNTL05483 e GNCASSTL05484</t>
  </si>
  <si>
    <t>25/3/25 8:00</t>
  </si>
  <si>
    <t>25/3/25 18:00</t>
  </si>
  <si>
    <t>CHG0223592</t>
  </si>
  <si>
    <t>[Escopo Fechado - BD] Atualização PSU 19.26 conforme orientação Oracle | gncashdl09313</t>
  </si>
  <si>
    <t>CHG0223594</t>
  </si>
  <si>
    <t xml:space="preserve">[Escopo Fechado - BD] Atualização PSU 19.26 conforme orientação Oracle | GNCASNDL04170 </t>
  </si>
  <si>
    <t>CHG0223595</t>
  </si>
  <si>
    <t xml:space="preserve">[Escopo Fechado - BD] Atualização PSU 19.26 conforme orientação Oracle | GNCASNDL00241 </t>
  </si>
  <si>
    <t>25/3/25 17:00</t>
  </si>
  <si>
    <t>26/3/25 3:00</t>
  </si>
  <si>
    <t>CHG0223515</t>
  </si>
  <si>
    <t>[Escopo Fechado - BD] Atualização PSU 19.26 conforme orientação Oracle | GNCASHHL03285</t>
  </si>
  <si>
    <t>CHG0223516</t>
  </si>
  <si>
    <t xml:space="preserve">[Escopo Fechado - BD] Atualização PSU 19.26 conforme orientação Oracle | GNCASSHA04736 e GNCASSHA04737 </t>
  </si>
  <si>
    <t>🔄📅</t>
  </si>
  <si>
    <t>CHG0223331</t>
  </si>
  <si>
    <t>[Escopo Fechado - BD] Atualização PSU 19.26 conforme orientação Oracle | GNCASSPL04272 e GNCASNPL04273</t>
  </si>
  <si>
    <t>CHG0223436</t>
  </si>
  <si>
    <t>[Escopo Fechado - BD] Atualização PSU 19.26 conforme orientação Oracle | GNCASSPL01658	e GNCASNPL01657</t>
  </si>
  <si>
    <t>CHG0223439</t>
  </si>
  <si>
    <t>[Escopo Fechado - BD] Atualização PSU 19.26 conforme orientação Oracle | gncasntl00860 e GNCASSTL00859</t>
  </si>
  <si>
    <t>26/3/25 8:00</t>
  </si>
  <si>
    <t>26/3/25 18:00</t>
  </si>
  <si>
    <t>CHG0223598</t>
  </si>
  <si>
    <t xml:space="preserve">[Escopo Fechado - BD] Atualização PSU 19.26 conforme orientação Oracle | GNCASHDL08002 </t>
  </si>
  <si>
    <t>CHG0223599</t>
  </si>
  <si>
    <t xml:space="preserve">[Escopo Fechado - BD] Atualização PSU 19.26 conforme orientação Oracle |  GNCASSDL06342 </t>
  </si>
  <si>
    <t>CHG0223600</t>
  </si>
  <si>
    <t xml:space="preserve">[Escopo Fechado - BD] Atualização PSU 19.26 conforme orientação Oracle |  GNCASHDL08089 </t>
  </si>
  <si>
    <t>26/3/25 17:00</t>
  </si>
  <si>
    <t>27/3/25 3:00</t>
  </si>
  <si>
    <t>CHG0223517</t>
  </si>
  <si>
    <t xml:space="preserve">[Escopo Fechado - BD] Atualização PSU 19.26 conforme orientação Oracle | GNCASHHL04121 </t>
  </si>
  <si>
    <t>CHG0223518</t>
  </si>
  <si>
    <t xml:space="preserve">[Escopo Fechado - BD] Atualização PSU 19.26 conforme orientação Oracle | gncassha06492 e gncassha06493 </t>
  </si>
  <si>
    <t>CHG0223463</t>
  </si>
  <si>
    <t>[Escopo Fechado - BD] Atualização PSU 19.26 conforme orientação Oracle | GNCASHTL08920, GNCASHTL08922 e GNCASHTL08921</t>
  </si>
  <si>
    <t>Andre Spader</t>
  </si>
  <si>
    <t>CHG0223532</t>
  </si>
  <si>
    <t>[Escopo Fechado - BD] Atualização PSU 19.26 conforme orientação Oracle | gncashtl01961</t>
  </si>
  <si>
    <t>CHG0223533</t>
  </si>
  <si>
    <t>[Escopo Fechado - BD] Atualização PSU 19.26 conforme orientação Oracle | gncasspl08359 e gncasspl08360</t>
  </si>
  <si>
    <t>26/3/25 22:00</t>
  </si>
  <si>
    <t>27/3/25 8:00</t>
  </si>
  <si>
    <t>27/3/25 18:00</t>
  </si>
  <si>
    <t>CHG0223604</t>
  </si>
  <si>
    <t>[Escopo Fechado - BD] Atualização PSU 19.26 conforme orientação Oracle |  GNCASHDL05062</t>
  </si>
  <si>
    <t>CHG0223605</t>
  </si>
  <si>
    <t>[Escopo Fechado - BD] Atualização PSU 19.26 conforme orientação Oracle |  GNCASHDL04102</t>
  </si>
  <si>
    <t>CHG0223606</t>
  </si>
  <si>
    <t>[Escopo Fechado - BD] Atualização PSU 19.26 conforme orientação Oracle |  GNCASSDL02715</t>
  </si>
  <si>
    <t>27/3/25 17:00</t>
  </si>
  <si>
    <t>28/3/25 3:00</t>
  </si>
  <si>
    <t>CHG0223549</t>
  </si>
  <si>
    <t xml:space="preserve">[Escopo Fechado - BD] Atualização PSU 19.26 conforme orientação Oracle | GNCASHHL08402 e GNCASHHL08403 </t>
  </si>
  <si>
    <t>CHG0223550</t>
  </si>
  <si>
    <t xml:space="preserve">[Escopo Fechado - BD] Atualização PSU 19.26 conforme orientação Oracle | GNCASNHL05175 	</t>
  </si>
  <si>
    <t>CHG0224284</t>
  </si>
  <si>
    <t xml:space="preserve">[Escopo Fechado - BD] Atualização PSU 19.26 conforme orientação Oracle | GNCASNHL03274 	</t>
  </si>
  <si>
    <t>CHG0224285</t>
  </si>
  <si>
    <t>[Escopo Fechado - BD] Atualização PSU 19.26 conforme orientação Oracle | GNCASSHL08584  e GNCASNHL08585</t>
  </si>
  <si>
    <t>CHG0224450</t>
  </si>
  <si>
    <t xml:space="preserve">[Escopo Fechado - BD] Atualização PSU 19.26 conforme orientação Oracle | GNCASHHL03892 	</t>
  </si>
  <si>
    <t>CHG0223534</t>
  </si>
  <si>
    <t>[Escopo Fechado - BD] Atualização PSU 19.26 conforme orientação Oracle | gncasnpl08358 e gncasnpl08361</t>
  </si>
  <si>
    <t>CHG0223545</t>
  </si>
  <si>
    <t xml:space="preserve">[Escopo Fechado - BD] Atualização PSU 19.26 conforme orientação Oracle | gncasspa04972 </t>
  </si>
  <si>
    <t>27/3/25 22:00</t>
  </si>
  <si>
    <t>28/3/25 8:00</t>
  </si>
  <si>
    <t>28/3/25 18:00</t>
  </si>
  <si>
    <t>CHG0224977</t>
  </si>
  <si>
    <t>[Escopo Fechado - BD] Atualização PSU 19.26 conforme orientação Oracle |  gncassda06980</t>
  </si>
  <si>
    <t>CHG0224978</t>
  </si>
  <si>
    <t>[Escopo Fechado - BD] Atualização PSU 19.26 conforme orientação Oracle |  GNCASHDL07045</t>
  </si>
  <si>
    <t>CHG0224979</t>
  </si>
  <si>
    <t>[Escopo Fechado - BD] Atualização PSU 19.26 conforme orientação Oracle |  gncassda00525</t>
  </si>
  <si>
    <t>28/3/25 17:00</t>
  </si>
  <si>
    <t>29/3/25 3:00</t>
  </si>
  <si>
    <t>CHG0223553</t>
  </si>
  <si>
    <t xml:space="preserve">[Escopo Fechado - BD] Atualização PSU 19.26 conforme orientação Oracle | GNCASHHL08308 	</t>
  </si>
  <si>
    <t>CHG0223554</t>
  </si>
  <si>
    <t xml:space="preserve">[Escopo Fechado - BD] Atualização PSU 19.26 conforme orientação Oracle | GNCASSHA03909 e GNCASSHA03910 </t>
  </si>
  <si>
    <t>Replanejar para um senior</t>
  </si>
  <si>
    <t>CHG0224457</t>
  </si>
  <si>
    <t>[Escopo Fechado - BD] Atualização PSU 19.26 conforme orientação Oracle | GNCASSHL08383 e GNCASNHL08384</t>
  </si>
  <si>
    <t>CHG0224458</t>
  </si>
  <si>
    <t xml:space="preserve">[Escopo Fechado - BD] Atualização PSU 19.26 conforme orientação Oracle | GNCASNHL07679 	</t>
  </si>
  <si>
    <t>CHG0224459</t>
  </si>
  <si>
    <t xml:space="preserve">[Escopo Fechado - BD] Atualização PSU 19.26 conforme orientação Oracle | GNCASHHL08919 	</t>
  </si>
  <si>
    <t>CHG0223485</t>
  </si>
  <si>
    <t>[Escopo Fechado - BD] Atualização PSU 19.26 conforme orientação Oracle | GNCASSPL08659	e GNCASNPL08660</t>
  </si>
  <si>
    <t>CHG0223479</t>
  </si>
  <si>
    <t>[Escopo Fechado - BD] Atualização PSU 19.26 conforme orientação Oracle | GNCASSPL04249	 e GNCASNPL04250</t>
  </si>
  <si>
    <t>CHG0223480</t>
  </si>
  <si>
    <t>[Escopo Fechado - BD] Atualização PSU 19.26 conforme orientação Oracle | GNCASSPA03482 e GNCASNPA03483</t>
  </si>
  <si>
    <t>CHG0223473</t>
  </si>
  <si>
    <t>[Escopo Fechado - BD] Atualização PSU 19.26 conforme orientação Oracle + COMPATIBLE| GNCASSPA01871 e GNCASNPA01872</t>
  </si>
  <si>
    <t>⚠️ Refazer o Inventory das GNCASSPA01871 e GNCASNPA01872 (na 19.24, tentar resolver de vez a questão de patches)</t>
  </si>
  <si>
    <t>CHG0223303</t>
  </si>
  <si>
    <t xml:space="preserve">[Escopo Fechado - BD] Atualização PSU 19.26 conforme orientação Oracle | GNCASHPL08053 e GNCASHPL08052 </t>
  </si>
  <si>
    <t>CHG0223481</t>
  </si>
  <si>
    <t>[Escopo Fechado - BD] Atualização PSU 19.26 conforme orientação Oracle | GNCASSPL04251	e GNCASNPL04252</t>
  </si>
  <si>
    <t>CHG0223486</t>
  </si>
  <si>
    <t>[Escopo Fechado - BD] Atualização PSU 19.26 conforme orientação Oracle | gncasspa00996 e GNCASNPA00997</t>
  </si>
  <si>
    <t>CHG0223546</t>
  </si>
  <si>
    <t>[Escopo Fechado - BD] Atualização PSU 19.26 conforme orientação Oracle | gncasspa04699 e GNCASNPA04698</t>
  </si>
  <si>
    <t>Euripedes</t>
  </si>
  <si>
    <t>IMPLEMENTAR</t>
  </si>
  <si>
    <t>31/3/25 8:00</t>
  </si>
  <si>
    <t>31/3/25 18:00</t>
  </si>
  <si>
    <t>CHG0224982</t>
  </si>
  <si>
    <t>[Escopo Fechado - BD] Atualização PSU 19.26 conforme orientação Oracle |  GNCASNDL03215</t>
  </si>
  <si>
    <t>CHG0224983</t>
  </si>
  <si>
    <t>[Escopo Fechado - BD] Atualização PSU 19.26 conforme orientação Oracle |  GNCASHDL07156</t>
  </si>
  <si>
    <t>CHG0224984</t>
  </si>
  <si>
    <t>[Escopo Fechado - BD] Atualização PSU 19.26 conforme orientação Oracle |  GNCASHDL04288</t>
  </si>
  <si>
    <t>CHG0225050</t>
  </si>
  <si>
    <t xml:space="preserve">[Escopo Fechado - BD] Atualização PSU 19.26 conforme orientação Oracle | GNCASSHA06335 e GNCASSHA06336 </t>
  </si>
  <si>
    <t>CHG0223658</t>
  </si>
  <si>
    <t>[Escopo Fechado - BD] Atualização PSU 19.26 conforme orientação Oracle | gncasnta05449 e GNCASSTA05448</t>
  </si>
  <si>
    <t>Lembrar de aplicar o datapatch com um dos nós down, de preferencia o que não tem ggs</t>
  </si>
  <si>
    <t>CHG0223666</t>
  </si>
  <si>
    <t>[Escopo Fechado - BD] Atualização PSU 19.26 conforme orientação Oracle | GNCASSPL05654</t>
  </si>
  <si>
    <t>FREEZING</t>
  </si>
  <si>
    <t xml:space="preserve">[Escopo Fechado - BD] Atualização PSU 19.25 conforme orientação Oracle | </t>
  </si>
  <si>
    <t>🚫</t>
  </si>
  <si>
    <t>CHG0218607</t>
  </si>
  <si>
    <t>[Escopo Fechado - BD] Atualização PSU 19.25 conforme orientação Oracle | GNCASSTL00364 e GNCASNTL00363</t>
  </si>
  <si>
    <t>CHG0220173</t>
  </si>
  <si>
    <t>[Escopo Fechado - BD] Atualização de Drivers ODBC conforme recomendação Microsoft | GNCASSHW08735</t>
  </si>
  <si>
    <t>Hudson Santos</t>
  </si>
  <si>
    <t>CHG0220295</t>
  </si>
  <si>
    <t>[Escopo Fechado - BD] Atualização PSU 19.25 conforme orientação Oracle | GNCASHDL08896</t>
  </si>
  <si>
    <t>CHG0220297</t>
  </si>
  <si>
    <t>[Escopo Fechado - BD] Atualização PSU 19.25 conforme orientação Oracle | GNCASHDL07166</t>
  </si>
  <si>
    <t>CHG0218479</t>
  </si>
  <si>
    <t>CHG0220169</t>
  </si>
  <si>
    <t>[Escopo Fechado - BD] Atualização de Drivers ODBC conforme recomendação Microsoft | GNCASSHW08064 e GNCASNHW08065</t>
  </si>
  <si>
    <t>Patrocínio Maia</t>
  </si>
  <si>
    <t>CHG0218445</t>
  </si>
  <si>
    <t>[Escopo Fechado - BD] Atualização de Drivers ODBC conforme recomendação Microsoft | GNCASSHW06107</t>
  </si>
  <si>
    <t>CHG0220298</t>
  </si>
  <si>
    <t>[Escopo Fechado - BD] Atualização PSU 19.25 conforme orientação Oracle | GNCASSDL09061 e GNCASNDL09062</t>
  </si>
  <si>
    <t>CHG0218608</t>
  </si>
  <si>
    <t>Sincronização/Reconstrução de Dataguard Oracle + PSU 19c - GNCASSHL05398 GNCASNHL05399</t>
  </si>
  <si>
    <t>Andre Spider</t>
  </si>
  <si>
    <t>CHG0218609</t>
  </si>
  <si>
    <t>Sincronização/Reconstrução de Dataguard Oracle + PSU 19c - GNCASSHA04736 GNCASSHA04737</t>
  </si>
  <si>
    <t>CHG0220243</t>
  </si>
  <si>
    <t>[Escopo Fechado - BD] Atualização PSU 19.25 conforme orientação Oracle | GNCASSTA05532 e GNCASNTA05533</t>
  </si>
  <si>
    <t>CHG0220342</t>
  </si>
  <si>
    <t>[Escopo Fechado - BD] Atualização de Drivers ODBC conforme recomendação Microsoft | GNCASSHW07010</t>
  </si>
  <si>
    <t>CHG0220327</t>
  </si>
  <si>
    <t>[Escopo Fechado - BD] Atualização PSU 19.25 conforme orientação Oracle | GNCASSPL01281 e GNCASNPL01282</t>
  </si>
  <si>
    <t>Como o servidor atende o transacional, pedimos que seja aplicado com prioridade (o quanto mais rápido melhor)</t>
  </si>
  <si>
    <t>CHG0220320</t>
  </si>
  <si>
    <t>[Escopo Fechado - BD] Atualização PSU 19.25 conforme orientação Oracle | GNCASNPA01406 e GNCASSPA01344</t>
  </si>
  <si>
    <t>CHG0220343</t>
  </si>
  <si>
    <t>[Escopo Fechado - BD] Atualização PSU 19.25 conforme orientação Oracle | GNCASNPA01040 e GNCASSPA01039</t>
  </si>
  <si>
    <t>Não realizar o restart do servidor. Á pedido do Izar Gabriel. Alinhamento está anexado na GMUD</t>
  </si>
  <si>
    <t>CHG0220383</t>
  </si>
  <si>
    <t>[Escopo Fechado - BD] - Tratativa de Vulnerabilidade Java Específica - Remoção de Binário Legado  | PRD e TRS</t>
  </si>
  <si>
    <t>CHG0220318</t>
  </si>
  <si>
    <t>[Escopo Fechado - BD] Atualização PSU 19.25 conforme orientação Oracle | GNCASSPA03482 e GNCASNPA03483</t>
  </si>
  <si>
    <t>Cancelado no comite</t>
  </si>
  <si>
    <t>CHG0218586</t>
  </si>
  <si>
    <t>[Escopo Fechado - BD] Atualização PSU 19.25 conforme orientação Oracle | GNCASNPA00547 e GNCASSPA00548</t>
  </si>
  <si>
    <t>Solicitado cancelamento pelo anderson silva</t>
  </si>
  <si>
    <t>CHG0220313</t>
  </si>
  <si>
    <t>[Escopo Fechado - BD] Atualização PSU 19.25 conforme orientação Oracle | GNCASSPL01317 e GNCASNPL01318</t>
  </si>
  <si>
    <t>Finalizar aplicação MINIBI GMUD anterios -&gt; CHG0214431</t>
  </si>
  <si>
    <t>CHG0220321</t>
  </si>
  <si>
    <t>[Escopo Fechado - BD] Atualização PSU 19.25 conforme orientação Oracle | GNCASSPL08659 e GNCASNPL08660</t>
  </si>
  <si>
    <t>CHG0220374</t>
  </si>
  <si>
    <t xml:space="preserve">[Escopo Fechado - BD] Atualização PSU 19.25 conforme orientação Oracle | GNCASSPA02273 e GNCASNPA02272 </t>
  </si>
  <si>
    <t>RECURSO PENDENTE</t>
  </si>
  <si>
    <t>CHG0220380</t>
  </si>
  <si>
    <t>[Escopo Fechado - BD] Tratativa de Vulnerabilidades Específicas | TFA e AHF (DEV e HML)</t>
  </si>
  <si>
    <t>CHG0220381</t>
  </si>
  <si>
    <t>[Escopo Fechado - BD] - Tratativa de Vulnerabilidade Java Específica - Remoção de Binário Legado  | HML e DEV</t>
  </si>
  <si>
    <t>CHG0220305</t>
  </si>
  <si>
    <t>[Escopo Fechado - BD] Atualização PSU 19.25 conforme orientação Oracle | gncasspa01345</t>
  </si>
  <si>
    <t>CHG0220379</t>
  </si>
  <si>
    <t>[Escopo Fechado - BD] Tratativa de Vulnerabilidades Específicas | TFA e AHF (PRD)</t>
  </si>
  <si>
    <t>GetNet</t>
  </si>
  <si>
    <t>CHG0220616</t>
  </si>
  <si>
    <t>[Escopo Fechado - BD] Atualização de Drivers ODBC conforme recomendação Microsoft | GNCASNHW00032</t>
  </si>
  <si>
    <t>CHG0220631</t>
  </si>
  <si>
    <t>[Escopo Fechado - BD] Atualização PSU 19.26 conforme orientação Oracle | GNCASHDL08797</t>
  </si>
  <si>
    <t>Luca Mozart</t>
  </si>
  <si>
    <t>CHG0220632</t>
  </si>
  <si>
    <t>[Escopo Fechado - BD] Atualização PSU 19.26 conforme orientação Oracle | GNCASHDL03916</t>
  </si>
  <si>
    <t>Kaue Santos</t>
  </si>
  <si>
    <t>13/2/25 2:00</t>
  </si>
  <si>
    <t>13/2/25 6:00</t>
  </si>
  <si>
    <t>CHG0220519</t>
  </si>
  <si>
    <t>13/2/25 8:00</t>
  </si>
  <si>
    <t>13/2/25 18:00</t>
  </si>
  <si>
    <t>CHG0220634</t>
  </si>
  <si>
    <t>[Escopo Fechado - BD] Atualização PSU 19.26 conforme orientação Oracle | GNCASHDL03634</t>
  </si>
  <si>
    <t>AUTORIZAR📅</t>
  </si>
  <si>
    <t>CHG0220636</t>
  </si>
  <si>
    <t>[Escopo Fechado - BD] Atualização PSU 19.26 conforme orientação Oracle | GNCASNDL04238</t>
  </si>
  <si>
    <t>13/2/25 17:00</t>
  </si>
  <si>
    <t>14/2/25 3:00</t>
  </si>
  <si>
    <t>CHG0220695</t>
  </si>
  <si>
    <t>[Escopo Fechado - BD] Atualização PSU 19.26 conforme orientação Oracle | GNCASNHL02462</t>
  </si>
  <si>
    <t>CHG0220697</t>
  </si>
  <si>
    <t>[Escopo Fechado - BD] Atualização PSU 19.26 conforme orientação Oracle | GNCASHHL02136</t>
  </si>
  <si>
    <t>13/2/25 23:00</t>
  </si>
  <si>
    <t>CHG0220306</t>
  </si>
  <si>
    <t>[Escopo Fechado - BD] Atualização PSU 19.25 conforme orientação Oracle | GNCASNPL01660</t>
  </si>
  <si>
    <t>13/2/25 22:00</t>
  </si>
  <si>
    <t>14/2/25 4:00</t>
  </si>
  <si>
    <t>CHG0220559</t>
  </si>
  <si>
    <t>14/2/25 8:00</t>
  </si>
  <si>
    <t>14/2/25 18:00</t>
  </si>
  <si>
    <t>CHG0220639</t>
  </si>
  <si>
    <t>[Escopo Fechado - BD] Atualização PSU 19.26 conforme orientação Oracle | GNCASHDL05949</t>
  </si>
  <si>
    <t>CHG0220641</t>
  </si>
  <si>
    <t xml:space="preserve">[Escopo Fechado - BD] Atualização PSU 19.26 conforme orientação Oracle | GNCASHDL04467 </t>
  </si>
  <si>
    <t>NOVO📅</t>
  </si>
  <si>
    <t>15/2/25 3:00</t>
  </si>
  <si>
    <t>CHG0220802</t>
  </si>
  <si>
    <t>[Escopo Fechado - BD] Atualização PSU 19.26 conforme orientação Oracle | GNCASNHL00106</t>
  </si>
  <si>
    <t>CHG0220805</t>
  </si>
  <si>
    <t>[Escopo Fechado - BD] Atualização PSU 19.26 conforme orientação Oracle | GNCASHHL07052</t>
  </si>
  <si>
    <t>14/2/25 22:00</t>
  </si>
  <si>
    <t>15/2/25 6:00</t>
  </si>
  <si>
    <t>CHG0220600</t>
  </si>
  <si>
    <t>[Escopo Fechado - BD] Atualização PSU 19.25 conforme orientação Oracle | GNCASHPL08840</t>
  </si>
  <si>
    <t>Host não estava no nosso consolidado, está na 19.20</t>
  </si>
  <si>
    <t>15/2/25 22:00</t>
  </si>
  <si>
    <t>16/2/25 4:00</t>
  </si>
  <si>
    <t xml:space="preserve">[Escopo Fechado - BD] Atualização PSU 19.26 conforme orientação Oracle | </t>
  </si>
  <si>
    <t>16/2/25 22:00</t>
  </si>
  <si>
    <t>17/2/25 4:00</t>
  </si>
  <si>
    <t>17/2/25 0:00</t>
  </si>
  <si>
    <t>17/2/25 6:00</t>
  </si>
  <si>
    <t>CHG0220572</t>
  </si>
  <si>
    <t>[Escopo Fechado - BD] Atualização PSU 19.25 conforme orientação Oracle + GGS + COMPATIBLE| GNCASNTA00847</t>
  </si>
  <si>
    <t>NOVO</t>
  </si>
  <si>
    <t>17/2/25 8:00</t>
  </si>
  <si>
    <t>17/2/25 18:00</t>
  </si>
  <si>
    <t>CHG0220807</t>
  </si>
  <si>
    <t>[Escopo Fechado - BD] Atualização PSU 19.26 conforme orientação Oracle | GNCASHDL04339</t>
  </si>
  <si>
    <t>CHG0220809</t>
  </si>
  <si>
    <t>[Escopo Fechado - BD] Atualização PSU 19.26 conforme orientação Oracle | GNCASHDL08287</t>
  </si>
  <si>
    <t>17/2/25 17:00</t>
  </si>
  <si>
    <t>18/2/25 3:00</t>
  </si>
  <si>
    <t>CHG0220812</t>
  </si>
  <si>
    <t>[Escopo Fechado - BD] Atualização PSU 19.26 conforme orientação Oracle | GNCASNHL03268</t>
  </si>
  <si>
    <t>CHG0220815</t>
  </si>
  <si>
    <t>[Escopo Fechado - BD] Atualização PSU 19.26 conforme orientação Oracle | GNCASNHL04194</t>
  </si>
  <si>
    <t>18/2/25 8:00</t>
  </si>
  <si>
    <t>18/2/25 18:00</t>
  </si>
  <si>
    <t>CHG0220817</t>
  </si>
  <si>
    <t>[Escopo Fechado - BD] Atualização PSU 19.26 conforme orientação Oracle | GNCASHDL09110</t>
  </si>
  <si>
    <t>CHG0220820</t>
  </si>
  <si>
    <t>[Escopo Fechado - BD] Atualização PSU 19.26 conforme orientação Oracle | GNCASNDL04570</t>
  </si>
  <si>
    <t>18/2/25 17:00</t>
  </si>
  <si>
    <t>19/2/25 3:00</t>
  </si>
  <si>
    <t>CHG0220821</t>
  </si>
  <si>
    <t>[Escopo Fechado - BD] Atualização PSU 19.26 conforme orientação Oracle | GNCASNHL01077</t>
  </si>
  <si>
    <t>CHG0220822</t>
  </si>
  <si>
    <t>[Escopo Fechado - BD] Atualização PSU 19.26 conforme orientação Oracle | GNCASHHL02639</t>
  </si>
  <si>
    <t>19/2/25 17:00</t>
  </si>
  <si>
    <t>20/2/25 3:00</t>
  </si>
  <si>
    <t>CHG0220940</t>
  </si>
  <si>
    <t>[Escopo Fechado - BD] Atualização PSU 19.26 conforme orientação Oracle | GNCASSHL04247</t>
  </si>
  <si>
    <t>Pedido p o Ezequiel liiberar espaço no /</t>
  </si>
  <si>
    <t>CHG0220941</t>
  </si>
  <si>
    <t>[Escopo Fechado - BD] Atualização PSU 19.26 conforme orientação Oracle | GNCASNHL03297</t>
  </si>
  <si>
    <t>CHG0220942</t>
  </si>
  <si>
    <t>[Escopo Fechado - BD] Atualização PSU 19.26 conforme orientação Oracle | GNCASSHL03119</t>
  </si>
  <si>
    <t>19/2/25 22:00</t>
  </si>
  <si>
    <t>20/2/25 4:00</t>
  </si>
  <si>
    <t>CHG0220833</t>
  </si>
  <si>
    <t xml:space="preserve">[Escopo Fechado - BD] Atualização PSU 19.26 conforme orientação Oracle | GNCASNPL03984 e GNCASSPL03985 </t>
  </si>
  <si>
    <t>Não tivemos aprovação antes de 18h de segunda feira</t>
  </si>
  <si>
    <t>20/2/25 0:00</t>
  </si>
  <si>
    <t>20/2/25 6:00</t>
  </si>
  <si>
    <t>CHG0220834</t>
  </si>
  <si>
    <t xml:space="preserve">[Escopo Fechado - BD] Atualização PSU 19.26 conforme orientação Oracle | GNCASSPL08158 e GNCASNPL08159 </t>
  </si>
  <si>
    <t>20/2/25 8:00</t>
  </si>
  <si>
    <t>20/2/25 18:00</t>
  </si>
  <si>
    <t>CHG0220960</t>
  </si>
  <si>
    <t>[Escopo Fechado - BD] Atualização PSU 19.26 conforme orientação Oracle | GNCASHDL05421</t>
  </si>
  <si>
    <t>CHG0220961</t>
  </si>
  <si>
    <t>[Escopo Fechado - BD] Atualização PSU 19.26 conforme orientação Oracle | GNCASHDL00058</t>
  </si>
  <si>
    <t>PROGAMADO</t>
  </si>
  <si>
    <t>20/2/25 17:00</t>
  </si>
  <si>
    <t>21/2/25 3:00</t>
  </si>
  <si>
    <t>CHG0220962</t>
  </si>
  <si>
    <t>[Escopo Fechado - BD] Atualização PSU 19.26 conforme orientação Oracle | GNCASSHL05481</t>
  </si>
  <si>
    <t>CHG0220963</t>
  </si>
  <si>
    <t>[Escopo Fechado - BD] Atualização PSU 19.26 conforme orientação Oracle | GNCASHHL06462</t>
  </si>
  <si>
    <t>CHG0220966</t>
  </si>
  <si>
    <t xml:space="preserve">[Escopo Fechado - BD] Atualização PSU 19.26 conforme orientação Oracle | GNCASSHL04054 </t>
  </si>
  <si>
    <t>20/2/25 19:00</t>
  </si>
  <si>
    <t>CHG0220835</t>
  </si>
  <si>
    <t xml:space="preserve">[Escopo Fechado - BD] Atualização PSU 19.26 conforme orientação Oracle | GNCASSPL01302 e GNCASNPL01303 </t>
  </si>
  <si>
    <t>21/2/25 8:00</t>
  </si>
  <si>
    <t>21/2/25 18:00</t>
  </si>
  <si>
    <t>CHG0220964</t>
  </si>
  <si>
    <t>CHG0220965</t>
  </si>
  <si>
    <t xml:space="preserve">[Escopo Fechado - BD] Atualização PSU 19.26 conforme orientação Oracle | GNCASHDL08060 </t>
  </si>
  <si>
    <t>21/2/25 17:00</t>
  </si>
  <si>
    <t>22/2/25 3:00</t>
  </si>
  <si>
    <t>CHG0221098</t>
  </si>
  <si>
    <t>[Escopo Fechado - BD] Atualização PSU 19.26 conforme orientação Oracle | GNCASSHL04054</t>
  </si>
  <si>
    <t>N aprovada</t>
  </si>
  <si>
    <t>21/2/25 22:00</t>
  </si>
  <si>
    <t>22/2/25 4:00</t>
  </si>
  <si>
    <t>CHG0220970</t>
  </si>
  <si>
    <t xml:space="preserve">[Escopo Fechado - BD] Atualização PSU 19.26 conforme orientação Oracle | GNCASNPL01973 e GNCASSPL01974 </t>
  </si>
  <si>
    <t>21/2/25 23:00</t>
  </si>
  <si>
    <t>22/2/25 5:00</t>
  </si>
  <si>
    <t>CHG0220981</t>
  </si>
  <si>
    <t xml:space="preserve">[Escopo Fechado - BD] Atualização PSU 19.26 conforme orientação Oracle | GNCASNPL02060 e GNCASSPL02061 </t>
  </si>
  <si>
    <t>Ncanais, foi solicitado o cancelamento por conta do incidente recente</t>
  </si>
  <si>
    <t>22/2/25 22:00</t>
  </si>
  <si>
    <t>23/2/25 4:00</t>
  </si>
  <si>
    <t>CHG0220971</t>
  </si>
  <si>
    <t xml:space="preserve">[Escopo Fechado - BD] Atualização PSU 19.26 conforme orientação Oracle | GNCASSPL05742 e GNCASNPL05743 </t>
  </si>
  <si>
    <t>CHG0220972</t>
  </si>
  <si>
    <t xml:space="preserve">[Escopo Fechado - BD] Atualização PSU 19.26 conforme orientação Oracle | GNCASSPL04369 e GNCASNPL04374 </t>
  </si>
  <si>
    <t>23/2/25 0:00</t>
  </si>
  <si>
    <t>CHG0221013</t>
  </si>
  <si>
    <t>23/2/25 22:00</t>
  </si>
  <si>
    <t>CHG0220973</t>
  </si>
  <si>
    <t xml:space="preserve">[Escopo Fechado - BD] Atualização PSU 19.26 conforme orientação Oracle | GNCASSPL04367 e GNCASNPL04368 </t>
  </si>
  <si>
    <t>24/2/25 8:00</t>
  </si>
  <si>
    <t>24/2/25 18:00</t>
  </si>
  <si>
    <t>CHG0221101</t>
  </si>
  <si>
    <t>[Escopo Fechado - BD] Atualização PSU 19.26 conforme orientação Oracle | GNCASHDL02885</t>
  </si>
  <si>
    <t>CHG0221102</t>
  </si>
  <si>
    <t>[Escopo Fechado - BD] Atualização PSU 19.26 conforme orientação Oracle | GNCASHDL02154</t>
  </si>
  <si>
    <t>24/2/25 17:00</t>
  </si>
  <si>
    <t>25/2/25 3:00</t>
  </si>
  <si>
    <t>CHG0221103</t>
  </si>
  <si>
    <t>[Escopo Fechado - BD] Atualização PSU 19.26 conforme orientação Oracle | GNCASHHL06310</t>
  </si>
  <si>
    <t>CHG0221104</t>
  </si>
  <si>
    <t>[Escopo Fechado - BD] Atualização PSU 19.26 conforme orientação Oracle | GNCASNHL00295</t>
  </si>
  <si>
    <t>CHG0221105</t>
  </si>
  <si>
    <t>[Escopo Fechado - BD] Atualização PSU 19.26 conforme orientação Oracle | GNCASNHL03207</t>
  </si>
  <si>
    <t>24/2/25 19:00</t>
  </si>
  <si>
    <t>CHG0220974</t>
  </si>
  <si>
    <t>24/2/25 22:00</t>
  </si>
  <si>
    <t>25/2/25 4:00</t>
  </si>
  <si>
    <t>CHG0220975</t>
  </si>
  <si>
    <t xml:space="preserve">[Escopo Fechado - BD] Atualização PSU 19.26 conforme orientação Oracle | GNCASSPL06306 e GNCASNPL06307 </t>
  </si>
  <si>
    <t>Só vi depois que agendei. Host está sem sincronia com o standby. Igor está tratando CHG0220559</t>
  </si>
  <si>
    <t>25/2/25 0:00</t>
  </si>
  <si>
    <t>25/2/25 6:00</t>
  </si>
  <si>
    <t>CHG0220976</t>
  </si>
  <si>
    <t>Não foi aprovada.</t>
  </si>
  <si>
    <t>25/2/25 8:00</t>
  </si>
  <si>
    <t>25/2/25 18:00</t>
  </si>
  <si>
    <t>CHG0221106</t>
  </si>
  <si>
    <t>[Escopo Fechado - BD] Atualização PSU 19.26 conforme orientação Oracle | GNCASSDL00637</t>
  </si>
  <si>
    <t>CHG0221107</t>
  </si>
  <si>
    <t>[Escopo Fechado - BD] Atualização PSU 19.26 conforme orientação Oracle | GNCASHDL03988</t>
  </si>
  <si>
    <t>25/2/25 17:00</t>
  </si>
  <si>
    <t>26/2/25 3:00</t>
  </si>
  <si>
    <t>CHG0221108</t>
  </si>
  <si>
    <t>[Escopo Fechado - BD] Atualização PSU 19.26 conforme orientação Oracle | GNCASSHL02849</t>
  </si>
  <si>
    <t>CHG0221109</t>
  </si>
  <si>
    <t>[Escopo Fechado - BD] Atualização PSU 19.26 conforme orientação Oracle | GNCASHHL02818</t>
  </si>
  <si>
    <t>CHG0221110</t>
  </si>
  <si>
    <t>[Escopo Fechado - BD] Atualização PSU 19.26 conforme orientação Oracle | GNCASHHL06470</t>
  </si>
  <si>
    <t>CHG0221601</t>
  </si>
  <si>
    <t>Sincronização/Reconstrução de Dataguard Oracle + PSU 19c - GNCASSHL05952 GNCASNHL05953</t>
  </si>
  <si>
    <t>25/2/25 22:00</t>
  </si>
  <si>
    <t>26/2/25 6:00</t>
  </si>
  <si>
    <t>CHG0220986</t>
  </si>
  <si>
    <t xml:space="preserve">[Escopo Fechado - BD] Atualização PSU 19.26 conforme orientação Oracle | GNCASNPL08876 e GNCASSPL08875 </t>
  </si>
  <si>
    <t>26/2/25 0:00</t>
  </si>
  <si>
    <t>CHG0220977</t>
  </si>
  <si>
    <t xml:space="preserve">[Escopo Fechado - BD] Atualização PSU 19.26 conforme orientação Oracle | GNCASSPL08697 e GNCASNPL08698 </t>
  </si>
  <si>
    <t>CHG0220985</t>
  </si>
  <si>
    <t xml:space="preserve">[Escopo Fechado - BD] Atualização PSU 19.26 conforme orientação Oracle | GNCASSPL08609 e GNCASNPL08610 </t>
  </si>
  <si>
    <t>26/2/25 8:00</t>
  </si>
  <si>
    <t>26/2/25 18:00</t>
  </si>
  <si>
    <t>CHG0221111</t>
  </si>
  <si>
    <t>[Escopo Fechado - BD] Atualização PSU 19.26 conforme orientação Oracle | GNCASHDL08756</t>
  </si>
  <si>
    <t>CHG0221112</t>
  </si>
  <si>
    <t>[Escopo Fechado - BD] Atualização PSU 19.26 conforme orientação Oracle | GNCASSDL02150</t>
  </si>
  <si>
    <t>26/2/25 17:00</t>
  </si>
  <si>
    <t>27/2/25 3:00</t>
  </si>
  <si>
    <t>CHG0221113</t>
  </si>
  <si>
    <t>[Escopo Fechado - BD] Atualização PSU 19.26 conforme orientação Oracle | GNCASNHL00111</t>
  </si>
  <si>
    <t>CHG0221114</t>
  </si>
  <si>
    <t>[Escopo Fechado - BD] Atualização PSU 19.26 conforme orientação Oracle | GNCASHHL02741</t>
  </si>
  <si>
    <t>Tessmann pediu para cancelar, O URA está fixado no database Oracle12c</t>
  </si>
  <si>
    <t>CHG0221115</t>
  </si>
  <si>
    <t>[Escopo Fechado - BD] Atualização PSU 19.26 conforme orientação Oracle | GNCASNHL03692</t>
  </si>
  <si>
    <t>26/2/25 22:00</t>
  </si>
  <si>
    <t>27/2/25 4:00</t>
  </si>
  <si>
    <t>CHG0221146</t>
  </si>
  <si>
    <t>GMUD não foi aprovada</t>
  </si>
  <si>
    <t>CHG0221176</t>
  </si>
  <si>
    <t xml:space="preserve">[Escopo Fechado - BD] Atualização PSU 19.26 conforme orientação Oracle | GNCASSPL07107 e GNCASNPL07108 </t>
  </si>
  <si>
    <t>CHG0221177</t>
  </si>
  <si>
    <t>[Escopo Fechado - BD] Atualização PSU 19.26 conforme orientação Oracle | GNCASSPL07685 e GNCASNPL07686</t>
  </si>
  <si>
    <t>27/2/25 0:00</t>
  </si>
  <si>
    <t>27/2/25 6:00</t>
  </si>
  <si>
    <t>CHG0220832</t>
  </si>
  <si>
    <t xml:space="preserve">[Escopo Fechado - BD] Atualização PSU 19.26 conforme orientação Oracle | GNCASSPL08411 e GNCASNPL08412 </t>
  </si>
  <si>
    <t>27/2/25 1:00</t>
  </si>
  <si>
    <t>CHG0221175</t>
  </si>
  <si>
    <t>27/2/25 8:00</t>
  </si>
  <si>
    <t>27/2/25 18:00</t>
  </si>
  <si>
    <t>CHG0222171</t>
  </si>
  <si>
    <t>CHG0222172</t>
  </si>
  <si>
    <t>27/2/25 17:00</t>
  </si>
  <si>
    <t>28/2/25 3:00</t>
  </si>
  <si>
    <t>CHG0222173</t>
  </si>
  <si>
    <t>[Escopo Fechado - BD] Atualização PSU 19.26 conforme orientação Oracle | GNCASSHA04736 e GNCASSHA04737</t>
  </si>
  <si>
    <t>CHG0222174</t>
  </si>
  <si>
    <t>CHG0222175</t>
  </si>
  <si>
    <t>27/2/25 22:00</t>
  </si>
  <si>
    <t>28/2/25 4:00</t>
  </si>
  <si>
    <t>CHG0221178</t>
  </si>
  <si>
    <t xml:space="preserve">[Escopo Fechado - BD] Atualização PSU 19.26 conforme orientação Oracle | GNCASNPL01411 e GNCASSPL01412 </t>
  </si>
  <si>
    <t>CHG0221181</t>
  </si>
  <si>
    <t xml:space="preserve">[Escopo Fechado - BD] Atualização PSU 19.26 conforme orientação Oracle | GNCASSTL04820 e GNCASNTL04821 </t>
  </si>
  <si>
    <t>27/2/25 23:00</t>
  </si>
  <si>
    <t>28/2/25 5:00</t>
  </si>
  <si>
    <t>CHG0221182</t>
  </si>
  <si>
    <t xml:space="preserve">[Escopo Fechado - BD] Atualização PSU 19.26 conforme orientação Oracle | GNCASSTL08221 e GNCASNTL08222 </t>
  </si>
  <si>
    <t>28/2/25 0:00</t>
  </si>
  <si>
    <t>28/2/25 6:00</t>
  </si>
  <si>
    <t>28/2/25 2:00</t>
  </si>
  <si>
    <t>CHG0221310</t>
  </si>
  <si>
    <t>[Escopo Fechado - BD] Atualização PSU 19.26 conforme orientação Oracle |  GNCASSTL00364 e GNCASNTL00363</t>
  </si>
  <si>
    <t>28/2/25 18:00</t>
  </si>
  <si>
    <t>CHG0222191</t>
  </si>
  <si>
    <t>CHG0222192</t>
  </si>
  <si>
    <t>[Escopo Fechado - BD] Atualização PSU 19.26 conforme orientação Oracle | GNCASHDL05062</t>
  </si>
  <si>
    <t>28/2/25 17:00</t>
  </si>
  <si>
    <t>CHG0222193</t>
  </si>
  <si>
    <t>CHG0222194</t>
  </si>
  <si>
    <t>CHG0222195</t>
  </si>
  <si>
    <t>CHG0222142</t>
  </si>
  <si>
    <t>[Escopo Fechado - BD] Atualização PSU 19.26 conforme orientação Oracle | GNCASHTL03496</t>
  </si>
  <si>
    <t>CHG0222143</t>
  </si>
  <si>
    <t>[Escopo Fechado - BD] Atualização PSU 19.26 conforme orientação Oracle | GNCASSPL08741</t>
  </si>
  <si>
    <t>28/2/25 22:00</t>
  </si>
  <si>
    <t>CHG0222144</t>
  </si>
  <si>
    <t>CHG0222145</t>
  </si>
  <si>
    <t>[Escopo Fechado - BD] Atualização PSU 19.26 conforme orientação Oracle | GNCASSTA00906 e GNCASNTA00905</t>
  </si>
  <si>
    <t>CHG0222146</t>
  </si>
  <si>
    <t>CHG0221201</t>
  </si>
  <si>
    <t>[Escopo Fechado - BD] Atualização PSU 19.26 conforme orientação Oracle | GNCASSPL08374</t>
  </si>
  <si>
    <t>CHG0220638</t>
  </si>
  <si>
    <t>[Escopo Fechado - BD] Atualização PSU 19.26 conforme orientação Oracle | GNCASSPA01871 e GNCASNPA01872</t>
  </si>
  <si>
    <t>CHG0225054</t>
  </si>
  <si>
    <t>CHG0225055</t>
  </si>
  <si>
    <t>CHG0225169</t>
  </si>
  <si>
    <t xml:space="preserve">[Escopo Fechado - BD] Atualização PSU 19.26 conforme orientação Oracle | GNCASHHL02741 	</t>
  </si>
  <si>
    <t>CHG0225170</t>
  </si>
  <si>
    <t>REPLANEJADA</t>
  </si>
  <si>
    <t>CHG0223659</t>
  </si>
  <si>
    <t>[Escopo Fechado - BD] Atualização PSU 19.26 conforme orientação Oracle | gncasspa00675 e GNCASNPA00702</t>
  </si>
  <si>
    <t>CHG0223664</t>
  </si>
  <si>
    <t>[Escopo Fechado - BD] Atualização PSU 19.26 conforme orientação Oracle | GNCASNPL02389 e GNCASSPL02390</t>
  </si>
  <si>
    <t>Confirmar se a GMUD CHG0223666 foi executada com sucesso</t>
  </si>
  <si>
    <t>CHG0223670</t>
  </si>
  <si>
    <t>[Escopo Fechado - BD] Atualização PSU 19.26 conforme orientação Oracle | gncasspa04840 e gncasnpa04841</t>
  </si>
  <si>
    <t>Euripedes Junior</t>
  </si>
  <si>
    <t>re</t>
  </si>
  <si>
    <t>CHG0225175</t>
  </si>
  <si>
    <t xml:space="preserve">[Escopo Fechado - BD] Atualização PSU 19.26 conforme orientação Oracle | GNCASSHL03113 e GNCASNHL03114 </t>
  </si>
  <si>
    <t>CHG0225176</t>
  </si>
  <si>
    <t>CHG0224080</t>
  </si>
  <si>
    <t>CHG0223669</t>
  </si>
  <si>
    <t xml:space="preserve">[Escopo Fechado - BD] Atualização PSU 19.26 conforme orientação Oracle | GNCASNTL05468 e GNCASSTL05467 </t>
  </si>
  <si>
    <t>CHG0224976</t>
  </si>
  <si>
    <t>CHG0224981</t>
  </si>
  <si>
    <t>[Escopo Fechado - BD] Atualização PSU 19.26 conforme orientação Oracle | gncasnpa00542 e GNCASSPA00541</t>
  </si>
  <si>
    <t>CHG0225179</t>
  </si>
  <si>
    <t xml:space="preserve">[Escopo Fechado - BD] Atualização PSU 19.26 conforme orientação Oracle | GNCASSHL05418  e GNCASNHL05419 </t>
  </si>
  <si>
    <t>CHG0225180</t>
  </si>
  <si>
    <t>CHG0225181</t>
  </si>
  <si>
    <t xml:space="preserve">[Escopo Fechado - BD] Atualização PSU 19.26 conforme orientação Oracle | GNCASSHL05424 	</t>
  </si>
  <si>
    <t>CHG0225023</t>
  </si>
  <si>
    <t>[Escopo Fechado - BD] Atualização PSU 19.26 conforme orientação Oracle | GNCASNTA00916 e GNCASSTA00887</t>
  </si>
  <si>
    <t>CHG0225024</t>
  </si>
  <si>
    <t>[Escopo Fechado - BD] Atualização PSU 19.26 conforme orientação Oracle | gncasspa02366 e GNCASNPA00659</t>
  </si>
  <si>
    <t>CHG0224990</t>
  </si>
  <si>
    <t>[Escopo Fechado - BD] Atualização PSU 19.26 conforme orientação Oracle | GNCASHPL09082, GNCASHPL09083 e GNCASHPL09084</t>
  </si>
  <si>
    <t>CHG0224991</t>
  </si>
  <si>
    <t>[Escopo Fechado - BD] Atualização PSU 19.26 conforme orientação Oracle | GNCASNTL02987 e GNCASSTL02988</t>
  </si>
  <si>
    <t>CHG0225063</t>
  </si>
  <si>
    <t>[Escopo Fechado - BD] Atualização PSU 19.26 conforme orientação Oracle | gncasspa01289 e GNCASNPA01335</t>
  </si>
  <si>
    <t>CHG0225185</t>
  </si>
  <si>
    <t>[Escopo Fechado - BD] Atualização PSU 19.26 conforme orientação Oracle | GNCASNPL04590 e GNCASSPL04589</t>
  </si>
  <si>
    <t>Rejeitado no comitê</t>
  </si>
  <si>
    <t>CHG0225059</t>
  </si>
  <si>
    <t xml:space="preserve">[Escopo Fechado - BD] Atualização PSU 19.26 conforme orientação Oracle | GNCASSPL02954 e GNCASNPL02953 </t>
  </si>
  <si>
    <t xml:space="preserve">Freezin 05/04 das 08h as 06h do dia 06/04 </t>
  </si>
  <si>
    <t>CHG0223475</t>
  </si>
  <si>
    <t>[Escopo Fechado - BD] Atualização PSU 19.26 conforme orientação Oracle | gncasnpa02272 e GNCASSPA02273</t>
  </si>
  <si>
    <t>GMUD agendada com 1 mês de antecedencia, priorizar ela</t>
  </si>
  <si>
    <t>CHG0225058</t>
  </si>
  <si>
    <t>[Escopo Fechado - BD] Atualização PSU 19.26 conforme orientação Oracle | GNCASNPL01595 e GNCASSPL01596</t>
  </si>
  <si>
    <t>CHG0225025</t>
  </si>
  <si>
    <t>[Escopo Fechado - BD] Atualização PSU 19.26 conforme orientação Oracle | GNCASNTL08222 e GNCASSTL08221</t>
  </si>
  <si>
    <t>CHG0225026</t>
  </si>
  <si>
    <t>[Escopo Fechado - BD] Atualização PSU 19.26 conforme orientação Oracle | GNCASNPL08608 e GNCASSPL08607</t>
  </si>
  <si>
    <t>CHG0225028</t>
  </si>
  <si>
    <t>[Escopo Fechado - BD] Atualização PSU 19.26 conforme orientação Oracle | gncasnta05957 e gncassta05956</t>
  </si>
  <si>
    <t>CHG0225027</t>
  </si>
  <si>
    <t xml:space="preserve">[Escopo Fechado - BD] Atualização PSU 19.26 conforme orientação Oracle | GNCASSPL02052	 e GNCASNPL02051 </t>
  </si>
  <si>
    <t>Falar com o Plantonista. Pediram para stopar o banco só após as 00h. Mas acredito que seja o banco da primária.</t>
  </si>
  <si>
    <t>CHG0224993</t>
  </si>
  <si>
    <t>[Escopo Fechado - BD] Atualização PSU 19.26 conforme orientação Oracle | GNCASHPL09085, GNCASHPL09086 e GNCASHPL09087</t>
  </si>
  <si>
    <t>CHG0225061</t>
  </si>
  <si>
    <t>[Escopo Fechado - BD] Atualização PSU 19.26 conforme orientação Oracle | gncasspa01345</t>
  </si>
  <si>
    <t>CHG0225029</t>
  </si>
  <si>
    <t>[Escopo Fechado - BD] Atualização PSU 19.26 conforme orientação Oracle | GNCASSPL04143	 e GNCASNPL04142</t>
  </si>
  <si>
    <t>CHG0225030</t>
  </si>
  <si>
    <t>[Escopo Fechado - BD] Atualização PSU 19.26 conforme orientação Oracle | GNCASSPL01353	 e GNCASNPL01352</t>
  </si>
  <si>
    <t>CHG0225031</t>
  </si>
  <si>
    <t>[Escopo Fechado - BD] Atualização PSU 19.26 conforme orientação Oracle | GNCASSPL01281	e GNCASNPL01282</t>
  </si>
  <si>
    <t>Hosts criticos monadq. Como o servidor atende o transacional, pedimos que seja aplicado com prioridade (o quanto mais rápido melhor)</t>
  </si>
  <si>
    <t>CHG0223657</t>
  </si>
  <si>
    <t>[Escopo Fechado - BD] Atualização PSU 19.26 conforme orientação Oracle | GNCASNTL05291 e GNCASSTL05290</t>
  </si>
  <si>
    <t>MOTOR PIX</t>
  </si>
  <si>
    <t>CHG0225068</t>
  </si>
  <si>
    <t>[Escopo Fechado - BD] Atualização PSU 19.26 conforme orientação Oracle | GNCASNPL08598 e GNCASSPL08597</t>
  </si>
  <si>
    <t>CHG0225074</t>
  </si>
  <si>
    <t>[Escopo Fechado - BD] Atualização PSU 19.26 conforme orientação Oracle | GNCASHPL09078 e GNCASHPL09077</t>
  </si>
  <si>
    <t>CHG0225032</t>
  </si>
  <si>
    <t>[Escopo Fechado - BD] Atualização PSU 19.26 conforme orientação Oracle | GNCASSPL02054	e GNCASNPL02053</t>
  </si>
  <si>
    <t>CHG0225033</t>
  </si>
  <si>
    <t xml:space="preserve">[Escopo Fechado - BD] Atualização PSU 19.26 conforme orientação Oracle | GNCASNPL08610 e GNCASSPL08609 </t>
  </si>
  <si>
    <t>CHG0225075</t>
  </si>
  <si>
    <t>CHG0225086</t>
  </si>
  <si>
    <t>[Escopo Fechado - BD] Atualização PSU 19.26 conforme orientação Oracle | GNCASSPL08994	e GNCASNPL08995</t>
  </si>
  <si>
    <t>CHG0225034</t>
  </si>
  <si>
    <t>[Escopo Fechado - BD] Atualização PSU 19.26 conforme orientação Oracle | GNCASSPL02061	e GNCASNPL02060</t>
  </si>
  <si>
    <t>CHG0225087</t>
  </si>
  <si>
    <t>[Escopo Fechado - BD] Atualização PSU 19.26 conforme orientação Oracle | GNCASNTL00363 e GNCASSTL00364</t>
  </si>
  <si>
    <t>Host critico cofre PD</t>
  </si>
  <si>
    <t>CHG0225064</t>
  </si>
  <si>
    <t>[Escopo Fechado - BD] Atualização PSU 19.26 conforme orientação Oracle | gncasnpa01040 e GNCASSPA01039</t>
  </si>
  <si>
    <t>CHG0223468</t>
  </si>
  <si>
    <t>[Escopo Fechado - BD] Atualização PSU 19.26 conforme orientação Oracle | GNCASSPL08374, GNCASSPL08373	e GNCASNPL00981</t>
  </si>
  <si>
    <t>CHG0225083</t>
  </si>
  <si>
    <t xml:space="preserve">[Escopo Fechado - BD] Atualização PSU 19.26 conforme orientação Oracle | GNCASNPL06045 e GNCASSPL06044 </t>
  </si>
  <si>
    <t>CHG0225191</t>
  </si>
  <si>
    <t>[Escopo Fechado - BD] Atualização PSU 19.26 conforme orientação Oracle | GNCASSPL02464 e GNCASNPL02463</t>
  </si>
  <si>
    <t>CHG0225188</t>
  </si>
  <si>
    <t>[Escopo Fechado - BD] Atualização PSU 19.26 conforme orientação Oracle | gncasspa00630 e GNCASNPA00631</t>
  </si>
  <si>
    <t>CHG0225193</t>
  </si>
  <si>
    <t>[Escopo Fechado - BD] Atualização PSU 19.26 conforme orientação Oracle | GNCASSPL00165	e GNCASNPL00164</t>
  </si>
  <si>
    <t>por questões de conflito o plantonista achou melhor  reagendar (CHG002153812).</t>
  </si>
  <si>
    <t>CHG002177945</t>
  </si>
  <si>
    <t>Guilherme Fonseca</t>
  </si>
  <si>
    <t xml:space="preserve">Temos conflito com uma GMUD de negocio. Responsável do host achou melhor replanejar. </t>
  </si>
  <si>
    <t>CHG002181689</t>
  </si>
  <si>
    <t>[Rotineira - Escopo Fechado - BD] Atualização PSU 19.26 conforme orientação Oracle | GNCASHDL04215</t>
  </si>
  <si>
    <t>CHG002181730</t>
  </si>
  <si>
    <t>[Rotineira - Escopo Fechado - BD] Atualização PSU 19.26 conforme orientação Oracle | GNCASHDL08896</t>
  </si>
  <si>
    <t xml:space="preserve">Alcides Souto </t>
  </si>
  <si>
    <t>CHG002181825</t>
  </si>
  <si>
    <t>[Rotineira - Escopo Fechado - BD] Atualização PSU 19.26 conforme orientação Oracle | GNCASHDL07166</t>
  </si>
  <si>
    <t>CHG002180482</t>
  </si>
  <si>
    <t>[Rotineira - Escopo Fechado - BD] Atualização PSU 19.26 conforme orientação Oracle | GNCASHHL06462</t>
  </si>
  <si>
    <t>Fiz mas n consigo implementar</t>
  </si>
  <si>
    <t>REAGENDADA</t>
  </si>
  <si>
    <t>CHG002180838</t>
  </si>
  <si>
    <t>[Rotineira - Escopo Fechado - BD] Atualização PSU 19.26 conforme orientação Oracle | GNCASSHL05158</t>
  </si>
  <si>
    <t>CHG002180858</t>
  </si>
  <si>
    <t>[Rotineira - Escopo Fechado - BD] Atualização PSU 19.26 conforme orientação Oracle | GNCASHHL02741</t>
  </si>
  <si>
    <t>host ja att</t>
  </si>
  <si>
    <t>CHG002180910</t>
  </si>
  <si>
    <t>[Rotineira - Escopo Fechado - BD] Atualização PSU 19.26 conforme orientação Oracle | GNCASSHL08511</t>
  </si>
  <si>
    <t>CHG002180942</t>
  </si>
  <si>
    <t>[Rotineira - Escopo Fechado - BD] Atualização PSU 19.26 conforme orientação Oracle | GNCASNHL05175</t>
  </si>
  <si>
    <t>CHG002180968</t>
  </si>
  <si>
    <t>[Rotineira - Escopo Fechado - BD] Atualização PSU 19.26 conforme orientação Oracle | GNCASNHL00359</t>
  </si>
  <si>
    <t>CHG002181047</t>
  </si>
  <si>
    <t>[Rotineira - Escopo Fechado - BD] Atualização PSU 19.26 conforme orientação Oracle | GNCASHHL03846</t>
  </si>
  <si>
    <t>CHG002181061</t>
  </si>
  <si>
    <t>[Rotineira - Escopo Fechado - BD] Atualização PSU 19.26 conforme orientação Oracle | GNCASNHL03477</t>
  </si>
  <si>
    <t>CHG0223647</t>
  </si>
  <si>
    <t>[Escopo Fechado - BD] Atualização PSU 19.26 conforme orientação Oracle | GNCASNPL08426 e GNCASSPL08370</t>
  </si>
  <si>
    <t>Executor perdeu seus acessos no dia da execução</t>
  </si>
  <si>
    <t>CHG002181116</t>
  </si>
  <si>
    <t>GMUD cancelada antes do comitê pois faltou uma task de hold</t>
  </si>
  <si>
    <t>CHG002181083</t>
  </si>
  <si>
    <t>[Rotineira - Escopo Fechado - BD] Atualização PSU 19.26 conforme orientação Oracle | GNCASSHL05813</t>
  </si>
  <si>
    <t>CHG002181280</t>
  </si>
  <si>
    <t>[Rotineira - Escopo Fechado - BD] Atualização PSU 19.26 conforme orientação Oracle | GNCASHHL06414</t>
  </si>
  <si>
    <t>Feriado</t>
  </si>
  <si>
    <t>CHG002181290</t>
  </si>
  <si>
    <t>[Rotineira - Escopo Fechado - BD] Atualização PSU 19.26 conforme orientação Oracle | GNCASSHL06522</t>
  </si>
  <si>
    <t>CHG002181312</t>
  </si>
  <si>
    <t>[Rotineira - Escopo Fechado - BD] Atualização PSU 19.26 conforme orientação Oracle | GNCASSHL06482</t>
  </si>
  <si>
    <t>CHG002181572</t>
  </si>
  <si>
    <t>[Rotineira - Escopo Fechado - BD] Atualização PSU 19.26 conforme orientação Oracle | GNCASNHL06508</t>
  </si>
  <si>
    <t>Cancelada</t>
  </si>
  <si>
    <t>CHG002181589</t>
  </si>
  <si>
    <t>[Rotineira - Escopo Fechado - BD] Atualização PSU 19.26 conforme orientação Oracle | GNCASHHL08328</t>
  </si>
  <si>
    <t>CHG002181597</t>
  </si>
  <si>
    <t>[Rotineira - Escopo Fechado - BD] Atualização PSU 19.26 conforme orientação Oracle | GNCASHHL01957</t>
  </si>
  <si>
    <t>PROGRAMADA</t>
  </si>
  <si>
    <t>CHG002181607</t>
  </si>
  <si>
    <t>[Rotineira - Escopo Fechado - BD] Atualização PSU 19.26 conforme orientação Oracle | GNCASSHL04299</t>
  </si>
  <si>
    <t>Sucesso</t>
  </si>
  <si>
    <t>REPLANEJAR</t>
  </si>
  <si>
    <t>CHG002181621</t>
  </si>
  <si>
    <t>[Rotineira - Escopo Fechado - BD] Atualização PSU 19.26 conforme orientação Oracle | GNCASNHL03663</t>
  </si>
  <si>
    <t>CHG002181631</t>
  </si>
  <si>
    <t>[Rotineira - Escopo Fechado - BD] Atualização PSU 19.26 conforme orientação Oracle | GNCASHHL08796</t>
  </si>
  <si>
    <t>CHG002181665</t>
  </si>
  <si>
    <t>[Rotineira - Escopo Fechado - BD] Atualização PSU 19.26 conforme orientação Oracle | GNCASHHL05105</t>
  </si>
  <si>
    <t>CHG002184260</t>
  </si>
  <si>
    <t>[Escopo Fechado - BD] Atualização PSU 19.26 conforme orientação Oracle | GNCASSPL02061 e GNCASNPL02060</t>
  </si>
  <si>
    <t>CHG002184133</t>
  </si>
  <si>
    <t>CHG002184264</t>
  </si>
  <si>
    <t>CHG002184169</t>
  </si>
  <si>
    <t>CHG002181141</t>
  </si>
  <si>
    <t>CHG002184273</t>
  </si>
  <si>
    <t>💣</t>
  </si>
  <si>
    <t>CHG002185839</t>
  </si>
  <si>
    <t>[Escopo Fechado - BD] Atualização PSU 19.26 conforme orientação Oracle | GNCASNTL09348 e GNCASSTL09347</t>
  </si>
  <si>
    <t>CHG002181189</t>
  </si>
  <si>
    <t>CHG002184279</t>
  </si>
  <si>
    <t>CHG002185849</t>
  </si>
  <si>
    <t>CHG002186102</t>
  </si>
  <si>
    <t>GMUD a</t>
  </si>
  <si>
    <t>CHG002186095</t>
  </si>
  <si>
    <t>AVALIAR</t>
  </si>
  <si>
    <t>CHG002199694</t>
  </si>
  <si>
    <t xml:space="preserve">[Rotineira - Escopo Fechado - BD] Atualização PSU 19.26 conforme orientação Oracle | GNCASSDA00525 </t>
  </si>
  <si>
    <t>CHG002199693</t>
  </si>
  <si>
    <t xml:space="preserve">[Rotineira - Escopo Fechado - BD] Atualização PSU 19.26 conforme orientação Oracle | GNCASSDA06980 </t>
  </si>
  <si>
    <t>CANCELAR</t>
  </si>
  <si>
    <t>CHG002197073</t>
  </si>
  <si>
    <t>Cancelado devido DG quebrado. Tessmmann solicitou cancelamento. estara verificando</t>
  </si>
  <si>
    <t>CHG002181668</t>
  </si>
  <si>
    <t>Replanejada Maio</t>
  </si>
  <si>
    <t>CHG002198239</t>
  </si>
  <si>
    <t>sucesso</t>
  </si>
  <si>
    <t>CHG002198256</t>
  </si>
  <si>
    <t>CHG002198275</t>
  </si>
  <si>
    <t>CHG002198279</t>
  </si>
  <si>
    <t>Remarcar</t>
  </si>
  <si>
    <t>CHG002199974</t>
  </si>
  <si>
    <t>CHG002199989</t>
  </si>
  <si>
    <t>CHG002200014</t>
  </si>
  <si>
    <t>CHG002203112</t>
  </si>
  <si>
    <t>CHG002203165</t>
  </si>
  <si>
    <t>Cliente</t>
  </si>
  <si>
    <t>Tipo de Banco de Dados</t>
  </si>
  <si>
    <t>Status GMUD</t>
  </si>
  <si>
    <t>Dia</t>
  </si>
  <si>
    <t>Data Início</t>
  </si>
  <si>
    <t>Data Término</t>
  </si>
  <si>
    <t>Título</t>
  </si>
  <si>
    <t>Designado a</t>
  </si>
  <si>
    <t>Observação</t>
  </si>
  <si>
    <t>Vulnerabilidade</t>
  </si>
  <si>
    <t>Aberto Por</t>
  </si>
  <si>
    <t>CHG002197094</t>
  </si>
  <si>
    <t>REVISÃO</t>
  </si>
  <si>
    <t>CHG002197120</t>
  </si>
  <si>
    <t>CHG002197140</t>
  </si>
  <si>
    <t>CHG002197296</t>
  </si>
  <si>
    <t>CHG002197676</t>
  </si>
  <si>
    <t>CHG002198208</t>
  </si>
  <si>
    <t>CHG002197306</t>
  </si>
  <si>
    <t>CHG002202335</t>
  </si>
  <si>
    <t>[Escopo Fechado - BD] Atualização PSU 19.26 conforme orientação Oracle | GNCASSPL01317 e GNCASNPL01318</t>
  </si>
  <si>
    <t>CHG002202444</t>
  </si>
  <si>
    <t>[Escopo Fechado - BD] Atualização PSU 19.26 conforme orientação Oracle | GNCASSPL02390 e GNCASNPL02389</t>
  </si>
  <si>
    <t>CHG002202325</t>
  </si>
  <si>
    <t>[Escopo Fechado - BD] Atualização PSU 19.26 conforme orientação Oracle | GNCASSPL00165 e GNCASNPL00164</t>
  </si>
  <si>
    <t>CHG002197549</t>
  </si>
  <si>
    <t>André Spader</t>
  </si>
  <si>
    <t>CHG002202314</t>
  </si>
  <si>
    <t>[Escopo Fechado - BD] Atualização PSU 19.26 conforme orientação Oracle | GNCASSPL02954 e GNCASNPL02953</t>
  </si>
  <si>
    <t>CHG002202494</t>
  </si>
  <si>
    <t>[Escopo Fechado - BD] Atualização PSU 19.26 conforme orientação Oracle | GNCASNPL04106 e GNCASSPL04107</t>
  </si>
  <si>
    <t>CHG002202528</t>
  </si>
  <si>
    <t>[Escopo Fechado - BD] Atualização PSU 19.26 conforme orientação Oracle | GNCASSPL08158 e GNCASNPL08159</t>
  </si>
  <si>
    <t>CHG002208657</t>
  </si>
  <si>
    <t xml:space="preserve">[Escopo Fechado - BD] Atualização PSU 19.27 conforme orientação Oracle | GNCASSPL02954 e GNCASNPL02953 </t>
  </si>
  <si>
    <t>CHG002208585</t>
  </si>
  <si>
    <t>[Escopo Fechado - BD] Atualização PSU 19.27 conforme orientação Oracle | GNCASNTL00363 e GNCASSTL00364</t>
  </si>
  <si>
    <t>[Escopo Fechado - BD] Atualização PSU 19.26 conforme orientação Oracle |</t>
  </si>
  <si>
    <t>CHG002208484</t>
  </si>
  <si>
    <t>[Escopo Fechado - BD] Atualização PSU 19.27 conforme orientação Oracle | GNCASSPL04272 e GNCASNPL04273</t>
  </si>
  <si>
    <t>CHG002209068</t>
  </si>
  <si>
    <t>[Escopo Fechado - BD] Atualização PSU 19.27 conforme orientação Oracle | gncasnpa00542 e GNCASSPA00541</t>
  </si>
  <si>
    <t>CHG002209104</t>
  </si>
  <si>
    <t>[Escopo Fechado - BD] Atualização PSU 19.27 conforme orientação Oracle | GNCASNTA00916 e GNCASSTA00887</t>
  </si>
  <si>
    <t>CHG002211299</t>
  </si>
  <si>
    <t>[Escopo Fechado - BD] Atualização PSU 19.27 conforme orientação Oracle | GNCASHPL08341</t>
  </si>
  <si>
    <t>ENCERRADA</t>
  </si>
  <si>
    <t>CHG002211472</t>
  </si>
  <si>
    <t>[Escopo Fechado - BD] Atualização PSU 19.27 conforme orientação Oracle | GNCASSPL01030 e GNCASNPL01029</t>
  </si>
  <si>
    <t>CHG002209118</t>
  </si>
  <si>
    <t>[Escopo Fechado - BD] Atualização PSU 19.27 conforme orientação Oracle | gncasspa00675 e GNCASNPA00702</t>
  </si>
  <si>
    <t>PSU aplicado apenas em 1 dos nós, será necessário uma nova janela para finalização</t>
  </si>
  <si>
    <t>CHG002211249</t>
  </si>
  <si>
    <t>[Escopo Fechado - BD] Atualização PSU 19.27 conforme orientação Oracle | GNCASSPA01828 e GNCASNPA01829</t>
  </si>
  <si>
    <t>CHG002211373</t>
  </si>
  <si>
    <t xml:space="preserve">[Escopo Fechado - BD] Atualização PSU 19.27 conforme orientação Oracle | GNCASSPA03518 e GNCASNPA03519 </t>
  </si>
  <si>
    <t>CHG002214053</t>
  </si>
  <si>
    <t>[Escopo Fechado - BD] Atualização PSU 19.27 conforme orientação Oracle | GNCASHPL08053 e GNCASHPL08052</t>
  </si>
  <si>
    <t>CHG002210897</t>
  </si>
  <si>
    <t>[Escopo Fechado - BD] Atualização PSU 19.27 conforme orientação Oracle |  GNCASNPL08426 e GNCASSPL08370</t>
  </si>
  <si>
    <t>CHG002208314</t>
  </si>
  <si>
    <t>[Escopo Fechado - BD] Atualização PSU 19.27 conforme orientação Oracle | GNCASSPL01317 e GNCASNPL01318</t>
  </si>
  <si>
    <t>CHG002208358</t>
  </si>
  <si>
    <t>[Escopo Fechado - BD] Atualização PSU 19.27 conforme orientação Oracle | GNCASSPL02390 e GNCASNPL02389</t>
  </si>
  <si>
    <t>CHG002211339</t>
  </si>
  <si>
    <t>[Escopo Fechado - BD] Atualização PSU 19.27 conforme orientação Oracle | GNCASHPL03847</t>
  </si>
  <si>
    <t>CHG002214104</t>
  </si>
  <si>
    <t>[Escopo Fechado - BD] Atualização PSU 19.27 conforme orientação Oracle | GNCASNPA05715 e GNCASSPA05716</t>
  </si>
  <si>
    <t>CHG002208391</t>
  </si>
  <si>
    <t>[Escopo Fechado - BD] Atualização PSU 19.27 conforme orientação Oracle | GNCASSPL00165 e GNCASNPL00164</t>
  </si>
  <si>
    <t>CHG002208413</t>
  </si>
  <si>
    <t>[Escopo Fechado - BD] Atualização PSU 19.27 conforme orientação Oracle | GNCASNPL04106 e GNCASSPL04107</t>
  </si>
  <si>
    <t>CHG002211494</t>
  </si>
  <si>
    <t>[Escopo Fechado - BD] Atualização PSU 19.27 conforme orientação Oracle | GNCASSPL05886 e GNCASNPL05885</t>
  </si>
  <si>
    <t>CHG002208468</t>
  </si>
  <si>
    <t>[Escopo Fechado - BD] Atualização PSU 19.27 conforme orientação Oracle | GNCASSPL08158 e GNCASNPL08159</t>
  </si>
  <si>
    <t>CHG002211189</t>
  </si>
  <si>
    <t>[Escopo Fechado - BD] Atualização PSU 19.26 conforme orientação Oracle | gncasnpl08358 e GNCASNPL08361</t>
  </si>
  <si>
    <t>Atualização somente do PSU devido DRP</t>
  </si>
  <si>
    <t>CHG002210949</t>
  </si>
  <si>
    <t>[Escopo Fechado - BD] Atualização PSU 19.27 conforme orientação Oracle | GNCASSPL02464 e GNCASNPL02463</t>
  </si>
  <si>
    <t>CHG002218952</t>
  </si>
  <si>
    <t>[Rotineira - Escopo Fechado - BD] Atualização PSU 19.27 conforme orientação Oracle | GNCASHDL08797</t>
  </si>
  <si>
    <t>CHG002218964</t>
  </si>
  <si>
    <t xml:space="preserve">[Rotineira - Escopo Fechado - BD] Atualização PSU 19.27 conforme orientação Oracle | GNCASHDL03916 </t>
  </si>
  <si>
    <t>CHG002218973</t>
  </si>
  <si>
    <t xml:space="preserve">[Rotineira - Escopo Fechado - BD] Atualização PSU 19.27 conforme orientação Oracle | GNCASHDL03634 </t>
  </si>
  <si>
    <t>CHG002218459</t>
  </si>
  <si>
    <t>[Rotineira - Escopo Fechado - BD] Atualização PSU 19.27 conforme orientação Oracle | GNCASHHL05105</t>
  </si>
  <si>
    <t>CHG002218530</t>
  </si>
  <si>
    <t xml:space="preserve">[Rotineira - Escopo Fechado - BD] Atualização PSU 19.27 conforme orientação Oracle | GNCASNHL03663 </t>
  </si>
  <si>
    <t>CHG002218542</t>
  </si>
  <si>
    <t>[Rotineira - Escopo Fechado - BD] Atualização PSU 19.27 conforme orientação Oracle | GNCASHHL08796</t>
  </si>
  <si>
    <t>CHG002213945</t>
  </si>
  <si>
    <t>[Escopo Fechado - BD] Atualização PSU e GoldenGate 19.27 conforme orientação Oracle | GNCASSPL00884 e GNCASNPL00883</t>
  </si>
  <si>
    <t>CHG002213972</t>
  </si>
  <si>
    <t>[Escopo Fechado - BD] Atualização PSU 19.27 conforme orientação Oracle | GNCASHPL08840</t>
  </si>
  <si>
    <t>CHG002214073</t>
  </si>
  <si>
    <t>[Escopo Fechado - BD] Atualização PSU 19.27 conforme orientação Oracle | GNCASSPL06306 e GNCASNPL06307</t>
  </si>
  <si>
    <t>CHG002214120</t>
  </si>
  <si>
    <t>[Escopo Fechado - BD] Atualização PSU 19.27 conforme orientação Oracle | gncasspa04840 e gncasnpa04841</t>
  </si>
  <si>
    <t>CHG002218984</t>
  </si>
  <si>
    <t>[Rotineira - Escopo Fechado - BD] Atualização PSU 19.27 conforme orientação Oracle | GNCASHDL04215</t>
  </si>
  <si>
    <t>CHG002219013</t>
  </si>
  <si>
    <t>[Rotineira - Escopo Fechado - BD] Atualização PSU 19.27 conforme orientação Oracle | GNCASNDL04570</t>
  </si>
  <si>
    <t>CHG002219026</t>
  </si>
  <si>
    <t>[Rotineira - Escopo Fechado - BD] Atualização PSU 19.27 conforme orientação Oracle | GNCASHDL05421</t>
  </si>
  <si>
    <t>CHG002214026</t>
  </si>
  <si>
    <t>[Escopo Fechado - BD] Atualização PSU 19.27 conforme orientação Oracle | gncasnpa01355</t>
  </si>
  <si>
    <t>CHG002218550</t>
  </si>
  <si>
    <t>[Rotineira - Escopo Fechado - BD] Atualização PSU 19.27 conforme orientação Oracle | GNCASSHL05158</t>
  </si>
  <si>
    <t>CHG002218560</t>
  </si>
  <si>
    <t xml:space="preserve">[Rotineira - Escopo Fechado - BD] Atualização PSU 19.27 conforme orientação Oracle | GNCASNHL03477 </t>
  </si>
  <si>
    <t>CHG002214279</t>
  </si>
  <si>
    <t>[Escopo Fechado - BD] Atualização PSU 19.27 conforme orientação Oracle | GNCASNPL04154 e GNCASSPL04155</t>
  </si>
  <si>
    <t>CHG002214256</t>
  </si>
  <si>
    <t>[Escopo Fechado - BD] Atualização PSU 19.27 conforme orientação Oracle | GNCASSPA03349 e GNCASNPA03350</t>
  </si>
  <si>
    <t>CHG002214301</t>
  </si>
  <si>
    <t>[Escopo Fechado - BD] Atualização PSU 19.27 conforme orientação Oracle |  GNCASSPL07107 e GNCASNPL07108</t>
  </si>
  <si>
    <t>CHG002214306</t>
  </si>
  <si>
    <t>[Escopo Fechado - BD] Atualização PSU 19.27 conforme orientação Oracle |  GNCASNPL01411 e GNCASSPL01412</t>
  </si>
  <si>
    <t>CHG002214264</t>
  </si>
  <si>
    <t>[Escopo Fechado - BD] Atualização PSU 19.27 conforme orientação Oracle | GNCASSPA01590 e GNCASNPA02177</t>
  </si>
  <si>
    <t>CHG002223836</t>
  </si>
  <si>
    <t>[Rotineira - Escopo Fechado - BD] Atualização PSU 19.27 conforme orientação Oracle | GNCASHDL05949</t>
  </si>
  <si>
    <t>CHG002223848</t>
  </si>
  <si>
    <t xml:space="preserve">[Rotineira - Escopo Fechado - BD] Atualização PSU 19.27 conforme orientação Oracle | GNCASHDL04467 </t>
  </si>
  <si>
    <t>CHG002223856</t>
  </si>
  <si>
    <t xml:space="preserve">[Rotineira - Escopo Fechado - BD] Atualização PSU 19.27 conforme orientação Oracle | GNCASHDL09110 </t>
  </si>
  <si>
    <t>CHG002223968</t>
  </si>
  <si>
    <t xml:space="preserve">[Rotineira - Escopo Fechado - BD] Atualização PSU 19.27 conforme orientação Oracle | GNCASSHL03302  e GNCASNHL03303 </t>
  </si>
  <si>
    <t>CHG002223974</t>
  </si>
  <si>
    <t xml:space="preserve">[Rotineira - Escopo Fechado - BD] Atualização PSU 19.27 conforme orientação Oracle | GNCASSHA06982 </t>
  </si>
  <si>
    <t>CHG002218577</t>
  </si>
  <si>
    <t>[Rotineira - Escopo Fechado - BD] Atualização PSU 19.27 conforme orientação Oracle | GNCASSHL05813</t>
  </si>
  <si>
    <t>CHG002223868</t>
  </si>
  <si>
    <t>CHG002223890</t>
  </si>
  <si>
    <t>CHG002223905</t>
  </si>
  <si>
    <t>CHG002226783</t>
  </si>
  <si>
    <t>[Rotineira - Escopo Fechado - BD] Atualização PSU 19.27 conforme orientação Oracle | GNCASNHL02462</t>
  </si>
  <si>
    <t>Sucesso, n consigo encerrar</t>
  </si>
  <si>
    <t>CHG002226836</t>
  </si>
  <si>
    <t>[Rotineira - Escopo Fechado - BD] Atualização PSU 19.27 conforme orientação Oracle | GNCASHHL02136</t>
  </si>
  <si>
    <t>CHG002226841</t>
  </si>
  <si>
    <t xml:space="preserve">[Rotineira - Escopo Fechado - BD] Atualização PSU 19.27 conforme orientação Oracle | GNCASNHL01077 </t>
  </si>
  <si>
    <t>CHG002223914</t>
  </si>
  <si>
    <t>[Rotineira - Escopo Fechado - BD] Atualização PSU 19.27 conforme orientação Oracle | GNCASHDL00058</t>
  </si>
  <si>
    <t>CHG002223925</t>
  </si>
  <si>
    <t>[Rotineira - Escopo Fechado - BD] Atualização PSU 19.27 conforme orientação Oracle | GNCASHDL02885</t>
  </si>
  <si>
    <t>CHG002223938</t>
  </si>
  <si>
    <t xml:space="preserve">[Rotineira - Escopo Fechado - BD] Atualização PSU 19.27 conforme orientação Oracle | GNCASHDL02154 </t>
  </si>
  <si>
    <t>CHG002227109</t>
  </si>
  <si>
    <t>[Rotineira - Escopo Fechado - BD] Atualização PSU 19.27 conforme orientação Oracle | GNCASHHL02639</t>
  </si>
  <si>
    <t>CHG002227127</t>
  </si>
  <si>
    <t>[Rotineira - Escopo Fechado - BD] Atualização PSU 19.27 conforme orientação Oracle | GNCASNHL03297</t>
  </si>
  <si>
    <t>CHG002227152</t>
  </si>
  <si>
    <t>[Rotineira - Escopo Fechado - BD] Atualização PSU 19.27 conforme orientação Oracle | GNCASSHL03119</t>
  </si>
  <si>
    <t>CHG002227931</t>
  </si>
  <si>
    <t xml:space="preserve">[Rotineira - Escopo Fechado - BD] Atualização PSU 19.27 conforme orientação Oracle | GNCASNDL04238 </t>
  </si>
  <si>
    <t>Kaue</t>
  </si>
  <si>
    <t>CHG002227945</t>
  </si>
  <si>
    <t xml:space="preserve">[Rotineira - Escopo Fechado - BD] Atualização PSU 19.27 conforme orientação Oracle | GNCASHDL04339 </t>
  </si>
  <si>
    <t>Luca</t>
  </si>
  <si>
    <t>CHG002227953</t>
  </si>
  <si>
    <t xml:space="preserve">[Rotineira - Escopo Fechado - BD] Atualização PSU 19.27 conforme orientação Oracle | GNCASSDL00637 </t>
  </si>
  <si>
    <t>CHG002214006</t>
  </si>
  <si>
    <t>[Escopo Fechado - BD] Atualização PSU 19.27 conforme orientação Oracle |  GNCASNPA02822</t>
  </si>
  <si>
    <t>CHG002230586</t>
  </si>
  <si>
    <t>[Rotineira - Escopo Fechado - BD] Atualização PSU 19.27 conforme orientação Oracle | GNCASNHL02198</t>
  </si>
  <si>
    <t>CHG002230590</t>
  </si>
  <si>
    <t>[Rotineira - Escopo Fechado - BD] Atualização PSU 19.27 conforme orientação Oracle | GNCASSHL04054</t>
  </si>
  <si>
    <t>CHG002230600</t>
  </si>
  <si>
    <t>[Rotineira - Escopo Fechado - BD] Atualização PSU 19.27 conforme orientação Oracle | GNCASSHL02849</t>
  </si>
  <si>
    <t>CHG002227447</t>
  </si>
  <si>
    <t>[Escopo Fechado - BD] Atualização PSU 19.27 conforme orientação Oracle |  gncasspa01256 e GNCASNPA01257</t>
  </si>
  <si>
    <t>CHG002227402</t>
  </si>
  <si>
    <t>CHG002227515</t>
  </si>
  <si>
    <t>[Escopo Fechado - BD] Atualização PSU 19.27 conforme orientação Oracle | GNCASSPL08697 e GNCASNPL08698</t>
  </si>
  <si>
    <t>T</t>
  </si>
  <si>
    <t>CHG002227525</t>
  </si>
  <si>
    <t>[Escopo Fechado - BD] Atualização PSU 19.27 conforme orientação Oracle | gncasnta05449 e GNCASSTA05448</t>
  </si>
  <si>
    <t>CHG002227424</t>
  </si>
  <si>
    <t>[Escopo Fechado - BD] Atualização PSU 19.27 conforme orientação Oracle | GNCASSTA03639 e GNCASNTA03640</t>
  </si>
  <si>
    <t>CHG002230394</t>
  </si>
  <si>
    <t>[Rotineira - Escopo Fechado - BD] Atualização PSU 19.27 conforme orientação Oracle | GNCASHDL03988</t>
  </si>
  <si>
    <t>CHG002230409</t>
  </si>
  <si>
    <t>[Rotineira - Escopo Fechado - BD] Atualização PSU 19.27 conforme orientação Oracle | GNCASHDL08756</t>
  </si>
  <si>
    <t>CHG002230421</t>
  </si>
  <si>
    <t>[Rotineira - Escopo Fechado - BD] Atualização PSU 19.27 conforme orientação Oracle | GNCASSDL02150</t>
  </si>
  <si>
    <t>CHG002230612</t>
  </si>
  <si>
    <t>[Rotineira - Escopo Fechado - BD] Atualização PSU 19.27 conforme orientação Oracle | GNCASSHL05481</t>
  </si>
  <si>
    <t>N consigo encerrar</t>
  </si>
  <si>
    <t>CHG002230629</t>
  </si>
  <si>
    <t>[Rotineira - Escopo Fechado - BD] Atualização PSU 19.27 conforme orientação Oracle | GNCASNHL00106</t>
  </si>
  <si>
    <t>CHG002230639</t>
  </si>
  <si>
    <t>[Rotineira - Escopo Fechado - BD] Atualização PSU 19.27 conforme orientação Oracle | GNCASHHL07052</t>
  </si>
  <si>
    <t>CHG002227553</t>
  </si>
  <si>
    <t xml:space="preserve">[Escopo Fechado - BD] Atualização PSU 19.27 conforme orientação Oracle | GNCASNPA04012 e GNCASSPA04013 </t>
  </si>
  <si>
    <t>CHG002227639</t>
  </si>
  <si>
    <t>[Escopo Fechado - BD] Atualização PSU 19.27 conforme orientação Oracle | GNCASNPL08876 e GNCASSPL08875</t>
  </si>
  <si>
    <t>CHG002227623</t>
  </si>
  <si>
    <t xml:space="preserve">[Escopo Fechado - BD] Atualização PSU 19.27 conforme orientação Oracle | GNCASSPL08411 e GNCASNPL08412 </t>
  </si>
  <si>
    <t>CHG002227565</t>
  </si>
  <si>
    <t>[Escopo Fechado - BD] Atualização PSU 19.27 conforme orientação Oracle |  GNCASSPA01166 e GNCASNPA01167</t>
  </si>
  <si>
    <t>CHG002227542</t>
  </si>
  <si>
    <t>[Escopo Fechado - BD] Atualização PSU 19.27 conforme orientação Oracle | GNCASNTL02987 e GNCASSTL02988</t>
  </si>
  <si>
    <t>CHG002230431</t>
  </si>
  <si>
    <t>[Rotineira - Escopo Fechado - BD] Atualização PSU 19.27 conforme orientação Oracle | GNCASHDL08287</t>
  </si>
  <si>
    <t>CHG002230441</t>
  </si>
  <si>
    <t>[Rotineira - Escopo Fechado - BD] Atualização PSU 19.27 conforme orientação Oracle | GNCASHDL08061</t>
  </si>
  <si>
    <t>CHG002230448</t>
  </si>
  <si>
    <t xml:space="preserve">[Rotineira - Escopo Fechado - BD] Atualização PSU 19.27 conforme orientação Oracle | GNCASHDL08060 </t>
  </si>
  <si>
    <t>CHG002230680</t>
  </si>
  <si>
    <t>[Rotineira - Escopo Fechado - BD] Atualização PSU 19.27 conforme orientação Oracle | GNCASHHL06310</t>
  </si>
  <si>
    <t>CHG002230686</t>
  </si>
  <si>
    <t>[Rotineira - Escopo Fechado - BD] Atualização PSU 19.27 conforme orientação Oracle | GNCASNHL00295</t>
  </si>
  <si>
    <t>CHG002230696</t>
  </si>
  <si>
    <t>[Rotineira - Escopo Fechado - BD] Atualização PSU 19.27 conforme orientação Oracle | GNCASNHL03207</t>
  </si>
  <si>
    <t>CHG002235506</t>
  </si>
  <si>
    <t>CHG002235509</t>
  </si>
  <si>
    <t>HOST ja esta na 19.27</t>
  </si>
  <si>
    <t>HOST JA ESTA ATUALIZADO</t>
  </si>
  <si>
    <t>CHG002235513</t>
  </si>
  <si>
    <t>CHG002235517</t>
  </si>
  <si>
    <t>CHG002235523</t>
  </si>
  <si>
    <t>Favor, reprogramar, tive que apoiar o douglas no processamento</t>
  </si>
  <si>
    <t>CHG002230450</t>
  </si>
  <si>
    <t>[Rotineira - Escopo Fechado - BD] Atualização PSU 19.27 conforme orientação Oracle | GNCASSDL00149</t>
  </si>
  <si>
    <t>REQ0433585</t>
  </si>
  <si>
    <t>CHG002230525</t>
  </si>
  <si>
    <t>[Rotineira - Escopo Fechado - BD] Atualização PSU 19.27 conforme orientação Oracle | GNCASHDL08918</t>
  </si>
  <si>
    <t>CHG002230530</t>
  </si>
  <si>
    <t>[Rotineira - Escopo Fechado - BD] Atualização PSU 19.27 conforme orientação Oracle | GNCASHDL07675</t>
  </si>
  <si>
    <t>CHG002230709</t>
  </si>
  <si>
    <t>[Rotineira - Escopo Fechado - BD] Atualização PSU 19.27 conforme orientação Oracle | GNCASNHL03268</t>
  </si>
  <si>
    <t>CHG002230720</t>
  </si>
  <si>
    <t>[Rotineira - Escopo Fechado - BD] Atualização PSU 19.27 conforme orientação Oracle | GNCASNHL04194</t>
  </si>
  <si>
    <t>CHG002230738</t>
  </si>
  <si>
    <t>[Rotineira - Escopo Fechado - BD] Atualização PSU 19.27 conforme orientação Oracle | GNCASNHL00111</t>
  </si>
  <si>
    <t>CHG002235529</t>
  </si>
  <si>
    <t>CHG002235532</t>
  </si>
  <si>
    <t>CHG002235539</t>
  </si>
  <si>
    <t>CHG002235541</t>
  </si>
  <si>
    <t>CHG002235545</t>
  </si>
  <si>
    <t>CHG002230539</t>
  </si>
  <si>
    <t>[Rotineira - Escopo Fechado - BD] Atualização PSU 19.27 conforme orientação Oracle | GNCASHDL04044</t>
  </si>
  <si>
    <t>CHG002230552</t>
  </si>
  <si>
    <t>[Rotineira - Escopo Fechado - BD] Atualização PSU 19.27 conforme orientação Oracle | GNCASNDL03547</t>
  </si>
  <si>
    <t>CHG002230568</t>
  </si>
  <si>
    <t>[Rotineira - Escopo Fechado - BD] Atualização PSU 19.27 conforme orientação Oracle | GNCASHDL08436</t>
  </si>
  <si>
    <t>CHG002238685</t>
  </si>
  <si>
    <t>CHG002230749</t>
  </si>
  <si>
    <t>[Rotineira - Escopo Fechado - BD] Atualização PSU 19.27 conforme orientação Oracle | GNCASNHL03692</t>
  </si>
  <si>
    <t>CHG002230767</t>
  </si>
  <si>
    <t>[Rotineira - Escopo Fechado - BD] Atualização PSU 19.27 conforme orientação Oracle | GNCASSHL04247</t>
  </si>
  <si>
    <t>CHG002230805</t>
  </si>
  <si>
    <t>[Rotineira - Escopo Fechado - BD] Atualização PSU 19.27 conforme orientação Oracle | GNCASNHL01410</t>
  </si>
  <si>
    <t>CHG002238696</t>
  </si>
  <si>
    <t>CHG002238713</t>
  </si>
  <si>
    <t>Agendar host GNCASNPA05000 antes.</t>
  </si>
  <si>
    <t>CHG002243476</t>
  </si>
  <si>
    <t>[Escopo Fechado - BD] Atualização PSU 19.27 conforme orientação Oracle | GNCASSTL09347 e GNCASNTL09348</t>
  </si>
  <si>
    <t>REQ0444135 OPatch__old - Reagendar para Julho, segundo Tessmann</t>
  </si>
  <si>
    <t>CHG002238720</t>
  </si>
  <si>
    <t>CHG002238727</t>
  </si>
  <si>
    <t>CHG002238735</t>
  </si>
  <si>
    <t>CHG002238742</t>
  </si>
  <si>
    <t>CHG002238755</t>
  </si>
  <si>
    <t>CHG002238809</t>
  </si>
  <si>
    <t>CHG002246341</t>
  </si>
  <si>
    <t xml:space="preserve">[Rotineira - Escopo Fechado - BD] Atualização PSU 19.27 conforme orientação Oracle | GNCASHDL05771 </t>
  </si>
  <si>
    <t>REQ0430441- aplicar psu</t>
  </si>
  <si>
    <t>CHG002246378</t>
  </si>
  <si>
    <t xml:space="preserve">[Rotineira - Escopo Fechado - BD] Atualização PSU 19.27 conforme orientação Oracle | GNCASSDL09296	e GNCASNDL09297 </t>
  </si>
  <si>
    <t>REQ0431895 / REQ016048121 REQ016211959</t>
  </si>
  <si>
    <t>CHG002246407</t>
  </si>
  <si>
    <t>CHG002246256</t>
  </si>
  <si>
    <t>[Rotineira - Escopo Fechado - BD] Atualização PSU 19.27 conforme orientação Oracle | GNCASSHL09298	e GNCASNHL09299</t>
  </si>
  <si>
    <t>REQ0431896 / REQ0431905</t>
  </si>
  <si>
    <t>INSUCESSO</t>
  </si>
  <si>
    <t>CHG002246258</t>
  </si>
  <si>
    <t>[Rotineira - Escopo Fechado - BD] Atualização PSU 19.27 conforme orientação Oracle | GNCASHHL02145</t>
  </si>
  <si>
    <t>REQ0433016</t>
  </si>
  <si>
    <t>CHG002246259</t>
  </si>
  <si>
    <t xml:space="preserve">[Rotineira - Escopo Fechado - BD] Atualização PSU 19.27 conforme orientação Oracle | GNCASHHL02639 </t>
  </si>
  <si>
    <t>CHG002247552</t>
  </si>
  <si>
    <t>[Rotineira - Escopo Fechado - BD] Atualização PSU 19.27 conforme orientação Oracle | GNCASHDL03916</t>
  </si>
  <si>
    <t>CHG002247581</t>
  </si>
  <si>
    <t>CHG002247599</t>
  </si>
  <si>
    <t xml:space="preserve">[Rotineira - Escopo Fechado - BD] Atualização PSU 19.27 conforme orientação Oracle | GNCASHDL05949 </t>
  </si>
  <si>
    <t>CHG002247610</t>
  </si>
  <si>
    <t>[Rotineira - Escopo Fechado - BD] Atualização PSU 19.27 conforme orientação Oracle | GNCASSHL08754 e GNCASNHL08755</t>
  </si>
  <si>
    <t>REQ0433520 (RAC) REQ0435285</t>
  </si>
  <si>
    <t>CHG002247638</t>
  </si>
  <si>
    <t xml:space="preserve">[Rotineira - Escopo Fechado - BD] Atualização PSU 19.27 conforme orientação Oracle | GNCASNHL03297 </t>
  </si>
  <si>
    <t>REQ016020861</t>
  </si>
  <si>
    <t>CHG002247654</t>
  </si>
  <si>
    <t xml:space="preserve">[Rotineira - Escopo Fechado - BD] Atualização PSU 19.27 conforme orientação Oracle | GNCASSHL03119 </t>
  </si>
  <si>
    <t>CHG002248154</t>
  </si>
  <si>
    <t>CHG002248159</t>
  </si>
  <si>
    <t>REQ016021274</t>
  </si>
  <si>
    <t>CHG002248171</t>
  </si>
  <si>
    <t xml:space="preserve">[Rotineira - Escopo Fechado - BD] Atualização PSU 19.27 conforme orientação Oracle | GNCASNDL04570 </t>
  </si>
  <si>
    <t>CHG002252457</t>
  </si>
  <si>
    <t xml:space="preserve">[Rotineira - Escopo Fechado - BD] Atualização PSU 19.27 conforme orientação Oracle |GNCASSHL03302 e GNCASNHL03303 </t>
  </si>
  <si>
    <t>REQ0444404/REQ016227276 REQ0437553</t>
  </si>
  <si>
    <t>CHG002252458</t>
  </si>
  <si>
    <t>CHG002252459</t>
  </si>
  <si>
    <t>CHG002243625</t>
  </si>
  <si>
    <t>[Escopo Fechado - BD] Atualização PSU 19.27 conforme orientação Oracle | GNCASNPL09312 e GNCASSPL09311</t>
  </si>
  <si>
    <t>CHG002244185</t>
  </si>
  <si>
    <t>Sincronização/Reconstrução de Dataguard Oracle| GNCASNPL04590 e GNCASSPL04589</t>
  </si>
  <si>
    <t>CAB Rejeitou</t>
  </si>
  <si>
    <t>CHG002243509</t>
  </si>
  <si>
    <t>[Escopo Fechado - BD] Atualização PSU 19.27 conforme orientação Oracle |  GNCASSPL01353 e GNCASNPL01352</t>
  </si>
  <si>
    <t>CHG002245894</t>
  </si>
  <si>
    <t>[Escopo Fechado - BD] Atualização PSU 19.27 conforme orientação Oracle | GNCASNPL08598 e GNCASSPL08597</t>
  </si>
  <si>
    <t>CHG002243538</t>
  </si>
  <si>
    <t>[Escopo Fechado - BD] Atualização PSU 19.27 conforme orientação Oracle | GNCASSPL02052 e GNCASNPL02051</t>
  </si>
  <si>
    <t>CHG002249868</t>
  </si>
  <si>
    <t>[Rotineira - Escopo Fechado - BD] Atualização PSU 19.27 conforme orientação Oracle | GNCASHDL09631</t>
  </si>
  <si>
    <t>REQ015993174</t>
  </si>
  <si>
    <t>CHG002249883</t>
  </si>
  <si>
    <t xml:space="preserve">[Rotineira - Escopo Fechado - BD] Atualização PSU 19.27 conforme orientação Oracle | GNCASHDL00058 </t>
  </si>
  <si>
    <t>CHG002249901</t>
  </si>
  <si>
    <t xml:space="preserve">[Rotineira - Escopo Fechado - BD] Atualização PSU 19.27 conforme orientação Oracle | GNCASHDL02885 </t>
  </si>
  <si>
    <t>REQ016019942</t>
  </si>
  <si>
    <t>CHG002252516</t>
  </si>
  <si>
    <t>CHG002252518</t>
  </si>
  <si>
    <t>CHG002252522</t>
  </si>
  <si>
    <t>Datapatch com erro</t>
  </si>
  <si>
    <t>CHG002249779</t>
  </si>
  <si>
    <t>[Escopo Fechado - BD] Atualização PSU 19.27 conforme orientação Oracle |GNCASNPL04590 e GNCASSPL04589</t>
  </si>
  <si>
    <t>Replaneja apenas após gmud de reconstrução</t>
  </si>
  <si>
    <t>CHG002243556</t>
  </si>
  <si>
    <t>[Escopo Fechado - BD] Atualização PSU 19.27 conforme orientação Oracle | GNCASSPL02054 e GNCASNPL02053</t>
  </si>
  <si>
    <t>CHG002255128</t>
  </si>
  <si>
    <t xml:space="preserve">[Rotineira - Escopo Fechado - BD] Atualização PSU 19.27 conforme orientação Oracle | GNCASHDL05421 </t>
  </si>
  <si>
    <t>REQ016063752</t>
  </si>
  <si>
    <t>CHG002255205</t>
  </si>
  <si>
    <t xml:space="preserve">[Rotineira - Escopo Fechado - BD] Atualização PSU 19.27 conforme orientação Oracle | GNCASHDL07045 </t>
  </si>
  <si>
    <t>REQ016020767</t>
  </si>
  <si>
    <t>CHG002255225</t>
  </si>
  <si>
    <t>[Rotineira - Escopo Fechado - BD] Atualização PSU 19.27 conforme orientação Oracle | GNCASHDL03291</t>
  </si>
  <si>
    <t>REQ016020848</t>
  </si>
  <si>
    <t>CHG002255236</t>
  </si>
  <si>
    <t>[Rotineira - Escopo Fechado - BD] Atualização PSU 19.27 conforme orientação Oracle | GNCASHDL01058</t>
  </si>
  <si>
    <t>REQ016048635</t>
  </si>
  <si>
    <t>CHG002255248</t>
  </si>
  <si>
    <t>[Rotineira - Escopo Fechado - BD] Atualização PSU 19.27 conforme orientação Oracle | GNCASHHL09491</t>
  </si>
  <si>
    <t>CHG002255302</t>
  </si>
  <si>
    <t>[Rotineira - Escopo Fechado - BD] Atualização PSU 19.27 conforme orientação Oracle |GNCASHHL06414</t>
  </si>
  <si>
    <t>Lembrar de atualizar o GGS</t>
  </si>
  <si>
    <t>CHG002255339</t>
  </si>
  <si>
    <t xml:space="preserve">[Rotineira - Escopo Fechado - BD] Atualização PSU 19.27 conforme orientação Oracle | GNCASSHL06482 </t>
  </si>
  <si>
    <t>CHG002252259</t>
  </si>
  <si>
    <t>CHG002252239</t>
  </si>
  <si>
    <t>[Escopo Fechado - BD] Atualização PSU 19.27 conforme orientação Oracle |GNCASSPL02954 e GNCASNPL02953</t>
  </si>
  <si>
    <t>Duda</t>
  </si>
  <si>
    <t>CHG002252293</t>
  </si>
  <si>
    <t>CHG002252327</t>
  </si>
  <si>
    <t>CHG002246010</t>
  </si>
  <si>
    <t>[Escopo Fechado - BD] Atualização PSU 19.27 conforme orientação Oracle | GNCASSPL02163 e GNCASNPL02164</t>
  </si>
  <si>
    <t>[Escopo Fechado - BD] Atualização PSU 19.27 conforme orientação Oracle |</t>
  </si>
  <si>
    <t>ENVIROLMENT</t>
  </si>
  <si>
    <t>NAME</t>
  </si>
  <si>
    <t>CONTINGENT</t>
  </si>
  <si>
    <t>CONTACT</t>
  </si>
  <si>
    <t>ZONE</t>
  </si>
  <si>
    <t>PRODUCT</t>
  </si>
  <si>
    <t>DESCRIPTION</t>
  </si>
  <si>
    <t>CHANNEL</t>
  </si>
  <si>
    <t>SERVICE</t>
  </si>
  <si>
    <t>OBSERVATION</t>
  </si>
  <si>
    <t>IP</t>
  </si>
  <si>
    <t>INSTANCE</t>
  </si>
  <si>
    <t>STATUS</t>
  </si>
  <si>
    <t>OPERATING SYSTEM</t>
  </si>
  <si>
    <t>gmsisqlwclt001.</t>
  </si>
  <si>
    <t>Inacessível</t>
  </si>
  <si>
    <t>Pré-Produção</t>
  </si>
  <si>
    <t>gmsi1zu2cltsql3</t>
  </si>
  <si>
    <t>base24 eps</t>
  </si>
  <si>
    <t>payments</t>
  </si>
  <si>
    <t>Reporta ao servidor gmsi1zu2gvml368 - Base24 eps</t>
  </si>
  <si>
    <t>10.102.8.51</t>
  </si>
  <si>
    <t>PRE</t>
  </si>
  <si>
    <t>Running</t>
  </si>
  <si>
    <t>Linux</t>
  </si>
  <si>
    <t>gmsd1zu2sqll012</t>
  </si>
  <si>
    <t>eduardo.alejandro@pagonxt.com</t>
  </si>
  <si>
    <t>base24</t>
  </si>
  <si>
    <t>base24_postgresql</t>
  </si>
  <si>
    <t>base24 postgresql</t>
  </si>
  <si>
    <t>#N/A</t>
  </si>
  <si>
    <t>gmsd1zu2sqll016</t>
  </si>
  <si>
    <t>base24 db</t>
  </si>
  <si>
    <t>finops_downtime</t>
  </si>
  <si>
    <t>10.103.8.26</t>
  </si>
  <si>
    <t>gmsd1zu2sqll018</t>
  </si>
  <si>
    <t>base24 db postgresql</t>
  </si>
  <si>
    <t>10.103.8.40</t>
  </si>
  <si>
    <t>QA</t>
  </si>
  <si>
    <t>gmsp1zu2sqll020</t>
  </si>
  <si>
    <t>michel.vieira@servexternos.pagonxt.com</t>
  </si>
  <si>
    <t>cmm</t>
  </si>
  <si>
    <t>processing</t>
  </si>
  <si>
    <t>cmm db oracle</t>
  </si>
  <si>
    <t>10.101.10.43</t>
  </si>
  <si>
    <t>gmsp1zu2sqll021</t>
  </si>
  <si>
    <t>10.101.10.45</t>
  </si>
  <si>
    <t>gmsp1zu2sqll003</t>
  </si>
  <si>
    <t>gmsp1zu2sqll004</t>
  </si>
  <si>
    <t>10.101.8.8</t>
  </si>
  <si>
    <t>Stopped (deallocated)</t>
  </si>
  <si>
    <t>10.101.8.9</t>
  </si>
  <si>
    <t>gmsp1zu2sqll029</t>
  </si>
  <si>
    <t>gmsp1zu2sqll030</t>
  </si>
  <si>
    <t>base24 db postgresql Primária</t>
  </si>
  <si>
    <t>após extraçãod e PTLF Ciclo 01 MEX</t>
  </si>
  <si>
    <t>10.101.8.43</t>
  </si>
  <si>
    <t>base24 db postgresql Secundária</t>
  </si>
  <si>
    <t>Tem que esperar o Vacuum finalizar.</t>
  </si>
  <si>
    <t>10.101.8.44</t>
  </si>
  <si>
    <t>gmsp1zu2sqll027b</t>
  </si>
  <si>
    <t>10.101.10.5</t>
  </si>
  <si>
    <t>gmsp1zu2sqll017</t>
  </si>
  <si>
    <t>10.101.10.37</t>
  </si>
  <si>
    <t>gmsp1zu2sqll022</t>
  </si>
  <si>
    <t>10.101.10.49</t>
  </si>
  <si>
    <t>gmsp1zu2sqll027</t>
  </si>
  <si>
    <t>10.101.10.57</t>
  </si>
  <si>
    <t>gmsp1zu2sqll033</t>
  </si>
  <si>
    <t>cmm db oracle test oraex</t>
  </si>
  <si>
    <t>10.101.10.20</t>
  </si>
  <si>
    <t>gmsi1zu2sqll026</t>
  </si>
  <si>
    <t>10.102.8.47</t>
  </si>
  <si>
    <t>UAT</t>
  </si>
  <si>
    <t>gmsi1zu2sqll027</t>
  </si>
  <si>
    <t>10.102.8.65</t>
  </si>
  <si>
    <t>gmsi1zu2sqll028</t>
  </si>
  <si>
    <t>10.102.8.66</t>
  </si>
  <si>
    <t>gmsi1zu2sqll029</t>
  </si>
  <si>
    <t>gmsi1zu2sqll030 e gmsi1zu2sqll031</t>
  </si>
  <si>
    <t>10.102.48.11</t>
  </si>
  <si>
    <t>gmsi1zu2sqll030</t>
  </si>
  <si>
    <t>gmsi1zu2sqll029 e gmsi1zu2sqll031</t>
  </si>
  <si>
    <t>10.102.48.10</t>
  </si>
  <si>
    <t>gmsi1zu2sqll031</t>
  </si>
  <si>
    <t>gmsi1zu2sqll029 e gmsi1zu2sqll030</t>
  </si>
  <si>
    <t>10.102.48.16</t>
  </si>
  <si>
    <t>gmsp1zu2sqll028</t>
  </si>
  <si>
    <t>cmm do oracle</t>
  </si>
  <si>
    <t>10.101.10.58</t>
  </si>
  <si>
    <t>gmsp1zu2sqll031</t>
  </si>
  <si>
    <t>cmm db oracle perf</t>
  </si>
  <si>
    <t>gmsi1zu2sqll022</t>
  </si>
  <si>
    <t>10.102.10.43</t>
  </si>
  <si>
    <t>gmsi1zu2sqll023</t>
  </si>
  <si>
    <t>10.102.10.44</t>
  </si>
  <si>
    <t>gmsi1zu2sqll024</t>
  </si>
  <si>
    <t>10.102.10.51</t>
  </si>
  <si>
    <t>gmsi1zu2sqll025</t>
  </si>
  <si>
    <t>10.102.10.52</t>
  </si>
  <si>
    <t>gmsi1zu2sqlw025</t>
  </si>
  <si>
    <t>rodrigo.dias@pagonxt.com</t>
  </si>
  <si>
    <t>db</t>
  </si>
  <si>
    <t>tef</t>
  </si>
  <si>
    <t>clearing</t>
  </si>
  <si>
    <t>10.102.8.44</t>
  </si>
  <si>
    <t>Windows</t>
  </si>
  <si>
    <t>gmsd1zu2sqlw004</t>
  </si>
  <si>
    <t>fabio.campos@pagonxt.com</t>
  </si>
  <si>
    <t>prm</t>
  </si>
  <si>
    <t>microsoft sqlserver</t>
  </si>
  <si>
    <t>prm db</t>
  </si>
  <si>
    <t>10.103.8.20</t>
  </si>
  <si>
    <t>gmsp1zu2sqll032</t>
  </si>
  <si>
    <t>Marcelo Ribeiro - ORAEX</t>
  </si>
  <si>
    <t>elavon</t>
  </si>
  <si>
    <t>db oracle elavon</t>
  </si>
  <si>
    <t>10.101.38.5</t>
  </si>
  <si>
    <t>gmsp1zu2sqlw013</t>
  </si>
  <si>
    <t>risk and fraud prevention</t>
  </si>
  <si>
    <t>10.101.8.38,169.254.2.111</t>
  </si>
  <si>
    <t>gmsp1zu2sqlw012</t>
  </si>
  <si>
    <t>10.101.8.39,10.101.8.40,169.254.1.89</t>
  </si>
  <si>
    <t>gclp1zu2sqll001</t>
  </si>
  <si>
    <t>Juan - Oraex</t>
  </si>
  <si>
    <t>genericvm</t>
  </si>
  <si>
    <t>oracle</t>
  </si>
  <si>
    <t>iac</t>
  </si>
  <si>
    <t>vm</t>
  </si>
  <si>
    <t>10.107.142.4</t>
  </si>
  <si>
    <t>gclp1zu2sqll002</t>
  </si>
  <si>
    <t>10.107.142.7</t>
  </si>
  <si>
    <t>gcli1zu2sqll001</t>
  </si>
  <si>
    <t>oracle_dataguard</t>
  </si>
  <si>
    <t>10.108.142.4</t>
  </si>
  <si>
    <t>gmsd1zu2sqlw005</t>
  </si>
  <si>
    <t>10.103.8.29</t>
  </si>
  <si>
    <t>gmsi1zu2sqlw024</t>
  </si>
  <si>
    <t>sql_database</t>
  </si>
  <si>
    <t>10.102.8.11,169.254.1.97</t>
  </si>
  <si>
    <t>gmsi1zu2sqlw019</t>
  </si>
  <si>
    <t>ivam.wendt@pagonxt.com</t>
  </si>
  <si>
    <t>PRM</t>
  </si>
  <si>
    <t>SQL</t>
  </si>
  <si>
    <t>10.102.48.23</t>
  </si>
  <si>
    <t>gmsi1zu2sqlw018</t>
  </si>
  <si>
    <t>10.102.48.25</t>
  </si>
  <si>
    <t>gmsp1zu2sqll007</t>
  </si>
  <si>
    <t>db oracle test</t>
  </si>
  <si>
    <t>10.101.38.4</t>
  </si>
  <si>
    <t>gmsi1zu2sqlw023</t>
  </si>
  <si>
    <t>10.102.8.19,10.102.8.33,169.254.2.152</t>
  </si>
  <si>
    <t>gmsd1zu2sqll015</t>
  </si>
  <si>
    <t>cmm oracle db</t>
  </si>
  <si>
    <t>10.103.10.13</t>
  </si>
  <si>
    <t>GMSISQLWCLT001.INFRA.UAT</t>
  </si>
  <si>
    <t>GMSP1ZU2SQLL017B</t>
  </si>
  <si>
    <t>Este servidor foi removido para dar lugar ao novo servidor gmsp1zu2sqll017c</t>
  </si>
  <si>
    <t>GMSP1ZU2SQLL021B</t>
  </si>
  <si>
    <t>gmsp1zu2sqll017c</t>
  </si>
  <si>
    <t>Novo servidor CMM APP PRE-PRODUCTION (Argentina and Chile)</t>
  </si>
  <si>
    <t>gmsp1zu2gvml040</t>
  </si>
  <si>
    <t>mongo config npci</t>
  </si>
  <si>
    <t>onboarding</t>
  </si>
  <si>
    <t>config</t>
  </si>
  <si>
    <t>10.101.26.24</t>
  </si>
  <si>
    <t>NPCI</t>
  </si>
  <si>
    <t>gmsi1zu2gvml006</t>
  </si>
  <si>
    <t>mongodb config pci</t>
  </si>
  <si>
    <t>data</t>
  </si>
  <si>
    <t>10.102.26.10</t>
  </si>
  <si>
    <t>PCI</t>
  </si>
  <si>
    <t>gmsi1zu2gvml241</t>
  </si>
  <si>
    <t>10.102.26.11</t>
  </si>
  <si>
    <t>gmsi1zu2gvml002</t>
  </si>
  <si>
    <t>mongodb data pci</t>
  </si>
  <si>
    <t>10.102.26.12</t>
  </si>
  <si>
    <t>gmsi1zu2gvml240</t>
  </si>
  <si>
    <t>10.102.26.13</t>
  </si>
  <si>
    <t>gmsi1zu2gvml001</t>
  </si>
  <si>
    <t>10.102.26.6</t>
  </si>
  <si>
    <t>gmsp1zu2gvml313</t>
  </si>
  <si>
    <t>mongo atlas pci external backup</t>
  </si>
  <si>
    <t>infra</t>
  </si>
  <si>
    <t>backup</t>
  </si>
  <si>
    <t>10.101.26.13</t>
  </si>
  <si>
    <t>gmsi1zu2gvml327</t>
  </si>
  <si>
    <t>10.102.26.4</t>
  </si>
  <si>
    <t>gmsi1zu2gvml004</t>
  </si>
  <si>
    <t>10.102.26.7</t>
  </si>
  <si>
    <t>gmsp1zu2gvml041</t>
  </si>
  <si>
    <t>10.101.26.23</t>
  </si>
  <si>
    <t>gmsp1zu2gvml042</t>
  </si>
  <si>
    <t>mongo router npci</t>
  </si>
  <si>
    <t>router</t>
  </si>
  <si>
    <t>10.101.26.22</t>
  </si>
  <si>
    <t>gmsi1zu2gvml007</t>
  </si>
  <si>
    <t>mongodb router pci</t>
  </si>
  <si>
    <t>10.102.26.8</t>
  </si>
  <si>
    <t>gmsi1zu2gvml239</t>
  </si>
  <si>
    <t>10.102.26.9</t>
  </si>
  <si>
    <t>gmsp1zu2gvml039</t>
  </si>
  <si>
    <t>10.101.26.25</t>
  </si>
  <si>
    <t>gmsp1zu2gvml020</t>
  </si>
  <si>
    <t>mongo data pci</t>
  </si>
  <si>
    <t>10.101.26.9</t>
  </si>
  <si>
    <t>gmsp1zu2gvml021</t>
  </si>
  <si>
    <t>10.101.26.10</t>
  </si>
  <si>
    <t>gmsp1zu2gvml022</t>
  </si>
  <si>
    <t>10.101.26.11</t>
  </si>
  <si>
    <t>gmsp1zu2gvml038</t>
  </si>
  <si>
    <t>mongo data npci</t>
  </si>
  <si>
    <t>10.101.26.26</t>
  </si>
  <si>
    <t>gmsp1zu2gvml037</t>
  </si>
  <si>
    <t>10.101.26.27</t>
  </si>
  <si>
    <t>gmsp1zu2gvml036</t>
  </si>
  <si>
    <t>10.101.26.28</t>
  </si>
  <si>
    <t>gmsp1zu2gvml023</t>
  </si>
  <si>
    <t>mongo config pci</t>
  </si>
  <si>
    <t>10.101.26.6</t>
  </si>
  <si>
    <t>gmsp1zu2gvml024</t>
  </si>
  <si>
    <t>10.101.26.7</t>
  </si>
  <si>
    <t>gmsp1zu2gvml025</t>
  </si>
  <si>
    <t>10.101.26.8</t>
  </si>
  <si>
    <t>gmsp1zu2gvml043</t>
  </si>
  <si>
    <t>10.101.26.21</t>
  </si>
  <si>
    <t>gmsp1zu2gvml092</t>
  </si>
  <si>
    <t>mongo router pci</t>
  </si>
  <si>
    <t>10.101.26.12</t>
  </si>
  <si>
    <t>gmsp1zu2gvml026</t>
  </si>
  <si>
    <t>10.101.26.4</t>
  </si>
  <si>
    <t>gmsp1zu2gvml027</t>
  </si>
  <si>
    <t>10.101.26.5</t>
  </si>
  <si>
    <t>gmsd1zu2gvml374</t>
  </si>
  <si>
    <t>10.103.26.7</t>
  </si>
  <si>
    <t>gmsp1weugvml018</t>
  </si>
  <si>
    <t>apigee</t>
  </si>
  <si>
    <t>apigee analytics postgres server</t>
  </si>
  <si>
    <t>apigee_ps</t>
  </si>
  <si>
    <t>gmsp1weugvml019</t>
  </si>
  <si>
    <t>gmsp1zu2gvml216</t>
  </si>
  <si>
    <t>marcos.moraes@pagonxt.com</t>
  </si>
  <si>
    <t>Apigee Analytics Postgres Server</t>
  </si>
  <si>
    <t>10.101.14.11</t>
  </si>
  <si>
    <t>gmsp1zu2gvml217</t>
  </si>
  <si>
    <t>10.101.14.12</t>
  </si>
  <si>
    <t>gmsi1zu2gvml211</t>
  </si>
  <si>
    <t>10.102.14.27</t>
  </si>
  <si>
    <t>gmsi1zu2gvml212</t>
  </si>
  <si>
    <t>10.102.14.28</t>
  </si>
  <si>
    <t>gmsp1zu2gvml279</t>
  </si>
  <si>
    <t>postgres restore</t>
  </si>
  <si>
    <t>restoredatabase</t>
  </si>
  <si>
    <t>gmsd1zu2gvml082</t>
  </si>
  <si>
    <t>RSG Authorizators</t>
  </si>
  <si>
    <t>10.103.8.37</t>
  </si>
  <si>
    <t>CHG002251848</t>
  </si>
  <si>
    <t>[Escopo Fechado - BD] Atualização PSU 19.27 conforme orientação Oracle |GNCASNTL00363 e GNCASSTL00364</t>
  </si>
  <si>
    <t>FREEZING T</t>
  </si>
  <si>
    <t>CHG002253156</t>
  </si>
  <si>
    <t xml:space="preserve">[Rotineira - Escopo Fechado - BD] Atualização PSU 19.27 conforme orientação Oracle | GNCASSDL09296 e GNCASNDL09297 </t>
  </si>
  <si>
    <t>CHG002253182</t>
  </si>
  <si>
    <t xml:space="preserve">[Escopo Fechado - BD] Atualização PSU 19.27 conforme orientação Oracle | GNCASHDL04215 </t>
  </si>
  <si>
    <t>CHG002253204</t>
  </si>
  <si>
    <t xml:space="preserve">[Escopo Fechado - BD] Atualização PSU 19.27 conforme orientação Oracle | GNCASHDL06889 </t>
  </si>
  <si>
    <t>CHG002253253</t>
  </si>
  <si>
    <t>[Escopo Fechado - BD] Atualização PSU 19.27 conforme orientação Oracle | GNCASNHL06508</t>
  </si>
  <si>
    <t>Banco down</t>
  </si>
  <si>
    <t>CHG002253264</t>
  </si>
  <si>
    <t xml:space="preserve">[Escopo Fechado - BD] Atualização PSU 19.27 conforme orientação Oracle | GNCASHHL08328 </t>
  </si>
  <si>
    <t>CHG002253275</t>
  </si>
  <si>
    <t xml:space="preserve">[Escopo Fechado - BD] Atualização PSU 19.27 conforme orientação Oracle | GNCASHHL01957 </t>
  </si>
  <si>
    <t>CHG002252208</t>
  </si>
  <si>
    <t>[Escopo Fechado - BD] Atualização PSU 19.27 conforme orientação Oracle |GNCASSPL04272 e GNCASNPL04273</t>
  </si>
  <si>
    <t>CHG002252425</t>
  </si>
  <si>
    <t>CHG002254810</t>
  </si>
  <si>
    <t xml:space="preserve">[Escopo Fechado - BD] Atualização PSU 19.27 conforme orientação Oracle |GNCASHDL00356 </t>
  </si>
  <si>
    <t>CHG002254837</t>
  </si>
  <si>
    <t xml:space="preserve">[Escopo Fechado - BD] Atualização PSU 19.27 conforme orientação Oracle |GNCASHDL06313 </t>
  </si>
  <si>
    <t>CHG002254853</t>
  </si>
  <si>
    <t xml:space="preserve">[Escopo Fechado - BD] Atualização PSU 19.27 conforme orientação Oracle |GNCASNDL04172 </t>
  </si>
  <si>
    <t>CHG002254871</t>
  </si>
  <si>
    <t xml:space="preserve">[Escopo Fechado - BD] Atualização PSU 19.27 conforme orientação Oracle |GNCASSHL05954 e GNCASNHL05955 </t>
  </si>
  <si>
    <t>CHG002254889</t>
  </si>
  <si>
    <t xml:space="preserve">[Escopo Fechado - BD] Atualização PSU 19.27 conforme orientação Oracle |GNCASSHL05950 e GNCASNHL05951 </t>
  </si>
  <si>
    <t>CHG002254900</t>
  </si>
  <si>
    <t xml:space="preserve">[Escopo Fechado - BD] Atualização PSU 19.27 conforme orientação Oracle | GNCASSHL02849 </t>
  </si>
  <si>
    <t>CHG002252509</t>
  </si>
  <si>
    <t>[Escopo Fechado - BD] Atualização PSU 19.27 conforme orientação Oracle |GNCASNPL09312 e GNCASSPL09311</t>
  </si>
  <si>
    <t xml:space="preserve">REPLANEJAR para </t>
  </si>
  <si>
    <t>CHG002252397</t>
  </si>
  <si>
    <t>[Escopo Fechado - BD] Atualização PSU 19.27 conforme orientação Oracle |GNCASSPL08158 e GNCASNPL08159</t>
  </si>
  <si>
    <t>CHG002254939</t>
  </si>
  <si>
    <t xml:space="preserve">[Escopo Fechado - BD] Atualização PSU 19.27 conforme orientação Oracle |GNCASHDL06491 </t>
  </si>
  <si>
    <t>CHG002254961</t>
  </si>
  <si>
    <t xml:space="preserve">[Escopo Fechado - BD] Atualização PSU 19.27 conforme orientação Oracle | GNCASHDL08854 </t>
  </si>
  <si>
    <t>CHG002254980</t>
  </si>
  <si>
    <t xml:space="preserve">[Escopo Fechado - BD] Atualização PSU 19.27 conforme orientação Oracle |GNCASHDL03481 </t>
  </si>
  <si>
    <t>CHG002254993</t>
  </si>
  <si>
    <t xml:space="preserve">[Escopo Fechado - BD] Atualização PSU 19.27 conforme orientação Oracle |GNCASSHL02849 </t>
  </si>
  <si>
    <t>CHG002255010</t>
  </si>
  <si>
    <t xml:space="preserve">[Escopo Fechado - BD] Atualização PSU 19.27 conforme orientação Oracle |GNCASSHL05418 e GNCASNHL05419 </t>
  </si>
  <si>
    <t>CHG002255035</t>
  </si>
  <si>
    <t xml:space="preserve">[Escopo Fechado - BD] Atualização PSU 19.27 conforme orientação Oracle |GNCASSHL05952  e GNCASNHL05953 </t>
  </si>
  <si>
    <t>CHG002255062</t>
  </si>
  <si>
    <t xml:space="preserve">[Escopo Fechado - BD] Atualização PSU 19.27 conforme orientação Oracle |GNCASSHA04736 e GNCASSHA04737 </t>
  </si>
  <si>
    <t>CHG002254989</t>
  </si>
  <si>
    <t xml:space="preserve">[Escopo Fechado - BD] Atualização PSU 19.27 conforme orientação Oracle | GNCASNPL03984 e GNCASSPL03985 </t>
  </si>
  <si>
    <t>CHG002255320</t>
  </si>
  <si>
    <t>[Escopo Fechado - BD] Atualização PSU 19.27 conforme orientação Oracle | GNCASNPL08610 e GNCASSPL08609</t>
  </si>
  <si>
    <t>CHG002255350</t>
  </si>
  <si>
    <t>Pendente primary 541</t>
  </si>
  <si>
    <t>CHG002261901</t>
  </si>
  <si>
    <t>Sincronização/Reconstrução de Dataguard Oracle GNCASNPL04590 e GNCASSPL04589</t>
  </si>
  <si>
    <t>CHG002258982</t>
  </si>
  <si>
    <t>[Rotineira - Escopo Fechado - BD] Atualização PSU 19.27 conforme orientação Oracle |GNCASHDL03913</t>
  </si>
  <si>
    <t>CHG002258959</t>
  </si>
  <si>
    <t xml:space="preserve">[Rotineira - Escopo Fechado - BD] Atualização PSU 19.27 conforme orientação Oracle |GNCASHDL05163 </t>
  </si>
  <si>
    <t>CHG002258971</t>
  </si>
  <si>
    <t>[Rotineira - Escopo Fechado - BD] Atualização PSU 19.27 conforme orientação Oracle |GNCASHDL07464</t>
  </si>
  <si>
    <t>CHG002258996</t>
  </si>
  <si>
    <t xml:space="preserve">[Rotineira - Escopo Fechado - BD] Atualização PSU 19.27 conforme orientação Oracle |GNCASHHL02818 </t>
  </si>
  <si>
    <t>CHG002259015</t>
  </si>
  <si>
    <t xml:space="preserve">[Rotineira - Escopo Fechado - BD] Atualização PSU 19.27 conforme orientação Oracle |GNCASHHL06470 </t>
  </si>
  <si>
    <t>CHG002259050</t>
  </si>
  <si>
    <t xml:space="preserve">[Rotineira - Escopo Fechado - BD] Atualização PSU 19.27 conforme orientação Oracle |GNCASHHL02294 </t>
  </si>
  <si>
    <t>CHG002259084</t>
  </si>
  <si>
    <t xml:space="preserve">[Rotineira - Escopo Fechado - BD] Atualização PSU 19.27 conforme orientação Oracle |GNCASSHL04983 </t>
  </si>
  <si>
    <t>CHG002255552</t>
  </si>
  <si>
    <t>[Escopo Fechado - BD] Atualização PSU 19.27 conforme orientação Oracle |gncasnta05957 e gncassta05956</t>
  </si>
  <si>
    <t>CHG002255360</t>
  </si>
  <si>
    <t>[Escopo Fechado - BD] Atualização PSU 19.27 conforme orientação Oracle | GNCASNPL08608 e GNCASSPL08607</t>
  </si>
  <si>
    <t>CHG002255541</t>
  </si>
  <si>
    <t>[Escopo Fechado - BD] Atualização PSU 19.27 conforme orientação Oracle |gncasspa02366 e GNCASNPA00659</t>
  </si>
  <si>
    <t>CHG002255377</t>
  </si>
  <si>
    <t>[Escopo Fechado - BD] Atualização PSU 19.27 conforme orientação Oracle |GNCASSPL01281 e GNCASNPL01282</t>
  </si>
  <si>
    <t>REPROGAMAR APÓS FREEZING</t>
  </si>
  <si>
    <t>CHG002261609</t>
  </si>
  <si>
    <t>Duda osmala</t>
  </si>
  <si>
    <t>CHG002261648</t>
  </si>
  <si>
    <t>CHG002261680</t>
  </si>
  <si>
    <t>CHG002261685</t>
  </si>
  <si>
    <t>CHG002269424</t>
  </si>
  <si>
    <t>[EN-7802/EN-7363] Reconfiguração Oracle StandAlone para Oracle RAC | GNCASNHL00857</t>
  </si>
  <si>
    <t>CHG002261703</t>
  </si>
  <si>
    <t xml:space="preserve">[Rotineira - Escopo Fechado - BD] Atualização PSU 19.27 conforme orientação Oracle |gncashdl09461 </t>
  </si>
  <si>
    <t>CHG002261730</t>
  </si>
  <si>
    <t xml:space="preserve">[Rotineira - Escopo Fechado - BD] Atualização PSU 19.27 conforme orientação Oracle | GNCASNHL00281 </t>
  </si>
  <si>
    <t>CHG002261742</t>
  </si>
  <si>
    <t xml:space="preserve">[Rotineira - Escopo Fechado - BD] Atualização PSU 19.27 conforme orientação Oracle | GNCASSHL07678 </t>
  </si>
  <si>
    <t>CHG002261749</t>
  </si>
  <si>
    <t xml:space="preserve">[Rotineira - Escopo Fechado - BD] Atualização PSU 19.27 conforme orientação Oracle | GNCASHHL06882 </t>
  </si>
  <si>
    <t>CHG002255050</t>
  </si>
  <si>
    <t xml:space="preserve">[Escopo Fechado - BD] Atualização PSU 19.27 conforme orientação Oracle | GNCASSPL04249 e GNCASNPL04250 </t>
  </si>
  <si>
    <t>CHG002255576</t>
  </si>
  <si>
    <t>[Escopo Fechado - BD] Atualização PSU 19.27 conforme orientação Oracle | GNCASSPL04143 e GNCASNPL04142</t>
  </si>
  <si>
    <t>CHG002255058</t>
  </si>
  <si>
    <t xml:space="preserve">[Escopo Fechado - BD] Atualização PSU 19.27 conforme orientação Oracle | GNCASSPL04251 e GNCASNPL04252 </t>
  </si>
  <si>
    <t>CHG002255090</t>
  </si>
  <si>
    <t>[Escopo Fechado - BD] Atualização PSU 19.27 conforme orientação Oracle | GNCASSPA03482 e GNCASNPA03483</t>
  </si>
  <si>
    <t>CHG002261481</t>
  </si>
  <si>
    <t>[Escopo Fechado - BD] Atualização PSU 19.27 conforme orientação Oracle | GNCASSPL01353 e GNCASNPL01352</t>
  </si>
  <si>
    <t>Freezing transacional</t>
  </si>
  <si>
    <t>CHG002261816</t>
  </si>
  <si>
    <t>CHG002261509</t>
  </si>
  <si>
    <t>CHG002261823</t>
  </si>
  <si>
    <t>CHG002263666</t>
  </si>
  <si>
    <t xml:space="preserve">[Rotineira - Escopo Fechado - BD] Atualização PSU 19.27 conforme orientação Oracle | GNCASSDA00525 </t>
  </si>
  <si>
    <t>CHG002263726</t>
  </si>
  <si>
    <t>[Rotineira - Escopo Fechado - BD] Atualização PSU 19.27 conforme orientação Oracle |GNCASSDA06980</t>
  </si>
  <si>
    <t>CHG002264356</t>
  </si>
  <si>
    <t xml:space="preserve">[Rotineira - Escopo Fechado - BD] Atualização PSU 19.27 conforme orientação Oracle |GNCASHDL02151 </t>
  </si>
  <si>
    <t>CHG002269876</t>
  </si>
  <si>
    <t>[Rotineira - Escopo Fechado - BD] Atualização PSU 19.27 conforme orientação Oracle |GNCASHDL03760</t>
  </si>
  <si>
    <t>CHG002269887</t>
  </si>
  <si>
    <t xml:space="preserve">[Rotineira - Escopo Fechado - BD] Atualização PSU 19.27 conforme orientação Oracle |GNCASHDL06040 </t>
  </si>
  <si>
    <t>CHG002269916</t>
  </si>
  <si>
    <t xml:space="preserve">[Rotineira - Escopo Fechado - BD] Atualização PSU 19.27 conforme orientação Oracle |GNCASSDL02715 </t>
  </si>
  <si>
    <t>CHG002264370</t>
  </si>
  <si>
    <t xml:space="preserve">[Rotineira - Escopo Fechado - BD] Atualização PSU 19.27 conforme orientação Oracle |GNCASSHA06982 </t>
  </si>
  <si>
    <t>CHG002264380</t>
  </si>
  <si>
    <t xml:space="preserve">[Rotineira - Escopo Fechado - BD] Atualização PSU 19.27 conforme orientação Oracle |gncassha03262 </t>
  </si>
  <si>
    <t>CHG002264387</t>
  </si>
  <si>
    <t xml:space="preserve">[Rotineira - Escopo Fechado - BD] Atualização PSU 19.27 conforme orientação Oracle |GNCASSHA06999 </t>
  </si>
  <si>
    <t>CHG002272301</t>
  </si>
  <si>
    <t xml:space="preserve">[Rotineira - Escopo Fechado - BD] Atualização PSU 19.27 conforme orientação Oracle |GNCASHHL02133 </t>
  </si>
  <si>
    <t>CHG002259125</t>
  </si>
  <si>
    <t>CHG002261871</t>
  </si>
  <si>
    <t>CHG002261989</t>
  </si>
  <si>
    <t>Quando for realizar o reboor acioonar o plantonista Lucas Ebling</t>
  </si>
  <si>
    <t>CHG002266062</t>
  </si>
  <si>
    <t xml:space="preserve">[Rotineira - Escopo Fechado - BD] Atualização PSU 19.27 conforme orientação Oracle |GNCASNDL04170 </t>
  </si>
  <si>
    <t>CHG002266109</t>
  </si>
  <si>
    <t>[Rotineira - Escopo Fechado - BD] Atualização PSU 19.27 conforme orientação Oracle |GNCASNDL00241</t>
  </si>
  <si>
    <t>CHG002266117</t>
  </si>
  <si>
    <t xml:space="preserve">[Rotineira - Escopo Fechado - BD] Atualização PSU 19.27 conforme orientação Oracle |GNCASHDL08002 </t>
  </si>
  <si>
    <t>CHG002272341</t>
  </si>
  <si>
    <t xml:space="preserve">[Rotineira - Escopo Fechado - BD] Atualização PSU 19.27 conforme orientação Oracle |GNCASHDL00356 </t>
  </si>
  <si>
    <t>CHG002266157</t>
  </si>
  <si>
    <t xml:space="preserve">[Rotineira - Escopo Fechado - BD] Atualização PSU 19.27 conforme orientação Oracle |GNCASHHL08402 	GNCASHHL08403 </t>
  </si>
  <si>
    <t>CHG002266171</t>
  </si>
  <si>
    <t xml:space="preserve">[Rotineira - Escopo Fechado - BD] Atualização PSU 19.27 conforme orientação Oracle |GNCASSHA03909 	GNCASSHA03910 </t>
  </si>
  <si>
    <t>CHG002266186</t>
  </si>
  <si>
    <t xml:space="preserve">[Rotineira - Escopo Fechado - BD] Atualização PSU 19.27 conforme orientação Oracle |GNCASSHA05359 	GNCASSHA05360 </t>
  </si>
  <si>
    <t>CHG002266927</t>
  </si>
  <si>
    <t xml:space="preserve">[Escopo Fechado - BD] Atualização PSU 19.27 conforme orientação Oracle | GNCASSPA01345 </t>
  </si>
  <si>
    <t>CHG002266902</t>
  </si>
  <si>
    <t>[Escopo Fechado - BD] Atualização PSU 19.27 conforme orientação Oracle | GNCASSPL05654</t>
  </si>
  <si>
    <t>CHG002266981</t>
  </si>
  <si>
    <t xml:space="preserve">[Escopo Fechado - BD] Atualização PSU 19.27 conforme orientação Oracle |GNCASSPL08994 e GNCASNPL08995 </t>
  </si>
  <si>
    <t>CHG002261997</t>
  </si>
  <si>
    <t>CHG002269088</t>
  </si>
  <si>
    <t>CHG002266525</t>
  </si>
  <si>
    <t xml:space="preserve">[Rotineira - Escopo Fechado - BD] Atualização PSU 19.27 conforme orientação Oracle |GNCASHDL05062 </t>
  </si>
  <si>
    <t>CHG002266506</t>
  </si>
  <si>
    <t xml:space="preserve">[Rotineira - Escopo Fechado - BD] Atualização PSU 19.27 conforme orientação Oracle |GNCASHDL08089 </t>
  </si>
  <si>
    <t>CHG002277964</t>
  </si>
  <si>
    <t>CHG002277962</t>
  </si>
  <si>
    <t>CHG002269126</t>
  </si>
  <si>
    <t xml:space="preserve">[Rotineira - Escopo Fechado - BD] Atualização PSU 19.27 conforme orientação Oracle |GNCASNHL04195  e GNCASSHL04197 </t>
  </si>
  <si>
    <t>CHG002269156</t>
  </si>
  <si>
    <t xml:space="preserve">[Rotineira - Escopo Fechado - BD] Atualização PSU 19.27 conforme orientação Oracle |GNCASSHL03113  e GNCASNHL03114 </t>
  </si>
  <si>
    <t>CHG002269165</t>
  </si>
  <si>
    <t xml:space="preserve">[Rotineira - Escopo Fechado - BD] Atualização PSU 19.27 conforme orientação Oracle |GNCASSHL03302 	e GNCASNHL03303    </t>
  </si>
  <si>
    <t>CHG002269750</t>
  </si>
  <si>
    <t>[Escopo Fechado - BD] Atualização PSU 19.27 conforme orientação Oracle |GNCASSPL01658	e GNCASNPL01657</t>
  </si>
  <si>
    <t>CHG002274470</t>
  </si>
  <si>
    <t>Finalizar apllicação na primary (Cancelado para efetuar o atendimento do acompanhamento PAYWARE E PNR.)</t>
  </si>
  <si>
    <t>CHG002274563</t>
  </si>
  <si>
    <t>[Escopo Fechado - BD] Atualização PSU 19.27 conforme orientação Oracle | GNCASSPL07685 e GNCASNPL07686</t>
  </si>
  <si>
    <t>CHG002274505</t>
  </si>
  <si>
    <t>Quando for realizar o reboor acioonar o plantonista Lucas Ebling (Cancelado para efetuar o atendimento do acompanhamento PAYWARE E PNR.)</t>
  </si>
  <si>
    <t>CHG002269337</t>
  </si>
  <si>
    <t xml:space="preserve">[Rotineira - Escopo Fechado - BD] Atualização PSU 19.27 conforme orientação Oracle |GNCASHDL03481 </t>
  </si>
  <si>
    <t>CHG002272896</t>
  </si>
  <si>
    <t>CHG002272915</t>
  </si>
  <si>
    <t xml:space="preserve">[Rotineira - Escopo Fechado - BD] Atualização PSU 19.27 conforme orientação Oracle |GNCASHDL05108 </t>
  </si>
  <si>
    <t>CHG002275340</t>
  </si>
  <si>
    <t>[Rotineira - Escopo Fechado - BD] Atualização PSU 19.27 conforme orientação Oracle | GNCASHDL08987</t>
  </si>
  <si>
    <t>CHG002272927</t>
  </si>
  <si>
    <t xml:space="preserve">[Rotineira - Escopo Fechado - BD] Atualização PSU 19.27 conforme orientação Oracle |GNCASSHL08383 e GNCASNHL08384 </t>
  </si>
  <si>
    <t>CHG002272964</t>
  </si>
  <si>
    <t xml:space="preserve">[Rotineira - Escopo Fechado - BD] Atualização PSU 19.27 conforme orientação Oracle |GNCASSHL08584 e GNCASNHL08585 </t>
  </si>
  <si>
    <t>CHG002272971</t>
  </si>
  <si>
    <t xml:space="preserve">[Rotineira - Escopo Fechado - BD] Atualização PSU 19.27 conforme orientação Oracle |GNCASSHA04736 e GNCASSHA04737 </t>
  </si>
  <si>
    <t>CHG002274572</t>
  </si>
  <si>
    <t>[Escopo Fechado - BD] Atualização PSU 19.27 conforme orientação Oracle | GNCASHPL09078 e GNCASHPL09077</t>
  </si>
  <si>
    <t>CHG002274621</t>
  </si>
  <si>
    <t>[Escopo Fechado - BD] Atualização PSU 19.27 conforme orientação Oracle |GNCASSPL04589	e GNCASNPL04590</t>
  </si>
  <si>
    <t>[Escopo Fechado - BD] Atualização PSU 19.27 conforme orientação Oracle | GNCASSPA04972</t>
  </si>
  <si>
    <t>CHG002274652</t>
  </si>
  <si>
    <t>[Escopo Fechado - BD] Atualização PSU 19.27 conforme orientação Oracle |GNCASSPL08359 e GNCASSPL08360</t>
  </si>
  <si>
    <t>CHG002275244</t>
  </si>
  <si>
    <t xml:space="preserve">[Rotineira - Escopo Fechado - BD] Atualização PSU 19.27 conforme orientação Oracle | GNCASHDL07156 </t>
  </si>
  <si>
    <t>CHG002275279</t>
  </si>
  <si>
    <t>[Rotineira - Escopo Fechado - BD] Atualização PSU 19.27 conforme orientação Oracle | GNCASNDL03215</t>
  </si>
  <si>
    <t>CHG002275302</t>
  </si>
  <si>
    <t xml:space="preserve">[Rotineira - Escopo Fechado - BD] Atualização PSU 19.27 conforme orientação Oracle | GNCASHDL04288 </t>
  </si>
  <si>
    <t>CHG002275324</t>
  </si>
  <si>
    <t>[Rotineira - Escopo Fechado - BD] Atualização PSU 19.27 conforme orientação Oracle | GNCASHDL03913</t>
  </si>
  <si>
    <t>CHG002278039</t>
  </si>
  <si>
    <t>CHG002278041</t>
  </si>
  <si>
    <t xml:space="preserve">[Rotineira - Escopo Fechado - BD] Atualização PSU 19.27 conforme orientação Oracle |GNCASNHL00857 </t>
  </si>
  <si>
    <t>CHG002278042</t>
  </si>
  <si>
    <t>[Rotineira - Escopo Fechado - BD] Atualização PSU 19.27 conforme orientação Oracle |GNCASSHL04299</t>
  </si>
  <si>
    <t>CHG002278043</t>
  </si>
  <si>
    <t xml:space="preserve">[Rotineira - Escopo Fechado - BD] Atualização PSU 19.27 conforme orientação Oracle |GNCASNHL04246 </t>
  </si>
  <si>
    <t>CHG002277015</t>
  </si>
  <si>
    <t>[Escopo Fechado - BD] Atualização PSU 19.27 conforme orientação Oracle | GNCASSTA00957 e GNCASNTA00958</t>
  </si>
  <si>
    <t>CHG002277064</t>
  </si>
  <si>
    <t>[Escopo Fechado - BD] Atualização PSU 19.27 conforme orientação Oracle | gncassta00729 e GNCASNTA00991</t>
  </si>
  <si>
    <t>Tratar vulnerabilidade log4j ggs	/ggs/dirjar/log4j-1.2.15.jar</t>
  </si>
  <si>
    <t>CHG002274903</t>
  </si>
  <si>
    <t>CHG002286440</t>
  </si>
  <si>
    <t xml:space="preserve">FREEZING TOTAL Start 08hs 14/Jun - End 22hs 15/Jun </t>
  </si>
  <si>
    <t>CHG002277913</t>
  </si>
  <si>
    <t>[Escopo Fechado - BD] Atualização PSU 19.27 conforme orientação Oracle | GNCASNPL03819 e GNCASSPL03818</t>
  </si>
  <si>
    <t>CHG002269773</t>
  </si>
  <si>
    <t>[Escopo Fechado - BD] Atualização PSU 19.27 conforme orientação Oracle | gncasnta05384 e GNCASSTA05383</t>
  </si>
  <si>
    <t>CHG002283967</t>
  </si>
  <si>
    <t>[Rotineira - Escopo Fechado - BD] Atualização PSU 19.27 conforme orientação Oracle |GNCASSDA00525</t>
  </si>
  <si>
    <t>CHG002283998</t>
  </si>
  <si>
    <t>[Rotineira - Escopo Fechado - BD] Atualização PSU 19.27 conforme orientação Oracle |GNCASHDL02885</t>
  </si>
  <si>
    <t>CHG002284011</t>
  </si>
  <si>
    <t>[Rotineira - Escopo Fechado - BD] Atualização PSU 19.27 conforme orientação Oracle |GNCASHDL08436</t>
  </si>
  <si>
    <t>CHG002285873</t>
  </si>
  <si>
    <t>CHG002283897</t>
  </si>
  <si>
    <t xml:space="preserve">[Rotineira - Escopo Fechado - BD] Atualização PSU 19.27 conforme orientação Oracle |GNCASSHL06041 </t>
  </si>
  <si>
    <t>N aprovadas</t>
  </si>
  <si>
    <t>CHG002284020</t>
  </si>
  <si>
    <t>CHG002284029</t>
  </si>
  <si>
    <t xml:space="preserve">[Rotineira - Escopo Fechado - BD] Atualização PSU 19.27 conforme orientação Oracle |GNCASSHA00527 </t>
  </si>
  <si>
    <t>CHG002270044</t>
  </si>
  <si>
    <t>[Escopo Fechado - BD] Atualização PSU 19.27 conforme orientação Oracle |GNCASHTL01961</t>
  </si>
  <si>
    <t>CHG002269783</t>
  </si>
  <si>
    <t>[Escopo Fechado - BD] Atualização PSU 19.27 conforme orientação Oracle |GNCASNTL05468 e GNCASSTL05467</t>
  </si>
  <si>
    <t>CHG002255556</t>
  </si>
  <si>
    <t>HOST ja estava atualizado.</t>
  </si>
  <si>
    <t>CHG002255560</t>
  </si>
  <si>
    <t>CHG002269791</t>
  </si>
  <si>
    <t>[Escopo Fechado - BD] Atualização PSU 19.27 conforme orientação Oracle | gncasntl00079 e GNCASSTL00078</t>
  </si>
  <si>
    <t>reprogramar adicionar task para parada de job do host GNCASHTW00867.</t>
  </si>
  <si>
    <t>CHG002286490</t>
  </si>
  <si>
    <t>[Escopo Fechado - BD] Atualização e Remediação de Vulnerabilidades em Componentes Java e Oracle TFA/AHF | DEV e HML</t>
  </si>
  <si>
    <t>Não aprovaram a tempo</t>
  </si>
  <si>
    <t>CHG002293005</t>
  </si>
  <si>
    <t>CHG002289075</t>
  </si>
  <si>
    <t xml:space="preserve">[Rotineira - Escopo Fechado - BD] Atualização PSU 19.27 conforme orientação Oracle |GNCASNHL01646 </t>
  </si>
  <si>
    <t>CHG002289090</t>
  </si>
  <si>
    <t xml:space="preserve">[Rotineira - Escopo Fechado - BD] Atualização PSU 19.27 conforme orientação Oracle |GNCASHHL08308 </t>
  </si>
  <si>
    <t>CHG002289098</t>
  </si>
  <si>
    <t xml:space="preserve">[Rotineira - Escopo Fechado - BD] Atualização PSU 19.27 conforme orientação Oracle |GNCASSHL05424 </t>
  </si>
  <si>
    <t>CHG002289106</t>
  </si>
  <si>
    <t>[Rotineira - Escopo Fechado - BD] Atualização PSU 19.27 conforme orientação Oracle |GNCASSHL08511</t>
  </si>
  <si>
    <t>CHG002269998</t>
  </si>
  <si>
    <t>[Escopo Fechado - BD] Atualização PSU 19.27 conforme orientação Oracle | GNCASNTL05483 e GNCASSTL05484</t>
  </si>
  <si>
    <t>CHG002269991</t>
  </si>
  <si>
    <t>CHG002269975</t>
  </si>
  <si>
    <t>[Escopo Fechado - BD] Atualização PSU 19.27 conforme orientação Oracle | GNCASNTL05291 e  GNCASSTL05290</t>
  </si>
  <si>
    <t>CHG002261889</t>
  </si>
  <si>
    <t>CHG002286581</t>
  </si>
  <si>
    <t>CHG002286592</t>
  </si>
  <si>
    <t>CHG002277945</t>
  </si>
  <si>
    <t>[Escopo Fechado - BD] Atualização PSU 19.27 conforme orientação Oracle | GNCASSTL00504 e GNCASNTL00335</t>
  </si>
  <si>
    <t>CHG002286643</t>
  </si>
  <si>
    <t xml:space="preserve">[Rotineira - Escopo Fechado - BD] Atualização PSU 19.27 conforme orientação Oracle |GNCASNHL03274 </t>
  </si>
  <si>
    <t>CHG002286651</t>
  </si>
  <si>
    <t xml:space="preserve">[Rotineira - Escopo Fechado - BD] Atualização PSU 19.27 conforme orientação Oracle |GNCASHHL03892 </t>
  </si>
  <si>
    <t>CHG002286658</t>
  </si>
  <si>
    <t xml:space="preserve">[Rotineira - Escopo Fechado - BD] Atualização PSU 19.27 conforme orientação Oracle |GNCASNHL07679 </t>
  </si>
  <si>
    <t>CHG002286661</t>
  </si>
  <si>
    <t xml:space="preserve">[Rotineira - Escopo Fechado - BD] Atualização PSU 19.27 conforme orientação Oracle |GNCASHHL08919 </t>
  </si>
  <si>
    <t>CHG002277972</t>
  </si>
  <si>
    <t>[Escopo Fechado - BD] Atualização PSU 19.27 conforme orientação Oracle | GNCASNPL00571 e GNCASSPL00572</t>
  </si>
  <si>
    <t>CHG002286905</t>
  </si>
  <si>
    <t>CHG002289393</t>
  </si>
  <si>
    <t>[Escopo Fechado - BD] Atualização e Remediação de Vulnerabilidades em Componentes Java e Oracle TFA/AHF | PRD e TNS</t>
  </si>
  <si>
    <t>CHG002269999</t>
  </si>
  <si>
    <t>[Escopo Fechado - BD] Atualização PSU 19.27 conforme orientação Oracle | gncasntl00860 e GNCASSTL00859</t>
  </si>
  <si>
    <t>CHG002276905</t>
  </si>
  <si>
    <t>[Escopo Fechado - BD] Atualização PSU 19.27 conforme orientação Oracle |GNCASNPL08358 e GNCASNPL08361</t>
  </si>
  <si>
    <t>Validar se GMUD CHG002274652 foi finalizada com sucesso, precisa ser relaizado antes desses hosts</t>
  </si>
  <si>
    <t>CHG002277985</t>
  </si>
  <si>
    <t>[Escopo Fechado - BD] Atualização PSU 19.27 conforme orientação Oracle | GNCASSPA01354 e GNCASNPA00854</t>
  </si>
  <si>
    <t>CHG002277982</t>
  </si>
  <si>
    <t>[Escopo Fechado - BD] Atualização PSU 19.27 conforme orientação Oracle | GNCASNPA02822</t>
  </si>
  <si>
    <t>CHG002283453</t>
  </si>
  <si>
    <t>[Escopo Fechado - BD] Atualização PSU 19.27 conforme orientação Oracle |GNCASHTL08920, GNCASHTL08921 e GNCASHTL08922</t>
  </si>
  <si>
    <t>CHG002286758</t>
  </si>
  <si>
    <t>Finalizar apllicação na primary que ficou pendente</t>
  </si>
  <si>
    <t>CHG002286808</t>
  </si>
  <si>
    <t>[Escopo Fechado - BD] Atualização PSU 19.27 conforme orientação Oracle | GNCASNTL07054 e GNCASSTL07053</t>
  </si>
  <si>
    <t>CHG002283483</t>
  </si>
  <si>
    <t>[Escopo Fechado - BD] Atualização PSU 19.27 conforme orientação Oracle | GNCASHTL03496</t>
  </si>
  <si>
    <t>CHG002286772</t>
  </si>
  <si>
    <t>CHG002294112</t>
  </si>
  <si>
    <t>CHG002294113</t>
  </si>
  <si>
    <t>CHG002294114</t>
  </si>
  <si>
    <t xml:space="preserve">[Rotineira - Escopo Fechado - BD] Atualização PSU 19.27 conforme orientação Oracle |GNCASHDL04102 </t>
  </si>
  <si>
    <t>CHG002294115</t>
  </si>
  <si>
    <t>CHG002295521</t>
  </si>
  <si>
    <t>Ajustar standby redologs | GNCASSPL01029 e GNCASSPL01030</t>
  </si>
  <si>
    <t>Eli Dias</t>
  </si>
  <si>
    <t>Approval rejected by NICOLAS SCHNEIDER VALE with comment: Mudança não preenchida conforme o formulário de preenchimento.</t>
  </si>
  <si>
    <t>CHG002294212</t>
  </si>
  <si>
    <t>[Rotineira - Escopo Fechado - BD] Atualização PSU 19.27 conforme orientação Oracle |GNCASNHL05175</t>
  </si>
  <si>
    <t>CHG002294213</t>
  </si>
  <si>
    <t>[Rotineira - Escopo Fechado - BD] Atualização PSU 19.27 conforme orientação Oracle |GNCASHHL03846</t>
  </si>
  <si>
    <t>CHG002294214</t>
  </si>
  <si>
    <t>[Rotineira - Escopo Fechado - BD] Atualização PSU 19.27 conforme orientação Oracle |GNCASHHL02741</t>
  </si>
  <si>
    <t>CHG002294215</t>
  </si>
  <si>
    <t xml:space="preserve">[Rotineira - Escopo Fechado - BD] Atualização PSU 19.27 conforme orientação Oracle |GNCASHHL06462 </t>
  </si>
  <si>
    <t>CHG002286383</t>
  </si>
  <si>
    <t>[Escopo Fechado - BD] Atualização PSU 19.27 conforme orientação Oracle |GNCASSPA01871 e GNCASNPA01872</t>
  </si>
  <si>
    <t>TRATAR VULNERABILIDADE /u02/ggs__old/ggs/dirjar/log4j-1.2.15.jar 1.2.15 JMSAppender_CLASS_FOUND /u02/ggs__old/ggs</t>
  </si>
  <si>
    <t>CHG002278031</t>
  </si>
  <si>
    <t>[Escopo Fechado - BD] Atualização PSU 19.27 conforme orientação Oracle | GNCASSTA00906 e GNCASNTA00905</t>
  </si>
  <si>
    <t>Tratar vulnerabilidade /u02/ggs_backup/dirjar/log4j-1.2.15.jar</t>
  </si>
  <si>
    <t>CHG002278014</t>
  </si>
  <si>
    <t>[Escopo Fechado - BD] Atualização PSU 19.27 conforme orientação Oracle | GNCASSPL08659 e GNCASNPL08660</t>
  </si>
  <si>
    <t>CHG002283862</t>
  </si>
  <si>
    <t>CHG002289389</t>
  </si>
  <si>
    <t>[Escopo Fechado - BD] Atualização PSU 19.27 conforme orientação Oracle | GNCASSPA01518 e GNCASNPA01519</t>
  </si>
  <si>
    <t>Tratar vulnerabilidade /ggs/dirjar/log4j-1.2.15.jar 1.2.15 JMSAppender_CLASS_FOUND /ggs/dirjar/</t>
  </si>
  <si>
    <t>CHG002277084</t>
  </si>
  <si>
    <t>[Escopo Fechado - BD] Atualização PSU 19.27 conforme orientação Oracle | GNCASSTA06339 e GNCASNTA06340</t>
  </si>
  <si>
    <t>CHG002283367</t>
  </si>
  <si>
    <t>[Escopo Fechado - BD] Atualização PSU 19.27 conforme orientação Oracle | GNCASSPA02273 e GNCASNPA02272</t>
  </si>
  <si>
    <t>JOB</t>
  </si>
  <si>
    <t>CHG002297931</t>
  </si>
  <si>
    <t>CHG002297698</t>
  </si>
  <si>
    <t>[Rotineira - Escopo Fechado - BD] Atualização PSU 19.27 conforme orientação Oracle | GNCASSHL04299</t>
  </si>
  <si>
    <t>CHG002297756</t>
  </si>
  <si>
    <t>CHG002297818</t>
  </si>
  <si>
    <t>CHG002297953</t>
  </si>
  <si>
    <t>CHG002297857</t>
  </si>
  <si>
    <t xml:space="preserve">[Escopo Fechado - BD] Atualização PSU 19.27 conforme orientação Oracle |GNCASHPL09543 </t>
  </si>
  <si>
    <t>CHG002297856</t>
  </si>
  <si>
    <t>CHG002297859</t>
  </si>
  <si>
    <t>[Escopo Fechado - BD] Atualização PSU 19.27 conforme orientação Oracle |GNCASHPL01959</t>
  </si>
  <si>
    <t>CHG002297892</t>
  </si>
  <si>
    <t>CHG002300271</t>
  </si>
  <si>
    <t>CHG002300287</t>
  </si>
  <si>
    <t>CHG002300327</t>
  </si>
  <si>
    <t xml:space="preserve">[Rotineira - Escopo Fechado - BD] Atualização PSU 19.27 conforme orientação Oracle |GNCASNHL03477 </t>
  </si>
  <si>
    <t>CHG002300335</t>
  </si>
  <si>
    <t xml:space="preserve">[Rotineira - Escopo Fechado - BD] Atualização PSU 19.27 conforme orientação Oracle |GNCASSHL04579 </t>
  </si>
  <si>
    <t>CHG002298119</t>
  </si>
  <si>
    <t xml:space="preserve">[Escopo Fechado - BD] Atualização PSU 19.27 conforme orientação Oracle |GNCASHPL04256 </t>
  </si>
  <si>
    <t>CHG002297956</t>
  </si>
  <si>
    <t>Douglas</t>
  </si>
  <si>
    <t xml:space="preserve">PCI   </t>
  </si>
  <si>
    <t>CHG002300531</t>
  </si>
  <si>
    <t>CHG002300518</t>
  </si>
  <si>
    <t>CHG002303543</t>
  </si>
  <si>
    <t>[Escopo Fechado - BD - Prioridade PCI] Atualização PSU GGS 19.27 conforme orientação Oracle | GNCASNPL04154 e GNCASSPL04155</t>
  </si>
  <si>
    <t>Atualizar GGS - Prioridade PCI</t>
  </si>
  <si>
    <t>CHG002299910</t>
  </si>
  <si>
    <t xml:space="preserve">PCI - TRATAR VULNERABILIDADE 
/ggs/dirjar/log4j-1.2.15.jar
/ggs/dirjar/log4j-1.2.15.jar 1.2.15 JMSAppender_CLASS_FOUND /ggs/dirjar/
</t>
  </si>
  <si>
    <t>CHG002303715</t>
  </si>
  <si>
    <t>[Escopo Fechado - BD - Prioridade PCI] Atualização PSU 19.27 conforme orientação Oracle |GNCASSPL04369 e GNCASNPL04374</t>
  </si>
  <si>
    <t>CHG002303522</t>
  </si>
  <si>
    <t>[Escopo Fechado - BD - Prioridade PCI] Atualização PSU GGS 19.27 conforme orientação Oracle | GNCASNTL05468 e GNCASSTL05467</t>
  </si>
  <si>
    <t>Alcides</t>
  </si>
  <si>
    <t>CHG002303576</t>
  </si>
  <si>
    <t>[Escopo Fechado - BD - Prioridade PCI] Atualização PSU GGS 19.27 conforme orientação Oracle | GNCASNTL05483 e GNCASSTL05484</t>
  </si>
  <si>
    <t>CHG002303495</t>
  </si>
  <si>
    <t>[Escopo Fechado - BD - Prioridade PCI] Atualização PSU GGS 19.27 conforme orientação Oracle | GNCASSPL04143 e GNCASNPL04142</t>
  </si>
  <si>
    <t>CHG002303588</t>
  </si>
  <si>
    <t>[Escopo Fechado - BD - Prioridade PCI] Atualização PSU GGS 19.27 conforme orientação Oracle | GNCASNTL05291 e  GNCASSTL05290</t>
  </si>
  <si>
    <t>CHG002300505</t>
  </si>
  <si>
    <t>CHG002303631</t>
  </si>
  <si>
    <t>[Escopo Fechado - BD  - Prioridade PCI] Atualização PSU GGS 19.27 conforme orientação Oracle | GNCASSPL02464 e GNCASNPL02463</t>
  </si>
  <si>
    <t>CHG002303731</t>
  </si>
  <si>
    <t>[Escopo Fechado - BD - Prioridade PCI] Atualização PSU 19.27 conforme orientação Oracle |GNCASNPL08942 e GNCASSPL08941</t>
  </si>
  <si>
    <t>PSU</t>
  </si>
  <si>
    <t>CHG002303739</t>
  </si>
  <si>
    <t xml:space="preserve">[Escopo Fechado - BD - Prioridade PCI] Atualização PSU 19.27 conforme orientação Oracle |GNCASSPL04367 e GNCASNPL04368 </t>
  </si>
  <si>
    <t>Euripedes Jr</t>
  </si>
  <si>
    <t>/u01/app/oracle/product/19.3.0/dbhome__1/OPatch/jre/bin/java 1.8.0__341-b10 Enhanced 
/u01/app/oracle/product/19.3.0/dbhome__1/jdk/bin/java 1.8.0__311-b11 Enhanced 
/u01/app/oracle/product/19.3.0/dbhome__1/jdk/jre/bin/java 1.8.0__311-b11 Enhanced</t>
  </si>
  <si>
    <t>CHG002303759</t>
  </si>
  <si>
    <t>[Escopo Fechado - BD - Prioridade PCI] Atualização PSU 19.27 conforme orientação Oracle | GNCASSPL01353 e GNCASNPL01352</t>
  </si>
  <si>
    <t>GGS</t>
  </si>
  <si>
    <t>CHG002303580</t>
  </si>
  <si>
    <t>[Escopo Fechado - BD - Prioridade PCI] Atualização PSU GGS 19.27 conforme orientação Oracle | GNCASSPA01828 e GNCASNPA01829</t>
  </si>
  <si>
    <t>/u01/goldengate/dirjar/log4j-1.2.15.jar</t>
  </si>
  <si>
    <t>CHG002303618</t>
  </si>
  <si>
    <t>[Escopo Fechado - BD - Prioridade PCI] Atualização PSU GGS 19.27 conforme orientação Oracle | GNCASSPL02052 e GNCASNPL02051</t>
  </si>
  <si>
    <t>/home/oracle/OPatch/jre/bin/java 1.8.0__421-b09 Enhanced</t>
  </si>
  <si>
    <t>CHG002303951</t>
  </si>
  <si>
    <t>[Escopo Fechado - BD - Prioridade PCI] Atualização PSU 19.27 conforme orientação Oracle | gncasntl00860 e GNCASSTL00859</t>
  </si>
  <si>
    <t>CHG002303680</t>
  </si>
  <si>
    <t>[Escopo Fechado - BD - Prioridades PCI] Atualização PSU GGS 19.27 conforme orientação Oracle | GNCASSPL08359 e GNCASSPL08360</t>
  </si>
  <si>
    <t>/ggs/OPatch/jre/bin/java 1.8.0__401-b10 Enhanced 
/ggs/jdk/bin/java 1.8.0__401-b10 Enhanced 
/ggs/jdk/jre/bin/java 1.8.0__401-b10 Enhanced</t>
  </si>
  <si>
    <t>CHG002303646</t>
  </si>
  <si>
    <t>[Escopo Fechado - BD - Prioridade PCI] Atualização PSU GGS 19.27 conforme orientação Oracle | GNCASNTL00363 e GNCASSTL00364</t>
  </si>
  <si>
    <t>CHG002310707</t>
  </si>
  <si>
    <t>[PGDM-8509] Refresh no banco de dados MSSQL | GNCASHPW06085</t>
  </si>
  <si>
    <t>CHG002310673</t>
  </si>
  <si>
    <t>CHG002303998</t>
  </si>
  <si>
    <t>[Escopo Fechado - BD  - Prioridade PCI] Tratativa de Vulnerabilidades em Componentes Java e Limpeza de Binários Legado | PRD</t>
  </si>
  <si>
    <t>CHG002305370</t>
  </si>
  <si>
    <t>[Rotineira - Escopo Fechado - BD  - Prioridade PCI] Limpeza de Binários Legado | PRD e TRS</t>
  </si>
  <si>
    <t>CHG002303756</t>
  </si>
  <si>
    <t>[Escopo Fechado - BD - Prioridade PCI] Atualização PSU 19.27 conforme orientação Oracle |GNCASNPL00981, GNCASSPL08373 e GNCASSPL08374</t>
  </si>
  <si>
    <t>executado a atulização do jdk do ggs na 00981 a unica que apareceia nas vulnerabilidades . Não foi aplicado psu pois as maquinas são do TRANSAPP</t>
  </si>
  <si>
    <t>CHG002300013</t>
  </si>
  <si>
    <t>Reconstruir</t>
  </si>
  <si>
    <t xml:space="preserve">GGS </t>
  </si>
  <si>
    <t>CHG002303747</t>
  </si>
  <si>
    <t>[Escopo Fechado - BD - Prioridade PCI] Atualização PSU 19.27 conforme orientação Oracle | GNCASNPL00788 e GNCASSPL00789</t>
  </si>
  <si>
    <t>/usr/lib/jvm/jdk-1.8.0__421-oracle-x64/bin/java 1.8.0__421-b25 Default 
/ggs/jdk/bin/java 1.8.0__421-b09 Enhanced 
/ggs/jdk/jre/bin/java 1.8.0__421-b09 Enhanced 
/usr/lib/jvm/jdk-1.8.0__421-oracle-x64/jre/bin/java 1.8.0__421-b25 Enhanced</t>
  </si>
  <si>
    <t>CHG002304016</t>
  </si>
  <si>
    <t>[Escopo Fechado - BD - Prioridade PCI] Atualização PSU  GGS 19.27 conforme orientação Oracle |  gncasspa01256 e GNCASNPA01257</t>
  </si>
  <si>
    <t>/ggs/dirjar/log4j-1.2.15.jar 1.2.15 JMSAppender_CLASS_FOUND /ggs/dirjar/</t>
  </si>
  <si>
    <t>Já esta na 19.27</t>
  </si>
  <si>
    <t>CHG002303645</t>
  </si>
  <si>
    <t>[Escopo Fechado - BD - Prioridade PCI] Atualização PSU 19.27 conforme orientação Oracle | GNCASSPL01317 e GNCASNPL01318</t>
  </si>
  <si>
    <t>CHG002303729</t>
  </si>
  <si>
    <t>[Escopo Fechado - BD - Prioridade PCI] Atualização PSU 19.27 conforme orientação Oracle | GNCASNPL03819 e GNCASSPL03818</t>
  </si>
  <si>
    <t>GGS - Sem acesso ao servidor 3819. Soc não conseguiu ajudar. - Não executada</t>
  </si>
  <si>
    <t>CHG002303959</t>
  </si>
  <si>
    <t>[Escopo Fechado - BD - Prioridade PCI] Atualização PSU 19.27 conforme orientação Oracle | GNCASSPL01281 e GNCASNPL01282</t>
  </si>
  <si>
    <t>PCI   MONADQ GGS - Roteador que recebe todas as transações - Optei por não mexer nesse servidor no meio do freezing</t>
  </si>
  <si>
    <t>CHG002308475</t>
  </si>
  <si>
    <t>[Escopo Fechado - BD - Prioridade PCI] Atualização PSU 19.27 conforme orientação Oracle | GNCASSTL09347 e GNCASNTL09348</t>
  </si>
  <si>
    <t>Limpeza executada . não aplicado psu</t>
  </si>
  <si>
    <t>CHG002303733</t>
  </si>
  <si>
    <t>[Escopo Fechado - BD - Prioridade PCI] Atualização PSU 19.27 conforme orientação Oracle | GNCASSPL02954 e GNCASNPL02953</t>
  </si>
  <si>
    <t>Andre Spader Opcional</t>
  </si>
  <si>
    <t>PCI   /ggs/OPatch/jre/bin/java 1.8.0__421-b09 Enhanced 
/ggs/jdk/bin/java 1.8.0__421-b09 Enhanced 
/ggs/jdk/jre/bin/java 1.8.0__421-b09 Enhanced 
/u02/oracle/patches/37071121/files/jdk/bin/java 1.8.0__421-b09 Enhanced 
/u02/oracle/patches/37071121/files/jdk/jre/bin/java 1.8.0__421-b09 Enhanced</t>
  </si>
  <si>
    <t>CHG002309941</t>
  </si>
  <si>
    <t>Alcides / Caso o andre não tenha feito sábado CHG002303733</t>
  </si>
  <si>
    <t>CHG002309965</t>
  </si>
  <si>
    <t>CHG002309944</t>
  </si>
  <si>
    <t>CHG002310077</t>
  </si>
  <si>
    <t>CHG002312019</t>
  </si>
  <si>
    <t>CHG002312020</t>
  </si>
  <si>
    <t xml:space="preserve">[Rotineira - Escopo Fechado - BD] Atualização PSU 19.27 conforme orientação Oracle | GNCASSDA06980 </t>
  </si>
  <si>
    <t>CHG002312021</t>
  </si>
  <si>
    <t xml:space="preserve">[Rotineira - Escopo Fechado - BD] Atualização PSU 19.27 conforme orientação Oracle | GNCASHDL08436 </t>
  </si>
  <si>
    <t>CHG002312149</t>
  </si>
  <si>
    <t>[Rotineira - Escopo Fechado - BD] Atualização PSU 19.27 conforme orientação Oracle | GNCASNHL03477</t>
  </si>
  <si>
    <t>CHG002312150</t>
  </si>
  <si>
    <t>[Rotineira - Escopo Fechado - BD] Atualização PSU 19.27 conforme orientação Oracle | GNCASSHL08511</t>
  </si>
  <si>
    <t>CHG002312152</t>
  </si>
  <si>
    <t>[Rotineira - Escopo Fechado - BD] Atualização PSU 19.27 conforme orientação Oracle | GNCASSHL06041</t>
  </si>
  <si>
    <t>CHG002312153</t>
  </si>
  <si>
    <t>[Rotineira - Escopo Fechado - BD] Atualização PSU 19.27 conforme orientação Oracle | GNCASSHL06482</t>
  </si>
  <si>
    <t>CHG002308495</t>
  </si>
  <si>
    <t>CHG002308501</t>
  </si>
  <si>
    <t xml:space="preserve">2n/; </t>
  </si>
  <si>
    <t/>
  </si>
  <si>
    <t>CHG002310864</t>
  </si>
  <si>
    <t>[Escopo Fechado - BD - Prioridade PCI] Atualização PSU 19.27 conforme orientação Oracle | gncasnpl06119 e gncasspl06118</t>
  </si>
  <si>
    <t>/install/Oracle19/grid__home/jdk/bin/java 1.8.0__201-b09 Enhanced 
/install/Oracle19/grid__home/jdk/jre/bin/java 1.8.0__201-b09 Enhanced 
/oracle/grid__home/jdk/bin/java 1.8.0__201-b09 Enhanced 
/oracle/grid__home/jdk/jre/bin/java 1.8.0__201-b09 Enhanced</t>
  </si>
  <si>
    <t>Vulnerabilidade Antes da GMUD</t>
  </si>
  <si>
    <t>Vulnerabilidade Após GMUD</t>
  </si>
  <si>
    <t>Código de fechamento</t>
  </si>
  <si>
    <t xml:space="preserve">Será necessário replanejar? </t>
  </si>
  <si>
    <t>Nova Data inicial</t>
  </si>
  <si>
    <t>Nova Data final</t>
  </si>
  <si>
    <t>Nova GMUD</t>
  </si>
  <si>
    <t>CHG002308513</t>
  </si>
  <si>
    <t>CHG002314671</t>
  </si>
  <si>
    <t>ATUALIZAR PSU está na 19.21</t>
  </si>
  <si>
    <t>CHG002314687</t>
  </si>
  <si>
    <t>Prioridade vunerabilidade, se conseguir tocar psu também/u01/app/oracle/product/19.3.0/dbhome__1/OPatch/jre/bin/java 1.8.0__341-b10 Enhanced 
/u01/app/oracle/product/19.3.0/dbhome__1/jdk/bin/java 1.8.0__311-b11 Enhanced 
/u01/app/oracle/product/19.3.0/dbhome__1/jdk/jre/bin/java 1.8.0__311-b11 Enhanced</t>
  </si>
  <si>
    <t>CHG002314692</t>
  </si>
  <si>
    <t>prioridade GGS, se conseguir tocar psu também</t>
  </si>
  <si>
    <t>CHG002314739</t>
  </si>
  <si>
    <t>[Escopo Fechado - BD - Prioridade PCI] Limpeza de Binários Legado | PRD e TRS</t>
  </si>
  <si>
    <t>CHG002314790</t>
  </si>
  <si>
    <t>[Escopo Fechado - BD - Prioridade PCI] Atualização PSU 19.27 conforme orientação Oracle | GNCASSPA01518 e GNCASNPA01519</t>
  </si>
  <si>
    <t>Alcides (não toquei, essa vulnerabilidade temos que ver com a equipe do enio)</t>
  </si>
  <si>
    <t>Equipe do ENIO irá tratar o log4j GERENCIAL tratar log4j "#table cols=""4""
PATH VERSION JMS__CLASS__STATUS BASE__DIR 
/opt/appdynamics/machineagent/lib/log4j-1.2.17.jar 1.2.17 JMSAppender_CLASS_FOUND /opt/appdynamics/machineagent 
/ggs/dirjar/log4j-1.2.15.jar 1.2.15 JMSAppender_CLASS_FOUND /ggs/dirjar/
"</t>
  </si>
  <si>
    <t>CHG002308505</t>
  </si>
  <si>
    <t>CHG002308523</t>
  </si>
  <si>
    <t>CHG002314771</t>
  </si>
  <si>
    <t>[Escopo Fechado - BD - Prioridade PCI] Atualização PSU GGS 19.27 conforme orientação Oracle | GNCASSPL08359 e GNCASSPL08360</t>
  </si>
  <si>
    <t>Tivemos problema na execução
"/ggs/OPatch/jre/bin/java 1.8.0__401-b10 Enhanced 
/ggs/jdk/bin/java 1.8.0__401-b10 Enhanced 
/ggs/jdk/jre/bin/java 1.8.0__401-b10 Enhanced"</t>
  </si>
  <si>
    <t>CHG002314747</t>
  </si>
  <si>
    <t>[Escopo Fechado - BD - Prioridade PCI] Atualização PSU 19.27 conforme orientação Oracle |GNCASNPL08358 e GNCASNPL08361</t>
  </si>
  <si>
    <t>Apenas atualizar o GGS</t>
  </si>
  <si>
    <t>CHG002314734</t>
  </si>
  <si>
    <t>[Escopo Fechado - BD - Prioridade PCI] Atualização PSU GGS 19.27 conforme orientação Oracle | GNCASSPL02464 e GNCASNPL02463</t>
  </si>
  <si>
    <t>Apenas vulnerabilidade /u01/app/12.1.0.2__old/grid/jdk/bin/java 1.6.0__75-b13 Enhanced 
/u01/app/12.1.0.2__old/grid/jdk/jre/bin/java 1.6.0__75-b13 Enhanced 
/u01/app/oracle/product/12.1.0.2__old/dbhome__1/jdk/bin/java 1.6.0__75-b13 Enhanced 
/u01/app/oracle/product/12.1.0.2__old/dbhome__1/jdk/jre/bin/java 1.6.0__75-b13 Enhanced</t>
  </si>
  <si>
    <t>CHG002317439</t>
  </si>
  <si>
    <t>CHG002317411</t>
  </si>
  <si>
    <t>CHG002317173</t>
  </si>
  <si>
    <t>CHG002317440</t>
  </si>
  <si>
    <t>CHG002317441</t>
  </si>
  <si>
    <t>CHG002317443</t>
  </si>
  <si>
    <t>CHG002319975</t>
  </si>
  <si>
    <t xml:space="preserve">[Escopo Fechado - BD] Atualização PSU 19.27 conforme orientação Oracle |GNCASSHA05359 e GNCASSHA05360  </t>
  </si>
  <si>
    <t>CHG002320013</t>
  </si>
  <si>
    <t xml:space="preserve">[Escopo Fechado - BD] Atualização PSU 19.27 conforme orientação Oracle |GNCASSHA06999  </t>
  </si>
  <si>
    <t>CHG002320022</t>
  </si>
  <si>
    <t>[Escopo Fechado - BD] Atualização PSU 19.27 conforme orientação Oracle |GNCASSHL03113 e  GNCASNHL03114</t>
  </si>
  <si>
    <t>CHG002320070</t>
  </si>
  <si>
    <t xml:space="preserve">[Escopo Fechado - BD] Atualização PSU 19.27 conforme orientação Oracle |GNCASHHL02145 </t>
  </si>
  <si>
    <t>CHG002319814</t>
  </si>
  <si>
    <t>[Escopo Fechado - BD] Atualização PSU 19.27 conforme orientação Oracle | GNCASSPA01871 e GNCASNPA01872</t>
  </si>
  <si>
    <t>CHG002320094</t>
  </si>
  <si>
    <t>[Escopo Fechado - BD] Atualização PSU 19.27 conforme orientação Oracle |GNCASNHL09389 </t>
  </si>
  <si>
    <t>CHG002320105</t>
  </si>
  <si>
    <t>[Escopo Fechado - BD] Atualização PSU 19.27 conforme orientação Oracle |GNCASSHA02459</t>
  </si>
  <si>
    <t>CHG002320118</t>
  </si>
  <si>
    <t>[Escopo Fechado - BD] Atualização PSU 19.27 conforme orientação Oracle |GNCASSHA04736 e GNCASSHA04737</t>
  </si>
  <si>
    <t>CHG002320135</t>
  </si>
  <si>
    <t xml:space="preserve">[Escopo Fechado - BD] Atualização PSU 19.27 conforme orientação Oracle |GNCASSHL04579 </t>
  </si>
  <si>
    <t>CHG002320031</t>
  </si>
  <si>
    <t>[Escopo Fechado - BD] Atualização PSU 19.27 conforme orientação Oracle | GNCASSPL08741</t>
  </si>
  <si>
    <t>CHG002319958</t>
  </si>
  <si>
    <t>[Escopo Fechado - BD - Prioridade PCI] Tratativa de Vulnerabilidades em Componentes Java e Limpeza de Binários Legado | PRD</t>
  </si>
  <si>
    <t>CHG002319799</t>
  </si>
  <si>
    <t>Recurso pendente</t>
  </si>
  <si>
    <t>CHG002319847</t>
  </si>
  <si>
    <t>CHG002319933</t>
  </si>
  <si>
    <t>CHG002319982</t>
  </si>
  <si>
    <t>CHG002320024</t>
  </si>
  <si>
    <t>CHG002320002</t>
  </si>
  <si>
    <t>CHG002325360</t>
  </si>
  <si>
    <t>CHG002325459</t>
  </si>
  <si>
    <t>CHG002325460</t>
  </si>
  <si>
    <t>[Escopo Fechado - BD] Atualização PSU 19.27 conforme orientação Oracle |GNCASSHL08754 e GNCASNHL08755</t>
  </si>
  <si>
    <t>CHG002325461</t>
  </si>
  <si>
    <t>[Escopo Fechado - BD] Atualização PSU 19.27 conforme orientação Oracle |GNCASHHL06414</t>
  </si>
  <si>
    <t>CHG002320048</t>
  </si>
  <si>
    <t>[Escopo Fechado - BD] Atualização PSU 19.27 conforme orientação Oracle | GNCASNPL01973 e GNCASSPL01974</t>
  </si>
  <si>
    <t>CHG002320062</t>
  </si>
  <si>
    <t>[Escopo Fechado - BD] Atualização PSU 19.27 conforme orientação Oracle | GNCASSPL01302 e GNCASNPL01303</t>
  </si>
  <si>
    <t>CHG002325125</t>
  </si>
  <si>
    <t xml:space="preserve">[Escopo Fechado - BD] Limpeza de Binários Legado | PRD </t>
  </si>
  <si>
    <t>CHG002327209</t>
  </si>
  <si>
    <t xml:space="preserve">[Escopo Fechado - BD] Atualização PSU GGS 19.27 conforme orientação Oracle |GNCASSPL01658 e GNCASNPL01657 </t>
  </si>
  <si>
    <t>CHG002327182</t>
  </si>
  <si>
    <t>[Escopo Fechado - BD] Atualização PSU GGS 19.27 conforme orientação Oracle | GNCASNPL02053 e GNCASSPL02054</t>
  </si>
  <si>
    <t>CHG002325373</t>
  </si>
  <si>
    <t>[Escopo Fechado - BD] Atualização PSU 19.27 conforme orientação Oracle |GNCASNPL01660</t>
  </si>
  <si>
    <t>CHG002327262</t>
  </si>
  <si>
    <t>CHG002333042</t>
  </si>
  <si>
    <t>CHG002333051</t>
  </si>
  <si>
    <t>HOST ATUALIZADO</t>
  </si>
  <si>
    <t>CHG002337245</t>
  </si>
  <si>
    <t>[Rotineira - Escopo Fechado - BD] Atualização PSU 19.27 conforme orientação Oracle | GNCASHDL09632</t>
  </si>
  <si>
    <t>CHG002336001</t>
  </si>
  <si>
    <t xml:space="preserve">[Rotineira - Escopo Fechado - BD] Atualização PSU 19.27 conforme orientação Oracle | GNCASHHL02145 </t>
  </si>
  <si>
    <t>CHG002336014</t>
  </si>
  <si>
    <t>[Rotineira - Escopo Fechado - BD] Atualização PSU 19.27 conforme orientação Oracle | GNCASSHA04736 e GNCASSHA04737</t>
  </si>
  <si>
    <t>CHG002336029</t>
  </si>
  <si>
    <t>[Rotineira - Escopo Fechado - BD] Atualização PSU 19.27 conforme orientação Oracle | GNCASSHA02459</t>
  </si>
  <si>
    <t>CHG002336048</t>
  </si>
  <si>
    <t>CHG002332625</t>
  </si>
  <si>
    <t>james (plantão), justificativa: GMUD CHG002341138 e incidente INC056533886 - Estamos analisando um problema no transacional.
Não podemos ficar sem a monitoração NCANAIS.</t>
  </si>
  <si>
    <t>CHG002332637</t>
  </si>
  <si>
    <t>[Escopo Fechado - BD] Atualização PSU 19.27 conforme orientação Oracle |GNCASSPL08329</t>
  </si>
  <si>
    <t>CHG002336061</t>
  </si>
  <si>
    <t>[Rotineira - Escopo Fechado - BD] Atualização PSU 19.27 conforme orientação Oracle | GNCASSHL03113 e  GNCASNHL03114</t>
  </si>
  <si>
    <t>CHG002336069</t>
  </si>
  <si>
    <t>CHG002336078</t>
  </si>
  <si>
    <t>CHG002340150</t>
  </si>
  <si>
    <t>CHG002335655</t>
  </si>
  <si>
    <t>O executor designado precisou substituir o consultor na atividade do processamento do payware, por conta disto não conseguiu executar a GMUD.</t>
  </si>
  <si>
    <t>CHG002335635</t>
  </si>
  <si>
    <t xml:space="preserve">[Escopo Fechado - BD] Atualização PSU 19.27 conforme orientação Oracle | GNCASHPL08840 </t>
  </si>
  <si>
    <t>CHG002335606</t>
  </si>
  <si>
    <t>[Escopo Fechado - BD] Atualização PSU 19.27 conforme orientação Oracle | GNCASHPL09085, GNCASHPL09086 e GNCASHPL09087</t>
  </si>
  <si>
    <t>CHG002340851</t>
  </si>
  <si>
    <t>[Escopo Fechado - BD] Atualização PSU 19.27 conforme orientação Oracle | GNCASNTL00860 e GNCASSTL00859</t>
  </si>
  <si>
    <t>CHG002345512</t>
  </si>
  <si>
    <t>CHG002345518</t>
  </si>
  <si>
    <t>CHG002345510</t>
  </si>
  <si>
    <t>CHG002335724</t>
  </si>
  <si>
    <t>CHG002335743</t>
  </si>
  <si>
    <t>PSU aplicado com sucesso no primary, o OJVM e JDK precisarão ser reagendados por falta de janela</t>
  </si>
  <si>
    <t>CHG002340780</t>
  </si>
  <si>
    <t>[Escopo Fechado - BD - Prioridade PCI] Atualização PSU 19.27 conforme orientação Oracle | GNCASSPL05742 e GNCASNPL05743</t>
  </si>
  <si>
    <t>CHG002335619</t>
  </si>
  <si>
    <t>[Escopo Fechado - BD] Atualização PSU 19.27 conforme orientação Oracle | GNCASHPL09082, GNCASHPL09083 e GNCASHPL09084</t>
  </si>
  <si>
    <t>CHG002345648</t>
  </si>
  <si>
    <t>CHG002345649</t>
  </si>
  <si>
    <t>CHG002335966</t>
  </si>
  <si>
    <t>[Escopo Fechado - BD] Atualização PSU 19.27 conforme orientação Oracle | gncasnpa00331 e GNCASSPA00211</t>
  </si>
  <si>
    <t>Portal Santander Getnet</t>
  </si>
  <si>
    <t>CHG002337562</t>
  </si>
  <si>
    <t>[Escopo Fechado - BD] Atualização PSU 19.27 conforme orientação Oracle |GNCASNPA05000</t>
  </si>
  <si>
    <t>Siebel</t>
  </si>
  <si>
    <t>[Escopo Fechado - BD - Prioridade PCI] Atualização PSU 19.27 conforme orientação Oracle | GNCASSPL09594 e GNCASNPL09593</t>
  </si>
  <si>
    <t>CHG002340809</t>
  </si>
  <si>
    <t>[Escopo Fechado - BD  - Prioridade PCI] Tratativa de Vulnerabilidades em Componentes Java</t>
  </si>
  <si>
    <t>Falta de aprovação</t>
  </si>
  <si>
    <t>CHG002345557</t>
  </si>
  <si>
    <t xml:space="preserve">[Escopo Fechado - BD - Prioridade PCI] Limpeza de Binários Legado | PRD </t>
  </si>
  <si>
    <t>GNCASSPL08697 
/u01/oracle/jdk/bin/java 1.8.0__201-b09 Enhanced 
/u01/oracle/jdk/jre/bin/java 1.8.0__201-b09 Enhanced</t>
  </si>
  <si>
    <t>CHG002350587</t>
  </si>
  <si>
    <t xml:space="preserve">[Rotineira - Escopo Fechado - BD] Atualização PSU 19.27 conforme orientação Oracle | GNCASHDL09632 </t>
  </si>
  <si>
    <t>CHG002350586</t>
  </si>
  <si>
    <t>[Rotineira - Escopo Fechado - BD] Atualização PSU 19.27 conforme orientação Oracle | GNCASSDL09061 e GNCASNDL09062</t>
  </si>
  <si>
    <t>CHG002337563</t>
  </si>
  <si>
    <t>[Escopo Fechado - BD] Atualização PSU 19.27 conforme orientação Oracle | GNCASSPA03518 e GNCASNPA03519</t>
  </si>
  <si>
    <t>Siebel só fazer se a GMUD da GNCASNPA05000 for com sucesso ( CHG002337562)</t>
  </si>
  <si>
    <t>CHG002335985</t>
  </si>
  <si>
    <t xml:space="preserve">Problema com a versão 441 </t>
  </si>
  <si>
    <t>CHG002338156</t>
  </si>
  <si>
    <t>[Escopo Fechado - BD - Prioridade PCI] Atualização PSU 19.27 conforme orientação Oracle | gncasspa05716 e GNCASNPA05715</t>
  </si>
  <si>
    <t>Plataforma de Riscos  // Fussiger Fabio Luis</t>
  </si>
  <si>
    <t>CHG002335986</t>
  </si>
  <si>
    <t>Finalizar aplicação na primaria e verificar GGS</t>
  </si>
  <si>
    <t>CHG002345627</t>
  </si>
  <si>
    <t>[Escopo Fechado - BD] Atualização PSU 19.27 conforme orientação Oracle | GNCASSDA02458</t>
  </si>
  <si>
    <t>CHG002340839</t>
  </si>
  <si>
    <t>[Escopo Fechado - BD - Prioridade PCI] Atualização PSU 19.27 conforme orientação Oracle | GNCASSPL06044 e GNCASNPL06045</t>
  </si>
  <si>
    <t>CHG002340753</t>
  </si>
  <si>
    <t>[Escopo Fechado - BD - Prioridade PCI] Atualização PSU 19.27 conforme orientação Oracle | gncashtl09669 e gncashtl09670</t>
  </si>
  <si>
    <t>CHG002340768</t>
  </si>
  <si>
    <t>CHG002340810</t>
  </si>
  <si>
    <t>CHG002353171</t>
  </si>
  <si>
    <t>CHG002353172</t>
  </si>
  <si>
    <t>CHG002353173</t>
  </si>
  <si>
    <t>CHG002347598</t>
  </si>
  <si>
    <t>[Escopo Fechado - BD - Prioridade PCI] Atualização PSU 19.27 conforme orientação Oracle | GNCASSTL00364 e GNCASNTL00363</t>
  </si>
  <si>
    <t>CHG002350914</t>
  </si>
  <si>
    <t>CHG002350907</t>
  </si>
  <si>
    <t>CHG002353292</t>
  </si>
  <si>
    <t xml:space="preserve">[Rotineira - Escopo Fechado - BD] Atualização PSU 19.27 conforme orientação Oracle | GNCASHHL03846 </t>
  </si>
  <si>
    <t>"#table cols=""3""
Install_Location Version Detection_Type 
/u01/app/19.16.0/grid/jdk/bin/java 1.8.0__441-b07 Enhanced 
/u01/app/19.16.0/grid/jdk/jre/bin/java 1.8.0__441-b07 Enhanced 
/u01/app/agent/13.2/agent__13.5.0.0.0/oracle__common/jdk/bin/java 1.8.0__441-b25 Enhanced 
/u01/app/agent/13.2/agent__13.5.0.0.0/oracle__common/jdk/jre/bin/java 1.8.0__441-b25 Enhanced 
/u01/app/oracle/product/19.16.0/dbhome__1/jdk/bin/java 1.8.0__441-b07 Enhanced 
/u01/app/oracle/product/19.16.0/dbhome__1/jdk/jre/bin/java 1.8.0__441-b07 Enhanced
"</t>
  </si>
  <si>
    <t>Vulnerabilidade de DevOps
#table cols="3"
Install_Location Version Detection_Type 
/u01/app/agent/13.2/agent__13.5.0.0.0/oracle__common/jdk/bin/java 1.8.0__441-b25 Enhanced 
/u01/app/agent/13.2/agent__13.5.0.0.0/oracle__common/jdk/jre/bin/java 1.8.0__441-b25 Enhanced</t>
  </si>
  <si>
    <t>Não</t>
  </si>
  <si>
    <t>CHG002353288</t>
  </si>
  <si>
    <t xml:space="preserve">#table cols="3"
Install_Location Version Detection_Type 
/u01/app/19.3.0/grid/jdk/bin/java 1.8.0__441-b07 Enhanced 
/u01/app/19.3.0/grid/jdk/jre/bin/java 1.8.0__441-b07 Enhanced 
/u01/app/oracle/product/19.3.0/dbhome__1/jdk/bin/java 1.8.0__441-b07 Enhanced 
/u01/app/oracle/product/19.3.0/dbhome__1/jdk/jre/bin/java 1.8.0__441-b07 Enhanced
</t>
  </si>
  <si>
    <t>Sem vulnerabilidades</t>
  </si>
  <si>
    <t>CHG002353287</t>
  </si>
  <si>
    <t>CHG002351339</t>
  </si>
  <si>
    <t>[Escopo Fechado - BD - Prioridade PCI] Atualização PSU GGS 19.27 conforme orientação Oracle | GNCASSPL04272 e GNCASNPL04273</t>
  </si>
  <si>
    <t>"#table cols=""3""
Install_Location Version Detection_Type 
/ggs/jdk/bin/java 1.8.0__441-b07 Enhanced 
/ggs/jdk/jre/bin/java 1.8.0__441-b07 Enhanced
"</t>
  </si>
  <si>
    <t>Vulnerabilida tratada com sucesso</t>
  </si>
  <si>
    <t>Todas as ações na GMUD foram executadas com sucesso, nada a acrescentar.</t>
  </si>
  <si>
    <t>CHG002351327</t>
  </si>
  <si>
    <t>[Escopo Fechado - BD - Prioridade PCI] Atualização PSU GGS 19.27 conforme orientação Oracle | GNCASNPL02053 e GNCASSPL02054</t>
  </si>
  <si>
    <t>/ggs/jdk/bin/java 1.8.0__441-b07 Enhanced 
/ggs/jdk/jre/bin/java 1.8.0__441-b07 Enhanced 
/u01/app/19.17.0/grid/jdk/bin/java 1.8.0__441-b07 Enhanced 
/u01/app/19.17.0/grid/jdk/jre/bin/java 1.8.0__441-b07 Enhanced 
/u01/app/oracle/product/19.17.0/dbhome__1/jdk/bin/java 1.8.0__441-b07 Enhanced 
/u01/app/oracle/product/19.17.0/dbhome__1/jdk/jre/bin/java 1.8.0__441-b07 Enhanced</t>
  </si>
  <si>
    <t>GMUD não foi executada por falta de aprovação.</t>
  </si>
  <si>
    <t>Sim</t>
  </si>
  <si>
    <t>CHG002363707</t>
  </si>
  <si>
    <t>CHG002351330</t>
  </si>
  <si>
    <t>[Escopo Fechado - BD - Prioridade PCI] Atualização PSU GGS 19.27 conforme orientação Oracle | GNCASSPL04589 e GNCASNPL04590</t>
  </si>
  <si>
    <t>CHG002353761</t>
  </si>
  <si>
    <t>CHG002363704</t>
  </si>
  <si>
    <t>CHG002351383</t>
  </si>
  <si>
    <t>[Escopo Fechado - BD - Prioridade PCI] Atualização PSU GGS 19.27 conforme orientação Oracle | GNCASSTL00504 e GNCASNTL00335</t>
  </si>
  <si>
    <t xml:space="preserve">/ggs/jdk/bin/java 1.8.0__441-b07 Enhanced 
/ggs/jdk/jre/bin/java 1.8.0__441-b07 Enhanced </t>
  </si>
  <si>
    <t>Cancelamento solicitado pelo Alexandre Kutz pois o owner dessas maquinas está de férias. GMUD será replanejada para a proxima semana.</t>
  </si>
  <si>
    <t>CHG002361289</t>
  </si>
  <si>
    <t>CHG002351368</t>
  </si>
  <si>
    <t>[Escopo Fechado - BD - Prioridade PCI] Atualização PSU GGS 19.27 conforme orientação Oracle | GNCASHPL08341</t>
  </si>
  <si>
    <t>Confundimos o horário de execução e passamos para o recurso da noite.</t>
  </si>
  <si>
    <t>CHG002365128</t>
  </si>
  <si>
    <t>CHG002353437</t>
  </si>
  <si>
    <t>CHG002353446</t>
  </si>
  <si>
    <t xml:space="preserve">[Rotineira - Escopo Fechado - BD] Atualização PSU 19.27 conforme orientação Oracle | GNCASSHL04299 </t>
  </si>
  <si>
    <t>CHG002353436</t>
  </si>
  <si>
    <t>[Rotineira - Escopo Fechado - BD] Atualização PSU 19.27 conforme orientação Oracle | GNCASSHA00527</t>
  </si>
  <si>
    <t>CHG002358553</t>
  </si>
  <si>
    <t>"#table cols=""3""
Install_Location Version Detection_Type 
/ggs/jdk/bin/java 1.8.0__441-b07 Enhanced 
/ggs/jdk/jre/bin/java 1.8.0__441-b07 Enhanced 
/u01/app/19.19.0/grid/jdk/bin/java 1.8.0__441-b07 Enhanced 
/u01/app/19.19.0/grid/jdk/jre/bin/java 1.8.0__441-b07 Enhanced 
/u01/app/oracle/product/19.19.0/dbhome__1/jdk/bin/java 1.8.0__441-b07 Enhanced 
/u01/app/oracle/product/19.19.0/dbhome__1/jdk/jre/bin/java 1.8.0__441-b07 Enhanced
"</t>
  </si>
  <si>
    <t>CHG002351412</t>
  </si>
  <si>
    <t>[Escopo Fechado - BD - Prioridade PCI] Atualização PSU GGS 19.27 conforme orientação Oracle | gncasntl00079 e GNCASSTL00078</t>
  </si>
  <si>
    <t xml:space="preserve">#table cols="3"
Install_Location Version Detection_Type 
/ggs/37777884/files/jdk/bin/java 1.8.0__441-b07 Enhanced 
/ggs/37777884/files/jdk/jre/bin/java 1.8.0__441-b07 Enhanced </t>
  </si>
  <si>
    <t>GMUD executado com sucesso.</t>
  </si>
  <si>
    <t>CHG002351393</t>
  </si>
  <si>
    <t xml:space="preserve">#table cols="3"
Install_Location Version Detection_Type 
/ggs/jdk/bin/java 1.8.0__441-b07 Enhanced 
/ggs/jdk/jre/bin/java 1.8.0__441-b07 Enhanced 
/u01/app/19.19.0/grid/jdk/bin/java 1.8.0__441-b07 Enhanced 
/u01/app/19.19.0/grid/jdk/jre/bin/java 1.8.0__441-b07 Enhanced 
/u01/app/oracle/product/19.19.0/dbhome__1/jdk/bin/java 1.8.0__441-b07 Enhanced 
/u01/app/oracle/product/19.19.0/dbhome__1/jdk/jre/bin/java 1.8.0__441-b07 Enhanced
</t>
  </si>
  <si>
    <t>GMUD cancelada no CAB</t>
  </si>
  <si>
    <t>CHG002363706</t>
  </si>
  <si>
    <t>CHG002351402</t>
  </si>
  <si>
    <t xml:space="preserve">[Escopo Fechado - BD - Prioridade PCI] Atualização PSU GGS 19.27 conforme orientação Oracle | GNCASSPL02954 e GNCASNPL02953 </t>
  </si>
  <si>
    <t>CHG002363705</t>
  </si>
  <si>
    <t>CHG002358547</t>
  </si>
  <si>
    <t xml:space="preserve">[Rotineira - Escopo Fechado - BD] Atualização PSU 19.27 conforme orientação Oracle | GNCASHHL09491 </t>
  </si>
  <si>
    <t>CHG002358599</t>
  </si>
  <si>
    <t>CHG002358612</t>
  </si>
  <si>
    <t xml:space="preserve">[Rotineira - Escopo Fechado - BD] Atualização PSU 19.27 conforme orientação Oracle | GNCASSHL05813 </t>
  </si>
  <si>
    <t>CHG002353777</t>
  </si>
  <si>
    <t>#table cols="3"
Install_Location Version Detection_Type 
/u01/app/19.20/grid/jdk/bin/java 1.8.0__441-b07 Enhanced 
/u01/app/19.20/grid/jdk/jre/bin/java 1.8.0__441-b07 Enhanced 
/u01/app/oracle/product/19.20/dbhome__1/jdk/bin/java 1.8.0__441-b07 Enhanced 
/u01/app/oracle/product/19.20/dbhome__1/jdk/jre/bin/java 1.8.0__441-b07 Enhanced</t>
  </si>
  <si>
    <t>Vulnerabilidade tratada com sucesso</t>
  </si>
  <si>
    <t>PSU, OJVM e JDK 19.28 aplicados com sucesso</t>
  </si>
  <si>
    <t>CHG002355850</t>
  </si>
  <si>
    <t>Não aparece no scan</t>
  </si>
  <si>
    <t>#table cols="3"
Install_Location Version Detection_Type 
/ggs/jdk/bin/java 1.8.0__441-b07 Enhanced 
/ggs/jdk/jre/bin/java 1.8.0__441-b07 Enhanced 
/u01/app/19.19.0/grid/jdk/bin/java 1.8.0__441-b07 Enhanced 
/u01/app/19.19.0/grid/jdk/jre/bin/java 1.8.0__441-b07 Enhanced 
/u01/app/oracle/product/19.19.0/dbhome__1/jdk/bin/java 1.8.0__441-b07 Enhanced 
/u01/app/oracle/product/19.19.0/dbhome__1/jdk/jre/bin/java 1.8.0__441-b07 Enhanced</t>
  </si>
  <si>
    <t>CHG002353767</t>
  </si>
  <si>
    <t>#table cols="3"
Install_Location Version Detection_Type 
/ggs/jdk/bin/java 1.8.0__411-b09 Enhanced 
/ggs/jdk/jre/bin/java 1.8.0__411-b09 Enhanced 
/u01/app/19.16.0/grid/jdk/bin/java 1.8.0__411-b09 Enhanced 
/u01/app/19.16.0/grid/jdk/jre/bin/java 1.8.0__411-b09 Enhanced 
/u01/app/oracle/product/19.16.0/dbhome__1/jdk/bin/java 1.8.0__411-b09 Enhanced 
/u01/app/oracle/product/19.16.0/dbhome__1/jdk/jre/bin/java 1.8.0__411-b09 Enhanced</t>
  </si>
  <si>
    <t>CHG002365819</t>
  </si>
  <si>
    <t>[Rotineira - Escopo Fechado - BD] Atualização PSU 19.28 conforme orientação Oracle | GNCASHDL08436</t>
  </si>
  <si>
    <t>CHG002365803</t>
  </si>
  <si>
    <t xml:space="preserve">[Rotineira - Escopo Fechado - BD] Atualização PSU 19.28 conforme orientação Oracle | GNCASHDL00058 </t>
  </si>
  <si>
    <t xml:space="preserve">Rafael </t>
  </si>
  <si>
    <t>CHG002365804</t>
  </si>
  <si>
    <t xml:space="preserve">[Rotineira - Escopo Fechado - BD] Atualização PSU 19.28 conforme orientação Oracle | GNCASHDL00356 </t>
  </si>
  <si>
    <t>CHG002358629</t>
  </si>
  <si>
    <t xml:space="preserve">[Rotineira - Escopo Fechado - BD] Atualização PSU 19.27 conforme orientação Oracle | GNCASNHL00359 </t>
  </si>
  <si>
    <t>CHG002358665</t>
  </si>
  <si>
    <t>[Rotineira - Escopo Fechado - BD] Atualização PSU 19.27 conforme orientação Oracle | GNCASSHL09154 e GNCASNHL09155</t>
  </si>
  <si>
    <t>CHG002358722</t>
  </si>
  <si>
    <t xml:space="preserve">[Rotineira - Escopo Fechado - BD] Atualização PSU 19.27 conforme orientação Oracle | GNCASSHL06522 </t>
  </si>
  <si>
    <t>CHG002355852</t>
  </si>
  <si>
    <t>CHG002360788</t>
  </si>
  <si>
    <t>[Escopo Fechado - BD] Atualização PSU 19.27 conforme orientação Oracle | gncasspa05716 e GNCASNPA05715</t>
  </si>
  <si>
    <t>GMUD não executada. Executor precisou atuar em um incidente.</t>
  </si>
  <si>
    <t>CHG002353818</t>
  </si>
  <si>
    <t>/ggs/OPatch/jre/bin/java 1.8.0__371-b11 Enhanced 
/ggs/jdk/bin/java 1.8.0__441-b07 Enhanced 
/ggs/jdk/jre/bin/java 1.8.0__441-b07 Enhanced 
/u01/app/19.18.0/grid/jdk/bin/java 1.8.0__441-b07 Enhanced 
/u01/app/19.18.0/grid/jdk/jre/bin/java 1.8.0__441-b07 Enhanced 
/u01/app/agent/agent__13.5.0.0.0/oracle__common/jdk/bin/java 1.8.0__451-b25 Enhanced 
/u01/app/agent/agent__13.5.0.0.0/oracle__common/jdk/jre/bin/java 1.8.0__451-b25 Enhanced 
/u01/app/oracle/product/19c/dbhome__1/jdk/bin/java 1.8.0__441-b07 Enhanced 
/u01/app/oracle/product/19c/dbhome__1/jdk/jre/bin/java 1.8.0__441-b07 Enhanced 
/usr/lib/jvm/jdk-1.8.0__451-oracle-x64/jre/bin/java 1.8.0__451-b25 Enhanced</t>
  </si>
  <si>
    <t>CHG002370238</t>
  </si>
  <si>
    <t>CHG002277102</t>
  </si>
  <si>
    <t>[Escopo Fechado - BD] Atualização PSU 19.27 conforme orientação Oracle | GNCASSTA00728 e GNCASNTA00990</t>
  </si>
  <si>
    <t>Máquina critica</t>
  </si>
  <si>
    <t>CHG002361412</t>
  </si>
  <si>
    <t>[Escopo Fechado - BD] Atualização PSU 19.27 conforme orientação Oracle | GNCASNPA01406 e GNCASSPA01344</t>
  </si>
  <si>
    <t>CHG002365839</t>
  </si>
  <si>
    <t>[Rotineira - Escopo Fechado - BD] Atualização PSU 19.28 conforme orientação Oracle | GNCASHDL07166</t>
  </si>
  <si>
    <t>CHG002365836</t>
  </si>
  <si>
    <t xml:space="preserve">[Rotineira - Escopo Fechado - BD] Atualização PSU 19.28 conforme orientação Oracle | GNCASHDL01058 </t>
  </si>
  <si>
    <t>CHG002365837</t>
  </si>
  <si>
    <t>[Rotineira - Escopo Fechado - BD] Atualização PSU 19.28 conforme orientação Oracle | GNCASHDL02151</t>
  </si>
  <si>
    <t>CHG002365838</t>
  </si>
  <si>
    <t xml:space="preserve">[Rotineira - Escopo Fechado - BD] Atualização PSU 19.28 conforme orientação Oracle | GNCASHDL02154 </t>
  </si>
  <si>
    <t>CHG002363615</t>
  </si>
  <si>
    <t xml:space="preserve">[Rotineira - Escopo Fechado - BD] Atualização PSU 19.27 conforme orientação Oracle | GNCASSHA06335  e  GNCASSHA06336 </t>
  </si>
  <si>
    <t>CHG002363656</t>
  </si>
  <si>
    <t xml:space="preserve">[Rotineira - Escopo Fechado - BD] Atualização PSU 19.27 conforme orientação Oracle | gncassha06492  e gncassha06493 </t>
  </si>
  <si>
    <t>CHG002340884</t>
  </si>
  <si>
    <t>[Escopo Fechado - BD] Atualização PSU 19.27 conforme orientação Oracle | GNCASSTL05444 e GNCASNTL05445</t>
  </si>
  <si>
    <t>/u01/app/19.16.0/grid/jdk/bin/java 1.8.0__431-b10 Enhanced 
/u01/app/19.16.0/grid/jdk/jre/bin/java 1.8.0__431-b10 Enhanced 
/u01/app/oracle/product/19.16.0/dbhome__1/jdk/bin/java 1.8.0__431-b10 Enhanced 
/u01/app/oracle/product/19.16.0/dbhome__1/jdk/jre/bin/java 1.8.0__431-b10 Enhanced 
/usr/java/jdk1.8.0__261-amd64/jre/bin/java 1.8.0__261-b12 Enhanced</t>
  </si>
  <si>
    <t>Banco do consulta bin impacto na amazon.
sem alinhamento prévio. não tem autorização Rafael Felisbino.</t>
  </si>
  <si>
    <t>CHG002365888</t>
  </si>
  <si>
    <t xml:space="preserve">[Rotineira - Escopo Fechado - BD] Atualização PSU 19.28 conforme orientação Oracle | GNCASHDL02885 </t>
  </si>
  <si>
    <t>CHG002365889</t>
  </si>
  <si>
    <t xml:space="preserve">[Rotineira - Escopo Fechado - BD] Atualização PSU 19.28 conforme orientação Oracle | GNCASHDL03291 </t>
  </si>
  <si>
    <t>CHG002365890</t>
  </si>
  <si>
    <t xml:space="preserve">[Rotineira - Escopo Fechado - BD] Atualização PSU 19.28 conforme orientação Oracle | GNCASHDL03481 </t>
  </si>
  <si>
    <t>Rafael Rabelo</t>
  </si>
  <si>
    <t>Lembrar de verificar o java do ggs</t>
  </si>
  <si>
    <t>#table cols="3"
Install_Location Version Detection_Type 
/ggs/jdk/bin/java 1.8.0__441-b07 Enhanced 
/ggs/jdk/jre/bin/java 1.8.0__441-b07 Enhanced 
/u01/app/19.20.0/grid/jdk/bin/java 1.8.0__451-b10 Enhanced 
/u01/app/19.20.0/grid/jdk/jre/bin/java 1.8.0__451-b10 Enhanced 
/u01/app/agent/agent__13.5.0.0.0/oracle__common/jdk/bin/java 1.8.0__451-b25 Enhanced 
/u01/app/agent/agent__13.5.0.0.0/oracle__common/jdk/jre/bin/java 1.8.0__451-b25 Enhanced 
/u01/app/oracle/product/19.20.0/dbhome__1/jdk/bin/java 1.8.0__451-b10 Enhanced 
/u01/app/oracle/product/19.20.0/dbhome__1/jdk/jre/bin/java 1.8.0__451-b10 Enhanced 
/usr/lib/jvm/jdk-1.8.0__451-oracle-x64/jre/bin/java 1.8.0__451-b25 Enhanced 
/u01/app/oracle/product/19.20.0/dbhome__1/OPatch/jre/bin/java 1.8.0__451-b09 Enhanced 
/u01/app/19.20.0/grid/OPatch/jre/bin/java 1.8.0__451-b09 Enhanced</t>
  </si>
  <si>
    <t>Vulnerabilidade tratada com sucesso.</t>
  </si>
  <si>
    <t>Sucesso na atualização do PSU conforme orientação Oracle hosts:GNCASSTL00504 e GNCASNTL00335</t>
  </si>
  <si>
    <t>CHG002363669</t>
  </si>
  <si>
    <t xml:space="preserve">[Rotineira - Escopo Fechado - BD] Atualização PSU 19.27 conforme orientação Oracle | GNCASSHL09298  GNCASNHL09299 </t>
  </si>
  <si>
    <t>"#table cols=""3""
Install_Location Version Detection_Type 
/u01/app/19.23/grid/OPatch/jre/bin/java 1.8.0__411-b09 Enhanced 
/u01/app/19.23/grid/jdk/bin/java 1.8.0__401-b10 Enhanced 
/u01/app/19.23/grid/jdk/jre/bin/java 1.8.0__401-b10 Enhanced 
/u01/app/oracle/product/19.23/dbhome__1/OPatch/jre/bin/java 1.8.0__411-b09 Enhanced 
/u01/app/oracle/product/19.23/dbhome__1/jdk/bin/java 1.8.0__401-b10 Enhanced 
/u01/app/oracle/product/19.23/dbhome__1/jdk/jre/bin/java 1.8.0__401-b10 Enhanced
"</t>
  </si>
  <si>
    <t>CHG002363678</t>
  </si>
  <si>
    <t xml:space="preserve">[Rotineira - Escopo Fechado - BD] Atualização PSU 19.27 conforme orientação Oracle | GNCASNHA00041 </t>
  </si>
  <si>
    <t>CHG002362580</t>
  </si>
  <si>
    <t>Fazer limpeza da /u02/oracle/patches/</t>
  </si>
  <si>
    <t>/u02/oracle/patches/</t>
  </si>
  <si>
    <t>CHG002362926</t>
  </si>
  <si>
    <t>Restart do servidor GNCASSPL01281  só pode ser realizado após as 00:30</t>
  </si>
  <si>
    <t>"#table cols=""3""
Install_Location Version Detection_Type 
/ggs/jdk/bin/java 1.8.0__421-b09 Enhanced 
/ggs/jdk/jre/bin/java 1.8.0__421-b09 Enhanced 
/u01/app/19.23.0/grid/jdk/bin/java 1.8.0__441-b07 Enhanced 
/u01/app/19.23.0/grid/jdk/jre/bin/java 1.8.0__441-b07 Enhanced 
/u01/app/oracle/product/19.23.0/dbhome__1/jdk/bin/java 1.8.0__441-b07 Enhanced 
/u01/app/oracle/product/19.23.0/dbhome__1/jdk/jre/bin/java 1.8.0__441-b07 Enhanced
"</t>
  </si>
  <si>
    <t>[Escopo Fechado - BD] Atualização PSU GGS 19.27 conforme orientação Oracle |GNCASSPL01658 e GNCASNPL01657</t>
  </si>
  <si>
    <t>"#table cols=""3""
Install_Location Version Detection_Type 
/ggs/jdk/bin/java 1.8.0__421-b09 Enhanced 
/ggs/jdk/jre/bin/java 1.8.0__421-b09 Enhanced 
/u01/app/19.16.0/grid/jdk/bin/java 1.8.0__451-b10 Enhanced 
/u01/app/19.16.0/grid/jdk/jre/bin/java 1.8.0__451-b10 Enhanced 
/u01/app/agent/agent__13.5.0.0.0/oracle__common/jdk/bin/java 1.8.0__451-b25 Enhanced 
/u01/app/agent/agent__13.5.0.0.0/oracle__common/jdk/jre/bin/java 1.8.0__451-b25 Enhanced 
/u01/app/oracle/product/19.16.0/dbhome__1/jdk/bin/java 1.8.0__451-b10 Enhanced 
/u01/app/oracle/product/19.16.0/dbhome__1/jdk/jre/bin/java 1.8.0__451-b10 Enhanced 
/u01/app/oracle/product/19.16.0/dbhome__1/OPatch/jre/bin/java 1.8.0__451-b09 Enhanced 
/u01/app/19.16.0/grid/OPatch/jre/bin/java 1.8.0__451-b09 Enhanced
"</t>
  </si>
  <si>
    <t>CHG002362572</t>
  </si>
  <si>
    <t>[Escopo Fechado - BD] Atualização PSU GGS 19.27 conforme orientação Oracle | GNCASNPL03819 e GNCASSPL03818</t>
  </si>
  <si>
    <t>"#table cols=""3""
Install_Location Version Detection_Type 
/ggs/OPatch/jre/bin/java 1.8.0__451-b09 Enhanced 
/ggs/jdk/bin/java 1.8.0__441-b07 Enhanced 
/ggs/jdk/jre/bin/java 1.8.0__441-b07 Enhanced 
/u01/app/19.18.0/grid/OPatch/jre/bin/java 1.8.0__451-b09 Enhanced 
/u01/app/19.18.0/grid/jdk/bin/java 1.8.0__451-b10 Enhanced 
/u01/app/19.18.0/grid/jdk/jre/bin/java 1.8.0__451-b10 Enhanced 
/u01/app/oracle/product/19.18.0/dbhome__1/OPatch/jre/bin/java 1.8.0__451-b09 Enhanced 
/u01/app/oracle/product/19.18.0/dbhome__1/jdk/bin/java 1.8.0__451-b10 Enhanced 
/u01/app/oracle/product/19.18.0/dbhome__1/jdk/jre/bin/java 1.8.0__451-b10 Enhanced
"</t>
  </si>
  <si>
    <t>CHG002365927</t>
  </si>
  <si>
    <t xml:space="preserve">[Rotineira - Escopo Fechado - BD] Atualização PSU 19.28 conforme orientação Oracle | GNCASHDL03634 </t>
  </si>
  <si>
    <t>Kaue santos</t>
  </si>
  <si>
    <t>CHG002365928</t>
  </si>
  <si>
    <t xml:space="preserve">[Rotineira - Escopo Fechado - BD] Atualização PSU 19.28 conforme orientação Oracle | GNCASHDL03760 </t>
  </si>
  <si>
    <t>CHG002365929</t>
  </si>
  <si>
    <t xml:space="preserve">[Rotineira - Escopo Fechado - BD] Atualização PSU 19.28 conforme orientação Oracle | GNCASHDL03913 </t>
  </si>
  <si>
    <t>CHG002363689</t>
  </si>
  <si>
    <t>[Rotineira - Escopo Fechado - BD] Atualização PSU 19.27 conforme orientação Oracle | GNCASSHL08984, GNCASNHL08985</t>
  </si>
  <si>
    <t>ja aplicado</t>
  </si>
  <si>
    <t>CHG002369448</t>
  </si>
  <si>
    <t xml:space="preserve">[Rotineira - Escopo Fechado - BD] Atualização PSU 19.28 conforme orientação Oracle | GNCASSHL06482 </t>
  </si>
  <si>
    <t>Realizar limpeza de binarios</t>
  </si>
  <si>
    <t>"#table cols=""3""
Install_Location Version Detection_Type 
/u01/app/oracle/product/12.1.0/dbhome__1/jdk/bin/java 1.6.0__75-b13 Enhanced 
/u01/app/oracle/product/12.1.0/dbhome__1/jdk/jre/bin/java 1.6.0__75-b13 Enhanced
"</t>
  </si>
  <si>
    <t>CHG002369532</t>
  </si>
  <si>
    <t xml:space="preserve">[Rotineira - Escopo Fechado - BD] Atualização PSU 19.28 conforme orientação Oracle | GNCASHHL03846 </t>
  </si>
  <si>
    <t>CHG002369541</t>
  </si>
  <si>
    <t xml:space="preserve">[Rotineira - Escopo Fechado - BD] Atualização PSU 19.28 conforme orientação Oracle | GNCASSHL03113 e GNCASNHL03114 </t>
  </si>
  <si>
    <t>CHG002362597</t>
  </si>
  <si>
    <t>CHG002362609</t>
  </si>
  <si>
    <t>[Escopo Fechado - BD - Prioridade PCI] Limpeza de Binários Legado | PRD</t>
  </si>
  <si>
    <t>GNCASSPL08697 
"#table cols=""3""
Install_Location Version Detection_Type 
/u01/oracle/jdk/bin/java 1.8.0__201-b09 Enhanced 
/u01/oracle/jdk/jre/bin/java 1.8.0__201-b09 Enhanced
"
GNCASNPL04368
"#table cols=""3""
Install_Location Version Detection_Type 
/u01/app/oracle/product/19.3.0/dbhome__1/OPatch/jre/bin/java 1.8.0__341-b10 Enhanced 
/u01/app/oracle/product/19.3.0/dbhome__1/jdk/bin/java 1.8.0__311-b11 Enhanced 
/u01/app/oracle/product/19.3.0/dbhome__1/jdk/jre/bin/java 1.8.0__311-b11 Enhanced
"
GNCASNPL04374
"#table cols=""3""
Install_Location Version Detection_Type 
/u01/app/oracle/product/19.3.0/dbhome__1/OPatch/jre/bin/java 1.8.0__341-b10 Enhanced 
/u01/app/oracle/product/19.3.0/dbhome__1/jdk/bin/java 1.8.0__311-b11 Enhanced 
/u01/app/oracle/product/19.3.0/dbhome__1/jdk/jre/bin/java 1.8.0__311-b11 Enhanced
"
GNCASSPL04369
"#table cols=""3""
Install_Location Version Detection_Type 
/u01/app/oracle/product/19.3.0/dbhome__1/OPatch/jre/bin/java 1.8.0__341-b10 Enhanced 
/u01/app/oracle/product/19.3.0/dbhome__1/jdk/bin/java 1.8.0__311-b11 Enhanced 
/u01/app/oracle/product/19.3.0/dbhome__1/jdk/jre/bin/java 1.8.0__311-b11 Enhanced</t>
  </si>
  <si>
    <t>Vulnerabilidades tratadas com sucesso</t>
  </si>
  <si>
    <t>vulnerabilidades tratadas com sucesso</t>
  </si>
  <si>
    <t>#table cols="3"
Install_Location Version Detection_Type 
/ggs/OPatch/jre/bin/java 1.8.0__451-b09 Enhanced 
/ggs/jdk/bin/java 1.8.0__441-b07 Enhanced 
/ggs/jdk/jre/bin/java 1.8.0__441-b07 Enhanced 
/u01/app/19.17.0/grid/OPatch/jre/bin/java 1.8.0__451-b09 Enhanced 
/u01/app/19.17.0/grid/jdk/bin/java 1.8.0__451-b10 Enhanced 
/u01/app/19.17.0/grid/jdk/jre/bin/java 1.8.0__451-b10 Enhanced 
/u01/app/agent/agent__13.5.0.0.0/oracle__common/jdk/bin/java 1.8.0__451-b25 Enhanced 
/u01/app/agent/agent__13.5.0.0.0/oracle__common/jdk/jre/bin/java 1.8.0__451-b25 Enhanced 
/u01/app/oracle/product/19.17.0/dbhome__1/OPatch/jre/bin/java 1.8.0__451-b09 Enhanced 
/u01/app/oracle/product/19.17.0/dbhome__1/jdk/bin/java 1.8.0__451-b10 Enhanced 
/u01/app/oracle/product/19.17.0/dbhome__1/jdk/jre/bin/java 1.8.0__451-b10 Enhanced</t>
  </si>
  <si>
    <t>Tratado apenas em um host</t>
  </si>
  <si>
    <t>GMUD cancelado pelo plantão thiago. (INC057118051 - Ausência transacional Plataforma Digital (PD)
)
apliquei apenas PSU no host GNCASSPL02464, pedente JDK e OJVM.
GNCASNPL02463 falta fazer 100%.</t>
  </si>
  <si>
    <t>CHG002367199</t>
  </si>
  <si>
    <t>CHG002367222</t>
  </si>
  <si>
    <t xml:space="preserve">[Rotineira - Escopo Fechado - BD] Atualização PSU 19.27 conforme orientação Oracle | GNCASHDL03988 </t>
  </si>
  <si>
    <t>CHG002367251</t>
  </si>
  <si>
    <t>CHG002369550</t>
  </si>
  <si>
    <t xml:space="preserve">[Rotineira - Escopo Fechado - BD] Atualização PSU 19.28 conforme orientação Oracle | GNCASSHA02459 </t>
  </si>
  <si>
    <t>CHG002369564</t>
  </si>
  <si>
    <t xml:space="preserve">[Rotineira - Escopo Fechado - BD] Atualização PSU 19.28 conforme orientação Oracle | GNCASSHA04736 e GNCASSHA04737 </t>
  </si>
  <si>
    <t>CHG002369570</t>
  </si>
  <si>
    <t xml:space="preserve">[Rotineira - Escopo Fechado - BD] Atualização PSU 19.28 conforme orientação Oracle | GNCASSHL04299 </t>
  </si>
  <si>
    <t>CHG002369576</t>
  </si>
  <si>
    <t>[Rotineira - Escopo Fechado - BD] Atualização PSU 19.28 conforme orientação Oracle | GNCASSHL08511</t>
  </si>
  <si>
    <t>CHG002369345</t>
  </si>
  <si>
    <t>[Escopo Fechado - BD] Atualização PSU 19.28 conforme orientação Oracle | GNCASSPL08158 e GNCASNPL08159</t>
  </si>
  <si>
    <t>/u01/app/19.16.0/grid/OPatch/jre/bin/java 1.8.0__451-b09 Enhanced 
/u01/app/19.16.0/grid/jdk/bin/java 1.8.0__451-b10 Enhanced 
/u01/app/19.16.0/grid/jdk/jre/bin/java 1.8.0__451-b10 Enhanced 
/u01/app/oracle/product/19.16.0/dbhome__1/OPatch/jre/bin/java 1.8.0__451-b09 Enhanced 
/u01/app/oracle/product/19.16.0/dbhome__1/jdk/bin/java 1.8.0__451-b10 Enhanced 
/u01/app/oracle/product/19.16.0/dbhome__1/jdk/jre/bin/java 1.8.0__451-b10 Enhanced</t>
  </si>
  <si>
    <t xml:space="preserve">Tivemos a desativação do servicenow antigo. Por conta disso o Executor não conseguiu olhar quem seria o plantonista para realizar o acionamento antes de iniciar a GMUD, ele tentou ver com o time do noc e mas também não conseguiram pegar as informações. </t>
  </si>
  <si>
    <t>CHG002369379</t>
  </si>
  <si>
    <t>[Escopo Fechado - BD] Atualização PSU 19.28 conforme orientação Oracle | GNCASNPL01973 e GNCASSPL01974</t>
  </si>
  <si>
    <t xml:space="preserve">/u01/app/19.19.0/grid/OPatch/jre/bin/java 1.8.0__451-b09 Enhanced 
/u01/app/19.19.0/grid/jdk/bin/java 1.8.0__451-b10 Enhanced 
/u01/app/19.19.0/grid/jdk/jre/bin/java 1.8.0__451-b10 Enhanced 
/u01/app/agent/agent__13.5.0.0.0/oracle__common/jdk/bin/java 1.8.0__451-b25 Enhanced 
/u01/app/agent/agent__13.5.0.0.0/oracle__common/jdk/jre/bin/java 1.8.0__451-b25 Enhanced 
/u01/app/oracle/product/19.19.0/dbhome__1/OPatch/jre/bin/java 1.8.0__451-b09 Enhanced 
/u01/app/oracle/product/19.19.0/dbhome__1/jdk/bin/java 1.8.0__451-b10 Enhanced 
/u01/app/oracle/product/19.19.0/dbhome__1/jdk/jre/bin/java 1.8.0__451-b10 Enhanced </t>
  </si>
  <si>
    <t>CHG002367256</t>
  </si>
  <si>
    <t xml:space="preserve">[Rotineira - Escopo Fechado - BD] Atualização PSU 19.28 conforme orientação Oracle | GNCASHDL04102 </t>
  </si>
  <si>
    <t xml:space="preserve">#table cols="3"
Install_Location Version Detection_Type 
/u01/app/19.17.0/grid/OPatch/jre/bin/java 1.8.0__451-b09 Enhanced 
/u01/app/19.17.0/grid/jdk/bin/java 1.8.0__451-b10 Enhanced 
/u01/app/19.17.0/grid/jdk/jre/bin/java 1.8.0__451-b10 Enhanced 
/u01/app/oracle/product/19.17.0/dbhome__1/OPatch/jre/bin/java 1.8.0__451-b09 Enhanced 
/u01/app/oracle/product/19.17.0/dbhome__1/jdk/bin/java 1.8.0__451-b10 Enhanced 
/u01/app/oracle/product/19.17.0/dbhome__1/jdk/jre/bin/java 1.8.0__451-b10 Enhanced
</t>
  </si>
  <si>
    <t>CHG002367258</t>
  </si>
  <si>
    <t xml:space="preserve">[Rotineira - Escopo Fechado - BD] Atualização PSU 19.28 conforme orientação Oracle | GNCASHDL04215 </t>
  </si>
  <si>
    <t>Duda Osmala</t>
  </si>
  <si>
    <t>CHG002367264</t>
  </si>
  <si>
    <t xml:space="preserve">[Rotineira - Escopo Fechado - BD] Atualização PSU 19.28 conforme orientação Oracle | GNCASHDL04339 </t>
  </si>
  <si>
    <t>CHG002367270</t>
  </si>
  <si>
    <t xml:space="preserve">[Rotineira - Escopo Fechado - BD] Atualização PSU 19.28 conforme orientação Oracle | GNCASHDL04467 </t>
  </si>
  <si>
    <t>CHG002369629</t>
  </si>
  <si>
    <t xml:space="preserve">[Rotineira - Escopo Fechado - BD] Atualização PSU 19.28 conforme orientação Oracle | GNCASSHA05359 e GNCASSHA05360 </t>
  </si>
  <si>
    <t>CHG002369640</t>
  </si>
  <si>
    <t xml:space="preserve">[Rotineira - Escopo Fechado - BD] Atualização PSU 19.28 conforme orientação Oracle | GNCASSHA06999 </t>
  </si>
  <si>
    <t>CHG002369648</t>
  </si>
  <si>
    <t xml:space="preserve">[Rotineira - Escopo Fechado - BD] Atualização PSU 19.28 conforme orientação Oracle | GNCASNHL03477 </t>
  </si>
  <si>
    <t>"#table cols=""3""
Install_Location Version Detection_Type 
/u01/app/19.3.0/grid/OPatch/jre/bin/java 1.8.0__451-b09 Enhanced 
/u01/app/19.3.0/grid/jdk/bin/java 1.8.0__451-b10 Enhanced 
/u01/app/19.3.0/grid/jdk/jre/bin/java 1.8.0__451-b10 Enhanced 
/u01/app/oracle/product/19.3.0/dbhome__1/OPatch/jre/bin/java 1.8.0__451-b09 Enhanced 
/u01/app/oracle/product/19.3.0/dbhome__1/jdk/bin/java 1.8.0__451-b10 Enhanced 
/u01/app/oracle/product/19.3.0/dbhome__1/jdk/jre/bin/java 1.8.0__451-b10 Enhanced
"</t>
  </si>
  <si>
    <t>CHG002363508</t>
  </si>
  <si>
    <t xml:space="preserve">/ggs/jdk/bin/java 1.8.0__441-b07 Enhanced 
/ggs/jdk/jre/bin/java 1.8.0__441-b07 Enhanced 
/u01/app/19.18.0/grid/jdk/bin/java 1.8.0__441-b07 Enhanced 
/u01/app/19.18.0/grid/jdk/jre/bin/java 1.8.0__441-b07 Enhanced 
/u01/app/agent/agent__13.5.0.0.0/oracle__common/jdk/bin/java 1.8.0__451-b25 Enhanced 
/u01/app/agent/agent__13.5.0.0.0/oracle__common/jdk/jre/bin/java 1.8.0__451-b25 Enhanced 
/u01/app/oracle/product/19c/dbhome__1/jdk/bin/java 1.8.0__441-b07 Enhanced 
/u01/app/oracle/product/19c/dbhome__1/jdk/jre/bin/java 1.8.0__441-b07 Enhanced </t>
  </si>
  <si>
    <t>Crítica por conta do dias dos pais, tem que fazer nela só quando passar a data.</t>
  </si>
  <si>
    <t>CHG002363582</t>
  </si>
  <si>
    <t>[Escopo Fechado - BD] Atualização PSU 19.27 conforme orientação Oracle | GNCASNPL02060 e GNCASSPL02061</t>
  </si>
  <si>
    <t>/u01/app/19.16.0/grid/jdk/bin/java 1.8.0__431-b10 Enhanced 
/u01/app/19.16.0/grid/jdk/jre/bin/java 1.8.0__431-b10 Enhanced 
/u01/app/oracle/product/19.16.0/dbhome__1/jdk/bin/java 1.8.0__431-b10 Enhanced 
/u01/app/oracle/product/19.16.0/dbhome__1/jdk/jre/bin/java 1.8.0__431-b10 Enhanced</t>
  </si>
  <si>
    <t>[Escopo Fechado - BD - Prioridade PCI] Atualização PSU 19.28 conforme orientação Oracle |GNCASNPL00981, GNCASSPL08373 e GNCASSPL08374</t>
  </si>
  <si>
    <t>Tivemos erro na GMUD CHG002370238, passar para algum senior</t>
  </si>
  <si>
    <t>Servidores tiveram um incidente na ultima execução. Alcides irá falar com o Gustavo Marks sobre esses servidores. Sobre a inteli</t>
  </si>
  <si>
    <t>CHG002363703</t>
  </si>
  <si>
    <t>CHG002369546</t>
  </si>
  <si>
    <t xml:space="preserve">[Escopo Fechado - BD] Atualização PSU 19.28 conforme orientação Oracle | GNCASSPL04249  e GNCASNPL04250 </t>
  </si>
  <si>
    <t xml:space="preserve">#table cols="3"
Install_Location Version Detection_Type 
/u01/app/19.16.0/grid/jdk/bin/java 1.8.0__451-b10 Enhanced 
/u01/app/19.16.0/grid/jdk/jre/bin/java 1.8.0__451-b10 Enhanced 
/u01/app/agent/agent__13.5.0.0.0/oracle__common/jdk/bin/java 1.8.0__451-b25 Enhanced 
/u01/app/agent/agent__13.5.0.0.0/oracle__common/jdk/jre/bin/java 1.8.0__451-b25 Enhanced 
/u01/app/oracle/product/19.16.0/dbhome__1/jdk/bin/java 1.8.0__451-b10 Enhanced 
/u01/app/oracle/product/19.16.0/dbhome__1/jdk/jre/bin/java 1.8.0__451-b10 Enhanced 
/u01/app/oracle/product/19.16.0/dbhome__1/OPatch/jre/bin/java 1.8.0__451-b09 Enhanced 
/u01/app/19.16.0/grid/OPatch/jre/bin/java 1.8.0__451-b09 Enhanced
</t>
  </si>
  <si>
    <t>CHG002369547</t>
  </si>
  <si>
    <t>[Escopo Fechado - BD] Atualização PSU 19.28 conforme orientação Oracle | GNCASSPL04251 e GNCASNPL04252</t>
  </si>
  <si>
    <t>CHG002372378</t>
  </si>
  <si>
    <t xml:space="preserve">[Rotineira - Escopo Fechado - BD] Atualização PSU 19.28 conforme orientação Oracle | GNCASHDL05421 </t>
  </si>
  <si>
    <t>CHG002372388</t>
  </si>
  <si>
    <t xml:space="preserve">[Rotineira - Escopo Fechado - BD] Atualização PSU 19.28 conforme orientação Oracle | GNCASHDL05949 </t>
  </si>
  <si>
    <t>CHG002372412</t>
  </si>
  <si>
    <t>[Rotineira - Escopo Fechado - BD] Atualização PSU 19.28 conforme orientação Oracle | GNCASHDL06313</t>
  </si>
  <si>
    <t>CHG002372424</t>
  </si>
  <si>
    <t>[Rotineira - Escopo Fechado - BD] Atualização PSU 19.28 conforme orientação Oracle | GNCASNHL09389 </t>
  </si>
  <si>
    <t>CHG002372456</t>
  </si>
  <si>
    <t xml:space="preserve">[Rotineira - Escopo Fechado - BD] Atualização PSU 19.28 conforme orientação Oracle | GNCASSHL04579 </t>
  </si>
  <si>
    <t>CHG002372467</t>
  </si>
  <si>
    <t xml:space="preserve">[Rotineira - Escopo Fechado - BD] Atualização PSU 19.28 conforme orientação Oracle | GNCASSHL06041 </t>
  </si>
  <si>
    <t>CHG002372480</t>
  </si>
  <si>
    <t xml:space="preserve">[Rotineira - Escopo Fechado - BD] Atualização PSU 19.28 conforme orientação Oracle | GNCASHHL01957 </t>
  </si>
  <si>
    <t>CHG002372144</t>
  </si>
  <si>
    <t>[Escopo Fechado - BD] Atualização PSU 19.28 conforme orientação Oracle | GNCASNPL04154 e GNCASSPL04155</t>
  </si>
  <si>
    <t>"#table cols=""3""
Install_Location Version Detection_Type 
/u01/app/19.16.0/grid/OPatch/jre/bin/java 1.8.0__451-b09 Enhanced 
/u01/app/19.16.0/grid/jdk/bin/java 1.8.0__451-b10 Enhanced 
/u01/app/19.16.0/grid/jdk/jre/bin/java 1.8.0__451-b10 Enhanced 
/u01/app/oracle/product/19.16.0/dbhome__1/OPatch/jre/bin/java 1.8.0__451-b09 Enhanced 
/u01/app/oracle/product/19.16.0/dbhome__1/jdk/bin/java 1.8.0__451-b10 Enhanced 
/u01/app/oracle/product/19.16.0/dbhome__1/jdk/jre/bin/java 1.8.0__451-b10 Enhanced
"</t>
  </si>
  <si>
    <t>CHG002372308</t>
  </si>
  <si>
    <t>[Escopo Fechado - BD] Atualização PSU 19.28 conforme orientação Oracle | GNCASSPL05654</t>
  </si>
  <si>
    <t xml:space="preserve">Binarios 12c /u01/app/oracle/product/12.1.0.2/dbhome__1/OPatch/jre/bin/java 1.8.0__331-b09 Enhanced </t>
  </si>
  <si>
    <t xml:space="preserve">#table cols="3"
Install_Location Version Detection_Type 
/u01/app/19.16.0/grid/OPatch/jre/bin/java 1.8.0__451-b09 Enhanced 
/u01/app/19.16.0/grid/jdk/bin/java 1.8.0__451-b10 Enhanced 
/u01/app/19.16.0/grid/jdk/jre/bin/java 1.8.0__451-b10 Enhanced 
/u01/app/oracle/product/12.1.0.2/dbhome__1/OPatch/jre/bin/java 1.8.0__331-b09 Enhanced 
/u01/app/oracle/product/19.16.0/dbhome__1/OPatch/jre/bin/java 1.8.0__451-b09 Enhanced 
/u01/app/oracle/product/19.16.0/dbhome__1/jdk/bin/java 1.8.0__451-b10 Enhanced 
/u01/app/oracle/product/19.16.0/dbhome__1/jdk/jre/bin/java 1.8.0__451-b10 Enhanced
</t>
  </si>
  <si>
    <t>CHG002375614</t>
  </si>
  <si>
    <t>[Escopo Fechado - BD] Atualização PSU 19.28 conforme orientação Oracle |GNCASSTA05532	e GNCASNTA05533</t>
  </si>
  <si>
    <t>AMAZON</t>
  </si>
  <si>
    <t>GMUD não foi aprovada, Nicolas do comitê se confundiu a data e não colocou nas GMUDs do dia</t>
  </si>
  <si>
    <t>CHG002375557</t>
  </si>
  <si>
    <t>[Escopo Fechado - BD] Atualização PSU 19.28 conforme orientação Oracle | GNCASNPL08610 e GNCASSPL08609</t>
  </si>
  <si>
    <t>#table cols="3"
Install_Location Version Detection_Type 
/u01/app/19.18.0/grid/jdk/bin/java 1.8.0__451-b10 Enhanced 
/u01/app/19.18.0/grid/jdk/jre/bin/java 1.8.0__451-b10 Enhanced 
/u01/app/19.18.0/grid/OPatch/jre/bin/java 1.8.0__451-b09 Enhanced 
/u01/app/oracle/product/19.18.0/dbhome__1/OPatch/jre/bin/java 1.8.0__451-b09 Enhanced 
/u01/app/oracle/product/19.18.0/dbhome__1/jdk/bin/java 1.8.0__451-b10 Enhanced 
/u01/app/oracle/product/19.18.0/dbhome__1/jdk/jre/bin/java 1.8.0__451-b10 Enhanced</t>
  </si>
  <si>
    <t>CHG002372366</t>
  </si>
  <si>
    <t xml:space="preserve">[Rotineira - Escopo Fechado - BD] Atualização PSU 19.28 conforme orientação Oracle | GNCASHDL05062 </t>
  </si>
  <si>
    <t>CHG002372315</t>
  </si>
  <si>
    <t xml:space="preserve">[Rotineira - Escopo Fechado - BD] Atualização PSU 19.28 conforme orientação Oracle | GNCASHDL05163 </t>
  </si>
  <si>
    <t>CHG002372351</t>
  </si>
  <si>
    <t xml:space="preserve">[Rotineira - Escopo Fechado - BD] Atualização PSU 19.28 conforme orientação Oracle | GNCASHDL05108 </t>
  </si>
  <si>
    <t>CHG002372502</t>
  </si>
  <si>
    <t xml:space="preserve">[Rotineira - Escopo Fechado - BD] Atualização PSU 19.28 conforme orientação Oracle | GNCASHHL02133 </t>
  </si>
  <si>
    <t>CHG002372512</t>
  </si>
  <si>
    <t xml:space="preserve">[Rotineira - Escopo Fechado - BD] Atualização PSU 19.28 conforme orientação Oracle | GNCASHHL02136 </t>
  </si>
  <si>
    <t>CHG002372542</t>
  </si>
  <si>
    <t xml:space="preserve">[Rotineira - Escopo Fechado - BD] Atualização PSU 19.28 conforme orientação Oracle | GNCASHHL02294 </t>
  </si>
  <si>
    <t>CHG002372551</t>
  </si>
  <si>
    <t xml:space="preserve">[Rotineira - Escopo Fechado - BD] Atualização PSU 19.28 conforme orientação Oracle | GNCASHHL08402  e  GNCASHHL08403  </t>
  </si>
  <si>
    <t>CHG002375653</t>
  </si>
  <si>
    <t xml:space="preserve">[Escopo Fechado - BD] Atualização PSU 19.28 conforme orientação Oracle | GNCASSPA04972 </t>
  </si>
  <si>
    <t>Não sairam os patches de AIX 19.28</t>
  </si>
  <si>
    <t>CHG002375643</t>
  </si>
  <si>
    <t>[Escopo Fechado - BD] Atualização PSU 19.28 conforme orientação Oracle |  gncasnta05449 e GNCASSTA05448</t>
  </si>
  <si>
    <t>CHG002375836</t>
  </si>
  <si>
    <t>[Escopo Fechado - BD] Atualização PSU 19.28 conforme orientação Oracle |  GNCASSPA06494 e GNCASNPA06495</t>
  </si>
  <si>
    <t>AMAZON. Plantonista tem ação no host, virada de um proxy para não impactar a Amazon</t>
  </si>
  <si>
    <t>CHG002382494</t>
  </si>
  <si>
    <t xml:space="preserve">[Rotineira - Escopo Fechado - BD] Atualização PSU 19.28 conforme orientação Oracle | GNCASHDL09632 </t>
  </si>
  <si>
    <t>CHG002382483</t>
  </si>
  <si>
    <t>[Rotineira - Escopo Fechado - BD] Atualização PSU 19.28 conforme orientação Oracle | GNCASSDA00525</t>
  </si>
  <si>
    <t>CHG002382477</t>
  </si>
  <si>
    <t xml:space="preserve">[Rotineira - Escopo Fechado - BD] Atualização PSU 19.28 conforme orientação Oracle | GNCASHDL06491 </t>
  </si>
  <si>
    <t>CHG002384736</t>
  </si>
  <si>
    <t xml:space="preserve">[Rotineira - Escopo Fechado - BD] Atualização PSU 19.28 conforme orientação Oracle | GNCASHHL06414 </t>
  </si>
  <si>
    <t>CHG002384751</t>
  </si>
  <si>
    <t xml:space="preserve">[Rotineira - Escopo Fechado - BD] Atualização PSU 19.28 conforme orientação Oracle | GNCASHHL02639 </t>
  </si>
  <si>
    <t>CHG002384766</t>
  </si>
  <si>
    <t xml:space="preserve">[Rotineira - Escopo Fechado - BD] Atualização PSU 19.28 conforme orientação Oracle | GNCASHHL02741 </t>
  </si>
  <si>
    <t>CHG002385456</t>
  </si>
  <si>
    <t xml:space="preserve">[Rotineira - Escopo Fechado - BD] Atualização PSU 19.28 conforme orientação Oracle | GNCASHHL02818 </t>
  </si>
  <si>
    <t xml:space="preserve">/ggs/jdk/bin/java 1.8.0__441-b07 Enhanced 
/ggs/jdk/jre/bin/java 1.8.0__441-b07 Enhanced
</t>
  </si>
  <si>
    <t>CHG002378554</t>
  </si>
  <si>
    <t>[Escopo Fechado - BD] Atualização PSU 19.28 conforme orientação Oracle | gncasspa00540</t>
  </si>
  <si>
    <t>PAYWARE</t>
  </si>
  <si>
    <t>Encerrada com sucesso.</t>
  </si>
  <si>
    <t>CHG002382339</t>
  </si>
  <si>
    <t>[Escopo Fechado - BD] Atualização PSU 19.28 conforme orientação Oracle | GNCASNTL08222 e GNCASSTL08221</t>
  </si>
  <si>
    <t>/u01/app/19.18.0/grid/jdk/bin/java 1.8.0__451-b10 Enhanced 
/u01/app/19.18.0/grid/jdk/jre/bin/java 1.8.0__451-b10 Enhanced 
/u01/app/19.18.0/grid/OPatch/jre/bin/java 1.8.0__451-b09 Enhanced 
/u01/app/oracle/product/19.18.0/dbhome__1/OPatch/jre/bin/java 1.8.0__451-b09 Enhanced 
/u01/app/oracle/product/19.18.0/dbhome__1/jdk/bin/java 1.8.0__451-b10 Enhanced 
/u01/app/oracle/product/19.18.0/dbhome__1/jdk/jre/bin/java 1.8.0__451-b10 Enhanced</t>
  </si>
  <si>
    <t>CHG002382365</t>
  </si>
  <si>
    <t>[Escopo Fechado - BD - Prioridade PCI] Atualização PSU 19.28 conforme orientação Oracle | GNCASNPL02053 e GNCASSPL02054</t>
  </si>
  <si>
    <t xml:space="preserve">/ggs/OPatch/jre/bin/java 1.8.0__451-b09 Enhanced 
/ggs/jdk/bin/java 1.8.0__441-b07 Enhanced 
/ggs/jdk/jre/bin/java 1.8.0__441-b07 Enhanced 
/u01/app/19.17.0/grid/OPatch/jre/bin/java 1.8.0__451-b09 Enhanced 
/u01/app/19.17.0/grid/jdk/bin/java 1.8.0__441-b07 Enhanced 
/u01/app/19.17.0/grid/jdk/jre/bin/java 1.8.0__441-b07 Enhanced 
/u01/app/agent/agent__13.5.0.0.0/oracle__common/jdk/bin/java 1.8.0__451-b25 Enhanced 
/u01/app/agent/agent__13.5.0.0.0/oracle__common/jdk/jre/bin/java 1.8.0__451-b25 Enhanced 
/u01/app/oracle/product/19.17.0/dbhome__1/OPatch/jre/bin/java 1.8.0__451-b09 Enhanced 
/u01/app/oracle/product/19.17.0/dbhome__1/jdk/bin/java 1.8.0__441-b07 Enhanced 
/u01/app/oracle/product/19.17.0/dbhome__1/jdk/jre/bin/java 1.8.0__441-b07 Enhanced </t>
  </si>
  <si>
    <t xml:space="preserve">/u01/app/agent/agent__13.5.0.0.0/oracle__common/jdk/bin/java 1.8.0__451-b25 Enhanced 
/u01/app/agent/agent__13.5.0.0.0/oracle__common/jdk/jre/bin/java 1.8.0__451-b25 Enhanced </t>
  </si>
  <si>
    <t>Sim, agendar GMUD de limpeza de binario</t>
  </si>
  <si>
    <t>CHG002382321</t>
  </si>
  <si>
    <t>[Escopo Fechado - BD - Prioridade PCI] Tratativa de Vulnerabilidades em Componentes Java</t>
  </si>
  <si>
    <t>Limpeza no /u02/oracle/patches/</t>
  </si>
  <si>
    <t>GNCASHWL03790
GNCASHWL03835
GNCASNPL00164
GNCASNPL06045
GNCASNPL08426
GNCASNTL00860
GNCASSPL00165
GNCASSPL08370</t>
  </si>
  <si>
    <t>CHG002382327</t>
  </si>
  <si>
    <t>REQ016699359</t>
  </si>
  <si>
    <t>gncasnpl00981 /opt/oracle.ahf/jre/bin/java 11.0.26+7-LTS-187 Enhanced
GNCASHPL08052 /opt/oracle.ahf/jre/bin/java 11.0.26+7-LTS-187 Enhanced
GNCASHPL08053 /opt/oracle.ahf/jre/bin/java 11.0.26+7-LTS-187 Enhanced
GNCASHPL09077 /opt/oracle.ahf/jre/bin/java 11.0.26+7-LTS-187 Enhanced
GNCASHPL09078 /opt/oracle.ahf/jre/bin/java 11.0.26+7-LTS-187 Enhanced
GNCASHPL09082 /opt/oracle.ahf/jre/bin/java 11.0.26+7-LTS-187 Enhanced
GNCASHPL09083 /opt/oracle.ahf/jre/bin/java 11.0.26+7-LTS-187 Enhanced
GNCASHPL09084 /opt/oracle.ahf/jre/bin/java 11.0.26+7-LTS-187 Enhanced
GNCASHPL09085 /opt/oracle.ahf/jre/bin/java 11.0.26+7-LTS-187 Enhanced
GNCASHPL09086 /opt/oracle.ahf/jre/bin/java 11.0.26+7-LTS-187 Enhanced
GNCASHPL09087 /opt/oracle.ahf/jre/bin/java 11.0.26+7-LTS-187 Enhanced
gncashpl09667 /opt/oracle.ahf/jre/bin/java 11.0.26+7-LTS-187 Enhanced 
gncashpl09668 /opt/oracle.ahf/jre/bin/java 11.0.26+7-LTS-187 Enhanced 
GNCASHTL08920 /opt/oracl e.ahf/jre/bin/java 11.0.26+7-LTS-187 Enhanced
GNCASHTL08921 /opt/oracle.ahf/jre/bin/java 11.0.26+7-LTS-187 Enhanced
GNCASHTL08922 /opt/oracle.ahf/jre/bin/java 11.0.26+7-LTS-187 Enhanced
gncashtl09669 /opt/oracle.ahf/jre/bin/java 11.0.26+7-LTS-187 Enhanced
gncashtl09670 /opt/oracle.ahf/jre/bin/java 11.0.26+7-LTS-187 Enhanced
gncasnpl00563/opt/oracle.ahf/jre/bin/java 1.8.0__333-b02 Enhanced 
GNCASNPL08358 /opt/oracle.ahf/jre/bin/java 11.0.26+7-LTS-187 Enhanced
GNCASNPL08361 /opt/oracle.ahf/jre/bin/java 11.0.26+7-LTS-187 Enhanced
GNCASSPL02778 /home/oracle/ORAEX/oracle.ahf/jre/bin/java 1.8.0__341-b10 Enhanced
gncasspl08359 /opt/oracle.ahf/jre/bin/java 11.0.26+7-LTS-187 Enhanced 
gncasspl08360 /opt/oracle.ahf/jre/bin/java 11.0.26+7-LTS-187 Enhanced</t>
  </si>
  <si>
    <t>CHG002393778</t>
  </si>
  <si>
    <t>CHG002355567</t>
  </si>
  <si>
    <t>[Escopo Fechado - BD] Atualização PSU 19.28 + GGS conforme orientação Oracle |gncassta00846</t>
  </si>
  <si>
    <t>CHG002390631</t>
  </si>
  <si>
    <t>CHG002390632</t>
  </si>
  <si>
    <t xml:space="preserve">[Rotineira - Escopo Fechado - BD] Atualização PSU 19.28 conforme orientação Oracle | GNCASHDL06889 </t>
  </si>
  <si>
    <t>CHG002390633</t>
  </si>
  <si>
    <t xml:space="preserve">[Rotineira - Escopo Fechado - BD] Atualização PSU 19.28 conforme orientação Oracle | GNCASHDL07045 </t>
  </si>
  <si>
    <t>CHG002389043</t>
  </si>
  <si>
    <t xml:space="preserve">[Rotineira - Escopo Fechado - BD] Atualização PSU 19.28 conforme orientação Oracle | GNCASHHL03892 </t>
  </si>
  <si>
    <t>CHG002389076</t>
  </si>
  <si>
    <t xml:space="preserve">[Rotineira - Escopo Fechado - BD] Atualização PSU 19.28 conforme orientação Oracle | GNCASHHL05105 </t>
  </si>
  <si>
    <t>CHG002389088</t>
  </si>
  <si>
    <t xml:space="preserve">[Rotineira - Escopo Fechado - BD] Atualização PSU 19.28 conforme orientação Oracle | GNCASHHL06310 </t>
  </si>
  <si>
    <t>CHG002389097</t>
  </si>
  <si>
    <t xml:space="preserve">[Rotineira - Escopo Fechado - BD] Atualização PSU 19.28 conforme orientação Oracle | GNCASHHL06462 </t>
  </si>
  <si>
    <t>CHG002375601</t>
  </si>
  <si>
    <t xml:space="preserve">[Escopo Fechado - BD] Atualização PSU 19.28 conforme orientação Oracle |GNCASSPL07685  e GNCASNPL07686 </t>
  </si>
  <si>
    <t xml:space="preserve">/u01/app/19.3.0/grid/OPatch/jre/bin/java 1.8.0__451-b09 Enhanced 
/u01/app/19.3.0/grid/jdk/bin/java 1.8.0__451-b10 Enhanced 
/u01/app/19.3.0/grid/jdk/jre/bin/java 1.8.0__451-b10 Enhanced 
/u01/app/oracle/product/19.3.0/dbhome__1/OPatch/jre/bin/java 1.8.0__451-b09 Enhanced 
/u01/app/oracle/product/19.3.0/dbhome__1/jdk/bin/java 1.8.0__451-b10 Enhanced 
/u01/app/oracle/product/19.3.0/dbhome__1/jdk/jre/bin/java 1.8.0__451-b10 Enhanced
</t>
  </si>
  <si>
    <t>CHG002375659</t>
  </si>
  <si>
    <t xml:space="preserve">[Escopo Fechado - BD] Atualização PSU 19.28 conforme orientação Oracle |GNCASHPL09077 E GNCASHPL09078 </t>
  </si>
  <si>
    <t>/u01/app/19.22.0/grid/jdk/bin/java 1.8.0__451-b10 Enhanced 
/u01/app/oracle/product/19.22.0/dbhome__1/OPatch/jre/bin/java 1.8.0__451-b09 Enhanced 
/u01/app/oracle/product/19.22.0/dbhome__1/jdk/bin/java 1.8.0__451-b10 Enhanced 
/u01/app/oracle/product/19.22.0/dbhome__1/jdk/jre/bin/java 1.8.0__451-b10 Enhanced 
/u01/app/19.22.0/grid/OPatch/jre/bin/java 1.8.0__451-b09 Enhanced 
/u01/app/19.22.0/grid/jdk/jre/bin/java 1.8.0__451-b10 Enhanced</t>
  </si>
  <si>
    <t>CHG002375671</t>
  </si>
  <si>
    <t>[Escopo Fechado - BD] Atualização PSU 19.28 conforme orientação Oracle |GNCASSPA00675 E GNCASNPA00702</t>
  </si>
  <si>
    <t>CHG002390790</t>
  </si>
  <si>
    <t xml:space="preserve">[Rotineira - Escopo Fechado - BD] Atualização PSU 19.28 conforme orientação Oracle | GNCASHDL07464 </t>
  </si>
  <si>
    <t>CHG002390797</t>
  </si>
  <si>
    <t xml:space="preserve">[Rotineira - Escopo Fechado - BD] Atualização PSU 19.28 conforme orientação Oracle | GNCASHDL07675 </t>
  </si>
  <si>
    <t>CHG002390850</t>
  </si>
  <si>
    <t xml:space="preserve">[Rotineira - Escopo Fechado - BD] Atualização PSU 19.28 conforme orientação Oracle | GNCASHDL08002 </t>
  </si>
  <si>
    <t>CHG002391497</t>
  </si>
  <si>
    <t>CHG002391513</t>
  </si>
  <si>
    <t xml:space="preserve">[Rotineira - Escopo Fechado - BD] Atualização PSU 19.28 conforme orientação Oracle | GNCASHHL06470 </t>
  </si>
  <si>
    <t>CHG002391520</t>
  </si>
  <si>
    <t>[Rotineira - Escopo Fechado - BD] Atualização PSU 19.28 conforme orientação Oracle | GNCASHHL06882</t>
  </si>
  <si>
    <t>CHG002391530</t>
  </si>
  <si>
    <t xml:space="preserve">[Rotineira - Escopo Fechado - BD] Atualização PSU 19.28 conforme orientação Oracle | GNCASHHL07052 </t>
  </si>
  <si>
    <t>CHG002382347</t>
  </si>
  <si>
    <t>/u01/app/19.16.0/grid/jdk/bin/java 1.8.0__451-b10 Enhanced 
/u01/app/19.16.0/grid/jdk/jre/bin/java 1.8.0__451-b10 Enhanced 
/u01/app/oracle/product/19.16.0/dbhome__1/jdk/bin/java 1.8.0__451-b10 Enhanced 
/u01/app/oracle/product/19.16.0/dbhome__1/jdk/jre/bin/java 1.8.0__451-b10 Enhanced</t>
  </si>
  <si>
    <t>CHG002382351</t>
  </si>
  <si>
    <t xml:space="preserve">/u01/app/19.19.0/grid/jdk/bin/java 1.8.0__451-b10 Enhanced 
/u01/app/19.19.0/grid/jdk/jre/bin/java 1.8.0__451-b10 Enhanced 
/u01/app/agent/agent__13.5.0.0.0/oracle__common/jdk/bin/java 1.8.0__451-b25 Enhanced 
/u01/app/agent/agent__13.5.0.0.0/oracle__common/jdk/jre/bin/java 1.8.0__451-b25 Enhanced 
/u01/app/oracle/product/19.19.0/dbhome__1/jdk/bin/java 1.8.0__451-b10 Enhanced 
/u01/app/oracle/product/19.19.0/dbhome__1/jdk/jre/bin/java 1.8.0__451-b10 Enhanced </t>
  </si>
  <si>
    <t>CHG002391036</t>
  </si>
  <si>
    <t>CHG002390938</t>
  </si>
  <si>
    <t>[Escopo Fechado - BD] Atualização PSU 19.28 conforme orientação Oracle |GNCASSPL08329</t>
  </si>
  <si>
    <t xml:space="preserve">/u01/app/19.19.0/grid/OPatch/jre/bin/java 1.8.0__451-b09 Enhanced 
/u01/app/19.19.0/grid/jdk/bin/java 1.8.0__451-b10 Enhanced 
/u01/app/19.19.0/grid/jdk/jre/bin/java 1.8.0__451-b10 Enhanced 
/u01/app/oracle/product/19.19.0/dbhome__1/OPatch/jre/bin/java 1.8.0__451-b09 Enhanced 
/u01/app/oracle/product/19.19.0/dbhome__1/jdk/bin/java 1.8.0__451-b10 Enhanced 
/u01/app/oracle/product/19.19.0/dbhome__1/jdk/jre/bin/java 1.8.0__451-b10 Enhanced </t>
  </si>
  <si>
    <t>CHG002391432</t>
  </si>
  <si>
    <t>[Escopo Fechado - BD] Atualização PSU 19.28 conforme orientação Oracle | GNCASNPL01595 e GNCASSPL01596</t>
  </si>
  <si>
    <t>#table cols="3"
Install_Location Version Detection_Type 
/u01/app/19.18.0/grid/jdk/bin/java 1.8.0__441-b07 Enhanced 
/u01/app/19.18.0/grid/jdk/jre/bin/java 1.8.0__441-b07 Enhanced 
/u01/app/agent/agent__13.5.0.0.0/oracle__common/jdk/bin/java 1.8.0__451-b25 Enhanced 
/u01/app/agent/agent__13.5.0.0.0/oracle__common/jdk/jre/bin/java 1.8.0__451-b25 Enhanced 
/u01/app/oracle/product/19.18.0/dbhome__1/jdk/bin/java 1.8.0__441-b07 Enhanced 
/u01/app/oracle/product/19.18.0/dbhome__1/jdk/jre/bin/java 1.8.0__441-b07 Enhanced</t>
  </si>
  <si>
    <t>CHG002391493</t>
  </si>
  <si>
    <t>[Escopo Fechado - BD] Atualização PSU 19.28 conforme orientação Oracle | GNCASSPL04249 e GNCASNPL04250</t>
  </si>
  <si>
    <t>#table cols="3"
Install_Location Version Detection_Type 
/u01/app/19.16.0/grid/jdk/bin/java 1.8.0__451-b10 Enhanced 
/u01/app/19.16.0/grid/jdk/jre/bin/java 1.8.0__451-b10 Enhanced 
/u01/app/agent/agent__13.5.0.0.0/oracle__common/jdk/bin/java 1.8.0__451-b25 Enhanced 
/u01/app/agent/agent__13.5.0.0.0/oracle__common/jdk/jre/bin/java 1.8.0__451-b25 Enhanced 
/u01/app/oracle/product/19.16.0/dbhome__1/jdk/bin/java 1.8.0__451-b10 Enhanced 
/u01/app/oracle/product/19.16.0/dbhome__1/jdk/jre/bin/java 1.8.0__451-b10 Enhanced 
/u01/app/oracle/product/19.16.0/dbhome__1/OPatch/jre/bin/java 1.8.0__451-b09 Enhanced 
/u01/app/19.16.0/grid/OPatch/jre/bin/java 1.8.0__451-b09 Enhanced</t>
  </si>
  <si>
    <t>[Escopo Fechado - BD] Atualização PSU 19.28 conforme orientação Oracle |</t>
  </si>
  <si>
    <t>Freezing TOTAL 00h do dia 11 a 07h</t>
  </si>
  <si>
    <t>CHG002393977</t>
  </si>
  <si>
    <t>[Rotineira - Escopo Fechado - BD] Atualização PSU 19.28 conforme orientação Oracle | GNCASSDL02715</t>
  </si>
  <si>
    <t>CHG002393989</t>
  </si>
  <si>
    <t>[Rotineira - Escopo Fechado - BD] Atualização PSU 19.28 conforme orientação Oracle | GNCASSDL02150</t>
  </si>
  <si>
    <t>CHG002393993</t>
  </si>
  <si>
    <t>[Rotineira - Escopo Fechado - BD] Atualização PSU 19.28 conforme orientação Oracle | GNCASSDL00637</t>
  </si>
  <si>
    <t>CHG002394000</t>
  </si>
  <si>
    <t xml:space="preserve">[Rotineira - Escopo Fechado - BD] Atualização PSU 19.28 conforme orientação Oracle | GNCASNHL04195 e GNCASSHL04197 </t>
  </si>
  <si>
    <t>CHG002394013</t>
  </si>
  <si>
    <t xml:space="preserve">[Rotineira - Escopo Fechado - BD] Atualização PSU 19.28 conforme orientação Oracle |  GNCASSHA03909  e GNCASSHA03910  </t>
  </si>
  <si>
    <t>Sem patche grid aix</t>
  </si>
  <si>
    <t>CHG002394020</t>
  </si>
  <si>
    <t>[Rotineira - Escopo Fechado - BD] Atualização PSU 19.28 conforme orientação Oracle | GNCASSHA06982</t>
  </si>
  <si>
    <t>CHG002385115</t>
  </si>
  <si>
    <t xml:space="preserve">[Escopo Fechado - BD] Atualização PSU 19.28 conforme orientação Oracle | GNCASSPL04272 e GNCASNPL04273 </t>
  </si>
  <si>
    <t>#table cols="3"
Install_Location Version Detection_Type 
/ggs/OPatch/jre/bin/java 1.8.0__451-b09 Enhanced 
/ggs/jdk/bin/java 1.8.0__451-b10 Enhanced 
/ggs/jdk/jre/bin/java 1.8.0__451-b10 Enhanced 
/u01/app/19.16.0/grid/OPatch/jre/bin/java 1.8.0__451-b09 Enhanced 
/u01/app/19.16.0/grid/jdk/bin/java 1.8.0__451-b10 Enhanced 
/u01/app/19.16.0/grid/jdk/jre/bin/java 1.8.0__451-b10 Enhanced 
/u01/app/agent/agent__13.5.0.0.0/oracle__common/jdk/bin/java 1.8.0__451-b25 Enhanced 
/u01/app/agent/agent__13.5.0.0.0/oracle__common/jdk/jre/bin/java 1.8.0__451-b25 Enhanced 
/u01/app/oracle/product/19.16.0/dbhome__1/OPatch/jre/bin/java 1.8.0__451-b09 Enhanced 
/u01/app/oracle/product/19.16.0/dbhome__1/jdk/bin/java 1.8.0__451-b10 Enhanced 
/u01/app/oracle/product/19.16.0/dbhome__1/jdk/jre/bin/java 1.8.0__451-b10 Enhanced</t>
  </si>
  <si>
    <t>CHG002385130</t>
  </si>
  <si>
    <t xml:space="preserve">[Escopo Fechado - BD] Atualização PSU 19.28 conforme orientação Oracle | GNCASSPL06306 e GNCASNPL06307 </t>
  </si>
  <si>
    <t xml:space="preserve">#table cols="3"
Install_Location Version Detection_Type 
/u01/app/19.16.0/grid/OPatch/jre/bin/java 1.8.0__451-b09 Enhanced 
/u01/app/19.16.0/grid/jdk/bin/java 1.8.0__451-b10 Enhanced 
/u01/app/19.16.0/grid/jdk/jre/bin/java 1.8.0__451-b10 Enhanced 
/u01/app/oracle/product/19.16.0/dbhome__1/OPatch/jre/bin/java 1.8.0__451-b09 Enhanced 
/u01/app/oracle/product/19.16.0/dbhome__1/jdk/bin/java 1.8.0__451-b10 Enhanced 
/u01/app/oracle/product/19.16.0/dbhome__1/jdk/jre/bin/java 1.8.0__451-b10 Enhanced
</t>
  </si>
  <si>
    <t>CHG002388974</t>
  </si>
  <si>
    <t xml:space="preserve">[Escopo Fechado - BD] Atualização PSU 19.28 conforme orientação Oracle | GNCASSPA03349 e GNCASNPA03350 </t>
  </si>
  <si>
    <t>CHG002393064</t>
  </si>
  <si>
    <t>[Escopo Fechado - BD] Atualização PSU 19.28 conforme orientação Oracle | GNCASHWL03790</t>
  </si>
  <si>
    <t xml:space="preserve">#table cols="3"
Install_Location Version Detection_Type 
/u01/app/18/db/jdk/bin/java 1.8.0__271-b09 Enhanced 
/u01/app/18/db/jdk/jre/bin/java 1.8.0__271-b09 Enhanced 
/u01/app/18/grid/jdk/bin/java 1.8.0__271-b09 Enhanced 
/u01/app/18/grid/jdk/jre/bin/java 1.8.0__271-b09 Enhanced 
/u01/app/19/db/jdk/bin/java 1.8.0__441-b07 Enhanced 
/u01/app/19/db/jdk/jre/bin/java 1.8.0__441-b07 Enhanced 
/u01/app/19/grid/jdk/bin/java 1.8.0__441-b07 Enhanced 
/u01/app/19/grid/jdk/jre/bin/java 1.8.0__441-b07 Enhanced
</t>
  </si>
  <si>
    <t>CHG002396525</t>
  </si>
  <si>
    <t>[Rotineira - Escopo Fechado - BD] Atualização PSU 19.28 conforme orientação Oracle | GNCASSDL09302	e GNCASNDL09303</t>
  </si>
  <si>
    <t>CHG002390728</t>
  </si>
  <si>
    <t>CHG002394049</t>
  </si>
  <si>
    <t>CHG002394041</t>
  </si>
  <si>
    <t>CHG002394038</t>
  </si>
  <si>
    <t>CHG002394054</t>
  </si>
  <si>
    <t xml:space="preserve">[Rotineira - Escopo Fechado - BD] Atualização PSU 19.28 conforme orientação Oracle | GNCASSHA06335 e GNCASSHA06336 </t>
  </si>
  <si>
    <t>CHG002394065</t>
  </si>
  <si>
    <t xml:space="preserve">[Rotineira - Escopo Fechado - BD] Atualização PSU 19.28 conforme orientação Oracle | GNCASHHL08919 </t>
  </si>
  <si>
    <t>CHG002393543</t>
  </si>
  <si>
    <t>[Escopo Fechado - BD] Atualização PSU 19.28 conforme orientação Oracle | GNCASSWL03695 e GNCASNWL03694</t>
  </si>
  <si>
    <t>Rafael</t>
  </si>
  <si>
    <t>PCI PRIORIZAR</t>
  </si>
  <si>
    <t>#table cols="3"
Install_Location Version Detection_Type 
/ggs/OPatch/jre/bin/java 1.8.0__331-b09 Enhanced 
/u01/app/19.5.0.0/grid/jdk/bin/java 1.8.0__431-b10 Enhanced 
/u01/app/19.5.0.0/grid/jdk/jre/bin/java 1.8.0__431-b10 Enhanced 
/u01/app/oracle/product/19.5.0.0/dbhome__1/jdk/bin/java 1.8.0__431-b10 Enhanced 
/u01/app/oracle/product/19.5.0.0/dbhome__1/jdk/jre/bin/java 1.8.0__431-b10 Enhanced</t>
  </si>
  <si>
    <t>gncasnpl00981 /opt/oracle.ahf/jre/bin/java 11.0.26+7-LTS-187 Enhanced
GNCASHPL08052 /opt/oracle.ahf/jre/bin/java 11.0.26+7-LTS-187 Enhanced
GNCASHPL08053 /opt/oracle.ahf/jre/bin/java 11.0.26+7-LTS-187 Enhanced
GNCASHPL09077 /opt/oracle.ahf/jre/bin/java 11.0.26+7-LTS-187 Enhanced
GNCASHPL09078 /opt/oracle.ahf/jre/bin/java 11.0.26+7-LTS-187 Enhanced
GNCASHPL09082 /opt/oracle.ahf/jre/bin/java 11.0.26+7-LTS-187 Enhanced
GNCASHPL09083 /opt/oracle.ahf/jre/bin/java 11.0.26+7-LTS-187 Enhanced
GNCASHPL09084 /opt/oracle.ahf/jre/bin/java 11.0.26+7-LTS-187 Enhanced
GNCASHPL09085 /opt/oracle.ahf/jre/bin/java 11.0.26+7-LTS-187 Enhanced
GNCASHPL09086 /opt/oracle.ahf/jre/bin/java 11.0.26+7-LTS-187 Enhanced
GNCASHPL09087 /opt/oracle.ahf/jre/bin/java 11.0.26+7-LTS-187 Enhanced
gncashpl09667 /opt/oracle.ahf/jre/bin/java 11.0.26+7-LTS-187 Enhanced 
gncashpl09668 /opt/oracle.ahf/jre/bin/java 11.0.26+7-LTS-187 Enhanced 
GNCASHTL08920 /opt/oracl e.ahf/jre/bin/java 11.0.26+7-LTS-187 Enhanced
GNCASHTL08921 /opt/oracle.ahf/jre/bin/java 11.0.26+7-LTS-187 Enhanced
GNCASHTL08922 /opt/oracle.ahf/jre/bin/java 11.0.26+7-LTS-187 Enhanced
gncashtl09669 /opt/oracle.ahf/jre/bin/java 11.0.26+7-LTS-187 Enhanced
gncashtl09670 /opt/oracle.ahf/jre/bin/java 11.0.26+7-LTS-187 Enhanced
gncasnpl00563/opt/oracle.ahf/jre/bin/java 1.8.0__333-b02 Enhanced 
GNCASNPL08358 /opt/oracle.ahf/jre/bin/java 11.0.26+7-LTS-187 Enhanced
GNCASNPL08361 /opt/oracle.ahf/jre/bin/java 11.0.26+7-LTS-187 Enhanced
GNCASSPL02778 /home/oracle/ORAEX/oracle.ahf/jre/bin/java 1.8.0__341-b10 Enhanced
gncasspl08359 /opt/oracle.ahf/jre/bin/java 11.0.26+7-LTS-187 Enhanced 
gncasspl08360 /opt/oracle.ahf/jre/bin/java 11.0.26+7-LTS-187 Enhanced
gncasspa01826 /u01/app/19.23.0/grid/tfa/gncasspa01826/tfa__home/jlib/log4j-core-2.9.1.jar 2.9.1 JNDI_CLASS_FOUND /u01/app/19.23.0
GNCASSPL06118 /install/grid__home/suptools/tfa/release/tfa__home/jlib/log4j-core-2.9.1.jar 2.9.1 JNDI_CLASS_FOUND /install/grid__home/suptools</t>
  </si>
  <si>
    <t>gncasspa01826 /u01/app/19.23.0/grid/tfa/gncasspa01826/tfa__home/jlib/log4j-core-2.9.1.jar 2.9.1 JNDI_CLASS_FOUND /u01/app/19.23.0
GNCASSPL06118 /install/grid__home/suptools/tfa/release/tfa__home/jlib/log4j-core-2.9.1.jar 2.9.1 JNDI_CLASS_FOUND /install/grid__home/suptools</t>
  </si>
  <si>
    <t>GMUD executada com sucesso</t>
  </si>
  <si>
    <t>Estou validando com o Alcides sobre essa vulnerabilidade do log4j que ficou pendente</t>
  </si>
  <si>
    <t>CHG002375697</t>
  </si>
  <si>
    <t xml:space="preserve">[Escopo Fechado - BD] Atualização PSU 19.28 conforme orientação Oracle |GNCASSPL02390  E GNCASNPL02389 </t>
  </si>
  <si>
    <t xml:space="preserve">Só executar se a GMUD CHG002372308 for executada com sucessso	[Escopo Fechado - BD] Atualização PSU 19.28 conforme orientação Oracle | GNCASSPL05654 </t>
  </si>
  <si>
    <t xml:space="preserve">/u01/app/19.16.0/grid/OPatch/jre/bin/java 1.8.0__451-b09 Enhanced 
/u01/app/19.16.0/grid/jdk/bin/java 1.8.0__451-b10 Enhanced 
/u01/app/19.16.0/grid/jdk/jre/bin/java 1.8.0__451-b10 Enhanced 
/u01/app/agent/agent__13.5.0.0.0/oracle__common/jdk/bin/java 1.8.0__451-b25 Enhanced 
/u01/app/agent/agent__13.5.0.0.0/oracle__common/jdk/jre/bin/java 1.8.0__451-b25 Enhanced 
/u01/app/oracle/product/19.16.0/dbhome__1/OPatch/jre/bin/java 1.8.0__451-b09 Enhanced 
/u01/app/oracle/product/19.16.0/dbhome__1/jdk/bin/java 1.8.0__451-b10 Enhanced 
/u01/app/oracle/product/19.16.0/dbhome__1/jdk/jre/bin/java 1.8.0__451-b10 Enhanced </t>
  </si>
  <si>
    <t>CHG002375718</t>
  </si>
  <si>
    <t xml:space="preserve">[Escopo Fechado - BD] Atualização PSU 19.28 conforme orientação Oracle |GNCASSPL01658  E GNCASNPL01657 </t>
  </si>
  <si>
    <t xml:space="preserve">#table cols="3"
Install_Location Version Detection_Type 
/ggs/jdk/bin/java 1.8.0__421-b09 Enhanced 
/ggs/jdk/jre/bin/java 1.8.0__421-b09 Enhanced
</t>
  </si>
  <si>
    <t>"#table cols=""3""
Install_Location Version Detection_Type 
/u01/app/agent/agent__13.5.0.0.0/oracle__common/jdk/bin/java 1.8.0__451-b25 Enhanced 
/u01/app/agent/agent__13.5.0.0.0/oracle__common/jdk/jre/bin/java 1.8.0__451-b25 Enhanced
"</t>
  </si>
  <si>
    <t>Estou validando com o Alcides sobre essa vulnerabilidade que ficou pendente</t>
  </si>
  <si>
    <t>CHG002391005</t>
  </si>
  <si>
    <t>CHG002372910</t>
  </si>
  <si>
    <t>[Escopo Fechado - BD - Prioridade PCI] Atualização PSU 19.27 conforme orientação Oracle | GNCASSTL05444 e GNCASNTL05445</t>
  </si>
  <si>
    <t>AMAZON  PCI PRIORIZAR</t>
  </si>
  <si>
    <t>CHG002396434</t>
  </si>
  <si>
    <t>CHG002396458</t>
  </si>
  <si>
    <t>CHG002396474</t>
  </si>
  <si>
    <t>[Rotineira - Escopo Fechado - BD] Atualização PSU 19.28 conforme orientação Oracle | GNCASHDL07045</t>
  </si>
  <si>
    <t>CHG002396496</t>
  </si>
  <si>
    <t>CHG002396503</t>
  </si>
  <si>
    <t>CHG002396553</t>
  </si>
  <si>
    <t xml:space="preserve">[Rotineira - Escopo Fechado - BD] Atualização PSU 19.28 conforme orientação Oracle | GNCASHHL08308 </t>
  </si>
  <si>
    <t>CHG002375749</t>
  </si>
  <si>
    <t xml:space="preserve">[Escopo Fechado - BD] Atualização PSU 19.28 conforme orientação Oracle | GNCASHTL01961 </t>
  </si>
  <si>
    <t xml:space="preserve">Sucesso na atualização do PSU conforme orientação Oracle hosts:GNCASHTL01961 </t>
  </si>
  <si>
    <t>CHG002382226</t>
  </si>
  <si>
    <t>[Escopo Fechado - BD] Atualização PSU 19.28 conforme orientação Oracle | GNCASNPL08608 e GNCASSPL08607</t>
  </si>
  <si>
    <t>CHG002375757</t>
  </si>
  <si>
    <t xml:space="preserve">[Escopo Fechado - BD] Atualização PSU 19.28 conforme orientação Oracle |GNCASSPA01345 </t>
  </si>
  <si>
    <t>CHG002390914</t>
  </si>
  <si>
    <t>CHG002398873</t>
  </si>
  <si>
    <t>CHG002398895</t>
  </si>
  <si>
    <t>CHG002398855</t>
  </si>
  <si>
    <t>CHG002398909</t>
  </si>
  <si>
    <t xml:space="preserve">[Rotineira - Escopo Fechado - BD] Atualização PSU 19.28 conforme orientação Oracle | GNCASSHL08584 e GNCASNHL08585 </t>
  </si>
  <si>
    <t>Host 08585 down, recosntruir</t>
  </si>
  <si>
    <t>CHG002398931</t>
  </si>
  <si>
    <t xml:space="preserve">[Rotineira - Escopo Fechado - BD] Atualização PSU 19.28 conforme orientação Oracle | GNCASSHL08383 e GNCASNHL08384 </t>
  </si>
  <si>
    <t>GNCASSHL08383  erro psu no primary. Agendar senior</t>
  </si>
  <si>
    <t>CHG002398946</t>
  </si>
  <si>
    <t xml:space="preserve">[Rotineira - Escopo Fechado - BD] Atualização PSU 19.28 conforme orientação Oracle | GNCASSHL07678 </t>
  </si>
  <si>
    <t>CHG002378621</t>
  </si>
  <si>
    <t xml:space="preserve">[Escopo Fechado - BD] Atualização PSU 19.28 conforme orientação Oracle |GNCASNPL03984  e GNCASSPL03985 </t>
  </si>
  <si>
    <t>#table cols="3"
Install_Location Version Detection_Type 
/u01/app/19.17.0/grid/OPatch/jre/bin/java 1.8.0__451-b09 Enhanced 
/u01/app/19.17.0/grid/jdk/bin/java 1.8.0__451-b10 Enhanced 
/u01/app/19.17.0/grid/jdk/jre/bin/java 1.8.0__451-b10 Enhanced 
/u01/app/agent/agent__13.5.0.0.0/oracle__common/jdk/bin/java 1.8.0__451-b25 Enhanced 
/u01/app/agent/agent__13.5.0.0.0/oracle__common/jdk/jre/bin/java 1.8.0__451-b25 Enhanced 
/u01/app/oracle/product/19.17.0/dbhome__1/OPatch/jre/bin/java 1.8.0__451-b09 Enhanced 
/u01/app/oracle/product/19.17.0/dbhome__1/jdk/bin/java 1.8.0__451-b10 Enhanced 
/u01/app/oracle/product/19.17.0/dbhome__1/jdk/jre/bin/java 1.8.0__451-b10 Enhanced</t>
  </si>
  <si>
    <t>CHG002388478</t>
  </si>
  <si>
    <t xml:space="preserve">[Escopo Fechado - BD] Atualização PSU 19.28 conforme orientação Oracle |GNCASSPL01030 e GNCASNPL01029 </t>
  </si>
  <si>
    <t xml:space="preserve">Tomar cuidado com culnerabilidade 
/ggs/OPatch/jre/bin/java 1.8.0__381-b09 Enhanced
/u01/app/agent/agent__13.5.0.0.0/oracle__common/jdk/bin/java 1.8.0__451-b25 Enhanced 
/u01/app/agent/agent__13.5.0.0.0/oracle__common/jdk/jre/bin/java 1.8.0__451-b25 Enhanced </t>
  </si>
  <si>
    <t>#table cols="3"
Install_Location Version Detection_Type 
/ggs/OPatch/jre/bin/java 1.8.0__381-b09 Enhanced 
/u01/app/19.17.0/grid/jdk/bin/java 1.8.0__451-b10 Enhanced 
/u01/app/19.17.0/grid/jdk/jre/bin/java 1.8.0__451-b10 Enhanced 
/u01/app/agent/agent__13.5.0.0.0/oracle__common/jdk/bin/java 1.8.0__451-b25 Enhanced 
/u01/app/agent/agent__13.5.0.0.0/oracle__common/jdk/jre/bin/java 1.8.0__451-b25 Enhanced 
/u01/app/oracle/product/19.17.0/dbhome__1/jdk/bin/java 1.8.0__451-b10 Enhanced 
/u01/app/oracle/product/19.17.0/dbhome__1/jdk/jre/bin/java 1.8.0__451-b10 Enhanced 
/u01/app/oracle/product/19.17.0/dbhome__1/OPatch/jre/bin/java 1.8.0__451-b09 Enhanced 
/u01/app/19.17.0/grid/OPatch/jre/bin/java 1.8.0__451-b09 Enhanced</t>
  </si>
  <si>
    <t>"#table cols=""3""
Install_Location Version Detection_Type 
/ggs/OPatch/jre/bin/java 1.8.0__381-b09 Enhanced
"</t>
  </si>
  <si>
    <t>CHG002378643</t>
  </si>
  <si>
    <t xml:space="preserve">[Escopo Fechado - BD] Atualização PSU 19.28 conforme orientação Oracle |GNCASSPL05886 e GNCASNPL05885 </t>
  </si>
  <si>
    <t xml:space="preserve">PCI PRIORIZAR Vulnerabilidade do GGS 
/ggs/OPatch/jre/bin/java 1.8.0__451-b09 Enhanced 
/ggs/jdk/bin/java 1.8.0__441-b07 Enhanced 
/ggs/jdk/jre/bin/java 1.8.0__441-b07 Enhanced </t>
  </si>
  <si>
    <t>#table cols="3"
Install_Location Version Detection_Type 
/ggs/OPatch/jre/bin/java 1.8.0__451-b09 Enhanced 
/ggs/jdk/bin/java 1.8.0__441-b07 Enhanced 
/ggs/jdk/jre/bin/java 1.8.0__441-b07 Enhanced 
/u01/app/19.3.0/grid/OPatch/jre/bin/java 1.8.0__451-b09 Enhanced 
/u01/app/19.3.0/grid/jdk/bin/java 1.8.0__451-b10 Enhanced 
/u01/app/19.3.0/grid/jdk/jre/bin/java 1.8.0__451-b10 Enhanced 
/u01/app/oracle/product/19.3.0/dbhome__1/OPatch/jre/bin/java 1.8.0__451-b09 Enhanced 
/u01/app/oracle/product/19.3.0/dbhome__1/jdk/bin/java 1.8.0__451-b10 Enhanced 
/u01/app/oracle/product/19.3.0/dbhome__1/jdk/jre/bin/java 1.8.0__451-b10 Enhanced</t>
  </si>
  <si>
    <t>CHG002388944</t>
  </si>
  <si>
    <t xml:space="preserve">[Escopo Fechado - BD] Atualização PSU 19.28 conforme orientação Oracle | GNCASHTL03496 </t>
  </si>
  <si>
    <t xml:space="preserve">#table cols="3"
Install_Location Version Detection_Type 
/u01/app/19.19.0/grid/jdk/bin/java 1.8.0__441-b07 Enhanced 
/u01/app/19.19.0/grid/jdk/jre/bin/java 1.8.0__441-b07 Enhanced 
/u01/app/oracle/product/19.19.0/dbhome__1/jdk/bin/java 1.8.0__441-b07 Enhanced 
/u01/app/oracle/product/19.19.0/dbhome__1/jdk/jre/bin/java 1.8.0__441-b07 Enhanced
</t>
  </si>
  <si>
    <t>CHG002391317</t>
  </si>
  <si>
    <t>CHG002398974</t>
  </si>
  <si>
    <t xml:space="preserve">[Rotineira - Escopo Fechado - BD] Atualização PSU 19.28 conforme orientação Oracle | GNCASSDL09296 e GNCASNDL09297 </t>
  </si>
  <si>
    <t>CHG002398995</t>
  </si>
  <si>
    <t xml:space="preserve">[Rotineira - Escopo Fechado - BD] Atualização PSU 19.28 conforme orientação Oracle | GNCASSDL00149 </t>
  </si>
  <si>
    <t>CHG002399009</t>
  </si>
  <si>
    <t xml:space="preserve">[Rotineira - Escopo Fechado - BD] Atualização PSU 19.28 conforme orientação Oracle | GNCASNDL04570 </t>
  </si>
  <si>
    <t>CHG002399017</t>
  </si>
  <si>
    <t xml:space="preserve">[Rotineira - Escopo Fechado - BD] Atualização PSU 19.28 conforme orientação Oracle | GNCASSHL05954 e GNCASNHL05955 </t>
  </si>
  <si>
    <t>CHG002399048</t>
  </si>
  <si>
    <t xml:space="preserve">[Rotineira - Escopo Fechado - BD] Atualização PSU 19.28 conforme orientação Oracle | GNCASSHL05952 e GNCASNHL05953  </t>
  </si>
  <si>
    <t>CHG002399062</t>
  </si>
  <si>
    <t xml:space="preserve">[Rotineira - Escopo Fechado - BD] Atualização PSU 19.28 conforme orientação Oracle | GNCASSHL05481 </t>
  </si>
  <si>
    <t>CHG002385725</t>
  </si>
  <si>
    <t>[Escopo Fechado - BD] Atualização PSU 19.28 conforme orientação Oracle | gncasnta05384 e GNCASSTA05383</t>
  </si>
  <si>
    <t>CHG002385681</t>
  </si>
  <si>
    <t>[Escopo Fechado - BD] Atualização PSU 19.28 conforme orientação Oracle | GNCASSPL02464 e GNCASNPL02463</t>
  </si>
  <si>
    <t>#table cols="3"
Install_Location Version Detection_Type 
/ggs/OPatch/jre/bin/java 1.8.0__451-b09 Enhanced 
/ggs/jdk/bin/java 1.8.0__441-b07 Enhanced 
/ggs/jdk/jre/bin/java 1.8.0__441-b07 Enhanced 
/u01/app/19.17.0/grid/jdk/bin/java 1.8.0__451-b10 Enhanced 
/u01/app/19.17.0/grid/jdk/jre/bin/java 1.8.0__451-b10 Enhanced 
/u01/app/agent/agent__13.5.0.0.0/oracle__common/jdk/bin/java 1.8.0__451-b25 Enhanced 
/u01/app/agent/agent__13.5.0.0.0/oracle__common/jdk/jre/bin/java 1.8.0__451-b25 Enhanced 
/u01/app/oracle/product/19.17.0/dbhome__1/jdk/bin/java 1.8.0__451-b10 Enhanced 
/u01/app/oracle/product/19.17.0/dbhome__1/jdk/jre/bin/java 1.8.0__451-b10 Enhanced 
/u02/oracle/patches/37957391/37960098/files/jdk/bin/java 1.8.0__451-b10 Enhanced 
/u02/oracle/patches/37957391/37960098/files/jdk/jre/bin/java 1.8.0__451-b10 Enhanced</t>
  </si>
  <si>
    <t>Ainda não sei o patch do GGS#table cols="3"
Install_Location Version Detection_Type 
/ggs/OPatch/jre/bin/java 1.8.0__451-b09 Enhanced</t>
  </si>
  <si>
    <t>CHG002390846</t>
  </si>
  <si>
    <t>[Escopo Fechado - BD - Prioridade PCI] Atualização PSU 19.28 conforme orientação Oracle | GNCASSTL09347 e GNCASNTL09348</t>
  </si>
  <si>
    <t>/u01/app/19.23/grid/OPatch/jre/bin/java 1.8.0__451-b09 Enhanced 
/u01/app/19.23/grid/jdk/bin/java 1.8.0__441-b07 Enhanced 
/u01/app/19.23/grid/jdk/jre/bin/java 1.8.0__441-b07 Enhanced 
/u01/app/oracle/product/19.23/dbhome__1/OPatch/jre/bin/java 1.8.0__451-b09 Enhanced 
/u01/app/oracle/product/19.23/dbhome__1/jdk/bin/java 1.8.0__441-b07 Enhanced 
/u01/app/oracle/product/19.23/dbhome__1/jdk/jre/bin/java 1.8.0__441-b07 Enhanced</t>
  </si>
  <si>
    <t>CHG002409239</t>
  </si>
  <si>
    <t xml:space="preserve">[Escopo Fechado - BD - Prioridade PCI] Atualização PSU 19.28 conforme orientação Oracle | GNCASSPA01518 e GNCASNPA01519  </t>
  </si>
  <si>
    <t>CHG002405977</t>
  </si>
  <si>
    <t>[Escopo Fechado - BD] Atualização PSU 19.28 conforme orientação Oracle | GNCASSPL08329</t>
  </si>
  <si>
    <t>CHG002393185</t>
  </si>
  <si>
    <t>[Escopo Fechado - BD] Atualização PSU 19.28 conforme orientação Oracle | GNCASSPL00165 e GNCASNPL00164</t>
  </si>
  <si>
    <t xml:space="preserve">#table cols="3"
Install_Location Version Detection_Type 
/ggs/OPatch/jre/bin/java 1.8.0__421-b09 Enhanced 
/ggs/jdk/bin/java 1.8.0__421-b09 Enhanced 
/ggs/jdk/jre/bin/java 1.8.0__421-b09 Enhanced 
/u01/app/19.16.0/grid/jdk/bin/java 1.8.0__431-b10 Enhanced 
/u01/app/19.16.0/grid/jdk/jre/bin/java 1.8.0__431-b10 Enhanced 
/u01/app/agent/13.2/agent__13.5.0.0.0/oracle__common/jdk/bin/java 1.8.0__451-b25 Enhanced 
/u01/app/agent/13.2/agent__13.5.0.0.0/oracle__common/jdk/jre/bin/java 1.8.0__451-b25 Enhanced 
/u01/app/oracle/product/19.16.0/dbhome__1/jdk/bin/java 1.8.0__431-b10 Enhanced 
/u01/app/oracle/product/19.16.0/dbhome__1/jdk/jre/bin/java 1.8.0__431-b10 Enhanced
</t>
  </si>
  <si>
    <t>CHG002393567</t>
  </si>
  <si>
    <t>[Escopo Fechado - BD - Prioridade PCI] Atualização PSU 19.28 conforme orientação Oracle | GNCASSPL08359 e GNCASSPL08360</t>
  </si>
  <si>
    <t xml:space="preserve">#table cols="3"
Install_Location Version Detection_Type 
/ggs/OPatch/jre/bin/java 1.8.0__401-b10 Enhanced 
/ggs/jdk/bin/java 1.8.0__401-b10 Enhanced 
/ggs/jdk/jre/bin/java 1.8.0__401-b10 Enhanced 
/opt/oracle.ahf/jre/bin/java 11.0.26+7-LTS-187 Enhanced 
/u01/app/19.19.0/grid/OPatch/jre/bin/java 1.8.0__451-b09 Enhanced 
/u01/app/19.19.0/grid/jdk/bin/java 1.8.0__451-b10 Enhanced 
/u01/app/19.19.0/grid/jdk/jre/bin/java 1.8.0__451-b10 Enhanced 
/u01/app/oracle/product/19.19.0/dbhome__1/OPatch/jre/bin/java 1.8.0__451-b09 Enhanced 
/u01/app/oracle/product/19.19.0/dbhome__1/jdk/bin/java 1.8.0__451-b10 Enhanced 
/u01/app/oracle/product/19.19.0/dbhome__1/jdk/jre/bin/java 1.8.0__451-b10 Enhanced
</t>
  </si>
  <si>
    <t>#table cols="3"
Install_Location Version Detection_Type 
/ggs/OPatch/jre/bin/java 1.8.0__401-b10 Enhanced 
/ggs/jdk/bin/java 1.8.0__401-b10 Enhanced 
/ggs/jdk/jre/bin/java 1.8.0__401-b10 Enhanced</t>
  </si>
  <si>
    <t>CHG002403545</t>
  </si>
  <si>
    <t>CHG002403575</t>
  </si>
  <si>
    <t xml:space="preserve">[Rotineira - Escopo Fechado - BD] Atualização PSU 19.28 conforme orientação Oracle | GNCASNDL04238 </t>
  </si>
  <si>
    <t>CHG002403608</t>
  </si>
  <si>
    <t xml:space="preserve">[Rotineira - Escopo Fechado - BD] Atualização PSU 19.28 conforme orientação Oracle | GNCASNDL04172 </t>
  </si>
  <si>
    <t>CHG002403633</t>
  </si>
  <si>
    <t xml:space="preserve">[Rotineira - Escopo Fechado - BD] Atualização PSU 19.28 conforme orientação Oracle | GNCASNHL00106 </t>
  </si>
  <si>
    <t>CHG002403671</t>
  </si>
  <si>
    <t xml:space="preserve">[Rotineira - Escopo Fechado - BD] Atualização PSU 19.28 conforme orientação Oracle | GNCASSHL03302 e GNCASNHL03303 </t>
  </si>
  <si>
    <t>CHG002403705</t>
  </si>
  <si>
    <t xml:space="preserve">[Rotineira - Escopo Fechado - BD] Atualização PSU 19.28 conforme orientação Oracle | GNCASSHL05418  e GNCASNHL05419  </t>
  </si>
  <si>
    <t>CHG002406602</t>
  </si>
  <si>
    <t>"#table cols=""3""
Install_Location Version Detection_Type 
/u01/app/19.5.0.0/grid/jdk/bin/java 1.8.0__431-b10 Enhanced 
/u01/app/19.5.0.0/grid/jdk/jre/bin/java 1.8.0__431-b10 Enhanced 
/u01/app/oracle/product/19.5.0.0/dbhome__1/jdk/bin/java 1.8.0__431-b10 Enhanced 
/u01/app/oracle/product/19.5.0.0/dbhome__1/jdk/jre/bin/java 1.8.0__431-b10 Enhanced
"</t>
  </si>
  <si>
    <t>CHG002389025</t>
  </si>
  <si>
    <t>[Escopo Fechado - BD] Atualização PSU 19.28 conforme orientação Oracle | GNCASSPL07107 e GNCASNPL07108</t>
  </si>
  <si>
    <t>"#table cols=""3""
Install_Location Version Detection_Type 
/u01/app/oracle/product/19.16.0/dbhome__1/OPatch/jre/bin/java 1.8.0__451-b09 Enhanced 
/u01/app/oracle/product/19.16.0/dbhome__1/jdk/bin/java 1.8.0__451-b10 Enhanced 
/u01/app/oracle/product/19.16.0/dbhome__1/jdk/jre/bin/java 1.8.0__451-b10 Enhanced 
/u01/app/19.16.0/grid/OPatch/jre/bin/java 1.8.0__451-b09 Enhanced 
/u01/app/19.16.0/grid/jdk/bin/java 1.8.0__451-b10 Enhanced 
/u01/app/19.16.0/grid/jdk/jre/bin/java 1.8.0__451-b10 Enhanced
"</t>
  </si>
  <si>
    <t>CHG002407056</t>
  </si>
  <si>
    <t xml:space="preserve">[Escopo Fechado - BD] Atualização PSU 19.28 conforme orientação Oracle | GNCASSPL08994 e GNCASNPL08995 </t>
  </si>
  <si>
    <t>/u01/app/19.21/grid/OPatch/jre/bin/java 1.8.0__451-b09 Enhanced 
/u01/app/19.21/grid/jdk/bin/java 1.8.0__451-b10 Enhanced 
/u01/app/19.21/grid/jdk/jre/bin/java 1.8.0__451-b10 Enhanced 
/u01/app/oracle/product/19.21/dbhome__1/OPatch/jre/bin/java 1.8.0__451-b09 Enhanced 
/u01/app/oracle/product/19.21/dbhome__1/jdk/bin/java 1.8.0__451-b10 Enhanced 
/u01/app/oracle/product/19.21/dbhome__1/jdk/jre/bin/java 1.8.0__451-b10 Enhanced</t>
  </si>
  <si>
    <t>CHG002393300</t>
  </si>
  <si>
    <t>[Escopo Fechado - BD - Prioridade PCI] Atualização PSU 19.28 conforme orientação Oracle | GNCASHPL08840</t>
  </si>
  <si>
    <t>/u01/app/19.20/grid/jdk/bin/java 1.8.0__431-b10 Enhanced 
/u01/app/19.20/grid/jdk/jre/bin/java 1.8.0__431-b10 Enhanced 
/u01/app/oracle/product/19.20/dbhome__1/jdk/bin/java 1.8.0__431-b10 Enhanced 
/u01/app/oracle/product/19.20/dbhome__1/jdk/jre/bin/java 1.8.0__431-b10 Enhanced</t>
  </si>
  <si>
    <t>O executor informou que o único contato para acionamento que temos era de uma pessoa que foi desligada a 4 meses. O NOC informou que a equipe não possui plantão. Entraremos em contato com o dono da máquina para verificar se podemos seguir mesmo sem validação.</t>
  </si>
  <si>
    <t>CHG002393900</t>
  </si>
  <si>
    <t>[Escopo Fechado - BD - Prioridade PCI] Atualização PSU 19.28 conforme orientação Oracle | GNCASHWL03835</t>
  </si>
  <si>
    <t xml:space="preserve">PCI PRIORIZAR </t>
  </si>
  <si>
    <t xml:space="preserve">/u01/app/19/grid/OPatch__old/jre/bin/java 1.8.0__421-b09 Enhanced
</t>
  </si>
  <si>
    <t>CHG002406137</t>
  </si>
  <si>
    <t>CHG002406143</t>
  </si>
  <si>
    <t xml:space="preserve">[Rotineira - Escopo Fechado - BD] Atualização PSU 19.28 conforme orientação Oracle |GNCASHDL06040 </t>
  </si>
  <si>
    <t>CHG002406159</t>
  </si>
  <si>
    <t>[Rotineira - Escopo Fechado - BD] Atualização PSU 19.28 conforme orientação Oracle | GNCASSDL09302	GNCASNDL09303</t>
  </si>
  <si>
    <t>CHG002418833</t>
  </si>
  <si>
    <t>[Rotineira - Escopo Fechado - BD] Atualização PSU 19.28 conforme orientação Oracle |  GNCASSHL09779 e GNCASNHL03692</t>
  </si>
  <si>
    <t>CHG002416277</t>
  </si>
  <si>
    <t>CHG002399323</t>
  </si>
  <si>
    <t>[Rotineira - Escopo Fechado - BD] Atualização PSU 19.28 conforme orientação Oracle | GNCASSHA02459</t>
  </si>
  <si>
    <t>não esquecer de rebootar a maquina</t>
  </si>
  <si>
    <t>CHG002406171</t>
  </si>
  <si>
    <t xml:space="preserve">[Rotineira - Escopo Fechado - BD] Atualização PSU 19.28 conforme orientação Oracle | GNCASSHA05409  e GNCASSHA05410 </t>
  </si>
  <si>
    <t>CHG002406181</t>
  </si>
  <si>
    <t xml:space="preserve">[Rotineira - Escopo Fechado - BD] Atualização PSU 19.28 conforme orientação Oracle | gncassha06492 e gncassha06493 </t>
  </si>
  <si>
    <t>CHG002393874</t>
  </si>
  <si>
    <t xml:space="preserve">[Escopo Fechado - BD - Prioridade PCI] Atualização PSU 19.28 conforme orientação Oracle | GNCASSPL02954 e GNCASNPL02953 </t>
  </si>
  <si>
    <t>PCI PRIORIZAR Ataulziar o GGS</t>
  </si>
  <si>
    <t>CHG002402997</t>
  </si>
  <si>
    <t>[Escopo Fechado - BD - Prioridade PCI] Atualização PSU 19.28 conforme orientação Oracle | GNCASSTL04820 e GNCASNTL04821</t>
  </si>
  <si>
    <t>#table cols="3"
Install_Location Version Detection_Type 
/u01/app/19.16.0/grid/jdk/bin/java 1.8.0__431-b10 Enhanced 
/u01/app/19.16.0/grid/jdk/jre/bin/java 1.8.0__431-b10 Enhanced 
/u01/app/oracle/product/19.16.0/dbhome__1/jdk/bin/java 1.8.0__431-b10 Enhanced 
/u01/app/oracle/product/19.16.0/dbhome__1/jdk/jre/bin/java 1.8.0__431-b10 Enhanced</t>
  </si>
  <si>
    <t>CHG002402970</t>
  </si>
  <si>
    <t>[Escopo Fechado - BD - Prioridade PCI] Atualização PSU 19.28 conforme orientação Oracle | gncasnpl08358 e GNCASNPL08361</t>
  </si>
  <si>
    <t>"#table cols=""4""
PATH VERSION JNDI__CLASS__STATUS BASE__DIR 
/u01/app/grid__19c/.ahf.509323/ahf__data/tfa__home/jlib/log4j-core-2.9.1.jar 2.9.1 JNDI_CLASS_FOUND /u01/app/grid__19c
"</t>
  </si>
  <si>
    <t>CHG002407099</t>
  </si>
  <si>
    <t>[Escopo Fechado - BD] Atualização PSU 19.28 conforme orientação Oracle | GNCASNPL08598 e GNCASSPL08597</t>
  </si>
  <si>
    <t>CHG002409223</t>
  </si>
  <si>
    <t>CHG002406245</t>
  </si>
  <si>
    <t xml:space="preserve">[Rotineira - Escopo Fechado - BD] Atualização PSU 19.28 conforme orientação Oracle | GNCASSDA06980 </t>
  </si>
  <si>
    <t>CHG002406254</t>
  </si>
  <si>
    <t>CHG002406265</t>
  </si>
  <si>
    <t xml:space="preserve">[Rotineira - Escopo Fechado - BD] Atualização PSU 19.28 conforme orientação Oracle | GNCASNDL04170 </t>
  </si>
  <si>
    <t>CHG002418875</t>
  </si>
  <si>
    <t>CHG002406284</t>
  </si>
  <si>
    <t>CHG002406295</t>
  </si>
  <si>
    <t xml:space="preserve">[Rotineira - Escopo Fechado - BD] Atualização PSU 19.28 conforme orientação Oracle | GNCASHHL08328 </t>
  </si>
  <si>
    <t>CHG002406300</t>
  </si>
  <si>
    <t xml:space="preserve">[Rotineira - Escopo Fechado - BD] Atualização PSU 19.28 conforme orientação Oracle | GNCASHHL08796 </t>
  </si>
  <si>
    <t>CHG002406886</t>
  </si>
  <si>
    <t xml:space="preserve">[Rotineira - Escopo Fechado - BD] Atualização PSU 19.28 conforme orientação Oracle | GNCASNHL00111 </t>
  </si>
  <si>
    <t>CHG002410611</t>
  </si>
  <si>
    <t>[Escopo Fechado - BD] Atualização PSU 19.28 conforme orientação Oracle | GNCASNPL00571 e GNCASSPL00572</t>
  </si>
  <si>
    <t>Alinhar uma melhor janela com a equipe</t>
  </si>
  <si>
    <t>GMUD Não foi aprovada no comitê</t>
  </si>
  <si>
    <t>CHG002410591</t>
  </si>
  <si>
    <t>[Escopo Fechado - BD] Atualização PSU 19.28 conforme orientação Oracle | GNCASNTL00363 e GNCASSTL00364</t>
  </si>
  <si>
    <t xml:space="preserve">/ggs/jdk/bin/java 1.8.0__451-b10 Enhanced 
/ggs/jdk/jre/bin/java 1.8.0__451-b10 Enhanced 
/u01/app/19.16.0/grid/jdk/bin/java 1.8.0__451-b10 Enhanced 
/u01/app/19.16.0/grid/jdk/jre/bin/java 1.8.0__451-b10 Enhanced 
/u01/app/agent/agent__13.5.0.0.0/oracle__common/jdk/bin/java 1.8.0__451-b25 Enhanced 
/u01/app/agent/agent__13.5.0.0.0/oracle__common/jdk/jre/bin/java 1.8.0__451-b25 Enhanced 
/u01/app/oracle/product/19.16.0/dbhome__1/jdk/bin/java 1.8.0__451-b10 Enhanced 
/u01/app/oracle/product/19.16.0/dbhome__1/jdk/jre/bin/java 1.8.0__451-b10 Enhanced </t>
  </si>
  <si>
    <t>CHG002355568</t>
  </si>
  <si>
    <t>[Escopo Fechado - BD] Atualização PSU 19.28 + GGS conforme orientação Oracle |gncasnta00847</t>
  </si>
  <si>
    <t>Validar se o ambiente esta estavel pois na 0846 tivemos incidente grande</t>
  </si>
  <si>
    <t>CHG002410295</t>
  </si>
  <si>
    <t xml:space="preserve">[Rotineira - Escopo Fechado - BD] Atualização PSU 19.28 conforme orientação Oracle | GNCASHDL08060 </t>
  </si>
  <si>
    <t>CHG002410304</t>
  </si>
  <si>
    <t>[Rotineira - Escopo Fechado - BD] Atualização PSU 19.28 conforme orientação Oracle | GNCASHDL08061</t>
  </si>
  <si>
    <t>CHG002410325</t>
  </si>
  <si>
    <t>[Rotineira - Escopo Fechado - BD] Atualização PSU 19.28 conforme orientação Oracle | GNCASHDL08089</t>
  </si>
  <si>
    <t>CHG002410337</t>
  </si>
  <si>
    <t>[Rotineira - Escopo Fechado - BD] Atualização PSU 19.28 conforme orientação Oracle |  GNCASSHL05398 e GNCASNHL05399</t>
  </si>
  <si>
    <t xml:space="preserve">alcides </t>
  </si>
  <si>
    <t>CHG002410428</t>
  </si>
  <si>
    <t>[Rotineira - Escopo Fechado - BD] Atualização PSU 19.28 conforme orientação Oracle | GNCASSHL08984 e GNCASNHL08985</t>
  </si>
  <si>
    <t>CHG002410401</t>
  </si>
  <si>
    <t>CHG002416732</t>
  </si>
  <si>
    <t xml:space="preserve">[Escopo Fechado - BD] Atualização PSU 19.28 conforme orientação Oracle | GNCASSTL07053 e GNCASNTL07054 </t>
  </si>
  <si>
    <t>/u01/app/oracle/product/19.16.0/dbhome__1/OPatch/jre/bin/java 1.8.0__451-b09 Enhanced 
/u01/app/oracle/product/19.16.0/dbhome__1/jdk/bin/java 1.8.0__451-b10 Enhanced 
/u01/app/oracle/product/19.16.0/dbhome__1/jdk/jre/bin/java 1.8.0__451-b10 Enhanced 
/u01/app/19.16.0/grid/OPatch/jre/bin/java 1.8.0__451-b09 Enhanced 
/u01/app/19.16.0/grid/jdk/bin/java 1.8.0__451-b10 Enhanced 
/u01/app/19.16.0/grid/jdk/jre/bin/java 1.8.0__451-b10 Enhanced</t>
  </si>
  <si>
    <t>CHG002418404</t>
  </si>
  <si>
    <t xml:space="preserve">Atanção na validação no final da GMUD com o plantonista. Ja tivemos incidente uma vez </t>
  </si>
  <si>
    <t xml:space="preserve">#table cols="3"
Install_Location Version Detection_Type 
/ggs/OPatch/jre/bin/java 1.8.0__421-b09 Enhanced 
/ggs/jdk/bin/java 1.8.0__421-b09 Enhanced 
/ggs/jdk/jre/bin/java 1.8.0__421-b09 Enhanced 
/u01/app/19.16.0/grid/jdk/bin/java 1.8.0__431-b10 Enhanced 
/u01/app/19.16.0/grid/jdk/jre/bin/java 1.8.0__431-b10 Enhanced 
/u01/app/oracle/product/19.16.0/dbhome__1/jdk/bin/java 1.8.0__431-b10 Enhanced 
/u01/app/oracle/product/19.16.0/dbhome__1/jdk/jre/bin/java 1.8.0__431-b10 Enhanced
</t>
  </si>
  <si>
    <t>CHG002418440</t>
  </si>
  <si>
    <t>[Escopo Fechado - BD] Atualização PSU 19.28 conforme orientação Oracle |  GNCASNPL01411 e GNCASSPL01412</t>
  </si>
  <si>
    <t>Cancelada no CAB</t>
  </si>
  <si>
    <t>CHG002412454</t>
  </si>
  <si>
    <t xml:space="preserve">[Rotineira - Escopo Fechado - BD] Atualização PSU 19.28 conforme orientação Oracle | GNCASHDL08287 </t>
  </si>
  <si>
    <t>CHG002412463</t>
  </si>
  <si>
    <t xml:space="preserve">[Rotineira - Escopo Fechado - BD] Atualização PSU 19.28 conforme orientação Oracle | GNCASHDL08756 </t>
  </si>
  <si>
    <t>CHG002412468</t>
  </si>
  <si>
    <t>[Rotineira - Escopo Fechado - BD] Atualização PSU 19.28 conforme orientação Oracle | GNCASHDL08797</t>
  </si>
  <si>
    <t>CHG002412478</t>
  </si>
  <si>
    <t>[Rotineira - Escopo Fechado - BD] Atualização PSU 19.28 conforme orientação Oracle | GNCASNHL08377 e GNCASNHL08378</t>
  </si>
  <si>
    <t>CHG002412484</t>
  </si>
  <si>
    <t xml:space="preserve">[Rotineira - Escopo Fechado - BD] Atualização PSU 19.28 conforme orientação Oracle | GNCASHHL03285 </t>
  </si>
  <si>
    <t>CHG002412491</t>
  </si>
  <si>
    <t xml:space="preserve">[Rotineira - Escopo Fechado - BD] Atualização PSU 19.28 conforme orientação Oracle | GNCASHHL04121 </t>
  </si>
  <si>
    <t>CHG002424387</t>
  </si>
  <si>
    <t xml:space="preserve">[Rotineira - Escopo Fechado - BD] Atualização PSU 19.28 conforme orientação Oracle | GNCASNHL00281 </t>
  </si>
  <si>
    <t>CHG002419663</t>
  </si>
  <si>
    <t xml:space="preserve">[Escopo Fechado - BD] Atualização PSU 19.28 conforme orientação Oracle | GNCASSPL01353 e GNCASNPL01352 </t>
  </si>
  <si>
    <t>#table cols="3"
Install_Location Version Detection_Type 
/ggs/jdk/bin/java 1.8.0__451-b10 Enhanced 
/ggs/jdk/jre/bin/java 1.8.0__451-b10 Enhanced 
/u01/app/19.18.0/grid/jdk/bin/java 1.8.0__451-b10 Enhanced 
/u01/app/19.18.0/grid/jdk/jre/bin/java 1.8.0__451-b10 Enhanced 
/u01/app/oracle/product/19.18.0/dbhome__1/jdk/bin/java 1.8.0__451-b10 Enhanced 
/u01/app/oracle/product/19.18.0/dbhome__1/jdk/jre/bin/java 1.8.0__451-b10 Enhanced 
/u01/app/oracle/product/19.18.0/dbhome__1/OPatch/jre/bin/java 1.8.0__451-b09 Enhanced 
/u01/app/19.18.0/grid/OPatch/jre/bin/java 1.8.0__451-b09 Enhanced</t>
  </si>
  <si>
    <t>Vulnerabilidades tratadas com sucesso no standby</t>
  </si>
  <si>
    <t>feito apenas standby por solicitação do plantão ciro.</t>
  </si>
  <si>
    <t>CHG002419591</t>
  </si>
  <si>
    <t>[Escopo Fechado - BD] Atualização PSU 19.28 conforme orientação Oracle | gncasspa04840 e gncasnpa04841</t>
  </si>
  <si>
    <t>CHG002419692</t>
  </si>
  <si>
    <t>[Escopo Fechado - BD] Atualização PSU 19.28 conforme orientação Oracle | GNCASSPL02052 e GNCASNPL02051</t>
  </si>
  <si>
    <t xml:space="preserve">/ggs/OPatch/jre/bin/java 1.8.0__451-b09 Enhanced 
/ggs/jdk/bin/java 1.8.0__451-b10 Enhanced 
/ggs/jdk/jre/bin/java 1.8.0__451-b10 Enhanced 
/u01/app/19.16.0/grid/OPatch/jre/bin/java 1.8.0__451-b09 Enhanced 
/u01/app/19.16.0/grid/jdk/bin/java 1.8.0__451-b10 Enhanced 
/u01/app/19.16.0/grid/jdk/jre/bin/java 1.8.0__451-b10 Enhanced 
/u01/app/oracle/product/19.16.0/dbhome__1/OPatch/jre/bin/java 1.8.0__451-b09 Enhanced 
/u01/app/oracle/product/19.16.0/dbhome__1/jdk/bin/java 1.8.0__451-b10 Enhanced 
/u01/app/oracle/product/19.16.0/dbhome__1/jdk/jre/bin/java 1.8.0__451-b10 Enhanced </t>
  </si>
  <si>
    <t>CHG002391314</t>
  </si>
  <si>
    <t>[Escopo Fechado - BD] Atualização PSU 19.28 conforme orientação Oracle |  GNCASNPL08426 e GNCASSPL08370</t>
  </si>
  <si>
    <t>GNCASSPL08370 /u01/app/oracle/product/12.1.0/dbhome__1/OPatch/jre/bin/java 1.8.0__381-b09 Enhanced</t>
  </si>
  <si>
    <t xml:space="preserve">/ggs/OPatch/jre/bin/java 1.8.0__451-b09 Enhanced 
/ggs/jdk/bin/java 1.8.0__441-b07 Enhanced 
/ggs/jdk/jre/bin/java 1.8.0__441-b07 Enhanced 
/u01/app/19.19.0/grid/OPatch/jre/bin/java 1.8.0__451-b09 Enhanced 
/u01/app/19.19.0/grid/jdk/bin/java 1.8.0__451-b10 Enhanced 
/u01/app/19.19.0/grid/jdk/jre/bin/java 1.8.0__451-b10 Enhanced 
/u01/app/oracle/product/19.19.0/dbhome__1/OPatch/jre/bin/java 1.8.0__451-b09 Enhanced 
/u01/app/oracle/product/19.19.0/dbhome__1/jdk/bin/java 1.8.0__451-b10 Enhanced 
/u01/app/oracle/product/19.19.0/dbhome__1/jdk/jre/bin/java 1.8.0__451-b10 Enhanced </t>
  </si>
  <si>
    <t>CHG002415742</t>
  </si>
  <si>
    <t xml:space="preserve">[Escopo Fechado - BD] Atualização PSU 19.28 conforme orientação Oracle | GNCASSPA01518 e GNCASNPA01519  </t>
  </si>
  <si>
    <t>GERENCIAL</t>
  </si>
  <si>
    <t>CHG002421949</t>
  </si>
  <si>
    <r>
      <rPr>
        <sz val="11"/>
        <color rgb="FF000000"/>
        <rFont val="Calibri"/>
        <family val="2"/>
      </rPr>
      <t xml:space="preserve">GNCASSPL08373
"#table cols=""3""
Install_Location Version Detection_Type 
</t>
    </r>
    <r>
      <rPr>
        <b/>
        <sz val="11"/>
        <color rgb="FF000000"/>
        <rFont val="Calibri"/>
        <family val="2"/>
      </rPr>
      <t xml:space="preserve">/u01/app/oracle/product/19c/dbhome__1/jdk/bin/java 1.8.0__441-b07 Enhanced 
/u01/app/oracle/product/19c/dbhome__1/jdk/jre/bin/java 1.8.0__441-b07 Enhanced 
</t>
    </r>
    <r>
      <rPr>
        <sz val="11"/>
        <color rgb="FF000000"/>
        <rFont val="Calibri"/>
        <family val="2"/>
      </rPr>
      <t xml:space="preserve">/u01/app/19.18.0/grid/jdk/bin/java 1.8.0__451-b10 Enhanced 
/u01/app/19.18.0/grid/jdk/jre/bin/java 1.8.0__451-b10 Enhanced
"
GNCASNPL00981 
#table cols="3"
Install_Location Version Detection_Type 
/ggs/jdk/bin/java 1.8.0__441-b07 Enhanced 
/ggs/jdk/jre/bin/java 1.8.0__441-b07 Enhanced 
/u01/app/19.18.0/grid/jdk/bin/java 1.8.0__441-b07 Enhanced 
GNCASSPL08374
"#table cols=""3""
Install_Location Version Detection_Type 
/u01/app/19.18.0/grid/jdk/bin/java 1.8.0__441-b07 Enhanced 
/u01/app/19.18.0/grid/jdk/jre/bin/java 1.8.0__441-b07 Enhanced 
/u01/app/oracle/product/19.18.0/dbhome__1/jdk/bin/java 1.8.0__441-b07 Enhanced 
/u01/app/oracle/product/19.18.0/dbhome__1/jdk/jre/bin/java 1.8.0__441-b07 Enhanced
"
/u01/app/19.18.0/grid/jdk/jre/bin/java 1.8.0__441-b07 Enhanced 
/u01/app/oracle/product/19c/dbhome__1/jdk/bin/java 1.8.0__441-b07 Enhanced 
/u01/app/oracle/product/19c/dbhome__1/jdk/jre/bin/java 1.8.0__441-b07 Enhanced
</t>
    </r>
  </si>
  <si>
    <t>CHG002422449</t>
  </si>
  <si>
    <t>[Escopo Fechado - BD] Atualização PSU 19.28 conforme orientação Oracle |GNCASNPA02272 e GNCASSPA02273</t>
  </si>
  <si>
    <t>GMUD não foi aprovada.</t>
  </si>
  <si>
    <t>CHG002422430</t>
  </si>
  <si>
    <t xml:space="preserve">[Escopo Fechado - BD] Atualização PSU 19.28 conforme orientação Oracle | GNCASSPA04699 e GNCASNPA04698 </t>
  </si>
  <si>
    <t>Cancelada no CAB por conflito com uma implementação da equipe</t>
  </si>
  <si>
    <t>CHG002422469</t>
  </si>
  <si>
    <t xml:space="preserve">[Escopo Fechado - BD] Atualização PSU 19.28 conforme orientação Oracle | GNCASNPL06045 e GNCASSPL06044 </t>
  </si>
  <si>
    <r>
      <rPr>
        <sz val="11"/>
        <color rgb="FF000000"/>
        <rFont val="Calibri"/>
        <family val="2"/>
      </rPr>
      <t xml:space="preserve">/u01/app/19.16.0/grid/OPatch/jre/bin/java 1.8.0__451-b09 Enhanced 
/u01/app/19.16.0/grid/jdk/bin/java 1.8.0__451-b10 Enhanced 
/u01/app/19.16.0/grid/jdk/jre/bin/java 1.8.0__451-b10 Enhanced 
</t>
    </r>
    <r>
      <rPr>
        <b/>
        <sz val="11"/>
        <color rgb="FF000000"/>
        <rFont val="Calibri"/>
        <family val="2"/>
      </rPr>
      <t xml:space="preserve">/u01/app/agent/agent__13.5.0.0.0/oracle__common/jdk/bin/java 1.8.0__451-b25 Enhanced 
/u01/app/agent/agent__13.5.0.0.0/oracle__common/jdk/jre/bin/java 1.8.0__451-b25 Enhanced 
</t>
    </r>
    <r>
      <rPr>
        <sz val="11"/>
        <color rgb="FF000000"/>
        <rFont val="Calibri"/>
        <family val="2"/>
      </rPr>
      <t>/u01/app/oracle/product/19.16.0/dbhome__1/OPatch/jre/bin/java 1.8.0__451-b09 Enhanced 
/u01/app/oracle/product/19.16.0/dbhome__1/jdk/bin/java 1.8.0__451-b10 Enhanced 
/u01/app/oracle/product/19.16.0/dbhome__1/jdk/jre/bin/java 1.8.0__451-b10 Enhanced</t>
    </r>
  </si>
  <si>
    <t>#table cols="3"
Install_Location Version Detection_Type 
/u01/app/agent/agent__13.5.0.0.0/oracle__common/jdk/bin/java 1.8.0__451-b25 Enhanced 
/u01/app/agent/agent__13.5.0.0.0/oracle__common/jdk/jre/bin/java 1.8.0__451-b25 Enhanced 
/u02/oracle/patches/37777884/files/jdk/bin/java 1.8.0__441-b07 Enhanced 
/u02/oracle/patches/37777884/files/jdk/jre/bin/java 1.8.0__441-b07 Enhanced 
/u02/oracle/patches/37957391/37960098/files/jdk/bin/java 1.8.0__451-b10 Enhanced 
/u02/oracle/patches/37957391/37960098/files/jdk/jre/bin/java 1.8.0__451-b10 Enhanced</t>
  </si>
  <si>
    <t>CHG002416664</t>
  </si>
  <si>
    <t xml:space="preserve">[Rotineira - Escopo Fechado - BD] Atualização PSU 19.28 conforme orientação Oracle | GNCASHDL08854 </t>
  </si>
  <si>
    <t>CHG002416686</t>
  </si>
  <si>
    <t xml:space="preserve">[Rotineira - Escopo Fechado - BD] Atualização PSU 19.28 conforme orientação Oracle | GNCASHDL08918 </t>
  </si>
  <si>
    <t>CHG002416715</t>
  </si>
  <si>
    <t>[Rotineira - Escopo Fechado - BD] Atualização PSU 19.28 conforme orientação Oracle | GNCASHDL08987</t>
  </si>
  <si>
    <t>CHG002424311</t>
  </si>
  <si>
    <t xml:space="preserve">[Rotineira - Escopo Fechado - BD] Atualização PSU 19.28 conforme orientação Oracle | GNCASSHL08754  e GNCASNHL08755 </t>
  </si>
  <si>
    <t>CHG002424320</t>
  </si>
  <si>
    <t xml:space="preserve">[Rotineira - Escopo Fechado - BD] Atualização PSU 19.28 conforme orientação Oracle | GNCASSHL05950 e GNCASNHL05951 </t>
  </si>
  <si>
    <t>CHG002424329</t>
  </si>
  <si>
    <t xml:space="preserve">[Rotineira - Escopo Fechado - BD] Atualização PSU 19.28 conforme orientação Oracle | GNCASNHL00295 </t>
  </si>
  <si>
    <t>CHG002424350</t>
  </si>
  <si>
    <t>CHG002422068</t>
  </si>
  <si>
    <t>VIRADA DE VIP Garantir que a porta 1521 esteja DOWN durante a execução da mudança.</t>
  </si>
  <si>
    <t>#table cols="3"
Install_Location Version Detection_Type 
/ggs/37777884/files/jdk/bin/java 1.8.0__441-b07 Enhanced 
/ggs/37777884/files/jdk/jre/bin/java 1.8.0__441-b07 Enhanced 
/ggs/OPatch/jre/bin/java 1.8.0__451-b09 Enhanced 
/ggs/jdk/bin/java 1.8.0__451-b10 Enhanced 
/ggs/jdk/jre/bin/java 1.8.0__451-b10 Enhanced 
/u01/app/19.17.0/grid/OPatch/jre/bin/java 1.8.0__451-b09 Enhanced 
/u01/app/19.17.0/grid/jdk/bin/java 1.8.0__451-b10 Enhanced 
/u01/app/19.17.0/grid/jdk/jre/bin/java 1.8.0__451-b10 Enhanced 
/u01/app/agent/agent__13.5.0.0.0/oracle__common/jdk/bin/java 1.8.0__441-b25 Enhanced 
/u01/app/agent/agent__13.5.0.0.0/oracle__common/jdk/jre/bin/java 1.8.0__441-b25 Enhanced 
/u01/app/oracle/product/19.17.0/dbhome__1/OPatch/jre/bin/java 1.8.0__451-b09 Enhanced 
/u01/app/oracle/product/19.17.0/dbhome__1/jdk/bin/java 1.8.0__451-b10 Enhanced 
/u01/app/oracle/product/19.17.0/dbhome__1/jdk/jre/bin/java 1.8.0__451-b10 Enhanced</t>
  </si>
  <si>
    <t>Não foi possível sequir com a GMUD, pois o executor teve todos os seus acessos perdidos. Será realizado o replanejamento.</t>
  </si>
  <si>
    <t>CHG002424442</t>
  </si>
  <si>
    <t xml:space="preserve">[Escopo Fechado - BD] Atualização PSU 19.28 conforme orientação Oracle | GNCASSTA05956 e GNCASNTA05957 </t>
  </si>
  <si>
    <t>CHG002424693</t>
  </si>
  <si>
    <t xml:space="preserve">[Escopo Fechado - BD] Atualização PSU 19.28 conforme orientação Oracle | GNCASHPL09543 </t>
  </si>
  <si>
    <t>/u01/app/19.24/grid/OPatch/jre/bin/java 1.8.0__451-b09 Enhanced 
/u01/app/19.24/grid/jdk/bin/java 1.8.0__451-b10 Enhanced 
/u01/app/19.24/grid/jdk/jre/bin/java 1.8.0__451-b10 Enhanced 
/u01/app/oracle/product/19.24/dbhome__1/OPatch/jre/bin/java 1.8.0__451-b09 Enhanced 
/u01/app/oracle/product/19.24/dbhome__1/jdk/bin/java 1.8.0__451-b10 Enhanced 
/u01/app/oracle/product/19.24/dbhome__1/jdk/jre/bin/java 1.8.0__451-b10 Enhanced</t>
  </si>
  <si>
    <t>CHG002424444</t>
  </si>
  <si>
    <t>CHG002424479</t>
  </si>
  <si>
    <t>CHG002424488</t>
  </si>
  <si>
    <t>CHG002424503</t>
  </si>
  <si>
    <t>[Rotineira - Escopo Fechado - BD] Atualização PSU 19.28 conforme orientação Oracle | GNCASSHL07593 e GNCASNHL09040</t>
  </si>
  <si>
    <t>CHG002424519</t>
  </si>
  <si>
    <t>Host atualizado</t>
  </si>
  <si>
    <t>CHG002424523</t>
  </si>
  <si>
    <t>CHG002424535</t>
  </si>
  <si>
    <t xml:space="preserve">[Rotineira - Escopo Fechado - BD] Atualização PSU 19.28 conforme orientação Oracle | GNCASNHL00857 </t>
  </si>
  <si>
    <t>CHG002425103</t>
  </si>
  <si>
    <t>[Escopo Fechado - BD] Atualização PSU 19.28 conforme orientação Oracle | GNCASSPL08697 e GNCASNPL08698</t>
  </si>
  <si>
    <t>/u01/app/19.20/grid/OPatch/jre/bin/java 1.8.0__451-b09 Enhanced 
/u01/app/19.20/grid/jdk/bin/java 1.8.0__451-b10 Enhanced 
/u01/app/19.20/grid/jdk/jre/bin/java 1.8.0__451-b10 Enhanced 
/u01/app/oracle/product/19.20/dbhome__1/OPatch/jre/bin/java 1.8.0__451-b09 Enhanced 
/u01/app/oracle/product/19.20/dbhome__1/jdk/bin/java 1.8.0__451-b10 Enhanced 
/u01/app/oracle/product/19.20/dbhome__1/jdk/jre/bin/java 1.8.0__451-b10 Enhanced 
/u01/oracle/jdk/bin/java 1.8.0__451-b10 Enhanced 
/u01/oracle/jdk/jre/bin/java 1.8.0__451-b10 Enhanced</t>
  </si>
  <si>
    <t>CHG002425152</t>
  </si>
  <si>
    <t xml:space="preserve">#table cols="3"
Install_Location Version Detection_Type 
/ggs/OPatch/jre/bin/java 1.8.0__331-b09 Enhanced 
/u01/app/19.5.0.0/grid/jdk/bin/java 1.8.0__431-b10 Enhanced 
/u01/app/19.5.0.0/grid/jdk/jre/bin/java 1.8.0__431-b10 Enhanced 
/u01/app/oracle/product/19.5.0.0/dbhome__1/jdk/bin/java 1.8.0__431-b10 Enhanced 
/u01/app/oracle/product/19.5.0.0/dbhome__1/jdk/jre/bin/java 1.8.0__431-b10 Enhanced
</t>
  </si>
  <si>
    <t>CHG002425184</t>
  </si>
  <si>
    <t>[Escopo Fechado - BD] Atualização PSU GGS 19.28 conforme orientação Oracle | GNCASSPL04143 e GNCASNPL04142</t>
  </si>
  <si>
    <t>#table cols="3"
Install_Location Version Detection_Type 
/ggs/jdk/bin/java 1.8.0__451-b10 Enhanced 
/ggs/jdk/jre/bin/java 1.8.0__451-b10 Enhanced 
/u01/app/19.16.0/grid/jdk/bin/java 1.8.0__451-b10 Enhanced 
/u01/app/19.16.0/grid/jdk/jre/bin/java 1.8.0__451-b10 Enhanced 
/u01/app/oracle/product/19.16.0/dbhome__1/jdk/bin/java 1.8.0__451-b10 Enhanced 
/u01/app/oracle/product/19.16.0/dbhome__1/jdk/jre/bin/java 1.8.0__451-b10 Enhanced 
/u01/app/oracle/product/19.16.0/dbhome__1/OPatch/jre/bin/java 1.8.0__451-b09 Enhanced 
/u01/app/19.16.0/grid/OPatch/jre/bin/java 1.8.0__451-b09 Enhanced</t>
  </si>
  <si>
    <t>CHG002424982</t>
  </si>
  <si>
    <t xml:space="preserve">[Rotineira - Escopo Fechado - BD] Atualização PSU 19.28 conforme orientação Oracle | GNCASHDL09110 </t>
  </si>
  <si>
    <t>CHG002425013</t>
  </si>
  <si>
    <t xml:space="preserve">[Rotineira - Escopo Fechado - BD] Atualização PSU 19.28 conforme orientação Oracle | gncashdl09461 </t>
  </si>
  <si>
    <t>CHG002425022</t>
  </si>
  <si>
    <t xml:space="preserve">[Rotineira - Escopo Fechado - BD] Atualização PSU 19.28 conforme orientação Oracle | GNCASHDL09631 </t>
  </si>
  <si>
    <t>CHG002426990</t>
  </si>
  <si>
    <t>CHG002425030</t>
  </si>
  <si>
    <t xml:space="preserve">[Rotineira - Escopo Fechado - BD] Atualização PSU 19.28 conforme orientação Oracle | GNCASNHL01077 </t>
  </si>
  <si>
    <t>CHG002425045</t>
  </si>
  <si>
    <t xml:space="preserve">[Rotineira - Escopo Fechado - BD] Atualização PSU 19.28 conforme orientação Oracle | GNCASNHL01410 </t>
  </si>
  <si>
    <t>CHG002425050</t>
  </si>
  <si>
    <t xml:space="preserve">[Rotineira - Escopo Fechado - BD] Atualização PSU 19.28 conforme orientação Oracle | GNCASNHL01646  </t>
  </si>
  <si>
    <t>CHG002425056</t>
  </si>
  <si>
    <t xml:space="preserve">[Rotineira - Escopo Fechado - BD] Atualização PSU 19.28 conforme orientação Oracle | GNCASNHL02198 </t>
  </si>
  <si>
    <t>CHG002426821</t>
  </si>
  <si>
    <t>Garantir o sincronismo do servidor PCI PRIORIZAR Ataulziar o GGS</t>
  </si>
  <si>
    <t>"#table cols=""3""
Install_Location Version Detection_Type 
/ggs/OPatch/jre/bin/java 1.8.0__451-b09 Enhanced 
/ggs/jdk/bin/java 1.8.0__441-b07 Enhanced 
/ggs/jdk/jre/bin/java 1.8.0__441-b07 Enhanced 
/u01/app/19.16.0/grid/jdk/bin/java 1.8.0__451-b10 Enhanced 
/u01/app/19.16.0/grid/jdk/jre/bin/java 1.8.0__451-b10 Enhanced 
/u01/app/oracle/product/19.16.0/dbhome__1/jdk/bin/java 1.8.0__451-b10 Enhanced 
/u01/app/oracle/product/19.16.0/dbhome__1/jdk/jre/bin/java 1.8.0__451-b10 Enhanced 
/u01/app/oracle/product/19.16.0/dbhome__1/OPatch/jre/bin/java 1.8.0__451-b09 Enhanced 
/u01/app/19.16.0/grid/OPatch/jre/bin/java 1.8.0__451-b09 Enhanced
"</t>
  </si>
  <si>
    <t>CHG002426826</t>
  </si>
  <si>
    <t>CHG002426894</t>
  </si>
  <si>
    <t>CAncelada no comite. Segurar esse sistema</t>
  </si>
  <si>
    <t>CHG002427284</t>
  </si>
  <si>
    <t>CHG002427290</t>
  </si>
  <si>
    <t>CHG002427294</t>
  </si>
  <si>
    <t>CHG002427303</t>
  </si>
  <si>
    <t>CHG002427311</t>
  </si>
  <si>
    <t>CHG002427318</t>
  </si>
  <si>
    <t>CHG002427326</t>
  </si>
  <si>
    <t xml:space="preserve">[Rotineira - Escopo Fechado - BD] Atualização PSU 19.28 conforme orientação Oracle | GNCASNHL02462 </t>
  </si>
  <si>
    <t>CHG002426822</t>
  </si>
  <si>
    <t>CHG002426863</t>
  </si>
  <si>
    <t>[Escopo Fechado - BD] Atualização PSU 19.28 conforme orientação Oracle |GNCASSPL08994 e GNCASNPL08995</t>
  </si>
  <si>
    <t>GNCASNPL08995 standby 100% concluido.
        GNCASSPL08994 pendente aplicar JDK no home do oracle, OJVM e datapatch.
Obs: erro de relação de confiança. 
oracle@gncasspl08994: Permission denied (publickey,gssapi-keyex,gssapi-with-mic,password,keyboard-interactive).
 Command output:</t>
  </si>
  <si>
    <t>Finalizar aplicação da primaria</t>
  </si>
  <si>
    <t>CHG002432589</t>
  </si>
  <si>
    <t xml:space="preserve">[Rotineira - Escopo Fechado - BD] Atualização PSU 19.28 conforme orientação Oracle | GNCASNHL03207 </t>
  </si>
  <si>
    <t>Host para debug do template</t>
  </si>
  <si>
    <t>CHG002432601</t>
  </si>
  <si>
    <t xml:space="preserve">[Rotineira - Escopo Fechado - BD] Atualização PSU 19.28 conforme orientação Oracle | GNCASNHL03268 </t>
  </si>
  <si>
    <t>CHG002432640</t>
  </si>
  <si>
    <t xml:space="preserve">[Rotineira - Escopo Fechado - BD] Atualização PSU 19.28 conforme orientação Oracle | GNCASNHL03274 </t>
  </si>
  <si>
    <t>CHG002433057</t>
  </si>
  <si>
    <t xml:space="preserve">[Rotineira - Escopo Fechado - BD] Atualização PSU 19.28 conforme orientação Oracle | GNCASNHL03297 </t>
  </si>
  <si>
    <t>FREEZING TOTAL</t>
  </si>
  <si>
    <t>CHG002427298</t>
  </si>
  <si>
    <t>[Escopo Fechado - BD] Atualização PSU 19.28 conforme orientação Oracle | GNCASSPA02273 e GNCASNPA02272</t>
  </si>
  <si>
    <t>CHG002427577</t>
  </si>
  <si>
    <t>Laudo Preenchido?</t>
  </si>
  <si>
    <t>Data Aprovação André</t>
  </si>
  <si>
    <t>Data Aprovação Paulo Sauto</t>
  </si>
  <si>
    <t>Thread E-mail (link)</t>
  </si>
  <si>
    <t>CHG002438348</t>
  </si>
  <si>
    <t xml:space="preserve">[Rotineira - Escopo Fechado - BD] Atualização PSU 19.28 conforme orientação Oracle |GNCASNHL00857 e GNCASNHL09728 </t>
  </si>
  <si>
    <t xml:space="preserve">Essa é a GMUD do RAC que você já aplicou na GNCASNHL00857 </t>
  </si>
  <si>
    <t>CHG002438351</t>
  </si>
  <si>
    <t>[Rotineira - Escopo Fechado - BD] Atualização PSU 19.28 conforme orientação Oracle | GNCASHHL02145</t>
  </si>
  <si>
    <t>CHG002438350</t>
  </si>
  <si>
    <t>[Rotineira - Escopo Fechado - BD] Atualização PSU 19.28 conforme orientação Oracle | GNCASSHL05158</t>
  </si>
  <si>
    <t>GGS está bem desatualizado</t>
  </si>
  <si>
    <t xml:space="preserve">/ggs/jdk/bin/java 1.8.0__421-b09 Enhanced 
/ggs/jdk/jre/bin/java 1.8.0__421-b09 Enhanced
</t>
  </si>
  <si>
    <t>CHG002438349</t>
  </si>
  <si>
    <t xml:space="preserve">[Rotineira - Escopo Fechado - BD] Atualização PSU 19.28 conforme orientação Oracle | GNCASSHL05813 </t>
  </si>
  <si>
    <t>CHG002436061</t>
  </si>
  <si>
    <t xml:space="preserve">GNCASSPL01353 
/ggs/jdk/bin/java 1.8.0__451-b10 Enhanced 
/ggs/jdk/jre/bin/java 1.8.0__451-b10 Enhanced 
/u01/app/19.18.0/grid/jdk/bin/java 1.8.0__451-b10 Enhanced 
/u01/app/19.18.0/grid/jdk/jre/bin/java 1.8.0__451-b10 Enhanced 
/u01/app/oracle/product/19.18.0/dbhome__1/jdk/bin/java 1.8.0__451-b10 Enhanced 
/u01/app/oracle/product/19.18.0/dbhome__1/jdk/jre/bin/java 1.8.0__451-b10 Enhanced </t>
  </si>
  <si>
    <t>CHG002436060</t>
  </si>
  <si>
    <t>CHG002438396</t>
  </si>
  <si>
    <t xml:space="preserve">[Rotineira - Escopo Fechado - BD] Atualização PSU 19.28 conforme orientação Oracle |GNCASNHA00041 </t>
  </si>
  <si>
    <t>HML do Payware, acionar para plantão para executar</t>
  </si>
  <si>
    <t>CHG002438399</t>
  </si>
  <si>
    <t>[Rotineira - Escopo Fechado - BD] Atualização PSU 19.28 conforme orientação Oracle | GNCASSHL03113 e GNCASNHL03114</t>
  </si>
  <si>
    <t>CHG002438400</t>
  </si>
  <si>
    <t>[Rotineira - Escopo Fechado - BD] Atualização PSU 19.28 conforme orientação Oracle | GNCASSHL06482</t>
  </si>
  <si>
    <t>Erro ao aplicar jdk</t>
  </si>
  <si>
    <t>CHG002438401</t>
  </si>
  <si>
    <t>[Rotineira - Escopo Fechado - BD] Atualização PSU 19.28 conforme orientação Oracle || GNCASHHL03846</t>
  </si>
  <si>
    <t>Banco estava down, avaliar reconstruçao com a equipe</t>
  </si>
  <si>
    <t>CHG002447813</t>
  </si>
  <si>
    <t>[Rotineira - Escopo Fechado - BD] Atualização PSU 19.28 conforme orientação Oracle | GNCASNHL09389</t>
  </si>
  <si>
    <t>CHG002447814</t>
  </si>
  <si>
    <t>[Rotineira - Escopo Fechado - BD]  Atualização PSU 19.28 conforme orientação Oracle | GNCASSHL04579</t>
  </si>
  <si>
    <t>CHG002447770</t>
  </si>
  <si>
    <t>[Rotineira - Escopo Fechado - BD] Atualização PSU 19.28 conforme orientação Oracle | GNCASSHL06041</t>
  </si>
  <si>
    <t>CHG002447771</t>
  </si>
  <si>
    <t>[Rotineira - Escopo Fechado - BD]  Atualização PSU 19.28 conforme orientação Oracle | GNCASHHL01957</t>
  </si>
  <si>
    <t>CHG002447838</t>
  </si>
  <si>
    <t>[Rotineira - Escopo Fechado - BD] Atualização PSU 19.28 conforme orientação Oracle |GNCASSHA03359</t>
  </si>
  <si>
    <t>CHG002447839</t>
  </si>
  <si>
    <t>[Rotineira - Escopo Fechado - BD] Atualização PSU 19.28 conforme orientação Oracle | gncassha06963</t>
  </si>
  <si>
    <t>CHG002447840</t>
  </si>
  <si>
    <t>[Rotineira - Escopo Fechado - BD] Atualização PSU 19.28 conforme orientação Oracle | GNCASSDA03235</t>
  </si>
  <si>
    <t>Necessário pedir acesso ao host no getacessos</t>
  </si>
  <si>
    <t>CHG002447864</t>
  </si>
  <si>
    <t>[Escopo Fechado - BD] Atualização PSU 19.28 conforme orientação Oracle | GNCASHHL06470</t>
  </si>
  <si>
    <t>CHG002447883</t>
  </si>
  <si>
    <t>[Escopo Fechado - BD] Atualização PSU 19.28 conforme orientação Oracle | GNCASHHL06882</t>
  </si>
  <si>
    <t>CHG002447865</t>
  </si>
  <si>
    <t>[Escopo Fechado - BD] Atualização PSU 19.28 conforme orientação Oracle | GNCASHHL07052</t>
  </si>
  <si>
    <t>CHG002447867</t>
  </si>
  <si>
    <t>[Escopo Fechado - BD] Atualização PSU 19.28 conforme orientação Oracle | GNCASHHL08402  e GNCASHHL08403</t>
  </si>
  <si>
    <t>CHG002454891</t>
  </si>
  <si>
    <t>[Escopo Fechado - BD] Atualização PSU 19.28 conforme orientação Oracle | GNCASSPL00165</t>
  </si>
  <si>
    <t>CHG002452814</t>
  </si>
  <si>
    <t>CHG002452815</t>
  </si>
  <si>
    <t xml:space="preserve">[Rotineira - Escopo Fechado - BD] Atualização PSU 19.28 conforme orientação Oracle | GNCASNHL03663 </t>
  </si>
  <si>
    <t>CHG002452835</t>
  </si>
  <si>
    <t xml:space="preserve">[Rotineira - Escopo Fechado - BD] Atualização PSU 19.28 conforme orientação Oracle |GNCASNHL04194 </t>
  </si>
  <si>
    <t>CHG002452818</t>
  </si>
  <si>
    <t>[Rotineira - Escopo Fechado - BD] Atualização PSU 19.28 conforme orientação Oracle | GNCASHHL08919</t>
  </si>
  <si>
    <t>CHG002457870</t>
  </si>
  <si>
    <t xml:space="preserve">[Rotineira - Escopo Fechado - BD] Atualização PSU 19.28 conforme orientação Oracle |  GNCASHHL02145 </t>
  </si>
  <si>
    <t>CHG002458174</t>
  </si>
  <si>
    <t>[Rotineira - Escopo Fechado - BD] Atualização PSU 19.28 conforme orientação Oracle |  GNCASSHL06482</t>
  </si>
  <si>
    <t>CHG002458173</t>
  </si>
  <si>
    <t xml:space="preserve">[Rotineira - Escopo Fechado - BD] Atualização PSU 19.28 conforme orientação Oracle | GNCASSHL09298 e  GNCASNHL09299 </t>
  </si>
  <si>
    <t>CHG002461360</t>
  </si>
  <si>
    <t>[Rotineira - Escopo Fechado - BD] Atualização PSU 19.28 conforme orientação Oracle | GNCASSHL04579</t>
  </si>
  <si>
    <t>CHG002461361</t>
  </si>
  <si>
    <t>[Rotineira - Escopo Fechado - BD] Atualização PSU 19.28 conforme orientação Oracle | GNCASHHL01957</t>
  </si>
  <si>
    <t>CHG002461362</t>
  </si>
  <si>
    <t>[Rotineira - Escopo Fechado - BD] Atualização PSU 19.28 conforme orientação Oracle | GNCASNHL00295</t>
  </si>
  <si>
    <t>CHG002461363</t>
  </si>
  <si>
    <t xml:space="preserve">[Rotineira - Escopo Fechado - BD] Atualização PSU 19.28 conforme orientação Oracle | GNCASNHL04246 </t>
  </si>
  <si>
    <t>CHG002461364</t>
  </si>
  <si>
    <t>[Rotineira - Escopo Fechado - BD] Atualização PSU 19.28 conforme orientação Oracle | GNCASHHL09664</t>
  </si>
  <si>
    <t>CHG002461365</t>
  </si>
  <si>
    <t>[Rotineira - Escopo Fechado - BD] Atualização PSU 19.28 conforme orientação Oracle | GNCASSHL09154 e GNCASNHL09155</t>
  </si>
  <si>
    <t>CHG002462081</t>
  </si>
  <si>
    <t>CHG002455766</t>
  </si>
  <si>
    <t>CHG002462000</t>
  </si>
  <si>
    <t xml:space="preserve">[Rotineira - Escopo Fechado - BD] Atualização PSU 19.28 conforme orientação Oracle | GNCASHHL09491 </t>
  </si>
  <si>
    <t>CHG002462001</t>
  </si>
  <si>
    <t>[Rotineira - Escopo Fechado - BD] Atualização PSU 19.28 conforme orientação Oracle | GNCASHHL09257</t>
  </si>
  <si>
    <t>CHG002462003</t>
  </si>
  <si>
    <t xml:space="preserve">[Rotineira - Escopo Fechado - BD] Atualização PSU 19.28 conforme orientação Oracle | GNCASSHA00527 </t>
  </si>
  <si>
    <t>CHG002462004</t>
  </si>
  <si>
    <t xml:space="preserve">[Rotineira - Escopo Fechado - BD] Atualização PSU 19.28 conforme orientação Oracle | GNCASNHL05175 </t>
  </si>
  <si>
    <t>CHG002462005</t>
  </si>
  <si>
    <t xml:space="preserve">[Rotineira - Escopo Fechado - BD] Atualização PSU 19.28 conforme orientação Oracle | GNCASNHL07679 </t>
  </si>
  <si>
    <t>CHG002462006</t>
  </si>
  <si>
    <t xml:space="preserve">[Rotineira - Escopo Fechado - BD] Atualização PSU 19.28 conforme orientação Oracle | gncassha03262  </t>
  </si>
  <si>
    <t>CHG002465290</t>
  </si>
  <si>
    <t>[Rotineira - Escopo Fechado - BD]  Atualização PSU 19.28 conforme orientação Oracle | GNCASSHA03909 e GNCASSHA03910</t>
  </si>
  <si>
    <t>CHG002465291</t>
  </si>
  <si>
    <t xml:space="preserve">[Rotineira - Escopo Fechado - BD]  Atualização PSU 19.28 conforme orientação Oracle | GNCASSHA06982 </t>
  </si>
  <si>
    <t>CHG002465292</t>
  </si>
  <si>
    <t xml:space="preserve">[Rotineira - Escopo Fechado - BD]  Atualização PSU 19.28 conforme orientação Oracle | GNCASSHL02849 </t>
  </si>
  <si>
    <t>CHG002465293</t>
  </si>
  <si>
    <t xml:space="preserve">[Rotineira - Escopo Fechado - BD]  Atualização PSU 19.28 conforme orientação Oracle | GNCASSHL03119 </t>
  </si>
  <si>
    <t>CHG002465294</t>
  </si>
  <si>
    <t xml:space="preserve">[Rotineira - Escopo Fechado - BD]  Atualização PSU 19.28 conforme orientação Oracle | GNCASSHL04054 </t>
  </si>
  <si>
    <t>CHG002465295</t>
  </si>
  <si>
    <t xml:space="preserve">[Rotineira - Escopo Fechado - BD]  Atualização PSU 19.28 conforme orientação Oracle | GNCASSHL04247 </t>
  </si>
  <si>
    <t>CHG002465691</t>
  </si>
  <si>
    <t xml:space="preserve">[Rotineira - Escopo Fechado - BD]  Atualização PSU 19.28 conforme orientação Oracle | GNCASNHL06508 </t>
  </si>
  <si>
    <t>CHG002464873</t>
  </si>
  <si>
    <t>[Escopo Fechado - BD - Prioridade PCI] Atualização PSU 19.28 conforme orientação Oracle | gncasntl00079 e GNCASSTL00078</t>
  </si>
  <si>
    <t>CHG002468660</t>
  </si>
  <si>
    <t xml:space="preserve">[Rotineira - Escopo Fechado - BD] Atualização PSU 19.28 conforme orientação Oracle | GNCASSHL04983 </t>
  </si>
  <si>
    <t>CHG002468661</t>
  </si>
  <si>
    <t xml:space="preserve">[Rotineira - Escopo Fechado - BD] Atualização PSU 19.28 conforme orientação Oracle | GNCASSHL05424 </t>
  </si>
  <si>
    <t>CHG002468662</t>
  </si>
  <si>
    <t xml:space="preserve">[Escopo Fechado - BD] Atualização PSU 19.28 conforme orientação Oracle | GNCASSHL05950 e GNCASNHL05951 </t>
  </si>
  <si>
    <t>CHG002471139</t>
  </si>
  <si>
    <t>[Escopo Fechado - BD] Atualização PSU 19.28 conforme orientação Oracle | GNCASNPL00164</t>
  </si>
  <si>
    <t>CHG002468524</t>
  </si>
  <si>
    <t>[Escopo Fechado - BD - Prioridade PCI] Atualização PSU 19.28 conforme orientação Oracle | GNCASNPL00788 e GNCASSPL00789</t>
  </si>
  <si>
    <t>CHG002465219</t>
  </si>
  <si>
    <t>[Escopo Fechado - BD] Atualização PSU 19.28 conforme orientação Oracle | GNCASNPA01406 e GNCASSPA01344</t>
  </si>
  <si>
    <t>CHG002455830</t>
  </si>
  <si>
    <t>CHG002461302</t>
  </si>
  <si>
    <t>CHG002471255</t>
  </si>
  <si>
    <t>CHG002471254</t>
  </si>
  <si>
    <t>CHG002471314</t>
  </si>
  <si>
    <t>[Rotineira - Escopo Fechado - BD] Atualização PSU 19.28 conforme orientação Oracle | GNCASSHA04736 e GNCASSHA04737</t>
  </si>
  <si>
    <t>CHG002468607</t>
  </si>
  <si>
    <t>[Escopo Fechado - BD - Prioridade PCI] Atualização PSU 19.28 conforme orientação Oracle | GNCASNPA00997 e GNCASSPA00996</t>
  </si>
  <si>
    <t>CHG002482470</t>
  </si>
  <si>
    <t>[Escopo Fechado - BD] Atualização PSU 19.28 conforme orientação Oracle | GNCASSHL04299</t>
  </si>
  <si>
    <t>CHG002482495</t>
  </si>
  <si>
    <t>[Escopo Fechado - BD] Atualização PSU 19.28 conforme orientação Oracle |GNCASSHL08511</t>
  </si>
  <si>
    <t>Erro reportado ao tentar aplicar JDK</t>
  </si>
  <si>
    <t>CHG002482513</t>
  </si>
  <si>
    <t xml:space="preserve">[Escopo Fechado - BD] Atualização PSU 19.28 conforme orientação Oracle |GNCASHHL01957 </t>
  </si>
  <si>
    <t>CHG002482526</t>
  </si>
  <si>
    <t xml:space="preserve">[Escopo Fechado - BD] Atualização PSU 19.28 conforme orientação Oracle | GNCASSHA06982 </t>
  </si>
  <si>
    <t>CHG002482533</t>
  </si>
  <si>
    <t>[Escopo Fechado - BD] Atualização PSU 19.28 conforme orientação Oracle | GNCASHHL09491</t>
  </si>
  <si>
    <t>CHG002482549</t>
  </si>
  <si>
    <t>[Escopo Fechado - BD] Atualização PSU 19.28 conforme orientação Oracle |GNCASSHA04736	 e GNCASSHA04737</t>
  </si>
  <si>
    <t>CHG002482619</t>
  </si>
  <si>
    <t xml:space="preserve">[Escopo Fechado - BD] Atualização PSU 19.28 conforme orientação Oracle |GNCASSHL02849 </t>
  </si>
  <si>
    <t>CHG002482587</t>
  </si>
  <si>
    <t xml:space="preserve">[Escopo Fechado - BD] Atualização PSU 19.28 conforme orientação Oracle |GNCASSHL03119 </t>
  </si>
  <si>
    <t>CHG002482603</t>
  </si>
  <si>
    <t xml:space="preserve">[Escopo Fechado - BD] Atualização PSU 19.28 conforme orientação Oracle |GNCASSHL04054 </t>
  </si>
  <si>
    <t xml:space="preserve">[Escopo Fechado - BD] Atualização PSU 19.28 conforme orientação Oracle |GNCASSHL04247 </t>
  </si>
  <si>
    <t>CHG002482626</t>
  </si>
  <si>
    <t xml:space="preserve">[Escopo Fechado - BD] Atualização PSU 19.28 conforme orientação Oracle | GNCASSHL08754 e GNCASNHL08755 </t>
  </si>
  <si>
    <t>CHG002482633</t>
  </si>
  <si>
    <t>[Escopo Fechado - BD] Atualização PSU 19.28 conforme orientação Oracle | GNCASNHL03692 e GNCASSHL09779</t>
  </si>
  <si>
    <t>CHG002484512</t>
  </si>
  <si>
    <t xml:space="preserve">[Escopo Fechado - BD] Atualização PSU 19.28 conforme orientação Oracle |GNCASSHL04983 </t>
  </si>
  <si>
    <t>CHG002484534</t>
  </si>
  <si>
    <t xml:space="preserve">[Escopo Fechado - BD] Atualização PSU 19.28 conforme orientação Oracle |GNCASSHL05424 </t>
  </si>
  <si>
    <t>CHG002484550</t>
  </si>
  <si>
    <t>[Escopo Fechado - BD] Atualização PSU 19.28 conforme orientação Oracle |GNCASHHL09257</t>
  </si>
  <si>
    <t>Remarcar para senior</t>
  </si>
  <si>
    <t>CHG002484583</t>
  </si>
  <si>
    <t>devido ao host 5951 estar down, apliquei apenas no PSU JDK e OJVM, pendente dataptch.
aguardando analise se for normal estar down GNCASNHL05951. favor replanejar que será aplicado dataptch.</t>
  </si>
  <si>
    <t>CHG002484566</t>
  </si>
  <si>
    <t xml:space="preserve">[Escopo Fechado - BD] Atualização PSU 19.28 conforme orientação Oracle | GNCASSHA03909 e GNCASSHA03910 </t>
  </si>
  <si>
    <t>CHG002485139</t>
  </si>
  <si>
    <t>[Escopo Fechado - BD - Prioridade PCI] Atualização GGS 19.28 conforme orientação Oracle | gncasspl08359, gncasspl08360, GNCASNPL08358 e GNCASNPL08361</t>
  </si>
  <si>
    <t>CHG002485525</t>
  </si>
  <si>
    <t>CHG002485616</t>
  </si>
  <si>
    <t>CHG002487551</t>
  </si>
  <si>
    <t>[Rotineira - Escopo Fechado - BD] Atualização GGS 19.28 conforme orientação Oracle | GNCASSHL05158</t>
  </si>
  <si>
    <t>CHG002421577</t>
  </si>
  <si>
    <t>[Escopo Fechado - BD - Prioridade PCI] Atualização PSU 19.28 conforme orientação Oracle | GNCASSTL05444 e GNCASNTL05445</t>
  </si>
  <si>
    <t xml:space="preserve">AMAZON. </t>
  </si>
  <si>
    <t>CHG002485776</t>
  </si>
  <si>
    <t xml:space="preserve">[Escopo Fechado - BD] Atualização PSU 19.28 conforme orientação Oracle |GNCASHDL03988 </t>
  </si>
  <si>
    <t>CHG002485787</t>
  </si>
  <si>
    <t xml:space="preserve">[Escopo Fechado - BD] Atualização PSU 19.28 conforme orientação Oracle |GNCASHDL04044 </t>
  </si>
  <si>
    <t>CHG002485795</t>
  </si>
  <si>
    <t xml:space="preserve">[Escopo Fechado - BD] Atualização PSU 19.28 conforme orientação Oracle |GNCASHDL04288 </t>
  </si>
  <si>
    <t>CHG002487888</t>
  </si>
  <si>
    <t>[Escopo Fechado - BD - Prioridade PCI] Restabelecer sync do ACF | gncasspl08359, gncasspl08360, GNCASNPL08358 e GNCASNPL08361</t>
  </si>
  <si>
    <t>CHG002421583</t>
  </si>
  <si>
    <t>AMAZON chamar plantonista para realizar proxy de virada com a amazon</t>
  </si>
  <si>
    <t>CHG002490918</t>
  </si>
  <si>
    <t>PCI atenção nas vulenrabilidades</t>
  </si>
  <si>
    <t xml:space="preserve">
gncasntl00079 
#table cols="3"
Install_Location Version Detection_Type 
/ggs/37777884/files/jdk/bin/java 1.8.0__441-b07 Enhanced 
/ggs/37777884/files/jdk/jre/bin/java 1.8.0__441-b07 Enhanced 
/ggs/OPatch/jre/bin/java 1.8.0__451-b09 Enhanced 
/ggs/jdk/bin/java 1.8.0__451-b10 Enhanced 
/ggs/jdk/jre/bin/java 1.8.0__451-b10 Enhanced 
/u01/app/19.17.0/grid/OPatch/jre/bin/java 1.8.0__451-b09 Enhanced 
/u01/app/19.17.0/grid/jdk/bin/java 1.8.0__451-b10 Enhanced 
/u01/app/19.17.0/grid/jdk/jre/bin/java 1.8.0__451-b10 Enhanced 
/u01/app/agent/agent__13.5.0.0.0/oracle__common/jdk/bin/java 1.8.0__441-b25 Enhanced 
/u01/app/agent/agent__13.5.0.0.0/oracle__common/jdk/jre/bin/java 1.8.0__441-b25 Enhanced 
/u01/app/oracle/product/19.17.0/dbhome__1/OPatch/jre/bin/java 1.8.0__451-b09 Enhanced 
/u01/app/oracle/product/19.17.0/dbhome__1/jdk/bin/java 1.8.0__451-b10 Enhanced 
/u01/app/oracle/product/19.17.0/dbhome__1/jdk/jre/bin/java 1.8.0__451-b10 Enhanced
"
GNCASSTL00078
#table cols="3"
Install_Location Version Detection_Type 
/ggs/OPatch/jre/bin/java 1.8.0__451-b09 Enhanced 
/ggs/jdk/bin/java 1.8.0__451-b10 Enhanced 
/ggs/jdk/jre/bin/java 1.8.0__451-b10 Enhanced 
/u01/app/19.17.0/grid/OPatch/jre/bin/java 1.8.0__451-b09 Enhanced 
/u01/app/19.17.0/grid/jdk/bin/java 1.8.0__451-b10 Enhanced 
/u01/app/19.17.0/grid/jdk/jre/bin/java 1.8.0__451-b10 Enhanced 
/u01/app/agent/agent__13.5.0.0.0/oracle__common/jdk/bin/java 1.8.0__451-b25 Enhanced 
/u01/app/agent/agent__13.5.0.0.0/oracle__common/jdk/jre/bin/java 1.8.0__451-b25 Enhanced 
/u01/app/oracle/product/19.17.0/dbhome__1/OPatch/jre/bin/java 1.8.0__451-b09 Enhanced 
/u01/app/oracle/product/19.17.0/dbhome__1/jdk/bin/java 1.8.0__451-b10 Enhanced 
/u01/app/oracle/product/19.17.0/dbhome__1/jdk/jre/bin/java 1.8.0__451-b10 Enhanced</t>
  </si>
  <si>
    <t>CHG002485808</t>
  </si>
  <si>
    <t xml:space="preserve">[Escopo Fechado - BD] Atualização PSU 19.28 conforme orientação Oracle |GNCASHDL08060 </t>
  </si>
  <si>
    <t>CHG002485816</t>
  </si>
  <si>
    <t xml:space="preserve">[Escopo Fechado - BD] Atualização PSU 19.28 conforme orientação Oracle |GNCASHDL08089 </t>
  </si>
  <si>
    <t>CHG002485823</t>
  </si>
  <si>
    <t xml:space="preserve">[Escopo Fechado - BD] Atualização PSU 19.28 conforme orientação Oracle |GNCASHDL08287 </t>
  </si>
  <si>
    <t>CHG002421569</t>
  </si>
  <si>
    <t>CHG002487585</t>
  </si>
  <si>
    <t>[Escopo Fechado - BD] Atualização PSU 19.28 conforme orientação Oracle | GNCASHPL09668</t>
  </si>
  <si>
    <t>CHG002488402</t>
  </si>
  <si>
    <t xml:space="preserve">[Escopo Fechado - BD] Atualização PSU 19.28 conforme orientação Oracle |GNCASHDL08756 </t>
  </si>
  <si>
    <t>CHG002488446</t>
  </si>
  <si>
    <t>[Escopo Fechado - BD] Atualização PSU 19.28 conforme orientação Oracle |GNCASHDL08797</t>
  </si>
  <si>
    <t>CHG002488455</t>
  </si>
  <si>
    <t xml:space="preserve">[Escopo Fechado - BD] Atualização PSU 19.28 conforme orientação Oracle |GNCASHDL08854 </t>
  </si>
  <si>
    <t>CHG002421664</t>
  </si>
  <si>
    <t>CHG002493268</t>
  </si>
  <si>
    <t>CHG002488475</t>
  </si>
  <si>
    <t xml:space="preserve">[Escopo Fechado - BD] Atualização PSU 19.28 conforme orientação Oracle |GNCASHDL08918 </t>
  </si>
  <si>
    <t>CHG002488485</t>
  </si>
  <si>
    <t>[Escopo Fechado - BD] Atualização PSU 19.28 conforme orientação Oracle |GNCASHDL08987</t>
  </si>
  <si>
    <t>CHG002488490</t>
  </si>
  <si>
    <t xml:space="preserve">[Escopo Fechado - BD] Atualização PSU 19.28 conforme orientação Oracle |GNCASHDL09110 </t>
  </si>
  <si>
    <t>CHG002493706</t>
  </si>
  <si>
    <t>[Escopo Fechado - BD - Prioridade PCI] Atualização PSU 19.28 conforme orientação Oracle | GNCASNPL00164</t>
  </si>
  <si>
    <t>#table cols="3"
Install_Location Version Detection_Type 
/ggs/OPatch/jre/bin/java 1.8.0__451-b09 Enhanced 
/ggs/jdk/bin/java 1.8.0__421-b09 Enhanced 
/ggs/jdk/jre/bin/java 1.8.0__421-b09 Enhanced 
/u01/app/19.16.0/grid/jdk/bin/java 1.8.0__451-b10 Enhanced 
/u01/app/19.16.0/grid/jdk/jre/bin/java 1.8.0__451-b10 Enhanced 
/u01/app/oracle/product/19.16.0/dbhome__1/jdk/bin/java 1.8.0__451-b10 Enhanced 
/u01/app/oracle/product/19.16.0/dbhome__1/jdk/jre/bin/java 1.8.0__451-b10 Enhanced 
/u02/oracle/patches/37957391/37960098/files/jdk/bin/java 1.8.0__451-b10 Enhanced 
/u02/oracle/patches/37957391/37960098/files/jdk/jre/bin/java 1.8.0__451-b10 Enhanced</t>
  </si>
  <si>
    <t>CHG002378490</t>
  </si>
  <si>
    <t>[Escopo Fechado - BD] Atualização PSU 19.28 conforme orientação Oracle | GNCASNPA00547</t>
  </si>
  <si>
    <t>CHG002493669</t>
  </si>
  <si>
    <t xml:space="preserve">GNCASNPL00981
#table cols="3"
Install_Location Version Detection_Type 
/ggs/jdk/bin/java 1.8.0__441-b07 Enhanced 
/ggs/jdk/jre/bin/java 1.8.0__441-b07 Enhanced 
/u01/app/19.18.0/grid/jdk/bin/java 1.8.0__441-b07 Enhanced 
/u01/app/19.18.0/grid/jdk/jre/bin/java 1.8.0__441-b07 Enhanced 
/u01/app/oracle/product/19c/dbhome__1/jdk/bin/java 1.8.0__441-b07 Enhanced 
/u01/app/oracle/product/19c/dbhome__1/jdk/jre/bin/java 1.8.0__441-b07 Enhanced
GNCASSPL08373 
#table cols="3"
Install_Location Version Detection_Type 
/u01/app/oracle/product/19c/dbhome__1/jdk/bin/java 1.8.0__441-b07 Enhanced 
/u01/app/oracle/product/19c/dbhome__1/jdk/jre/bin/java 1.8.0__441-b07 Enhanced 
/u01/app/19.18.0/grid/jdk/bin/java 1.8.0__451-b10 Enhanced 
/u01/app/19.18.0/grid/jdk/jre/bin/java 1.8.0__451-b10 Enhanced
GNCASSPL08374
#table cols="3"
Install_Location Version Detection_Type 
/u01/app/19.18.0/grid/jdk/bin/java 1.8.0__441-b07 Enhanced 
/u01/app/19.18.0/grid/jdk/jre/bin/java 1.8.0__441-b07 Enhanced 
/u01/app/oracle/product/19.18.0/dbhome__1/jdk/bin/java 1.8.0__441-b07 Enhanced 
/u01/app/oracle/product/19.18.0/dbhome__1/jdk/jre/bin/java 1.8.0__441-b07 Enhanced
</t>
  </si>
  <si>
    <t>CHG002494527</t>
  </si>
  <si>
    <t xml:space="preserve">[Escopo Fechado - BD] Atualização PSU 19.28 conforme orientação Oracle |gncashdl09461 </t>
  </si>
  <si>
    <t>N aprovado</t>
  </si>
  <si>
    <t>CHG002497817</t>
  </si>
  <si>
    <t xml:space="preserve">[Escopo Fechado - BD] Atualização PSU 19.28 conforme orientação Oracle |GNCASHDL09631 </t>
  </si>
  <si>
    <t>CHG002497861</t>
  </si>
  <si>
    <t xml:space="preserve">[Escopo Fechado - BD] Atualização PSU 19.28 conforme orientação Oracle |GNCASNDL00241 </t>
  </si>
  <si>
    <t>CHG002498083</t>
  </si>
  <si>
    <t>Atualizar GGS</t>
  </si>
  <si>
    <t>CHG002498103</t>
  </si>
  <si>
    <t>#table cols="3"
Install_Location Version Detection_Type 
/u01/app/oracle/product/19.26.0/dbhome__1/opatchautocfg/db/jdk/jre/bin/java 1.8.0__201-b09 Enhanced 
/u01/app/oracle/product/19.26.0/dbhome__1/opatchautocfg/db/jdk/bin/java 1.8.0__201-b09 Enhanced</t>
  </si>
  <si>
    <t>CHG002506084</t>
  </si>
  <si>
    <t xml:space="preserve">[Escopo Fechado - BD] Atualização PSU 19.28 conforme orientação Oracle |GNCASNDL03547 </t>
  </si>
  <si>
    <t>CHG002506102</t>
  </si>
  <si>
    <t xml:space="preserve">[Escopo Fechado - BD] Atualização PSU 19.28 conforme orientação Oracle |GNCASNDL04170 </t>
  </si>
  <si>
    <t>CHG002506112</t>
  </si>
  <si>
    <t xml:space="preserve">[Escopo Fechado - BD] Atualização PSU 19.28 conforme orientação Oracle |GNCASNDL03215 </t>
  </si>
  <si>
    <t>CHG002506079</t>
  </si>
  <si>
    <t xml:space="preserve">#table cols="3"
Install_Location Version Detection_Type 
/u01/app/19.20/grid/jdk/bin/java 1.8.0__431-b10 Enhanced 
/u01/app/19.20/grid/jdk/jre/bin/java 1.8.0__431-b10 Enhanced 
/u01/app/oracle/product/19.20/dbhome__1/jdk/bin/java 1.8.0__431-b10 Enhanced 
/u01/app/oracle/product/19.20/dbhome__1/jdk/jre/bin/java 1.8.0__431-b10 Enhanced
</t>
  </si>
  <si>
    <t>CHG002497313  </t>
  </si>
  <si>
    <t>Reconstrução da replicação MongoDB - GNCASHTL02046, GNCASSTL02045 e GNCASNTL02044 (EN-8007, EN-7953/EN-7363)</t>
  </si>
  <si>
    <t>CHG002503803</t>
  </si>
  <si>
    <t>[Escopo Fechado - BD] Atualização PSU 19.28 conforme orientação Oracle | GNCASNTL00860 e GNCASSTL00859</t>
  </si>
  <si>
    <t>CHG002503746</t>
  </si>
  <si>
    <t xml:space="preserve">[Rotineira - Escopo Fechado - BD] Atualização PSU 19.28 conforme orientação Oracle | GNCASHDL07156 </t>
  </si>
  <si>
    <t>Updated</t>
  </si>
  <si>
    <t>Nome do Host</t>
  </si>
  <si>
    <t>Number</t>
  </si>
  <si>
    <t>Priority</t>
  </si>
  <si>
    <t>State</t>
  </si>
  <si>
    <t>Environment</t>
  </si>
  <si>
    <t>Item</t>
  </si>
  <si>
    <t>Description</t>
  </si>
  <si>
    <t>Assignment group</t>
  </si>
  <si>
    <t>Assigned to</t>
  </si>
  <si>
    <t>Request item</t>
  </si>
  <si>
    <t>Request</t>
  </si>
  <si>
    <t>Equipe</t>
  </si>
  <si>
    <t>Contingência</t>
  </si>
  <si>
    <t>Responsável Técnico</t>
  </si>
  <si>
    <t>Work notes</t>
  </si>
  <si>
    <t>Opened by</t>
  </si>
  <si>
    <t>CHG002503737</t>
  </si>
  <si>
    <t xml:space="preserve">[Escopo Fechado - BD] Atualização PSU 19.28 conforme orientação Oracle | GNCASSHL04983 </t>
  </si>
  <si>
    <t>SCTASK20058945</t>
  </si>
  <si>
    <t>4 - Low</t>
  </si>
  <si>
    <t>Open</t>
  </si>
  <si>
    <t>Production</t>
  </si>
  <si>
    <t>GNR - JAVA</t>
  </si>
  <si>
    <t>Manter o JAVA da maquina e atualizar para ultima release
Oracle Java Standard Edition (SE) Critical Patch Update - July 2025 (CPUJUL2025)</t>
  </si>
  <si>
    <t>GNR_IN_INFRA REQUISIÇOES E INCIDENTES</t>
  </si>
  <si>
    <t>RITM017330639</t>
  </si>
  <si>
    <t>REQ017270358</t>
  </si>
  <si>
    <t>Magnum Moura de Lyra</t>
  </si>
  <si>
    <t>TI - TAUT - Sustentação</t>
  </si>
  <si>
    <t>TANIA ALVES MAGRO</t>
  </si>
  <si>
    <t>27/08/2025 17:23:02 - MAGNUM MOURA DE LYRA (Work notes)
# Work notes from RITM017330639: 
27/08/2025 22:23:02 - MAGNUM MOURA DE LYRA (Work notes)
Actual Start Date is: 27/08/2025 22:23:00</t>
  </si>
  <si>
    <t>VITOR MENDES GOMES</t>
  </si>
  <si>
    <t>CHG002503742</t>
  </si>
  <si>
    <t xml:space="preserve">[Rotineira - Escopo Fechado - BD] Atualização PSU 19.28 conforme orientação Oracle | GNCASHDL05771 </t>
  </si>
  <si>
    <t>GNCASNHL03297</t>
  </si>
  <si>
    <t>SCTASK20073053</t>
  </si>
  <si>
    <t>atualizar o patch:
Oracle Java Standard Edition (SE) Critical Patch Update - July 2025 (CPUJUL2025)</t>
  </si>
  <si>
    <t>RITM017330766</t>
  </si>
  <si>
    <t>REQ017270485</t>
  </si>
  <si>
    <t>Marcos Barranco</t>
  </si>
  <si>
    <t>GNR_AP_CAPTURA TRANSACIONAL</t>
  </si>
  <si>
    <t>James Rugno</t>
  </si>
  <si>
    <t>28/08/2025 15:58:28 - RAFAEL BRUNO CARNEIRO (Work notes)
# Work notes from RITM017330766: 
28/08/2025 15:58:28 - RAFAEL BRUNO CARNEIRO (Work notes)
Actual Start Date is: 28/08/2025 15:58:27</t>
  </si>
  <si>
    <t>WILLIAN MASSUKI MAEDA</t>
  </si>
  <si>
    <t>CHG002503792</t>
  </si>
  <si>
    <t>[Rotineira - Escopo Fechado - BD] Atualização PSU GGS 19.28 conforme orientação Oracle | GNCASSHL05813</t>
  </si>
  <si>
    <t>ATUALIZAR GGS</t>
  </si>
  <si>
    <t>GNCASSTL00504</t>
  </si>
  <si>
    <t>SCTASK19963712</t>
  </si>
  <si>
    <t>Work in Progress</t>
  </si>
  <si>
    <t>Solicitamos a atualização para correção das vulnerabilidades PCI-2025 :   Oracle Java Standard Edition (SE) Critical Patch Update - July 2025 (CPUJUL2025) GNCASSTL00504 -  Transacional</t>
  </si>
  <si>
    <t>CASSIA GABRIELA GONCALVES DA PAIXAO</t>
  </si>
  <si>
    <t>RITM017224177</t>
  </si>
  <si>
    <t>REQ017164845</t>
  </si>
  <si>
    <t>Vinicius Tadeu de Oliveira</t>
  </si>
  <si>
    <t>Antifraude</t>
  </si>
  <si>
    <t>Wagner Ribeiro da Silva</t>
  </si>
  <si>
    <t>20/08/2025 12:06:50 - CASSIA GABRIELA GONCALVES DA PAIXAO (Work notes)
[OK]- #Fase 1 - Filtro e distribuição
[OK]- #Fase 2 - Análise de vulnerabilidade local
[OK]- #Fase 3 - Abertura de GMUD - CHG002421708
[NOK]- #Fase 4 - Execução
[NOK]- #Fase 5 - QA
19/08/2025 12:25:29 - HARRISON NIO KAYO (Work notes)
# Work notes from RITM017224177: 
19/08/2025 12:25:29 - HARRISON NIO KAYO (Work notes)
Actual Start Date is: 19/08/2025 12:25:28</t>
  </si>
  <si>
    <t>ALEXANDRE KUTZ</t>
  </si>
  <si>
    <t>CHG002512417</t>
  </si>
  <si>
    <t>[Escopo Fechado - BD - Prioridade PCI] Atualização GGS 19.28 conforme orientação Oracle | gncasntl00079 e GNCASSTL00078</t>
  </si>
  <si>
    <t>GNCASSPA03518, GNCASNPA03519</t>
  </si>
  <si>
    <t>SCTASK19907127</t>
  </si>
  <si>
    <t>Atualizar o java dos servidores de Banco de Dados: GNCASSPA03518 e GNCASNPA03519 para a versão mais recente, para tratamento das Vulnerabilidades abaixo:
bos.sysmgt.nim.client 7.2.5.202 7.2.5.204
bos.sysmgt.sysbr 7.2.5.202 7.2.5.204"
invscout.rte 2.2.0.26 2.2.0.27</t>
  </si>
  <si>
    <t>RITM017184659</t>
  </si>
  <si>
    <t>REQ017125760</t>
  </si>
  <si>
    <t>ALEXANDER VLADIMIROVICH PETRUSHENKO</t>
  </si>
  <si>
    <t>GNR_AP_CANAIS CRM</t>
  </si>
  <si>
    <t>RENATO DE ALMEIDA</t>
  </si>
  <si>
    <t>13/08/2025 20:08:37 - SAMUEL SARAIVA CAMPOS (Work notes)
# Work notes from RITM017184659: 
13/08/2025 20:08:36 - SAMUEL SARAIVA CAMPOS (Anotações de trabalho)
Servidores com problema para atualizar SP. Já informado à infra da Getnet. Resolulção do problema está de responsabilidade do João Carlos Hoffmann Junior.
13/08/2025 11:04:00 - ALEXANDER VLADIMIROVICH PETRUSHENKO (Work notes)
# Work notes from RITM017184659: 
13/08/2025 11:04:00 - ALEXANDER VLADIMIROVICH PETRUSHENKO (Work notes)
Actual Start Date is: 13/08/2025 11:03:59</t>
  </si>
  <si>
    <t>CHG002515843</t>
  </si>
  <si>
    <t xml:space="preserve">[Escopo Fechado - BD] Atualização PSU 19.27 conforme orientação Oracle | gncashdl09461 </t>
  </si>
  <si>
    <t>GNCASNHL03274</t>
  </si>
  <si>
    <t>SCTASK20025814</t>
  </si>
  <si>
    <t>RITM017300574</t>
  </si>
  <si>
    <t>REQ017240573</t>
  </si>
  <si>
    <t>Ciro Sisman Pereira</t>
  </si>
  <si>
    <t>25/08/2025 14:58:33 - RAFAEL BRUNO CARNEIRO (Work notes)
# Work notes from RITM017300574: 
25/08/2025 14:58:33 - RAFAEL BRUNO CARNEIRO (Work notes)
Actual Start Date is: 25/08/2025 14:58:32</t>
  </si>
  <si>
    <t>CHG002515853</t>
  </si>
  <si>
    <t xml:space="preserve">[Escopo Fechado - BD] Atualização PSU 19.27 conforme orientação Oracle | GNCASNDL00241 </t>
  </si>
  <si>
    <t>SCTASK19800884</t>
  </si>
  <si>
    <t>Obs: Manter o JAVA da maquina e atualizar para ultima release
Oracle Java SE Critical Patch Update - April 2019
Oracle Java SE Critical Patch Update - July 2019
Oracle Java SE Critical Patch Update - October 2019
Oracle Java SE Critical Patch Update - January 2020
Oracle Java SE Critical Patch Update - April 2020
Oracle Java SE Critical Patch Update - July 2020(CPUJUL2020)
Oracle Java SE Critical Patch Update - October 2020 (CPUOCT2020)
Oracle Java SE Critical Patch Update - January 2021 (CPUJAN2021)
Oracle Java SE Critical Patch Update - April 2021 (CPUAPR2021)
Oracle Java SE Critical Patch Update - July 2021 (CPUJUL2021)
Oracle Java SE Critical Patch Update - October 2021 (CPUOCT2021)
Oracle Java Standard Edition (SE) Critical Patch Update - January 2022 (CPUJAN2022)
Oracle Java Standard Edition (SE) Critical Patch Update - April 2022 (CPUAPR2022)
Oracle Java Standard Edition (SE) Critical Patch Update - July 2022 (CPUJUL2022)
Oracle Java Standard Edition (SE) Critical Patch Update - October 2022 (CPUOCT2022)
Oracle Java Standard Edition (SE) Critical Patch Update - January 2023 (CPUJAN2023)
Oracle Java Standard Edition (SE) Critical Patch Update - April 2023 (CPUAPR2023)
Oracle Java Standard Edition (SE) Critical Patch Update - July 2023 (CPUJUL2023)
Oracle Java Standard Edition (SE) Critical Patch Update - October 2023 (CPUOCT2023)
Oracle Java Standard Edition (SE) Critical Patch Update - January 2024 (CPUJAN2024)
Oracle Java Standard Edition (SE) Critical Patch Update - April 2024 (CPUAPR2024)
Oracle Java Standard Edition (SE) Critical Patch Update - July 2024 (CPUJUL2024)
Oracle Java Standard Edition (SE) Critical Patch Update - October 2024 (CPUOCT2024)
Oracle Java Standard Edition (SE) Critical Patch Update - January 2025 (CPUJAN2025)
Oracle Java Standard Edition (SE) Critical Patch Update - April 2025 (CPUAPR2025)</t>
  </si>
  <si>
    <t>RITM016988112</t>
  </si>
  <si>
    <t>REQ016931172</t>
  </si>
  <si>
    <t>TI - TAUT - Gateway Regionais Auttar</t>
  </si>
  <si>
    <t>CARLOS HENRIQUE FERNANDES LOBATO</t>
  </si>
  <si>
    <t>04/08/2025 18:06:17 - MAGNUM MOURA DE LYRA (Work notes)
# Work notes from RITM016988112: 
04/08/2025 23:06:17 - MAGNUM MOURA DE LYRA (Work notes)
Actual Start Date is: 04/08/2025 23:06:15</t>
  </si>
  <si>
    <t>CHG002509440</t>
  </si>
  <si>
    <t>[Escopo Fechado - BD] Atualização PSU 19.27 conforme orientação Oracle | GNCASHHL09491</t>
  </si>
  <si>
    <t>GNCASHDL05421</t>
  </si>
  <si>
    <t>SCTASK20056087</t>
  </si>
  <si>
    <t>RITM017314661</t>
  </si>
  <si>
    <t>REQ017254534</t>
  </si>
  <si>
    <t>27/08/2025 14:02:08 - RAFAEL BRUNO CARNEIRO (Work notes)
# Work notes from RITM017314661: 
27/08/2025 14:02:08 - RAFAEL BRUNO CARNEIRO (Work notes)
Actual Start Date is: 27/08/2025 14:02:07</t>
  </si>
  <si>
    <t>CHG002509509</t>
  </si>
  <si>
    <t xml:space="preserve">[Escopo Fechado - BD] Atualização PSU 19.27 conforme orientação Oracle | GNCASNHL05951 </t>
  </si>
  <si>
    <t>GMUD foi encerrada com sucesso mas não foi atualizada!</t>
  </si>
  <si>
    <t>SCTASK20056321</t>
  </si>
  <si>
    <t>RITM017316611</t>
  </si>
  <si>
    <t>REQ017256466</t>
  </si>
  <si>
    <t>27/08/2025 14:19:21 - RAFAEL BRUNO CARNEIRO (Work notes)
# Work notes from RITM017316611: 
27/08/2025 14:19:21 - RAFAEL BRUNO CARNEIRO (Work notes)
Actual Start Date is: 27/08/2025 14:19:20</t>
  </si>
  <si>
    <t>CHG002509518</t>
  </si>
  <si>
    <t xml:space="preserve">[Escopo Fechado - BD] Atualização PSU 19.27 conforme orientação Oracle | GNCASSHL04983 </t>
  </si>
  <si>
    <t>GNCASNTL00335</t>
  </si>
  <si>
    <t>SCTASK19963724</t>
  </si>
  <si>
    <t>Solicitamos a atualização para correção das vulnerabilidades PCI-2025 :   Oracle Java Standard Edition (SE) Critical Patch Update - July 2025 (CPUJUL2025) GNCASNTL00335 -  Transacional</t>
  </si>
  <si>
    <t>RITM017224175</t>
  </si>
  <si>
    <t>REQ017164843</t>
  </si>
  <si>
    <t>Wagner da Silva Ribeiro</t>
  </si>
  <si>
    <t>20/08/2025 12:07:04 - CASSIA GABRIELA GONCALVES DA PAIXAO (Work notes)
[OK]- #Fase 1 - Filtro e distribuição
[OK]- #Fase 2 - Análise de vulnerabilidade local
[OK]- #Fase 3 - Abertura de GMUD - CHG002421708
[NOK]- #Fase 4 - Execução
[NOK]- #Fase 5 - QA
19/08/2025 12:25:59 - HARRISON NIO KAYO (Work notes)
# Work notes from RITM017224175: 
19/08/2025 12:25:58 - HARRISON NIO KAYO (Work notes)
Actual Start Date is: 19/08/2025 12:25:57</t>
  </si>
  <si>
    <t>CHG002515362</t>
  </si>
  <si>
    <t>SCTASK20058944</t>
  </si>
  <si>
    <t>RITM017330701</t>
  </si>
  <si>
    <t>REQ017270420</t>
  </si>
  <si>
    <t>EBER WEYDSON VILELA ZANARDI</t>
  </si>
  <si>
    <t>27/08/2025 17:22:57 - MAGNUM MOURA DE LYRA (Work notes)
# Work notes from RITM017330701: 
27/08/2025 22:22:57 - MAGNUM MOURA DE LYRA (Work notes)
Actual Start Date is: 27/08/2025 22:22:55</t>
  </si>
  <si>
    <t xml:space="preserve">[Escopo Fechado - BD] Atualização PSU 19.27 conforme orientação Oracle | GNCASHDL09631 </t>
  </si>
  <si>
    <t>SCTASK20073046</t>
  </si>
  <si>
    <t>RITM017330740</t>
  </si>
  <si>
    <t>REQ017270459</t>
  </si>
  <si>
    <t>28/08/2025 15:58:02 - RAFAEL BRUNO CARNEIRO (Work notes)
# Work notes from RITM017330740: 
28/08/2025 15:58:01 - RAFAEL BRUNO CARNEIRO (Work notes)
Actual Start Date is: 28/08/2025 15:57:58</t>
  </si>
  <si>
    <t>CHG002515865</t>
  </si>
  <si>
    <t>[Escopo Fechado - BD] Atualização PSU 19.27 conforme orientação Oracle | GNCASSHL05158</t>
  </si>
  <si>
    <t>SCTASK20011190</t>
  </si>
  <si>
    <t>Obs: Manter o JAVA da maquina e atualizar para ultima release
Oracle Java Standard Edition (SE) Critical Patch Update - July 2025 (CPUJUL2025)</t>
  </si>
  <si>
    <t>RITM017263504</t>
  </si>
  <si>
    <t>REQ017203887</t>
  </si>
  <si>
    <t>TI - TAUT - TEF Cloud</t>
  </si>
  <si>
    <t>Marcos Luiz Alves Gregorio</t>
  </si>
  <si>
    <t>22/08/2025 15:48:45 - MAGNUM MOURA DE LYRA (Work notes)
# Work notes from RITM017263504: 
22/08/2025 20:48:45 - MAGNUM MOURA DE LYRA (Work notes)
Actual Start Date is: 22/08/2025 20:48:44</t>
  </si>
  <si>
    <t>CHG002521838</t>
  </si>
  <si>
    <t xml:space="preserve">[Escopo Fechado - BD] Atualização PSU 19.27 conforme orientação Oracle | GNCASSHL08754 e GNCASNHL08755 </t>
  </si>
  <si>
    <t>GNCASHDL05771</t>
  </si>
  <si>
    <t>SCTASK20011317</t>
  </si>
  <si>
    <t>RITM017262953</t>
  </si>
  <si>
    <t>REQ017203341</t>
  </si>
  <si>
    <t>FERNANDO BECKENBACH BUONOCORE</t>
  </si>
  <si>
    <t>22/08/2025 15:59:29 - MAGNUM MOURA DE LYRA (Work notes)
# Work notes from RITM017262953: 
22/08/2025 20:59:29 - MAGNUM MOURA DE LYRA (Work notes)
Actual Start Date is: 22/08/2025 20:59:28</t>
  </si>
  <si>
    <t>CHG002521845</t>
  </si>
  <si>
    <t>[Escopo Fechado - BD] Atualização PSU 19.27 conforme orientação Oracle | GNCASNHL03692 e GNCASSHL09779</t>
  </si>
  <si>
    <t>GNCASSHL03119</t>
  </si>
  <si>
    <t>SCTASK20025829</t>
  </si>
  <si>
    <t>RITM017300678</t>
  </si>
  <si>
    <t>REQ017240677</t>
  </si>
  <si>
    <t>25/08/2025 14:59:44 - RAFAEL BRUNO CARNEIRO (Work notes)
# Work notes from RITM017300678: 
25/08/2025 14:59:44 - RAFAEL BRUNO CARNEIRO (Work notes)
Actual Start Date is: 25/08/2025 14:59:43</t>
  </si>
  <si>
    <t>ware</t>
  </si>
  <si>
    <t>[Escopo Fechado - BD] Atualização PSU 19.28 conforme orientação Oracle | GNCASSPA00548</t>
  </si>
  <si>
    <t>GNCASHDL03916</t>
  </si>
  <si>
    <t>SCTASK20056080</t>
  </si>
  <si>
    <t>RITM017315374</t>
  </si>
  <si>
    <t>REQ017255232</t>
  </si>
  <si>
    <t>27/08/2025 14:01:44 - RAFAEL BRUNO CARNEIRO (Work notes)
# Work notes from RITM017315374: 
27/08/2025 14:01:44 - RAFAEL BRUNO CARNEIRO (Work notes)
Actual Start Date is: 27/08/2025 14:01:43</t>
  </si>
  <si>
    <t>CHG002512393</t>
  </si>
  <si>
    <t>[Escopo Fechado - BD - Prioridade PCI] Atualização GGS 19.28 conforme orientação Oracle |GNCASNPL00981, GNCASSPL08373</t>
  </si>
  <si>
    <t>GNCASNHL03268</t>
  </si>
  <si>
    <t>SCTASK20025806</t>
  </si>
  <si>
    <t>atualizar patch:
Oracle Java Standard Edition (SE) Critical Patch Update - July 2025 (CPUJUL2025)</t>
  </si>
  <si>
    <t>RITM017300537</t>
  </si>
  <si>
    <t>REQ017240536</t>
  </si>
  <si>
    <t>25/08/2025 14:58:10 - RAFAEL BRUNO CARNEIRO (Work notes)
# Work notes from RITM017300537: 
25/08/2025 14:58:09 - RAFAEL BRUNO CARNEIRO (Work notes)
Actual Start Date is: 25/08/2025 14:58:08</t>
  </si>
  <si>
    <t>Mongo</t>
  </si>
  <si>
    <t>CHG002512797</t>
  </si>
  <si>
    <t>GNCASHDL05680</t>
  </si>
  <si>
    <t>SCTASK19364053</t>
  </si>
  <si>
    <t>Atualizar o JAVA dessa maquina para o 21</t>
  </si>
  <si>
    <t>RITM016663183</t>
  </si>
  <si>
    <t>REQ016610331</t>
  </si>
  <si>
    <t>TI - TAUT - Conciliador Auttar</t>
  </si>
  <si>
    <t>Diomar Rodrigo Rockenbach</t>
  </si>
  <si>
    <t>14/07/2025 21:18:43 - CASSIA GABRIELA GONCALVES DA PAIXAO (Work notes)
Atualização feita, conforme CHG002340829
01/07/2025 19:35:37 - CASSIA GABRIELA GONCALVES DA PAIXAO (Work notes)
[OK]- #Fase 1 - Filtro e distribuição
[OK]- #Fase 2 - Análise de vulnerabilidade local
[OK]- #Fase 3 - Abertura de GMUD - CHG002320416
[NOK]- #Fase 4 - Execução
[NOK]- #Fase 5 - QA
27/06/2025 15:57:43 - MAGNUM MOURA DE LYRA (Work notes)
# Work notes from RITM016663183: 
27/06/2025 20:57:43 - MAGNUM MOURA DE LYRA (Work notes)
Actual Start Date is: 27/06/2025 20:57:41</t>
  </si>
  <si>
    <t xml:space="preserve">[Escopo Fechado - BD] Atualização PSU 19.27 conforme orientação Oracle | GNCASSHA03909 e GNCASSHA03910 </t>
  </si>
  <si>
    <t>GNCASNHL05951</t>
  </si>
  <si>
    <t>SCTASK20073126</t>
  </si>
  <si>
    <t>RITM017328749</t>
  </si>
  <si>
    <t>REQ017268478</t>
  </si>
  <si>
    <t>28/08/2025 16:03:33 - RAFAEL BRUNO CARNEIRO (Work notes)
# Work notes from RITM017328749: 
28/08/2025 16:03:32 - RAFAEL BRUNO CARNEIRO (Work notes)
Actual Start Date is: 28/08/2025 16:03:31</t>
  </si>
  <si>
    <t>CHG002525321</t>
  </si>
  <si>
    <t>[Escopo Fechado - BD] Atualização PSU 19.28 conforme orientação Oracle | GNCASHDL09631</t>
  </si>
  <si>
    <t>GNCASSPL08360</t>
  </si>
  <si>
    <t>SCTASK19963943</t>
  </si>
  <si>
    <t>Solicitamos a atualização para correção das vulnerabilidades PCI-2025 :  Oracle Java Standard Edition (SE) Critical Patch Update - July 2025 (CPUJUL2025) GNCASHPL08468 -  Produção</t>
  </si>
  <si>
    <t>RITM017224170</t>
  </si>
  <si>
    <t>REQ017164838</t>
  </si>
  <si>
    <t>19/08/2025 12:36:37 - HARRISON NIO KAYO (Work notes)
# Work notes from RITM017224170: 
19/08/2025 12:36:37 - HARRISON NIO KAYO (Work notes)
Actual Start Date is: 19/08/2025 12:36:35</t>
  </si>
  <si>
    <t>CHG002525322</t>
  </si>
  <si>
    <t>GNCASNTL00860</t>
  </si>
  <si>
    <t>SCTASK19879416</t>
  </si>
  <si>
    <t>Manter o JAVA da maquina e atualizar para ultima release</t>
  </si>
  <si>
    <t>RITM017170264</t>
  </si>
  <si>
    <t>REQ017111558</t>
  </si>
  <si>
    <t>CTF Gateway HTTPS</t>
  </si>
  <si>
    <t>11/08/2025 15:44:35 - MAGNUM MOURA DE LYRA (Work notes)
# Work notes from RITM017170264: 
11/08/2025 20:44:34 - MAGNUM MOURA DE LYRA (Work notes)
Actual Start Date is: 11/08/2025 20:44:33</t>
  </si>
  <si>
    <t>CHG002525323</t>
  </si>
  <si>
    <t>[Escopo Fechado - BD] Atualização PSU 19.28 conforme orientação Oracle | GNCASSHL06522</t>
  </si>
  <si>
    <t>GNCASHDL09631</t>
  </si>
  <si>
    <t>SCTASK20058942</t>
  </si>
  <si>
    <t>RITM017330806</t>
  </si>
  <si>
    <t>REQ017270525</t>
  </si>
  <si>
    <t>27/08/2025 17:22:52 - MAGNUM MOURA DE LYRA (Work notes)
# Work notes from RITM017330806: 
27/08/2025 22:22:52 - MAGNUM MOURA DE LYRA (Work notes)
Actual Start Date is: 27/08/2025 22:22:51</t>
  </si>
  <si>
    <t>CHG002525355</t>
  </si>
  <si>
    <t>[Escopo Fechado - BD] Atualização PSU 19.28 conforme orientação Oracle | GNCASSDL09302 e GNCASNDL09303</t>
  </si>
  <si>
    <t>CHG002527379</t>
  </si>
  <si>
    <t xml:space="preserve">[Rotineira - Escopo Fechado - BD] Atualização PSU 19.28 conforme orientação Oracle | GNCASSHL08754 e GNCASNHL08755 </t>
  </si>
  <si>
    <t>REQ016998352 e REQ016998212 - /opt/oracle.ahf/jre/bin/java 11.0.26+7-LTS-187 Enhanced</t>
  </si>
  <si>
    <t>CHG002527485</t>
  </si>
  <si>
    <t xml:space="preserve">[Rotineira - Escopo Fechado - BD] Atualização PSU 19.28 conforme orientação Oracle | GNCASSHA03909 e GNCASSHA03910 </t>
  </si>
  <si>
    <t>22 requisições com ultimo registro em julho e agosto</t>
  </si>
  <si>
    <t>CHG002528436</t>
  </si>
  <si>
    <t xml:space="preserve">[Escopo Fechado - BD] Atualização PSU 19.28 conforme orientação Oracle | GNCASSDA02458 </t>
  </si>
  <si>
    <t>CHG002528451</t>
  </si>
  <si>
    <t>[Escopo Fechado - BD] Atualização PSU 19.28 conforme orientação Oracle | GNCASHDL05421</t>
  </si>
  <si>
    <t>+20 com registro até 12/09 ou seja com mais de 1 mes</t>
  </si>
  <si>
    <t>CHG002527460</t>
  </si>
  <si>
    <t>[Escopo Fechado - BD] Atualização PSU 19.28 conforme orientação Oracle | GNCASHHL09257</t>
  </si>
  <si>
    <t>REQ016593965 - /u01/app/oracle/jdk16/jdk/bin/java 1.6.0__24-b50 Enhanced 
/u01/app/oracle/jdk16/jdk/jre/bin/java 1.6.0__24-b50 Enhanced</t>
  </si>
  <si>
    <t>CHG002530523</t>
  </si>
  <si>
    <t>CHG002525031</t>
  </si>
  <si>
    <t>CHG002530549</t>
  </si>
  <si>
    <t>[Escopo Fechado - BD] Atualização PSU 19.27 conforme orientação Oracle | GNCASSDL09061 e GNCASNDL09062</t>
  </si>
  <si>
    <t>GNCASSDL09027</t>
  </si>
  <si>
    <t>SCTASK20121194</t>
  </si>
  <si>
    <t>RITM017370705</t>
  </si>
  <si>
    <t>REQ017310082</t>
  </si>
  <si>
    <t>Leandro Fussiger</t>
  </si>
  <si>
    <t>02/09/2025 14:02:18 - RAFAEL BRUNO CARNEIRO (Work notes)
# Work notes from RITM017370705: 
02/09/2025 14:02:17 - RAFAEL BRUNO CARNEIRO (Work notes)
Actual Start Date is: 02/09/2025 14:02:16</t>
  </si>
  <si>
    <t>CHG002530560</t>
  </si>
  <si>
    <t xml:space="preserve">[Escopo Fechado - BD] Atualização PSU 19.27 conforme orientação Oracle | GNCASHDL05771 </t>
  </si>
  <si>
    <t>GNCASSHL05813</t>
  </si>
  <si>
    <t>SCTASK20140790</t>
  </si>
  <si>
    <t>Manter o JAVA da maquina e atualizar para ultima release
Oracle Java Standard Edition (SE) Critical Patch Update - October 2024 (CPUOCT2024)
Oracle Java Standard Edition (SE) Critical Patch Update - January 2025 (CPUJAN2025)
Oracle Java Standard Edition (SE) Critical Patch Update - April 2025 (CPUAPR2025)
Oracle Java Standard Edition (SE) Critical Patch Update - July 2025 (CPUJUL2025)</t>
  </si>
  <si>
    <t>RITM017402471</t>
  </si>
  <si>
    <t>REQ017341448</t>
  </si>
  <si>
    <t>Fernando Beckenbach Buonocore</t>
  </si>
  <si>
    <t>03/09/2025 17:10:12 - MAGNUM MOURA DE LYRA (Work notes)
# Work notes from RITM017402471: 
03/09/2025 22:10:12 - MAGNUM MOURA DE LYRA (Work notes)
Actual Start Date is: 03/09/2025 22:10:10</t>
  </si>
  <si>
    <t>CHG002530572</t>
  </si>
  <si>
    <t xml:space="preserve">[Escopo Fechado - BD] Atualização PSU 19.27 conforme orientação Oracle | GNCASHDL07156 </t>
  </si>
  <si>
    <t>GNCASSHL09252</t>
  </si>
  <si>
    <t>SCTASK20121302</t>
  </si>
  <si>
    <t>LUCA MOZART ARAUJO ALMEIDA</t>
  </si>
  <si>
    <t>RITM017370884</t>
  </si>
  <si>
    <t>REQ017310259</t>
  </si>
  <si>
    <t>12/09/2025 10:56:23 - CASSIA GABRIELA GONCALVES DA PAIXAO (Work notes)
Corrigidas as vulnerabilidades relacionadas ao Java em Oracle Middleware. No entanto, ainda estamos trabalhando nas vulnerabilidades do banco de dados. Encaminhado para o responsável LUCA MOZART ARAUJO ALMEIDA.
11/09/2025 15:31:20 - CASSIA GABRIELA GONCALVES DA PAIXAO (Work notes)
# Work notes from RITM017370884: 
11/09/2025 15:31:19 - CASSIA GABRIELA GONCALVES DA PAIXAO (Anotações de trabalho)
Conforme comunicado pelo Tasso Faria, a partir de 11/09/2025 às 14h foi iniciado um período de Freezing Total no ambiente Getnet Brasil, visando estabilidade do ambiente.
Durante 7 dias não será possível realizar mudanças no ambiente, incluindo as tratativas desta requisição.
Ressaltamos que este prazo poderá ser ajustado após os 7 dias conforme novas orientações (podendo ser estendido, restringir-se apenas a determinados ambientes como Transacional, ou ter outras alterações).
Assim que houver atualização do processo de mudanças, retornaremos com as tratativas.
04/09/2025 12:58:38 - CASSIA GABRIELA GONCALVES DA PAIXAO (Work notes)
# Work notes from RITM017370884: 
04/09/2025 12:58:38 - CASSIA GABRIELA GONCALVES DA PAIXAO (Anotações de trabalho)
[OK]- #Fase 1 - Filtro e distribuição
[OK]- #Fase 2 - Análise de vulnerabilidade local
[OK]- #Fase 3 - Abertura de GMUD - CHG002453305
[NOK]- #Fase 4 - Execução
[NOK]- #Fase 5 - QA
02/09/2025 14:09:37 - RAFAEL BRUNO CARNEIRO (Work notes)
# Work notes from RITM017370884: 
02/09/2025 14:09:37 - RAFAEL BRUNO CARNEIRO (Work notes)
Actual Start Date is: 02/09/2025 14:09:35</t>
  </si>
  <si>
    <t>CHG002528422</t>
  </si>
  <si>
    <t>Verificar se GMUD foi realizada com sucesso CHG002527379</t>
  </si>
  <si>
    <t>SCTASK19800885</t>
  </si>
  <si>
    <t>RITM016958584</t>
  </si>
  <si>
    <t>REQ016901846</t>
  </si>
  <si>
    <t>10/09/2025 11:26:53 - VICTORIA THEREZA LOPES FIOR (Work notes)
# Work notes from RITM016958584: 
10/09/2025 11:26:52 - VICTORIA THEREZA LOPES FIOR (Anotações de trabalho)
A análise de vulnerabilidade foi realizada de acordo com o QA do último Scan Qualys do dia 10/09/2025, e não foram identificadas quaisquer vulnerabilidades adicionais na parte relacionada a middleware. No entanto foram encontradas vulnerabilidades relacionadas a Banco de Dados, será passada ao responsável Luca Mozart.
29/08/2025 12:13:19 - CASSIA GABRIELA GONCALVES DA PAIXAO (Work notes)
# Work notes from RITM016958584: 
29/08/2025 12:13:18 - CASSIA GABRIELA GONCALVES DA PAIXAO (Anotações de trabalho)
[OK]- #Fase 1 - Filtro e distribuição
[OK]- #Fase 2 - Análise de vulnerabilidade local
[OK]- #Fase 3 - Abertura de GMUD - CHG002441124
[NOK]- #Fase 4 - Execução
[NOK]- #Fase 5 - QA
06/08/2025 17:18:30 - VICTORIA THEREZA LOPES FIOR (Work notes)
[OK]- #Fase 1 - Filtro e distribuição
[OK]- #Fase 2 - Análise de vulnerabilidade local
[OK]- #Fase 3 - Abertura de GMUD - CHG002391686
[NOK]- #Fase 4 - Execução
[NOK]- #Fase 5 - QA
04/08/2025 18:06:22 - MAGNUM MOURA DE LYRA (Work notes)
# Work notes from RITM016958584: 
04/08/2025 23:06:22 - MAGNUM MOURA DE LYRA (Work notes)
Actual Start Date is: 04/08/2025 23:06:21</t>
  </si>
  <si>
    <t>CHG002530593</t>
  </si>
  <si>
    <t>REQ016641735 ATUALIZAR GGS</t>
  </si>
  <si>
    <t>GNCASNHL09253</t>
  </si>
  <si>
    <t>SCTASK20121074</t>
  </si>
  <si>
    <t>RITM017370868</t>
  </si>
  <si>
    <t>REQ017310243</t>
  </si>
  <si>
    <t>12/09/2025 10:57:13 - CASSIA GABRIELA GONCALVES DA PAIXAO (Work notes)
Corrigidas as vulnerabilidades relacionadas ao Java em Oracle Middleware. No entanto, ainda estamos trabalhando nas vulnerabilidades do banco de dados. Encaminhado para o responsável LUCA MOZART ARAUJO ALMEIDA.
11/09/2025 15:31:26 - CASSIA GABRIELA GONCALVES DA PAIXAO (Work notes)
# Work notes from RITM017370868: 
11/09/2025 15:31:25 - CASSIA GABRIELA GONCALVES DA PAIXAO (Anotações de trabalho)
Conforme comunicado pelo Tasso Faria, a partir de 11/09/2025 às 14h foi iniciado um período de Freezing Total no ambiente Getnet Brasil, visando estabilidade do ambiente.
Durante 7 dias não será possível realizar mudanças no ambiente, incluindo as tratativas desta requisição.
Ressaltamos que este prazo poderá ser ajustado após os 7 dias conforme novas orientações (podendo ser estendido, restringir-se apenas a determinados ambientes como Transacional, ou ter outras alterações).
Assim que houver atualização do processo de mudanças, retornaremos com as tratativas.
04/09/2025 12:58:41 - CASSIA GABRIELA GONCALVES DA PAIXAO (Work notes)
# Work notes from RITM017370868: 
04/09/2025 12:58:41 - CASSIA GABRIELA GONCALVES DA PAIXAO (Anotações de trabalho)
[OK]- #Fase 1 - Filtro e distribuição
[OK]- #Fase 2 - Análise de vulnerabilidade local
[OK]- #Fase 3 - Abertura de GMUD - CHG002453305
[NOK]- #Fase 4 - Execução
[NOK]- #Fase 5 - QA
02/09/2025 13:56:58 - RAFAEL BRUNO CARNEIRO (Work notes)
# Work notes from RITM017370868: 
02/09/2025 13:56:57 - RAFAEL BRUNO CARNEIRO (Work notes)
Actual Start Date is: 02/09/2025 13:56:56</t>
  </si>
  <si>
    <t>CHG002525137</t>
  </si>
  <si>
    <t>[Escopo Fechado - BD] Atualização PSU 19.28 conforme orientação Oracle | GNCASNPA05000</t>
  </si>
  <si>
    <t>SIEBEL (ver parada do siebel com equipe se precisar)</t>
  </si>
  <si>
    <t>GNCASSHL03113</t>
  </si>
  <si>
    <t>SCTASK20098424</t>
  </si>
  <si>
    <t>RITM017344765</t>
  </si>
  <si>
    <t>REQ017284355</t>
  </si>
  <si>
    <t>01/09/2025 08:48:15 - RAFAEL BRUNO CARNEIRO (Work notes)
# Work notes from RITM017344765: 
01/09/2025 08:48:14 - RAFAEL BRUNO CARNEIRO (Work notes)
Actual Start Date is: 01/09/2025 08:48:13</t>
  </si>
  <si>
    <t>CHG002525029</t>
  </si>
  <si>
    <t>[Escopo Fechado - BD] Atualização PSU 19.28 conforme orientação Oracle | GNCASNPL00788 e GNCASSPL00789</t>
  </si>
  <si>
    <t>GNCASHPW00726</t>
  </si>
  <si>
    <t>SCTASK19800886</t>
  </si>
  <si>
    <t>Obs: Manter o JAVA da maquina e atualizar para ultima release
 Oracle Java Standard Edition (SE) Critical Patch Update - October 2023 (CPUOCT2023)
Oracle Java Standard Edition (SE) Critical Patch Update - October 2022 (CPUOCT2022)
Oracle Java Standard Edition (SE) Critical Patch Update - July 2023 (CPUJUL2023)
Oracle Java Standard Edition (SE) Critical Patch Update - July 2022 (CPUJUL2022)
Oracle Java Standard Edition (SE) Critical Patch Update - January 2024 (CPUJAN2024)
Oracle Java Standard Edition (SE) Critical Patch Update - January 2023 (CPUJAN2023)
Oracle Java Standard Edition (SE) Critical Patch Update - January 2022 (CPUJAN2022)
Oracle Java Standard Edition (SE) Critical Patch Update - April 2023 (CPUAPR2023)
Oracle Java Standard Edition (SE) Critical Patch Update - April 2022 (CPUAPR2022)
Oracle Java SE Critical Patch Update - October 2021 (CPUOCT2021)
Oracle Java SE Critical Patch Update - October 2020 (CPUOCT2020)
Oracle Java SE Critical Patch Update - October 2019
Oracle Java SE Critical Patch Update - July 2021 (CPUJUL2021)
Oracle Java SE Critical Patch Update - July 2020(CPUJUL2020)
Oracle Java SE Critical Patch Update - January 2021 (CPUJAN2021)
Oracle Java SE Critical Patch Update - January 2020
Oracle Java SE Critical Patch Update - April 2021 (CPUAPR2021)
Oracle Java SE Critical Patch Update - April 2020
Oracle Java Standard Edition (SE) Critical Patch Update - April 2024 (CPUAPR2024)
Oracle Java Standard Edition (SE) Critical Patch Update - July 2024 (CPUJUL2024)
Oracle Java Standard Edition (SE) Critical Patch Update - October 2024 (CPUOCT2024)
Oracle Java Standard Edition (SE) Critical Patch Update - January 2025 (CPUJAN2025)
Oracle Java Standard Edition (SE) Critical Patch Update - April 2025 (CPUAPR2025)
Oracle Java Standard Edition (SE) Critical Patch Update - April 2025 (CPUAPR2025)</t>
  </si>
  <si>
    <t>RITM016958326</t>
  </si>
  <si>
    <t>REQ016901590</t>
  </si>
  <si>
    <t>Eber Weydson Vilela Zanardi</t>
  </si>
  <si>
    <t>11/09/2025 15:39:35 - CASSIA GABRIELA GONCALVES DA PAIXAO (Work notes)
# Work notes from RITM016958326: 
11/09/2025 15:39:34 - CASSIA GABRIELA GONCALVES DA PAIXAO (Anotações de trabalho)
Conforme comunicado pelo Tasso Faria, a partir de 11/09/2025 às 14h foi iniciado um período de Freezing Total no ambiente Getnet Brasil, visando estabilidade do ambiente.
Durante 7 dias não será possível realizar mudanças no ambiente, incluindo as tratativas desta requisição.
Ressaltamos que este prazo poderá ser ajustado após os 7 dias conforme novas orientações (podendo ser estendido, restringir-se apenas a determinados ambientes como Transacional, ou ter outras alterações).
Assim que houver atualização do processo de mudanças, retornaremos com as tratativas.
21/08/2025 12:44:23 - CASSIA GABRIELA GONCALVES DA PAIXAO (Work notes)
# Work notes from RITM016958326: 
21/08/2025 12:44:22 - CASSIA GABRIELA GONCALVES DA PAIXAO (Anotações de trabalho)
Mudança abaixo foi cancelada por insucesso na tratativa do ambiente não produtivo. Será feito um novo planejamento para o servidor de Homologação e após sucesso seguiremos para produção.
08/08/2025 20:58:14 - CASSIA GABRIELA GONCALVES DA PAIXAO (Work notes)
# Work notes from RITM016958326: 
08/08/2025 20:58:14 - CASSIA GABRIELA GONCALVES DA PAIXAO (Anotações de trabalho)
[OK]- #Fase 1 - Filtro e distribuição
[OK]- #Fase 2 - Análise de vulnerabilidade local
[OK]- #Fase 3 - Abertura de GMUD - CHG002396873
[NOK]- #Fase 4 - Execução
[NOK]- #Fase 5 - QA
04/08/2025 18:06:28 - MAGNUM MOURA DE LYRA (Work notes)
# Work notes from RITM016958326: 
04/08/2025 23:06:27 - MAGNUM MOURA DE LYRA (Work notes)
Actual Start Date is: 04/08/2025 23:06:26</t>
  </si>
  <si>
    <t>CHG002531644</t>
  </si>
  <si>
    <t>[Escopo Fechado - BD] Atualização PSU 19.28 conforme orientação Oracle |GNCASSPA02273 e GNCASNPA02272</t>
  </si>
  <si>
    <t>GNCASSHL07336</t>
  </si>
  <si>
    <t>SCTASK20121220</t>
  </si>
  <si>
    <t>RITM017370749</t>
  </si>
  <si>
    <t>REQ017310126</t>
  </si>
  <si>
    <t>02/09/2025 14:04:04 - RAFAEL BRUNO CARNEIRO (Work notes)
# Work notes from RITM017370749: 
02/09/2025 14:04:03 - RAFAEL BRUNO CARNEIRO (Work notes)
Actual Start Date is: 02/09/2025 14:04:02</t>
  </si>
  <si>
    <t>CHG002530623</t>
  </si>
  <si>
    <t xml:space="preserve">SIEBEL </t>
  </si>
  <si>
    <t>GNCASSHL07337</t>
  </si>
  <si>
    <t>SCTASK20121250</t>
  </si>
  <si>
    <t>RITM017370766</t>
  </si>
  <si>
    <t>REQ017310142</t>
  </si>
  <si>
    <t>02/09/2025 14:05:27 - RAFAEL BRUNO CARNEIRO (Work notes)
# Work notes from RITM017370766: 
02/09/2025 14:05:27 - RAFAEL BRUNO CARNEIRO (Work notes)
Actual Start Date is: 02/09/2025 14:05:25</t>
  </si>
  <si>
    <t>CHG002533428</t>
  </si>
  <si>
    <t>GNCASSHL08754</t>
  </si>
  <si>
    <t>SCTASK19800872</t>
  </si>
  <si>
    <t>Obs: Manter o JAVA da maquina e atualizar para ultima release
Oracle Java Standard Edition (SE) Critical Patch Update - April 2025 (CPUAPR2025)</t>
  </si>
  <si>
    <t>RITM017055752</t>
  </si>
  <si>
    <t>REQ016998352</t>
  </si>
  <si>
    <t>TI - TAUT - TEF Embarcado</t>
  </si>
  <si>
    <t>GNCASNHL08755</t>
  </si>
  <si>
    <t>04/09/2025 11:32:48 - CASSIA GABRIELA GONCALVES DA PAIXAO (Work notes)
# Work notes from RITM017055752: 
04/09/2025 11:32:47 - CASSIA GABRIELA GONCALVES DA PAIXAO (Anotações de trabalho)
Corrigidas as vulnerabilidades relacionadas ao Java em Oracle Middleware. No entanto, ainda estamos trabalhando nas vulnerabilidades do banco de dados. Encaminhado para o responsável LUCA MOZART ARAUJO ALMEIDA.
28/08/2025 20:59:39 - CASSIA GABRIELA GONCALVES DA PAIXAO (Work notes)
# Work notes from RITM017055752: 
28/08/2025 20:59:39 - CASSIA GABRIELA GONCALVES DA PAIXAO (Anotações de trabalho)
[OK]- #Fase 1 - Filtro e distribuição
[OK]- #Fase 2 - Análise de vulnerabilidade local
[OK]- #Fase 3 - Abertura de GMUD - CHG002438481
[NOK]- #Fase 4 - Execução
[NOK]- #Fase 5 - QA
06/08/2025 16:17:47 - VICTORIA THEREZA LOPES FIOR (Work notes)
[OK]- #Fase 1 - Filtro e distribuição
[OK]- #Fase 2 - Análise de vulnerabilidade local
[OK]- #Fase 3 - Abertura de GMUD - CHG002335616
[NOK]- #Fase 4 - Execução
[NOK]- #Fase 5 - QA
04/08/2025 18:05:33 - MAGNUM MOURA DE LYRA (Work notes)
# Work notes from RITM017055752: 
04/08/2025 23:05:32 - MAGNUM MOURA DE LYRA (Work notes)
Actual Start Date is: 04/08/2025 23:05:30</t>
  </si>
  <si>
    <t>CHG002533435</t>
  </si>
  <si>
    <t>[Escopo Fechado - BD] Atualização PSU 19.28 conforme orientação Oracle |GNCASSHL05158</t>
  </si>
  <si>
    <t>GNCASSPL01353</t>
  </si>
  <si>
    <t>SCTASK20121311</t>
  </si>
  <si>
    <t>RITM017370973</t>
  </si>
  <si>
    <t>REQ017310333</t>
  </si>
  <si>
    <t>02/09/2025 14:10:11 - RAFAEL BRUNO CARNEIRO (Work notes)
# Work notes from RITM017370973: 
02/09/2025 14:10:11 - RAFAEL BRUNO CARNEIRO (Work notes)
Actual Start Date is: 02/09/2025 14:10:09</t>
  </si>
  <si>
    <t>CHG002533444</t>
  </si>
  <si>
    <t>[Escopo Fechado - BD] Atualização PSU 19.27 conforme orientação Oracle | GNCASSHL07593 e GNCASNHL09040</t>
  </si>
  <si>
    <t>GNCASNPL01352</t>
  </si>
  <si>
    <t>SCTASK20121080</t>
  </si>
  <si>
    <t>RITM017370930</t>
  </si>
  <si>
    <t>REQ017310305</t>
  </si>
  <si>
    <t>02/09/2025 13:57:25 - RAFAEL BRUNO CARNEIRO (Work notes)
# Work notes from RITM017370930: 
02/09/2025 13:57:24 - RAFAEL BRUNO CARNEIRO (Work notes)
Actual Start Date is: 02/09/2025 13:57:23</t>
  </si>
  <si>
    <t>CHG002530347</t>
  </si>
  <si>
    <t>[Escopo Fechado - BD]  Atualização PSU 19.28 conforme orientação Oracle | GNCASNPA00997 e GNCASSPA00996</t>
  </si>
  <si>
    <t>GNCASHHL06470</t>
  </si>
  <si>
    <t>SCTASK20140789</t>
  </si>
  <si>
    <t>RITM017402723</t>
  </si>
  <si>
    <t>REQ017341700</t>
  </si>
  <si>
    <t>03/09/2025 17:10:07 - MAGNUM MOURA DE LYRA (Work notes)
# Work notes from RITM017402723: 
03/09/2025 22:10:06 - MAGNUM MOURA DE LYRA (Work notes)
Actual Start Date is: 03/09/2025 22:10:03</t>
  </si>
  <si>
    <t>CHG002531736</t>
  </si>
  <si>
    <t>[Escopo Fechado - BD] Atualização PSU 19.28 conforme orientação Oracle | GNCASNPL08942 e GNCASSPL08941</t>
  </si>
  <si>
    <t>GNCASHDL09110</t>
  </si>
  <si>
    <t>SCTASK20121055</t>
  </si>
  <si>
    <t>RITM017370863</t>
  </si>
  <si>
    <t>REQ017310238</t>
  </si>
  <si>
    <t>02/09/2025 13:56:03 - RAFAEL BRUNO CARNEIRO (Work notes)
# Work notes from RITM017370863: 
02/09/2025 13:56:02 - RAFAEL BRUNO CARNEIRO (Work notes)
Actual Start Date is: 02/09/2025 13:56:01</t>
  </si>
  <si>
    <t>CHG002540281</t>
  </si>
  <si>
    <t>[Escopo Fechado - BD] Atualização PSU 19.27 conforme orientação Oracle | GNCASSHL08511</t>
  </si>
  <si>
    <t>SCTASK20098415</t>
  </si>
  <si>
    <t>RITM017344741</t>
  </si>
  <si>
    <t>REQ017284331</t>
  </si>
  <si>
    <t>01/09/2025 08:47:49 - RAFAEL BRUNO CARNEIRO (Work notes)
# Work notes from RITM017344741: 
01/09/2025 08:47:49 - RAFAEL BRUNO CARNEIRO (Work notes)
Actual Start Date is: 01/09/2025 08:47:47</t>
  </si>
  <si>
    <t>CHG002540190</t>
  </si>
  <si>
    <t>GNCASSTL07806</t>
  </si>
  <si>
    <t>SCTASK20121320</t>
  </si>
  <si>
    <t>RITM017370776</t>
  </si>
  <si>
    <t>REQ017310153</t>
  </si>
  <si>
    <t>02/09/2025 14:10:40 - RAFAEL BRUNO CARNEIRO (Work notes)
# Work notes from RITM017370776: 
02/09/2025 14:10:39 - RAFAEL BRUNO CARNEIRO (Work notes)
Actual Start Date is: 02/09/2025 14:10:38</t>
  </si>
  <si>
    <t>CHG002540297</t>
  </si>
  <si>
    <t>GNCASSPL02052</t>
  </si>
  <si>
    <t>SCTASK20073325</t>
  </si>
  <si>
    <t>RITM017329597</t>
  </si>
  <si>
    <t>REQ017269321</t>
  </si>
  <si>
    <t>12/09/2025 11:00:57 - VICTORIA THEREZA LOPES FIOR (Work notes)
A análise de vulnerabilidade foi realizada de acordo com o QA do último Scan Qualys do dia 12/09/2025, e não foram identificadas quaisquer vulnerabilidades adicionais na parte relacionada a Middleware, no entanto ainda foram encontradas vulnerabilidades relacionadas a Banco de Dados. Será passada ao responsável Luca Mozart.
11/09/2025 15:36:51 - CASSIA GABRIELA GONCALVES DA PAIXAO (Work notes)
# Work notes from RITM017329597: 
11/09/2025 15:36:50 - CASSIA GABRIELA GONCALVES DA PAIXAO (Anotações de trabalho)
Conforme comunicado pelo Tasso Faria, a partir de 11/09/2025 às 14h foi iniciado um período de Freezing Total no ambiente Getnet Brasil, visando estabilidade do ambiente.
Durante 7 dias não será possível realizar mudanças no ambiente, incluindo as tratativas desta requisição.
Ressaltamos que este prazo poderá ser ajustado após os 7 dias conforme novas orientações (podendo ser estendido, restringir-se apenas a determinados ambientes como Transacional, ou ter outras alterações).
Assim que houver atualização do processo de mudanças, retornaremos com as tratativas.
29/08/2025 13:39:18 - CASSIA GABRIELA GONCALVES DA PAIXAO (Work notes)
# Work notes from RITM017329597: 
29/08/2025 13:39:17 - CASSIA GABRIELA GONCALVES DA PAIXAO (Anotações de trabalho)
[OK]- #Fase 1 - Filtro e distribuição
[OK]- #Fase 2 - Análise de vulnerabilidade local
[OK]- #Fase 3 - Abertura de GMUD - CHG002441280
[NOK]- #Fase 4 - Execução
[NOK]- #Fase 5 - QA
28/08/2025 16:16:39 - RAFAEL BRUNO CARNEIRO (Work notes)
# Work notes from RITM017329597: 
28/08/2025 16:16:39 - RAFAEL BRUNO CARNEIRO (Work notes)
Actual Start Date is: 28/08/2025 16:16:37</t>
  </si>
  <si>
    <t>CHG002534579</t>
  </si>
  <si>
    <t>[Escopo Fechado - BD] Atualização PSU 19.28 conforme orientação Oracle | GNCASHHL09644</t>
  </si>
  <si>
    <t>REQ016859160</t>
  </si>
  <si>
    <t>GNCASNPL02051</t>
  </si>
  <si>
    <t>SCTASK20073147</t>
  </si>
  <si>
    <t>RITM017329221</t>
  </si>
  <si>
    <t>REQ017268945</t>
  </si>
  <si>
    <t>12/09/2025 10:59:55 - VICTORIA THEREZA LOPES FIOR (Work notes)
A análise de vulnerabilidade foi realizada de acordo com o QA do último Scan Qualys do dia 12/09/2025, e não foram identificadas quaisquer vulnerabilidades adicionais na parte relacionada a Middleware, no entanto ainda foram encontradas vulnerabilidades relacionadas a Banco de Dados. Será passada ao responsável Luca Mozart.
11/09/2025 15:36:54 - CASSIA GABRIELA GONCALVES DA PAIXAO (Work notes)
# Work notes from RITM017329221: 
11/09/2025 15:36:53 - CASSIA GABRIELA GONCALVES DA PAIXAO (Anotações de trabalho)
Conforme comunicado pelo Tasso Faria, a partir de 11/09/2025 às 14h foi iniciado um período de Freezing Total no ambiente Getnet Brasil, visando estabilidade do ambiente.
Durante 7 dias não será possível realizar mudanças no ambiente, incluindo as tratativas desta requisição.
Ressaltamos que este prazo poderá ser ajustado após os 7 dias conforme novas orientações (podendo ser estendido, restringir-se apenas a determinados ambientes como Transacional, ou ter outras alterações).
Assim que houver atualização do processo de mudanças, retornaremos com as tratativas.
29/08/2025 13:39:21 - CASSIA GABRIELA GONCALVES DA PAIXAO (Work notes)
# Work notes from RITM017329221: 
29/08/2025 13:39:20 - CASSIA GABRIELA GONCALVES DA PAIXAO (Anotações de trabalho)
[OK]- #Fase 1 - Filtro e distribuição
[OK]- #Fase 2 - Análise de vulnerabilidade local
[OK]- #Fase 3 - Abertura de GMUD - CHG002441280
[NOK]- #Fase 4 - Execução
[NOK]- #Fase 5 - QA
28/08/2025 16:04:55 - RAFAEL BRUNO CARNEIRO (Work notes)
# Work notes from RITM017329221: 
28/08/2025 16:04:54 - RAFAEL BRUNO CARNEIRO (Work notes)
Actual Start Date is: 28/08/2025 16:04:53</t>
  </si>
  <si>
    <t>CHG002531678</t>
  </si>
  <si>
    <t>[Escopo Fechado - BD] Atualização PSU 19.28 conforme orientação Oracle | GNCASNPL01660</t>
  </si>
  <si>
    <t>GNCASNHL03114</t>
  </si>
  <si>
    <t>SCTASK20098350</t>
  </si>
  <si>
    <t>RITM017344628</t>
  </si>
  <si>
    <t>REQ017284218</t>
  </si>
  <si>
    <t>01/09/2025 08:44:31 - RAFAEL BRUNO CARNEIRO (Work notes)
# Work notes from RITM017344628: 
01/09/2025 08:44:30 - RAFAEL BRUNO CARNEIRO (Work notes)
Actual Start Date is: 01/09/2025 08:44:28</t>
  </si>
  <si>
    <t>CHG002531926</t>
  </si>
  <si>
    <t>[Escopo Fechado - BD] Atualização PSU 19.28 conforme orientação Oracle | GNCASSPL01302 e GNCASNPL01303</t>
  </si>
  <si>
    <t>CHG002540093</t>
  </si>
  <si>
    <t>CHG002540119</t>
  </si>
  <si>
    <t>CHG002540541</t>
  </si>
  <si>
    <t>CHG002540138</t>
  </si>
  <si>
    <t xml:space="preserve">[Escopo Fechado - BD] Atualização PSU 19.28 conforme orientação Oracle |GNCASHHL09491 </t>
  </si>
  <si>
    <t>CHG002540128</t>
  </si>
  <si>
    <t>CHG002534602</t>
  </si>
  <si>
    <t xml:space="preserve">[Escopo Fechado - BD] Atualização PSU 19.28 conforme orientação Oracle | GNCASHPL04256 </t>
  </si>
  <si>
    <t>CHG002549153</t>
  </si>
  <si>
    <t xml:space="preserve">[Escopo Fechado - BD] Atualização PSU 19.28 conforme orientação Oracle | GNCASHDL03916 </t>
  </si>
  <si>
    <t>CHG002540559</t>
  </si>
  <si>
    <t>CHG002549181</t>
  </si>
  <si>
    <t xml:space="preserve">[Escopo Fechado - BD] Atualização PSU 19.28 conforme orientação Oracle | GNCASNHL05951 </t>
  </si>
  <si>
    <t>Db down</t>
  </si>
  <si>
    <t>CHG002540058</t>
  </si>
  <si>
    <t>[Escopo Fechado - BD] Atualização PSU 19.28 conforme orientação Oracle | GNCASNPA00997 e GNCASSPA00996</t>
  </si>
  <si>
    <t>pendente primario GNCASSPA00996</t>
  </si>
  <si>
    <t>CHG002540151</t>
  </si>
  <si>
    <t>[Escopo Fechado - BD] Atualização PSU 19.28 conforme orientação Oracle | GNCASSPL01353 e GNCASNPL01352</t>
  </si>
  <si>
    <t>Sim, executar a GMUD no DATA GUARD primeiro. Garantir que tudo foi OK e depois executar no ATIVO.
No banco ativo ação de BAIXAR o banco deve acontecer após 00:30.</t>
  </si>
  <si>
    <t>CHG002534552</t>
  </si>
  <si>
    <t>[Escopo Fechado - BD] Atualização PSU 19.28 conforme orientação Oracle | GNCASSPA03518 e GNCASNPA03519</t>
  </si>
  <si>
    <t>CHG002534514</t>
  </si>
  <si>
    <t>[Escopo Fechado - BD] Atualização PSU 19.28 conforme orientação Oracle | GNCASSTA00957 e GNCASNTA00958</t>
  </si>
  <si>
    <t>CHG002540060</t>
  </si>
  <si>
    <t>CHG002549074</t>
  </si>
  <si>
    <t>CHG002541150</t>
  </si>
  <si>
    <t>[Escopo Fechado - BD] Atualização PSU 19.28 conforme orientação Oracle | GNCASHPL09085 , GNCASHPL09086 e GNCASHPL09087</t>
  </si>
  <si>
    <t>CHG002549114</t>
  </si>
  <si>
    <t>[Escopo Fechado - BD] Atualização PSU 19.28 conforme orientação Oracle | GNCASHPL09667 e GNCASHPL09668</t>
  </si>
  <si>
    <t>CHG002558400</t>
  </si>
  <si>
    <t>CHG002558379</t>
  </si>
  <si>
    <t>CHG002558318</t>
  </si>
  <si>
    <t>CHG002541151</t>
  </si>
  <si>
    <t>[Escopo Fechado - BD] Atualização PSU 19.28 conforme orientação Oracle | GNCASHPL09082, GNCASHPL09083 e GNCASHPL09084</t>
  </si>
  <si>
    <t>CHG002549115</t>
  </si>
  <si>
    <t>[Escopo Fechado - BD] Atualização PSU 19.28 conforme orientação Oracle | GNCASHTL09669 e GNCASHTL09670</t>
  </si>
  <si>
    <t>CHG002558096</t>
  </si>
  <si>
    <t>CHG002561515</t>
  </si>
  <si>
    <t>[Escopo Fechado - BD] Atualização PSU 19.28 conforme orientação Oracle |GNCASSDL09027</t>
  </si>
  <si>
    <t>N tem banco oracle</t>
  </si>
  <si>
    <t>CHG002561507</t>
  </si>
  <si>
    <t>[Escopo Fechado - BD] Atualização PSU 19.28 conforme orientação Oracle |GNCASHDL03916</t>
  </si>
  <si>
    <t>CHG002561492</t>
  </si>
  <si>
    <t>CHG002561537</t>
  </si>
  <si>
    <t>[Escopo Fechado - BD] Atualização PSU 19.28 conforme orientação Oracle |GNCASSHL07337 GNCASSHL07336</t>
  </si>
  <si>
    <t>CHG002561548</t>
  </si>
  <si>
    <t>[Escopo Fechado - BD] Atualização PSU 19.28 conforme orientação Oracle | GNCASSHL09252 GNCASNHL09253</t>
  </si>
  <si>
    <t>CHG002557409</t>
  </si>
  <si>
    <t>[Escopo Fechado - BD] Atualização PSU 19.28 conforme orientação Oracle |GNCASNPA00997 e GNCASSPA00996</t>
  </si>
  <si>
    <t>Bruno</t>
  </si>
  <si>
    <t>CHG002563682</t>
  </si>
  <si>
    <t>[Escopo Fechado - BD] Atualização PSU 19.28 conforme orientação Oracle | GNCASSTL02988 e GNCASNTL02987</t>
  </si>
  <si>
    <t xml:space="preserve">#table cols="3"
Install_Location Version Detection_Type 
/u01/app/19.19.0/grid/jdk/bin/java 1.8.0__451-b10 Enhanced 
/u01/app/19.19.0/grid/jdk/jre/bin/java 1.8.0__451-b10 Enhanced 
/u01/app/oracle/product/19.19.0/dbhome__1/jdk/bin/java 1.8.0__451-b10 Enhanced 
/u01/app/oracle/product/19.19.0/dbhome__1/jdk/jre/bin/java 1.8.0__451-b10 Enhanced 
/u01/app/oracle/product/19.19.0/dbhome__1/OPatch/jre/bin/java 1.8.0__451-b09 Enhanced 
/u01/app/19.19.0/grid/OPatch/jre/bin/java 1.8.0__451-b09 Enhanced
</t>
  </si>
  <si>
    <t>CHG002563690</t>
  </si>
  <si>
    <t>[Escopo Fechado - BD] Atualização PSU 19.28 conforme orientação Oracle | GNCASNPL02051 e GNCASSPL02052</t>
  </si>
  <si>
    <t>Finalizar aplicação na primaria. GMUD anterior CHG002419692 "feito apenas standby por solicitação do plantão ciro."</t>
  </si>
  <si>
    <t>#table cols="3"
Install_Location Version Detection_Type 
/ggs/OPatch/jre/bin/java 1.8.0__451-b09 Enhanced 
/ggs/jdk/bin/java 1.8.0__451-b10 Enhanced 
/ggs/jdk/jre/bin/java 1.8.0__451-b10 Enhanced 
/u01/app/19.16.0/grid/jdk/bin/java 1.8.0__451-b10 Enhanced 
/u01/app/19.16.0/grid/jdk/jre/bin/java 1.8.0__451-b10 Enhanced 
/u01/app/oracle/product/19.16.0/dbhome__1/jdk/bin/java 1.8.0__451-b10 Enhanced 
/u01/app/oracle/product/19.16.0/dbhome__1/jdk/jre/bin/java 1.8.0__451-b10 Enhanced</t>
  </si>
  <si>
    <t>CHG002549092</t>
  </si>
  <si>
    <t>[Escopo Fechado - BD] Atualização PSU 19.28 conforme orientação Oracle | GNCASSPA00924 , GNCASSPA01826 e GNCASNPA01827</t>
  </si>
  <si>
    <t>CHG002557878</t>
  </si>
  <si>
    <t>CHG002568604</t>
  </si>
  <si>
    <t>[Rotineira - Escopo Fechado - BD] Atualização PSU 19.29 conforme orientação Oracle |  GNCASHDL05421</t>
  </si>
  <si>
    <t>"#table cols=""3""
Install_Location Version Detection_Type 
/u01/app/19.17.0/grid/OPatch/jre/bin/java 1.8.0__461-b11 Enhanced 
/u01/app/19.17.0/grid/jdk/bin/java 1.8.0__451-b10 Enhanced 
/u01/app/19.17.0/grid/jdk/jre/bin/java 1.8.0__451-b10 Enhanced 
/u01/app/oracle/product/19.17.0/dbhome__1/OPatch/jre/bin/java 1.8.0__461-b11 Enhanced 
/u01/app/oracle/product/19.17.0/dbhome__1/jdk/bin/java 1.8.0__451-b10 Enhanced 
/u01/app/oracle/product/19.17.0/dbhome__1/jdk/jre/bin/java 1.8.0__451-b10 Enhanced
"</t>
  </si>
  <si>
    <t>CHG002570701</t>
  </si>
  <si>
    <t>[Escopo Fechado - BD] Atualização PSU 19.28 conforme orientação Oracle | GNCASSHL05158</t>
  </si>
  <si>
    <t>REQ016641735</t>
  </si>
  <si>
    <t xml:space="preserve">#table cols="3"
Install_Location Version Detection_Type 
/ggs/jdk/bin/java 1.8.0__441-b07 Enhanced 
/ggs/jdk/jre/bin/java 1.8.0__441-b07 Enhanced
</t>
  </si>
  <si>
    <t>CHG002570791</t>
  </si>
  <si>
    <t>[Escopo Fechado - BD] Atualização PSU 19.28 conforme orientação Oracle | GNCASNHL05951</t>
  </si>
  <si>
    <t>"#table cols=""3""
Install_Location Version Detection_Type 
/u01/app/19.3.0/grid/jdk/bin/java 1.8.0__451-b10 Enhanced 
/u01/app/19.3.0/grid/jdk/jre/bin/java 1.8.0__451-b10 Enhanced 
/u01/app/oracle/product/19.3.0/dbhome__1/jdk/bin/java 1.8.0__451-b10 Enhanced 
/u01/app/oracle/product/19.3.0/dbhome__1/jdk/jre/bin/java 1.8.0__451-b10 Enhanced
"</t>
  </si>
  <si>
    <t>CHG002570835</t>
  </si>
  <si>
    <t>[Escopo Fechado - BD] Atualização PSU 19.28 conforme orientação Oracle |GNCASSHL05813</t>
  </si>
  <si>
    <t>CHG002570911</t>
  </si>
  <si>
    <t>[Escopo Fechado - BD] Atualização PSU GGS 19.28 conforme orientação Oracle | GNCASSTL00504 e GNCASNTL00335</t>
  </si>
  <si>
    <t>#table cols="3"
Install_Location Version Detection_Type 
/ggs/jdk/bin/java 1.8.0__451-b10 Enhanced 
/ggs/jdk/jre/bin/java 1.8.0__451-b10 Enhanced 
/u01/app/agent/agent__13.5.0.0.0/oracle__common/jdk/bin/java 1.8.0__451-b25 Enhanced 
/u01/app/agent/agent__13.5.0.0.0/oracle__common/jdk/jre/bin/java 1.8.0__451-b25 Enhanced</t>
  </si>
  <si>
    <t>CHG002568459</t>
  </si>
  <si>
    <t>#table cols="3"
Install_Location Version Detection_Type 
/ggs/OPatch/jre/bin/java 1.8.0__451-b09 Enhanced 
/ggs/jdk/bin/java 1.8.0__451-b10 Enhanced 
/ggs/jdk/jre/bin/java 1.8.0__451-b10 Enhanced 
/u01/app/19.17.0/grid/OPatch/jre/bin/java 1.8.0__451-b09 Enhanced 
/u01/app/19.17.0/grid/jdk/bin/java 1.8.0__451-b10 Enhanced 
/u01/app/19.17.0/grid/jdk/jre/bin/java 1.8.0__451-b10 Enhanced 
/u01/app/agent/agent__13.5.0.0.0/oracle__common/jdk/bin/java 1.8.0__451-b25 Enhanced 
/u01/app/agent/agent__13.5.0.0.0/oracle__common/jdk/jre/bin/java 1.8.0__451-b25 Enhanced 
/u01/app/oracle/product/19.17.0/dbhome__1/OPatch/jre/bin/java 1.8.0__451-b09 Enhanced 
/u01/app/oracle/product/19.17.0/dbhome__1/jdk/bin/java 1.8.0__451-b10 Enhanced 
/u01/app/oracle/product/19.17.0/dbhome__1/jdk/jre/bin/java 1.8.0__451-b10 Enhanced</t>
  </si>
  <si>
    <t>CHG002570749</t>
  </si>
  <si>
    <t>[Escopo Fechado - BD] Atualização PSU 19.28 conforme orientação Oracle |GNCASHTL08920, GNCASHTL08921 e GNCASHTL08922</t>
  </si>
  <si>
    <t>REQ017098020</t>
  </si>
  <si>
    <t xml:space="preserve">#table cols="3"
Install_Location Version Detection_Type 
/u01/app/19.21.0/grid/jdk/bin/java 1.8.0__451-b10 Enhanced 
/u01/app/oracle/product/19.21.0/dbhome__1/OPatch/jre/bin/java 1.8.0__451-b09 Enhanced 
/u01/app/oracle/product/19.21.0/dbhome__1/jdk/bin/java 1.8.0__451-b10 Enhanced 
/u01/app/oracle/product/19.21.0/dbhome__1/jdk/jre/bin/java 1.8.0__451-b10 Enhanced 
/u01/app/19.21.0/grid/OPatch/jre/bin/java 1.8.0__451-b09 Enhanced 
/u01/app/19.21.0/grid/jdk/jre/bin/java 1.8.0__451-b10 Enhanced
</t>
  </si>
  <si>
    <t>CHG002570733</t>
  </si>
  <si>
    <t>gncashpl09667 
#table cols="3"
Install_Location Version Detection_Type 
/u01/app/oracle/product/19.26.0/dbhome__1/opatchautocfg/db/jdk/jre/bin/java 1.8.0__201-b09 Enhanced 
/u01/app/oracle/product/19.26.0/dbhome__1/opatchautocfg/db/jdk/bin/java 1.8.0__201-b09 Enhanced
GNCASHPL09668
"#table cols=""3""
Install_Location Version Detection_Type 
/u01/app/oracle/product/19.26.0/dbhome__1/opatchautocfg/db/jdk/jre/bin/java 1.8.0__201-b09 Enhanced 
/u01/app/oracle/product/19.26.0/dbhome__1/opatchautocfg/db/jdk/bin/java 1.8.0__201-b09 Enhanced
"</t>
  </si>
  <si>
    <t>CHG002574088</t>
  </si>
  <si>
    <t xml:space="preserve">[Escopo Fechado - BD] Atualização PSU 19.29 conforme orientação Oracle | GNCASHTL01961 </t>
  </si>
  <si>
    <t>CHG002574089</t>
  </si>
  <si>
    <t>[Escopo Fechado - BD] Atualização PSU 19.29 conforme orientação Oracle | GNCASHPL01959</t>
  </si>
  <si>
    <t>CHG002577725</t>
  </si>
  <si>
    <t>[Escopo Fechado - BD] Atualização PSU 19.29 conforme orientação Oracle | GNCASSPL01302 e GNCASNPL01303</t>
  </si>
  <si>
    <t>Tomar cuidado com a vulnerabilidade do agent</t>
  </si>
  <si>
    <t xml:space="preserve">#table cols="3"
Install_Location Version Detection_Type 
/u01/app/19.18.0/grid/jdk/bin/java 1.8.0__461-b11 Enhanced 
/u01/app/19.18.0/grid/jdk/jre/bin/java 1.8.0__461-b11 Enhanced 
/u01/app/agent/agent__13.5.0.0.0/oracle__common/jdk/bin/java 1.8.0__461-b25 Enhanced 
/u01/app/agent/agent__13.5.0.0.0/oracle__common/jdk/jre/bin/java 1.8.0__461-b25 Enhanced 
/u01/app/oracle/product/19.18.0/dbhome__1/jdk/bin/java 1.8.0__461-b11 Enhanced 
/u01/app/oracle/product/19.18.0/dbhome__1/jdk/jre/bin/java 1.8.0__461-b11 Enhanced 
/u01/app/oracle/product/19.18.0/dbhome__1/OPatch/jre/bin/java 1.8.0__461-b11 Enhanced 
/u01/app/19.18.0/grid/OPatch/jre/bin/java 1.8.0__461-b11 Enhanced
</t>
  </si>
  <si>
    <t>CHG002580931</t>
  </si>
  <si>
    <t xml:space="preserve">#table cols="3"
Install_Location Version Detection_Type 
/u01/app/19.3/OPatch/jre/bin/java 1.8.0__461-b11 Enhanced 
/u01/app/19.3/jdk/bin/java 1.8.0__461-b11 Enhanced 
/u01/app/19.3/jdk/jre/bin/java 1.8.0__461-b11 Enhanced 
/u01/app/agent/13.5/agent__13.5.0.0.0/oracle__common/jdk/bin/java 1.8.0__461-b25 Enhanced 
/u01/app/agent/13.5/agent__13.5.0.0.0/oracle__common/jdk/jre/bin/java 1.8.0__461-b25 Enhanced 
/u01/app/oracle/product/19.3/OPatch/jre/bin/java 1.8.0__461-b11 Enhanced 
/u01/app/oracle/product/19.3/jdk/bin/java 1.8.0__461-b11 Enhanced 
/u01/app/oracle/product/19.3/jdk/jre/bin/java 1.8.0__461-b11 Enhanced
</t>
  </si>
  <si>
    <t>CHG002580933</t>
  </si>
  <si>
    <t>#table cols="3"
Install_Location Version Detection_Type 
/u01/app/19.16.0/grid/OPatch/jre/bin/java 1.8.0__451-b09 Enhanced 
/u01/app/19.16.0/grid/jdk/bin/java 1.8.0__451-b10 Enhanced 
/u01/app/19.16.0/grid/jdk/jre/bin/java 1.8.0__451-b10 Enhanced 
/u01/app/agent/agent__13.5.0.0.0/oracle__common/jdk/bin/java 1.8.0__461-b25 Enhanced 
/u01/app/agent/agent__13.5.0.0.0/oracle__common/jdk/jre/bin/java 1.8.0__461-b25 Enhanced 
/u01/app/oracle/product/19.16.0/dbhome__1/OPatch/jre/bin/java 1.8.0__451-b09 Enhanced 
/u01/app/oracle/product/19.16.0/dbhome__1/jdk/bin/java 1.8.0__451-b10 Enhanced 
/u01/app/oracle/product/19.16.0/dbhome__1/jdk/jre/bin/java 1.8.0__451-b10 Enhanced</t>
  </si>
  <si>
    <t>CHG002580998</t>
  </si>
  <si>
    <t>[Escopo Fechado - BD] Atualização PSU 19.29 conforme orientação Oracle | GNCASNPL08942 e GNCASSPL08941</t>
  </si>
  <si>
    <t>/u01/app/19.21/grid/OPatch/jre/bin/java 1.8.0__461-b11 Enhanced 
/u01/app/19.21/grid/jdk/bin/java 1.8.0__461-b11 Enhanced 
/u01/app/19.21/grid/jdk/jre/bin/java 1.8.0__461-b11 Enhanced 
/u01/app/oracle/product/19.21/dbhome__1/OPatch/jre/bin/java 1.8.0__461-b11 Enhanced 
/u01/app/oracle/product/19.21/dbhome__1/jdk/bin/java 1.8.0__461-b11 Enhanced 
/u01/app/oracle/product/19.21/dbhome__1/jdk/jre/bin/java 1.8.0__461-b11 Enhanced</t>
  </si>
  <si>
    <t>CHG002577762</t>
  </si>
  <si>
    <t>[Escopo Fechado - BD] Atualização PSU 19.29 conforme orientação Oracle | GNCASNTA01704 e GNCASSTA01705</t>
  </si>
  <si>
    <t>CHG002577860</t>
  </si>
  <si>
    <t>[Escopo Fechado - BD] Atualização PSU 19.29 conforme orientação Oracle | GNCASNTA00991 e GNCASSTA00729</t>
  </si>
  <si>
    <t>CHG002586866</t>
  </si>
  <si>
    <t>[Escopo Fechado - BD] Atualização PSU 19.29 conforme orientação Oracle | GNCASNHL08377 e GNCASNHL08378</t>
  </si>
  <si>
    <t>RAC físico</t>
  </si>
  <si>
    <t>CHG002586867</t>
  </si>
  <si>
    <t xml:space="preserve">[Escopo Fechado - BD] Atualização PSU 19.29 conforme orientação Oracle | GNCASNHL05175 </t>
  </si>
  <si>
    <t>CHG002586868</t>
  </si>
  <si>
    <t xml:space="preserve">[Escopo Fechado - BD] Atualização PSU 19.29 conforme orientação Oracle | GNCASNHL04246 </t>
  </si>
  <si>
    <t>CHG002582126</t>
  </si>
  <si>
    <t>[Escopo Fechado - BD] Atualização PSU 19.29 conforme orientação Oracle | GNCASNPA01406 e GNCASSPA01344</t>
  </si>
  <si>
    <t>CHG002582154</t>
  </si>
  <si>
    <t>[Escopo Fechado - BD] Atualização PSU 19.29 conforme orientação Oracle | GNCASHPL08840</t>
  </si>
  <si>
    <t>CHG002582153</t>
  </si>
  <si>
    <t xml:space="preserve">[Escopo Fechado - BD] Atualização PSU 19.29 conforme orientação Oracle | GNCASHPL04256 </t>
  </si>
  <si>
    <t>CHG002586932</t>
  </si>
  <si>
    <t xml:space="preserve">[Escopo Fechado - BD] Atualização PSU 19.29 conforme orientação Oracle | GNCASSHL05950 e GNCASNHL05951 </t>
  </si>
  <si>
    <t>Host 5951 já foi atualizado, basta atualizar o 5950</t>
  </si>
  <si>
    <t>CHG002586934</t>
  </si>
  <si>
    <t xml:space="preserve">[Escopo Fechado - BD] Atualização PSU 19.29 conforme orientação Oracle | GNCASSHL03119 </t>
  </si>
  <si>
    <t>CHG002586935</t>
  </si>
  <si>
    <t xml:space="preserve">[Escopo Fechado - BD] Atualização PSU 19.29 conforme orientação Oracle | GNCASSHL02849 </t>
  </si>
  <si>
    <t>CHG002583781</t>
  </si>
  <si>
    <t>[Escopo Fechado - BD] Atualização PSU 19.29 conforme orientação Oracle | GNCASNPL09312 e GNCASSPL09311</t>
  </si>
  <si>
    <t>CHG002584405</t>
  </si>
  <si>
    <t>[Escopo Fechado - BD] Atualização PSU 19.29 conforme orientação Oracle | GNCASNPL00788 e GNCASSPL00789</t>
  </si>
  <si>
    <t>CHG002584533</t>
  </si>
  <si>
    <t>[Escopo Fechado - BD] Atualização PSU 19.29 conforme orientação Oracle | GNCASNPL08598 e GNCASSPL08597</t>
  </si>
  <si>
    <t>CHG002590053</t>
  </si>
  <si>
    <t>#table cols="3"
Install_Location Version Detection_Type 
/u01/app/19.24.0/grid/jdk/bin/java 1.8.0__461-b11 Enhanced 
/u01/app/oracle/product/19.24.0/dbhome__1/OPatch/jre/bin/java 1.8.0__461-b11 Enhanced 
/u01/app/oracle/product/19.24.0/dbhome__1/jdk/bin/java 1.8.0__461-b11 Enhanced 
/u01/app/oracle/product/19.24.0/dbhome__1/jdk/jre/bin/java 1.8.0__461-b11 Enhanced 
/u01/app/19.24.0/grid/OPatch/jre/bin/java 1.8.0__461-b11 Enhanced 
/u01/app/19.24.0/grid/jdk/jre/bin/java 1.8.0__461-b11 Enhanced</t>
  </si>
  <si>
    <t>CHG002590040</t>
  </si>
  <si>
    <t>[Escopo Fechado - BD] Atualização PSU 19.29 conforme orientação Oracle | GNCASSHL08511</t>
  </si>
  <si>
    <t xml:space="preserve">#table cols="3"
Install_Location Version Detection_Type 
/u01/app/19.18.0/grid/OPatch/jre/bin/java 1.8.0__461-b11 Enhanced 
/u01/app/19.18.0/grid/jdk/bin/java 1.8.0__451-b10 Enhanced 
/u01/app/19.18.0/grid/jdk/jre/bin/java 1.8.0__451-b10 Enhanced 
/u01/app/oracle/product/19.18.0/dbhome__1/OPatch/jre/bin/java 1.8.0__461-b11 Enhanced 
/u01/app/oracle/product/19.18.0/dbhome__1/jdk/bin/java 1.8.0__451-b10 Enhanced 
/u01/app/oracle/product/19.18.0/dbhome__1/jdk/jre/bin/java 1.8.0__451-b10 Enhanced
</t>
  </si>
  <si>
    <t>CHG002587357</t>
  </si>
  <si>
    <t>[Escopo Fechado - BD] Atualização PSU 19.29 conforme orientação Oracle | GNCASSTL02988	e GNCASNTL02987</t>
  </si>
  <si>
    <t>#table cols="3"
Install_Location Version Detection_Type 
/u01/app/19.19.0/grid/jdk/bin/java 1.8.0__461-b11 Enhanced 
/u01/app/19.19.0/grid/jdk/jre/bin/java 1.8.0__461-b11 Enhanced 
/u01/app/oracle/product/19.19.0/dbhome__1/jdk/bin/java 1.8.0__461-b11 Enhanced 
/u01/app/oracle/product/19.19.0/dbhome__1/jdk/jre/bin/java 1.8.0__461-b11 Enhanced</t>
  </si>
  <si>
    <t>CHG002588351</t>
  </si>
  <si>
    <t>[Escopo Fechado - BD] Atualização PSU 19.29 conforme orientação Oracle | GNCASSPL01353 e GNCASNPL01352</t>
  </si>
  <si>
    <t>Olhar vulnerabilidade do agent</t>
  </si>
  <si>
    <t>#table cols="3"
Install_Location Version Detection_Type 
/u01/app/19.18.0/grid/jdk/bin/java 1.8.0__461-b11 Enhanced 
/u01/app/19.18.0/grid/jdk/jre/bin/java 1.8.0__461-b11 Enhanced 
/u01/app/agent/agent__13.5.0.0.0/oracle__common/jdk/bin/java 1.8.0__461-b25 Enhanced 
/u01/app/agent/agent__13.5.0.0.0/oracle__common/jdk/jre/bin/java 1.8.0__461-b25 Enhanced 
/u01/app/oracle/product/19.18.0/dbhome__1/jdk/bin/java 1.8.0__461-b11 Enhanced 
/u01/app/oracle/product/19.18.0/dbhome__1/jdk/jre/bin/java 1.8.0__461-b11 Enhanced 
/u01/app/oracle/product/19.18.0/dbhome__1/OPatch/jre/bin/java 1.8.0__461-b11 Enhanced 
/u01/app/19.18.0/grid/OPatch/jre/bin/java 1.8.0__461-b11 Enhanced</t>
  </si>
  <si>
    <t>CHG002590025</t>
  </si>
  <si>
    <t>Atualizar apenas vulnerabilidade pendente</t>
  </si>
  <si>
    <t>CHG002591241</t>
  </si>
  <si>
    <t>[Escopo Fechado - BD] Atualização PSU 19.29 conforme orientação Oracle |gncashdl09461</t>
  </si>
  <si>
    <t>Maria Eduarda</t>
  </si>
  <si>
    <t>CHG002591254</t>
  </si>
  <si>
    <t>[Escopo Fechado - BD] Atualização PSU 19.29 conforme orientação Oracle |GNCASHDL09631</t>
  </si>
  <si>
    <t>CHG002591290</t>
  </si>
  <si>
    <t>[Escopo Fechado - BD] Atualização PSU 19.29 conforme orientação Oracle |GNCASSHL04247</t>
  </si>
  <si>
    <t>CHG002591305</t>
  </si>
  <si>
    <t>[Escopo Fechado - BD] Atualização PSU 19.29 conforme orientação Oracle |GNCASSHL04299</t>
  </si>
  <si>
    <t>CHG002590085</t>
  </si>
  <si>
    <t>[Escopo Fechado - BD] Atualização PSU 19.29 conforme orientação Oracle | GNCASSHL05813</t>
  </si>
  <si>
    <t>Apenas GGS</t>
  </si>
  <si>
    <t>"#table cols=""3""
Install_Location Version Detection_Type 
/ggs/jdk/bin/java 1.8.0__421-b09 Enhanced 
/ggs/jdk/jre/bin/java 1.8.0__421-b09 Enhanced
"</t>
  </si>
  <si>
    <t>CHG002593112</t>
  </si>
  <si>
    <t>[Escopo Fechado - BD] Atualização PSU 19.29 conforme orientação Oracle | GNCASSPL08609 e GNCASNPL08610</t>
  </si>
  <si>
    <t>/u01/app/19.18.0/grid/OPatch/jre/bin/java 1.8.0__461-b11 Enhanced 
/u01/app/19.18.0/grid/jdk/bin/java 1.8.0__461-b11 Enhanced 
/u01/app/19.18.0/grid/jdk/jre/bin/java 1.8.0__461-b11 Enhanced 
/u01/app/oracle/product/19.18.0/dbhome__1/OPatch/jre/bin/java 1.8.0__461-b11 Enhanced 
/u01/app/oracle/product/19.18.0/dbhome__1/jdk/bin/java 1.8.0__461-b11 Enhanced 
/u01/app/oracle/product/19.18.0/dbhome__1/jdk/jre/bin/java 1.8.0__461-b11 Enhanced</t>
  </si>
  <si>
    <t>CHG002593113</t>
  </si>
  <si>
    <t>[Escopo Fechado - BD] Atualização PSU 19.29 conforme orientação Oracle | GNCASNTL09348 e GNCASSTL09347</t>
  </si>
  <si>
    <t>/u01/app/19.23/grid/OPatch/jre/bin/java 1.8.0__461-b11 Enhanced 
/u01/app/19.23/grid/jdk/bin/java 1.8.0__461-b11 Enhanced 
/u01/app/19.23/grid/jdk/jre/bin/java 1.8.0__461-b11 Enhanced 
/u01/app/oracle/product/19.23/dbhome__1/OPatch/jre/bin/java 1.8.0__461-b11 Enhanced 
/u01/app/oracle/product/19.23/dbhome__1/jdk/bin/java 1.8.0__461-b11 Enhanced 
/u01/app/oracle/product/19.23/dbhome__1/jdk/jre/bin/java 1.8.0__461-b11 Enhanced</t>
  </si>
  <si>
    <t>CHG002593179</t>
  </si>
  <si>
    <t>[Escopo Fechado - BD] Atualização PSU 19.29 conforme orientação Oracle | GNCASHTL09669 e GNCASHTL09670</t>
  </si>
  <si>
    <t>#table cols="3"
/opt/oracle.ahf/jre/bin/java 11.0.28+11-LTS-277 Enhanced 
/u01/app/19.26.0/grid/jdk/bin/java 1.8.0__461-b11 Enhanced 
/u01/app/oracle/product/19.26.0/dbhome__1/OPatch/jre/bin/java 1.8.0__461-b11 Enhanced 
/u01/app/oracle/product/19.26.0/dbhome__1/jdk/bin/java 1.8.0__461-b11 Enhanced 
/u01/app/oracle/product/19.26.0/dbhome__1/jdk/jre/bin/java 1.8.0__461-b11 Enhanced 
/u01/app/19.26.0/grid/OPatch/jre/bin/java 1.8.0__461-b11 Enhanced 
/u01/app/19.26.0/grid/jdk/jre/bin/java 1.8.0__461-b11 Enhanced</t>
  </si>
  <si>
    <t>CHG002591324</t>
  </si>
  <si>
    <t>[Escopo Fechado - BD] Atualização PSU 19.29 conforme orientação Oracle |GNCASNDL00241</t>
  </si>
  <si>
    <t>CHG002591355</t>
  </si>
  <si>
    <t>[Escopo Fechado - BD] Atualização PSU 19.29 conforme orientação Oracle |GNCASNDL03547</t>
  </si>
  <si>
    <t>CHG002591366</t>
  </si>
  <si>
    <t xml:space="preserve">[Escopo Fechado - BD] Atualização PSU 19.29 conforme orientação Oracle |GNCASSHL04054 </t>
  </si>
  <si>
    <t>CHG002590500</t>
  </si>
  <si>
    <t>#table cols="3"
Install_Location Version Detection_Type 
/ggs/OPatch/jre/bin/java 1.8.0__451-b09 Enhanced 
/ggs/jdk/bin/java 1.8.0__461-b11 Enhanced 
/ggs/jdk/jre/bin/java 1.8.0__461-b11 Enhanced 
/u01/app/19.16.0/grid/jdk/bin/java 1.8.0__461-b11 Enhanced 
/u01/app/19.16.0/grid/jdk/jre/bin/java 1.8.0__461-b11 Enhanced 
/u01/app/agent/agent__13.5.0.0.0/oracle__common/jdk/bin/java 1.8.0__461-b25 Enhanced 
/u01/app/agent/agent__13.5.0.0.0/oracle__common/jdk/jre/bin/java 1.8.0__461-b25 Enhanced 
/u01/app/oracle/product/19.16.0/dbhome__1/jdk/bin/java 1.8.0__461-b11 Enhanced 
/u01/app/oracle/product/19.16.0/dbhome__1/jdk/jre/bin/java 1.8.0__461-b11 Enhanced 
/u01/app/oracle/product/19.16.0/dbhome__1/OPatch/jre/bin/java 1.8.0__461-b11 Enhanced 
/u01/app/19.16.0/grid/OPatch/jre/bin/java 1.8.0__461-b11 Enhanced</t>
  </si>
  <si>
    <t>CHG002593421</t>
  </si>
  <si>
    <t>[Escopo Fechado - BD] Atualização PSU 19.29 conforme orientação Oracle | GNCASHTL03496</t>
  </si>
  <si>
    <t>#table cols="3"
Install_Location Version Detection_Type 
/u01/app/19.19.0/grid/jdk/bin/java 1.8.0__461-b11 Enhanced 
/u01/app/19.19.0/grid/jdk/jre/bin/java 1.8.0__461-b11 Enhanced 
/u01/app/oracle/product/19.19.0/dbhome__1/jdk/bin/java 1.8.0__461-b11 Enhanced 
/u01/app/oracle/product/19.19.0/dbhome__1/jdk/jre/bin/java 1.8.0__461-b11 Enhanced 
/u01/app/oracle/product/19.19.0/dbhome__1/OPatch/jre/bin/java 1.8.0__461-b11 Enhanced 
/u01/app/19.19.0/grid/OPatch/jre/bin/java 1.8.0__461-b11 Enhanced</t>
  </si>
  <si>
    <t>CHG002552750</t>
  </si>
  <si>
    <t>[Escopo Fechado - BD] Atualização PSU 19.28 conforme orientação Oracle | GNCASNPA00547 e GNCASSPA00548</t>
  </si>
  <si>
    <t>CHG002599588</t>
  </si>
  <si>
    <t xml:space="preserve">[Escopo Fechado - BD] Atualização PSU 19.29 conforme orientação Oracle |GNCASHHL01957 </t>
  </si>
  <si>
    <t>CHG002599614</t>
  </si>
  <si>
    <t xml:space="preserve">[Escopo Fechado - BD] Atualização PSU 19.29 conforme orientação Oracle |GNCASSHA06982 </t>
  </si>
  <si>
    <t>CHG002599625</t>
  </si>
  <si>
    <t xml:space="preserve">[Escopo Fechado - BD] Atualização PSU 19.29 conforme orientação Oracle |GNCASSHA00527 </t>
  </si>
  <si>
    <t>CHG002594442</t>
  </si>
  <si>
    <t>[Escopo Fechado - BD] Atualização PSU 19.29 conforme orientação Oracle | GNCASHPL09667 e GNCASHPL09668</t>
  </si>
  <si>
    <t>CHG002597366</t>
  </si>
  <si>
    <t>CHG002600972</t>
  </si>
  <si>
    <t>CHG002600973</t>
  </si>
  <si>
    <t xml:space="preserve">[Escopo Fechado - BD] Atualização PSU 19.29 conforme orientação Oracle |GNCASNDL04170 </t>
  </si>
  <si>
    <t>CHG002600974</t>
  </si>
  <si>
    <t xml:space="preserve">[Escopo Fechado - BD] Atualização PSU 19.29 conforme orientação Oracle |GNCASSHL04579 </t>
  </si>
  <si>
    <t>CHG002600975</t>
  </si>
  <si>
    <t xml:space="preserve">[Escopo Fechado - BD] Atualização PSU 19.29 conforme orientação Oracle |GNCASNHL00295 </t>
  </si>
  <si>
    <t>CHG002600976</t>
  </si>
  <si>
    <t>[Escopo Fechado - BD] Atualização PSU 19.29 conforme orientação Oracle |GNCASNHL04246</t>
  </si>
  <si>
    <t>Ja att</t>
  </si>
  <si>
    <t>CHG002600977</t>
  </si>
  <si>
    <t xml:space="preserve">[Escopo Fechado - BD] Atualização PSU 19.29 conforme orientação Oracle |GNCASNHL05175 </t>
  </si>
  <si>
    <t>CHG002600679</t>
  </si>
  <si>
    <t>CHG002607213</t>
  </si>
  <si>
    <t xml:space="preserve">[Escopo Fechado - BD] Atualização PSU 19.29 conforme orientação Oracle |GNCASHDL04044 </t>
  </si>
  <si>
    <t>CHG002607230</t>
  </si>
  <si>
    <t xml:space="preserve">[Escopo Fechado - BD] Atualização PSU 19.29 conforme orientação Oracle |GNCASHDL03988 </t>
  </si>
  <si>
    <t>CHG002601514</t>
  </si>
  <si>
    <t xml:space="preserve">[Escopo Fechado - BD] Atualização PSU 19.29 conforme orientação Oracle |GNCASNHL07679 </t>
  </si>
  <si>
    <t>CHG002601515</t>
  </si>
  <si>
    <t xml:space="preserve">[Escopo Fechado - BD] Atualização PSU 19.29 conforme orientação Oracle |GNCASHHL02145 </t>
  </si>
  <si>
    <t>CHG002601516</t>
  </si>
  <si>
    <t>[Escopo Fechado - BD] Atualização PSU 19.29 conforme orientação Oracle |GNCASSHL06482</t>
  </si>
  <si>
    <t>#table cols="3"
Install_Location Version Detection_Type 
/u01/app/oracle/product/12.1.0/dbhome__1/jdk/bin/java 1.6.0__75-b13 Enhanced 
/u01/app/oracle/product/12.1.0/dbhome__1/jdk/jre/bin/java 1.6.0__75-b13 Enhanced</t>
  </si>
  <si>
    <t>CHG002601698</t>
  </si>
  <si>
    <t>CHG002609093</t>
  </si>
  <si>
    <t xml:space="preserve">[Escopo Fechado - BD] Atualização PSU 19.29 conforme orientação Oracle | GNCASHDL08060 </t>
  </si>
  <si>
    <t>CHG002609094</t>
  </si>
  <si>
    <t xml:space="preserve">[Escopo Fechado - BD] Atualização PSU 19.29 conforme orientação Oracle | GNCASHDL08089 </t>
  </si>
  <si>
    <t>CHG002609007</t>
  </si>
  <si>
    <t xml:space="preserve">[Escopo Fechado - BD] Atualização PSU 19.29 conforme orientação Oracle | GNCASHHL08919 </t>
  </si>
  <si>
    <t>CHG002609008</t>
  </si>
  <si>
    <t xml:space="preserve">[Escopo Fechado - BD] Atualização PSU 19.29 conforme orientação Oracle | GNCASNHL03207 </t>
  </si>
  <si>
    <t>"#table cols=""3""
Install_Location Version Detection_Type 
/u01/app/oracle/product/19.3.0/dbhome__1/jdk/jre/bin/java 1.8.0__311-b11 Enhanced 
/u01/app/oracle/product/19.3.0/dbhome__1/jdk/bin/java 1.8.0__311-b11 Enhanced
"</t>
  </si>
  <si>
    <t>CHG002609009</t>
  </si>
  <si>
    <t>[Escopo Fechado - BD] Atualização PSU 19.29 conforme orientação Oracle | GNCASNHL03663</t>
  </si>
  <si>
    <t>CHG002609010</t>
  </si>
  <si>
    <t>[Escopo Fechado - BD] Atualização PSU 19.29 conforme orientação Oracle | GNCASNHL04194</t>
  </si>
  <si>
    <t xml:space="preserve">/u01/app/agent/agent__13.5.0.0.0/oracle__common/jdk/bin/java 1.8.0__461-b25 Enhanced 
/u01/app/agent/agent__13.5.0.0.0/oracle__common/jdk/jre/bin/java 1.8.0__461-b25 Enhanced </t>
  </si>
  <si>
    <t>CHG002607560</t>
  </si>
  <si>
    <t>[Escopo Fechado - BD] Atualização PSU 19.29 conforme orientação Oracle | GNCASNPL08698 e GNCASSPL08697</t>
  </si>
  <si>
    <t>/u01/app/19.20/grid/OPatch/jre/bin/java 1.8.0__451-b09 Enhanced 
/u01/app/19.20/grid/jdk/bin/java 1.8.0__451-b10 Enhanced 
/u01/app/19.20/grid/jdk/jre/bin/java 1.8.0__451-b10 Enhanced 
/u01/app/oracle/product/19.20/dbhome__1/OPatch/jre/bin/java 1.8.0__451-b09 Enhanced 
/u01/app/oracle/product/19.20/dbhome__1/jdk/bin/java 1.8.0__451-b10 Enhanced 
/u01/app/oracle/product/19.20/dbhome__1/jdk/jre/bin/java 1.8.0__451-b10 Enhanced</t>
  </si>
  <si>
    <t>CHG002607561</t>
  </si>
  <si>
    <t>[Escopo Fechado - BD] Atualização PSU 19.29 conforme orientação Oracle | GNCASSPL08411 e GNCASNPL08412</t>
  </si>
  <si>
    <t>CHG002613770</t>
  </si>
  <si>
    <t>[Escopo Fechado - BD] Atualização PSU 19.29 conforme orientação Oracle | GNCASHDL08287</t>
  </si>
  <si>
    <t>CHG002613771</t>
  </si>
  <si>
    <t xml:space="preserve">[Escopo Fechado - BD] Atualização PSU 19.29 conforme orientação Oracle | GNCASHDL08756 </t>
  </si>
  <si>
    <t>CHG002609248</t>
  </si>
  <si>
    <t xml:space="preserve">[Escopo Fechado - BD] Atualização PSU 19.29 conforme orientação Oracle |GNCASHHL03285 </t>
  </si>
  <si>
    <t>CHG002609249</t>
  </si>
  <si>
    <t xml:space="preserve">[Escopo Fechado - BD] Atualização PSU 19.29 conforme orientação Oracle | GNCASHHL04121 </t>
  </si>
  <si>
    <t>CHG002609250</t>
  </si>
  <si>
    <t xml:space="preserve">[Escopo Fechado - BD] Atualização PSU 19.29 conforme orientação Oracle |GNCASSHL03113  e GNCASNHL03114 </t>
  </si>
  <si>
    <t>CHG002600656</t>
  </si>
  <si>
    <t>[Escopo Fechado - BD] Atualização PSU 19.29 conforme orientação Oracle | GNCASNPL02051 e GNCASSPL02052</t>
  </si>
  <si>
    <t xml:space="preserve">/ggs/OPatch/jre/bin/java 1.8.0__451-b09 Enhanced 
/ggs/jdk/bin/java 1.8.0__451-b10 Enhanced 
/ggs/jdk/jre/bin/java 1.8.0__451-b10 Enhanced 
/u01/app/19.16.0/grid/OPatch/jre/bin/java 1.8.0__461-b11 Enhanced 
/u01/app/19.16.0/grid/jdk/bin/java 1.8.0__461-b11 Enhanced 
/u01/app/19.16.0/grid/jdk/jre/bin/java 1.8.0__461-b11 Enhanced 
/u01/app/agent/agent__13.5.0.0.0/oracle__common/jdk/bin/java 1.8.0__461-b25 Enhanced 
/u01/app/agent/agent__13.5.0.0.0/oracle__common/jdk/jre/bin/java 1.8.0__461-b25 Enhanced 
/u01/app/oracle/product/19.16.0/dbhome__1/OPatch/jre/bin/java 1.8.0__461-b11 Enhanced 
/u01/app/oracle/product/19.16.0/dbhome__1/jdk/bin/java 1.8.0__461-b11 Enhanced 
/u01/app/oracle/product/19.16.0/dbhome__1/jdk/jre/bin/java 1.8.0__461-b11 Enhanced </t>
  </si>
  <si>
    <t>CHG002604144</t>
  </si>
  <si>
    <t>[Escopo Fechado - BD] Atualização PSU 19.29 conforme orientação Oracle | GNCASSPL02163 e GNCASNPL02164</t>
  </si>
  <si>
    <t>#table cols="3"
Install_Location Version Detection_Type 
/ggs/jdk/bin/java 1.8.0__461-b11 Enhanced 
/ggs/jdk/jre/bin/java 1.8.0__461-b11 Enhanced 
/u01/app/19.19.0/grid/jdk/bin/java 1.8.0__461-b11 Enhanced 
/u01/app/19.19.0/grid/jdk/jre/bin/java 1.8.0__461-b11 Enhanced 
/u01/app/agent/agent__13.5.0.0.0/oracle__common/jdk/bin/java 1.8.0__461-b25 Enhanced 
/u01/app/agent/agent__13.5.0.0.0/oracle__common/jdk/jre/bin/java 1.8.0__461-b25 Enhanced 
/u01/app/oracle/product/19.19.0/dbhome__1/jdk/bin/java 1.8.0__461-b11 Enhanced 
/u01/app/oracle/product/19.19.0/dbhome__1/jdk/jre/bin/java 1.8.0__461-b11 Enhanced 
/u01/app/oracle/product/19.19.0/dbhome__1/OPatch/jre/bin/java 1.8.0__461-b11 Enhanced 
/u01/app/19.19.0/grid/OPatch/jre/bin/java 1.8.0__461-b11 Enhanced</t>
  </si>
  <si>
    <t>CHG002597283</t>
  </si>
  <si>
    <t>[Escopo Fechado - BD] Atualização PSU 19.29 conforme orientação Oracle | GNCASSPL02163	 e GNCASNPL02164</t>
  </si>
  <si>
    <t>CHG002598869</t>
  </si>
  <si>
    <t>[Escopo Fechado - BD] Atualização PSU 19.29 conforme orientação Oracle | GNCASNPL00981, GNCASSPL08373 e GNCASSPL08374</t>
  </si>
  <si>
    <t>CHG002617825</t>
  </si>
  <si>
    <t xml:space="preserve">[Escopo Fechado - BD] Atualização PSU 19.29 conforme orientação Oracle | GNCASHHL03846 </t>
  </si>
  <si>
    <t xml:space="preserve">#table cols="3"
Install_Location Version Detection_Type 
/u01/app/agent/13.2/agent__13.5.0.0.0/oracle__common/jdk/bin/java 1.8.0__441-b25 Enhanced 
/u01/app/agent/13.2/agent__13.5.0.0.0/oracle__common/jdk/jre/bin/java 1.8.0__441-b25 Enhanced
</t>
  </si>
  <si>
    <t>CHG002617826</t>
  </si>
  <si>
    <t xml:space="preserve">[Escopo Fechado - BD] Atualização PSU 19.29 conforme orientação Oracle | GNCASNHL09389 </t>
  </si>
  <si>
    <t>CHG002617827</t>
  </si>
  <si>
    <t xml:space="preserve">[Escopo Fechado - BD] Atualização PSU 19.29 conforme orientação Oracle | GNCASSHL06041 </t>
  </si>
  <si>
    <t>CHG002615608</t>
  </si>
  <si>
    <t>[Escopo Fechado - BD] Atualização PSU 19.29 conforme orientação Oracle | GNCASNPL01973 e GNCASSPL01974</t>
  </si>
  <si>
    <t xml:space="preserve">/u01/app/19.19.0/grid/OPatch/jre/bin/java 1.8.0__461-b11 Enhanced 
/u01/app/19.19.0/grid/jdk/bin/java 1.8.0__461-b11 Enhanced 
/u01/app/19.19.0/grid/jdk/jre/bin/java 1.8.0__461-b11 Enhanced 
/u01/app/agent/agent__13.5.0.0.0/oracle__common/jdk/bin/java 1.8.0__461-b25 Enhanced 
/u01/app/agent/agent__13.5.0.0.0/oracle__common/jdk/jre/bin/java 1.8.0__461-b25 Enhanced 
/u01/app/oracle/product/19.19.0/dbhome__1/OPatch/jre/bin/java 1.8.0__461-b11 Enhanced 
/u01/app/oracle/product/19.19.0/dbhome__1/jdk/bin/java 1.8.0__461-b11 Enhanced 
/u01/app/oracle/product/19.19.0/dbhome__1/jdk/jre/bin/java 1.8.0__461-b11 Enhanced </t>
  </si>
  <si>
    <t>CHG002619374</t>
  </si>
  <si>
    <t>[Escopo Fechado - BD] Atualização PSU 19.29 conforme orientação Oracle | GNCASHDL08797</t>
  </si>
  <si>
    <t>CHG002619375</t>
  </si>
  <si>
    <t xml:space="preserve">[Escopo Fechado - BD] Atualização PSU 19.29 conforme orientação Oracle | GNCASHDL08854 </t>
  </si>
  <si>
    <t>CHG002619376</t>
  </si>
  <si>
    <t xml:space="preserve">[Escopo Fechado - BD] Atualização PSU 19.29 conforme orientação Oracle | GNCASHDL08918 </t>
  </si>
  <si>
    <t>CHG002619445</t>
  </si>
  <si>
    <t xml:space="preserve">[Escopo Fechado - BD] Atualização PSU 19.29 conforme orientação Oracle | GNCASHHL06470 </t>
  </si>
  <si>
    <t>CHG002619446</t>
  </si>
  <si>
    <t xml:space="preserve">[Escopo Fechado - BD] Atualização PSU 19.29 conforme orientação Oracle | GNCASHHL06882 </t>
  </si>
  <si>
    <t>CHG002619447</t>
  </si>
  <si>
    <t xml:space="preserve">[Escopo Fechado - BD] Atualização PSU 19.29 conforme orientação Oracle | GNCASHHL07052 </t>
  </si>
  <si>
    <t>CHG002619448</t>
  </si>
  <si>
    <t>[Escopo Fechado - BD] Atualização PSU 19.29 conforme orientação Oracle | GNCASHHL08308</t>
  </si>
  <si>
    <t>CHG002617851</t>
  </si>
  <si>
    <t>[Escopo Fechado - BD] Atualização PSU 19.29 conforme orientação Oracle | GNCASNPL01595 e GNCASSPL01596</t>
  </si>
  <si>
    <t>/u01/app/19.18.0/grid/jdk/bin/java 1.8.0__461-b11 Enhanced 
/u01/app/19.18.0/grid/jdk/jre/bin/java 1.8.0__461-b11 Enhanced 
/u01/app/agent/agent__13.5.0.0.0/oracle__common/jdk/bin/java 1.8.0__461-b25 Enhanced 
/u01/app/agent/agent__13.5.0.0.0/oracle__common/jdk/jre/bin/java 1.8.0__461-b25 Enhanced 
/u01/app/oracle/product/19.18.0/dbhome__1/jdk/bin/java 1.8.0__461-b11 Enhanced 
/u01/app/oracle/product/19.18.0/dbhome__1/jdk/jre/bin/java 1.8.0__461-b11 Enhanced 
/u01/app/oracle/product/19.18.0/dbhome__1/OPatch/jre/bin/java 1.8.0__461-b11 Enhanced 
/u01/app/19.18.0/grid/OPatch/jre/bin/java 1.8.0__461-b11 Enhanced</t>
  </si>
  <si>
    <t>CHG002618524</t>
  </si>
  <si>
    <t>[Escopo Fechado - BD] Atualização PSU 19.29 conforme orientação Oracle | GNCASSPL01030 e GNCASNPL01029</t>
  </si>
  <si>
    <t>/ggs/OPatch/jre/bin/java 1.8.0__381-b09 Enhanced 
/u01/app/19.17.0/grid/jdk/bin/java 1.8.0__461-b11 Enhanced 
/u01/app/19.17.0/grid/jdk/jre/bin/java 1.8.0__461-b11 Enhanced 
/u01/app/agent/agent__13.5.0.0.0/oracle__common/jdk/bin/java 1.8.0__461-b11 Enhanced 
/u01/app/agent/agent__13.5.0.0.0/oracle__common/jdk/jre/bin/java 1.8.0__461-b11 Enhanced 
/u01/app/oracle/product/19.17.0/dbhome__1/jdk/bin/java 1.8.0__461-b11 Enhanced 
/u01/app/oracle/product/19.17.0/dbhome__1/jdk/jre/bin/java 1.8.0__461-b11 Enhanced 
/u01/app/oracle/product/19.17.0/dbhome__1/OPatch/jre/bin/java 1.8.0__461-b11 Enhanced 
/u01/app/19.17.0/grid/OPatch/jre/bin/java 1.8.0__461-b11 Enhanced</t>
  </si>
  <si>
    <t>CHG002622588</t>
  </si>
  <si>
    <t>[Escopo Fechado - BD] Atualização PSU 19.29 conforme orientação Oracle | GNCASHDL01058</t>
  </si>
  <si>
    <t>CHG002622599</t>
  </si>
  <si>
    <t>[Escopo Fechado - BD] Atualização PSU 19.29 conforme orientação Oracle | GNCASHDL02885</t>
  </si>
  <si>
    <t>CHG002622609</t>
  </si>
  <si>
    <t>[Escopo Fechado - BD] Atualização PSU 19.29 conforme orientação Oracle | GNCASHDL03291</t>
  </si>
  <si>
    <t>CHG002622621</t>
  </si>
  <si>
    <t>[Escopo Fechado - BD] Atualização PSU 19.29 conforme orientação Oracle | GNCASHHL02639</t>
  </si>
  <si>
    <t>CHG002622634</t>
  </si>
  <si>
    <t>[Escopo Fechado - BD] Atualização PSU 19.29 conforme orientação Oracle | GNCASNHL00106</t>
  </si>
  <si>
    <t>CHG002622648</t>
  </si>
  <si>
    <t>[Escopo Fechado - BD] Atualização PSU 19.29 conforme orientação Oracle | GNCASHHL07052</t>
  </si>
  <si>
    <t>CHG002622656</t>
  </si>
  <si>
    <t>[Escopo Fechado - BD] Atualização PSU 19.29 conforme orientação Oracle | GNCASNHL04195 e GNCASSHL04197</t>
  </si>
  <si>
    <t>CHG002616462</t>
  </si>
  <si>
    <t>[Escopo Fechado - BD] Migração do Banco de Catálogo do RMAN de Single Instance para RAC (Ativo-Ativo)</t>
  </si>
  <si>
    <t>CHG002621706</t>
  </si>
  <si>
    <t xml:space="preserve">[Escopo Fechado - BD] Atualização PSU 19.29 conforme orientação Oracle | GNCASSPL08607 e GNCASNPL08608 </t>
  </si>
  <si>
    <t>REQ018072235 e REQ018071519</t>
  </si>
  <si>
    <t>CHG002621758</t>
  </si>
  <si>
    <t>[Escopo Fechado - BD] Atualização PSU 19.29 conforme orientação Oracle | gncasspl09594 e gncasnpl09593</t>
  </si>
  <si>
    <t>REQ018072202 e REQ018072578</t>
  </si>
  <si>
    <t>"#table cols=""3""
Install_Location Version Detection_Type 
/u01/app/19.23/grid/OPatch/jre/bin/java 1.8.0__451-b09 Enhanced 
/u01/app/19.23/grid/jdk/bin/java 1.8.0__451-b10 Enhanced 
/u01/app/19.23/grid/jdk/jre/bin/java 1.8.0__451-b10 Enhanced 
/u01/app/oracle/product/19.23/dbhome__1/OPatch/jre/bin/java 1.8.0__451-b09 Enhanced 
/u01/app/oracle/product/19.23/dbhome__1/jdk/bin/java 1.8.0__451-b10 Enhanced 
/u01/app/oracle/product/19.23/dbhome__1/jdk/jre/bin/java 1.8.0__451-b10 Enhanced
"</t>
  </si>
  <si>
    <t>FREZZING</t>
  </si>
  <si>
    <t>[Escopo Fechado - BD] Atualização PSU 19.29 conforme orientação Oracle |</t>
  </si>
  <si>
    <t>CHG002624196</t>
  </si>
  <si>
    <t>[Escopo Fechado - BD] Atualização PSU 19.29 conforme orientação Oracle | GNCASHDL03913</t>
  </si>
  <si>
    <t>CHG002624198</t>
  </si>
  <si>
    <t>[Escopo Fechado - BD] Atualização PSU 19.29 conforme orientação Oracle | GNCASHDL03916</t>
  </si>
  <si>
    <t>CHG002624199</t>
  </si>
  <si>
    <t>[Escopo Fechado - BD] Atualização PSU 19.29 conforme orientação Oracle | GNCASHDL04215</t>
  </si>
  <si>
    <t>CHG002624239</t>
  </si>
  <si>
    <t xml:space="preserve">[Escopo Fechado - BD] Atualização PSU 19.29 conforme orientação Oracle | GNCASSHL03302  e GNCASNHL03303 </t>
  </si>
  <si>
    <t>CHG002624240</t>
  </si>
  <si>
    <t>[Escopo Fechado - BD] Atualização PSU 19.29 conforme orientação Oracle | GNCASHHL08328</t>
  </si>
  <si>
    <t>CHG002624242</t>
  </si>
  <si>
    <t>[Escopo Fechado - BD] Atualização PSU 19.29 conforme orientação Oracle | GNCASHHL08796</t>
  </si>
  <si>
    <t>CHG002624243</t>
  </si>
  <si>
    <t>[Escopo Fechado - BD] Atualização PSU 19.29 conforme orientação Oracle | GNCASNHL00111</t>
  </si>
  <si>
    <t>CHG002622659</t>
  </si>
  <si>
    <t>O PSU ja está aplicado, ficou pendente a vulnerabilidade do agent</t>
  </si>
  <si>
    <t xml:space="preserve">#table cols="3"
Install_Location Version Detection_Type 
/u01/app/agent/agent__13.5.0.0.0/oracle__common/jdk/bin/java 1.8.0__461-b25 Enhanced 
/u01/app/agent/agent__13.5.0.0.0/oracle__common/jdk/jre/bin/java 1.8.0__461-b25 Enhanced
</t>
  </si>
  <si>
    <t>CHG002624110</t>
  </si>
  <si>
    <t xml:space="preserve">[Escopo Fechado - BD] Atualização PSU 19.29 conforme orientação Oracle |GNCASNPL02053 e GNCASSPL02054 </t>
  </si>
  <si>
    <t xml:space="preserve">/ggs/OPatch/jre/bin/java 1.8.0__451-b09 Enhanced 
/ggs/jdk/bin/java 1.8.0__461-b11 Enhanced 
/ggs/jdk/jre/bin/java 1.8.0__461-b11 Enhanced 
/u01/app/19.17.0/grid/OPatch/jre/bin/java 1.8.0__461-b11 Enhanced 
/u01/app/19.17.0/grid/jdk/bin/java 1.8.0__461-b11 Enhanced 
/u01/app/19.17.0/grid/jdk/jre/bin/java 1.8.0__461-b11 Enhanced 
/u01/app/agent/agent__13.5.0.0.0/oracle__common/jdk/bin/java 1.8.0__461-b25 Enhanced 
/u01/app/agent/agent__13.5.0.0.0/oracle__common/jdk/jre/bin/java 1.8.0__461-b25 Enhanced 
/u01/app/oracle/product/19.17.0/dbhome__1/OPatch/jre/bin/java 1.8.0__461-b11 Enhanced 
/u01/app/oracle/product/19.17.0/dbhome__1/jdk/bin/java 1.8.0__461-b11 Enhanced 
/u01/app/oracle/product/19.17.0/dbhome__1/jdk/jre/bin/java 1.8.0__461-b11 Enhanced </t>
  </si>
  <si>
    <t>CHG002624104</t>
  </si>
  <si>
    <t xml:space="preserve">[Escopo Fechado - BD] Atualização PSU 19.29 conforme orientação Oracle | GNCASSTL07053 e GNCASNTL07054 </t>
  </si>
  <si>
    <t>/u01/app/oracle/product/19.16.0/dbhome__1/OPatch/jre/bin/java 1.8.0__461-b11 Enhanced 
/u01/app/oracle/product/19.16.0/dbhome__1/jdk/bin/java 1.8.0__461-b11 Enhanced 
/u01/app/oracle/product/19.16.0/dbhome__1/jdk/jre/bin/java 1.8.0__461-b11 Enhanced 
/u01/app/19.16.0/grid/OPatch/jre/bin/java 1.8.0__461-b11 Enhanced 
/u01/app/19.16.0/grid/jdk/bin/java 1.8.0__461-b11 Enhanced 
/u01/app/19.16.0/grid/jdk/jre/bin/java 1.8.0__461-b11 Enhanced</t>
  </si>
  <si>
    <t>CHG002616339</t>
  </si>
  <si>
    <t xml:space="preserve">/ggs/OPatch/jre/bin/java 1.8.0__461-b11 Enhanced 
/ggs/jdk/bin/java 1.8.0__461-b11 Enhanced 
/ggs/jdk/jre/bin/java 1.8.0__461-b11 Enhanced 
/u01/app/19.18.0/grid/OPatch/jre/bin/java 1.8.0__461-b11 Enhanced 
/u01/app/19.18.0/grid/jdk/bin/java 1.8.0__461-b11 Enhanced 
/u01/app/19.18.0/grid/jdk/jre/bin/java 1.8.0__461-b11 Enhanced 
/u01/app/agent/agent__13.5.0.0.0/oracle__common/jdk/bin/java 1.8.0__461-b25 Enhanced 
/u01/app/agent/agent__13.5.0.0.0/oracle__common/jdk/jre/bin/java 1.8.0__461-b25 Enhanced 
/u01/app/oracle/product/19c/dbhome__1/OPatch/jre/bin/java 1.8.0__461-b11 Enhanced 
/u01/app/oracle/product/19c/dbhome__1/jdk/bin/java 1.8.0__461-b11 Enhanced 
/u01/app/oracle/product/19c/dbhome__1/jdk/jre/bin/java 1.8.0__461-b11 Enhanced </t>
  </si>
  <si>
    <t xml:space="preserve">[Escopo Fechado - BD] Atualização PSU 19.29 conforme orientação Oracle | </t>
  </si>
  <si>
    <t>CHG002635626</t>
  </si>
  <si>
    <t>[Escopo Fechado - BD] Atualização PSU 19.29 conforme orientação Oracle | GNCASHDL05771</t>
  </si>
  <si>
    <t>CHG002635628</t>
  </si>
  <si>
    <t>[Escopo Fechado - BD] Atualização PSU 19.29 conforme orientação Oracle | GNCASHDL07045</t>
  </si>
  <si>
    <t>CHG002635657</t>
  </si>
  <si>
    <t>[Escopo Fechado - BD] Atualização PSU 19.29 conforme orientação Oracle | GNCASNHL03268</t>
  </si>
  <si>
    <t>CHG002635659</t>
  </si>
  <si>
    <t>[Escopo Fechado - BD] Atualização PSU 19.29 conforme orientação Oracle | GNCASNHL03274</t>
  </si>
  <si>
    <t>CHG002635660</t>
  </si>
  <si>
    <t>[Escopo Fechado - BD] Atualização PSU 19.29 conforme orientação Oracle | GNCASNHL03297</t>
  </si>
  <si>
    <t>CHG002637056</t>
  </si>
  <si>
    <t>[Escopo Fechado - BD] Atualização PSU 19.29 conforme orientação Oracle | GNCASHDL08002</t>
  </si>
  <si>
    <t>CHG002637057</t>
  </si>
  <si>
    <t>CHG002637071</t>
  </si>
  <si>
    <t xml:space="preserve">[Escopo Fechado - BD] Atualização PSU 19.29 conforme orientação Oracle | GNCASSHL05418 e GNCASNHL05419 </t>
  </si>
  <si>
    <t>CHG002637072</t>
  </si>
  <si>
    <t>[Escopo Fechado - BD] Atualização PSU 19.29 conforme orientação Oracle | GNCASHHL02145</t>
  </si>
  <si>
    <t>CHG002637073</t>
  </si>
  <si>
    <t xml:space="preserve">[Escopo Fechado - BD] Atualização PSU 19.29 conforme orientação Oracle | GNCASSHL06482 </t>
  </si>
  <si>
    <t>CHG002637074</t>
  </si>
  <si>
    <t>[Escopo Fechado - BD] Atualização PSU 19.29 conforme orientação Oracle | GNCASNHL01410</t>
  </si>
  <si>
    <t>CHG002638419</t>
  </si>
  <si>
    <t>[Escopo Fechado - BD] Atualização PSU 19.29 conforme orientação Oracle | GNCASHDL09110</t>
  </si>
  <si>
    <t>CHG002638431</t>
  </si>
  <si>
    <t>[Escopo Fechado - BD] Atualização PSU 19.29 conforme orientação Oracle | GNCASHDL07156</t>
  </si>
  <si>
    <t>CHG002638459</t>
  </si>
  <si>
    <t>[Escopo Fechado - BD] Atualização PSU 19.29 conforme orientação Oracle | GNCASSHL09252 e GNCASNHL09253</t>
  </si>
  <si>
    <t>CHG002638460</t>
  </si>
  <si>
    <t>CHG002638462</t>
  </si>
  <si>
    <t>CHG002638461</t>
  </si>
  <si>
    <t>CHG002640975</t>
  </si>
  <si>
    <t>CHG002640976</t>
  </si>
  <si>
    <t>CHG002640977</t>
  </si>
  <si>
    <t>CHG002640978</t>
  </si>
  <si>
    <t>CHG002640979</t>
  </si>
  <si>
    <t>CHG002641024</t>
  </si>
  <si>
    <t>CHG002641025</t>
  </si>
  <si>
    <t>CHG002641026</t>
  </si>
  <si>
    <t>CHG002641027</t>
  </si>
  <si>
    <t>CHG002641029</t>
  </si>
  <si>
    <t>CHG002641028</t>
  </si>
  <si>
    <t>CHG002644625</t>
  </si>
  <si>
    <t>[Escopo Fechado - BD] Atualização PSU 19.29 conforme orientação Oracle | GNCASHDL05163</t>
  </si>
  <si>
    <t>CHG002644626</t>
  </si>
  <si>
    <t>[Escopo Fechado - BD] Atualização PSU 19.29 conforme orientação Oracle | GNCASHDL04339</t>
  </si>
  <si>
    <t>CHG002644627</t>
  </si>
  <si>
    <t xml:space="preserve">[Escopo Fechado - BD] Atualização PSU 19.29 conforme orientação Oracle | GNCASSHL08383 e GNCASNHL08384 </t>
  </si>
  <si>
    <t>CHG002644628</t>
  </si>
  <si>
    <t>[Escopo Fechado - BD] Atualização PSU 19.29 conforme orientação Oracle | GNCASHHL06414</t>
  </si>
  <si>
    <t>CHG002644629</t>
  </si>
  <si>
    <t xml:space="preserve">[Escopo Fechado - BD] Atualização PSU 19.29 conforme orientação Oracle | GNCASNHL03477 </t>
  </si>
  <si>
    <t>CHG002644630</t>
  </si>
  <si>
    <t xml:space="preserve">[Escopo Fechado - BD] Atualização PSU 19.29 conforme orientação Oracle | GNCASHHL02133 </t>
  </si>
  <si>
    <t>CHG002641054</t>
  </si>
  <si>
    <t>Atualizar GGS e Agent. 
#table cols="3"
Install_Location Version Detection_Type 
/ggs/OPatch/jre/bin/java 1.8.0__381-b09 Enhanced 
/u01/app/19.17.0/grid/jdk/bin/java 1.8.0__461-b11 Enhanced 
/u01/app/19.17.0/grid/jdk/jre/bin/java 1.8.0__461-b11 Enhanced 
/u01/app/agent/agent__13.5.0.0.0/oracle__common/jdk/bin/java 1.8.0__461-b11 Enhanced 
/u01/app/agent/agent__13.5.0.0.0/oracle__common/jdk/jre/bin/java 1.8.0__461-b11 Enhanced 
/u01/app/oracle/product/19.17.0/dbhome__1/jdk/bin/java 1.8.0__461-b11 Enhanced 
/u01/app/oracle/product/19.17.0/dbhome__1/jdk/jre/bin/java 1.8.0__461-b11 Enhanced</t>
  </si>
  <si>
    <t>CHG002641055</t>
  </si>
  <si>
    <t>CHG002641129</t>
  </si>
  <si>
    <t>CHG002644298</t>
  </si>
  <si>
    <t>CHG002644299</t>
  </si>
  <si>
    <t>CHG002644300</t>
  </si>
  <si>
    <t>Remarcar primary, 9252</t>
  </si>
  <si>
    <t>CHG002644301</t>
  </si>
  <si>
    <t>[Escopo Fechado - BD] Atualização PSU 19.29 conforme orientação Oracle | GNCASNHL01077</t>
  </si>
  <si>
    <t>CHG002644303</t>
  </si>
  <si>
    <t xml:space="preserve">[Escopo Fechado - BD] Atualização PSU 19.29 conforme orientação Oracle | GNCASSHL05481 </t>
  </si>
  <si>
    <t>CHG002644302</t>
  </si>
  <si>
    <t xml:space="preserve">[Escopo Fechado - BD] Atualização PSU 19.29 conforme orientação Oracle | GNCASSHL07678 </t>
  </si>
  <si>
    <t>CHG002642171</t>
  </si>
  <si>
    <t>[Escopo Fechado - BD] Atualização PSU 19.29 conforme orientação Oracle | GNCASSPL07107 e GNCASNPL07108</t>
  </si>
  <si>
    <t>CHG002642172</t>
  </si>
  <si>
    <t xml:space="preserve">[Escopo Fechado - BD] Atualização PSU 19.29 conforme orientação Oracle | GNCASNPL04142 e GNCASSPL04143 </t>
  </si>
  <si>
    <t>CHG002645934</t>
  </si>
  <si>
    <t>[Escopo Fechado - BD] Atualização PSU 19.29 conforme orientação Oracle | GNCASHPL09085 , GNCASHPL09086 e GNCASHPL09087</t>
  </si>
  <si>
    <t>CHG002653044</t>
  </si>
  <si>
    <t>[Escopo Fechado - BD] Atualização GGS 19.29 conforme orientação Oracle | GNCASNPL02051 e GNCASSPL02052</t>
  </si>
  <si>
    <t xml:space="preserve">REQ - Atualizar GGS e Agent. 
Install_Location Version Detection_Type 
/ggs/OPatch/jre/bin/java 1.8.0__451-b09 Enhanced 
/u01/app/agent/agent__13.5.0.0.0/oracle__common/jdk/bin/java 1.8.0__461-b25 Enhanced 
/u01/app/agent/agent__13.5.0.0.0/oracle__common/jdk/jre/bin/java 1.8.0__461-b25 Enhanced </t>
  </si>
  <si>
    <t>CHG002648626</t>
  </si>
  <si>
    <t xml:space="preserve">[Escopo Fechado - BD] Atualização PSU 19.29 conforme orientação Oracle | GNCASSPA01590 e GNCASNPA02177 </t>
  </si>
  <si>
    <t>Janela curta, fazer apenas o Standby, teremos outra janela para realizar o primary.</t>
  </si>
  <si>
    <t>CHG002644923</t>
  </si>
  <si>
    <t>[Escopo Fechado - BD] Atualização PSU 19.29 conforme orientação Oracle | GNCASHDL05108</t>
  </si>
  <si>
    <t>CHG002644924</t>
  </si>
  <si>
    <t>[Escopo Fechado - BD] Atualização PSU 19.29 conforme orientação Oracle | gncashdl09461</t>
  </si>
  <si>
    <t>CHG002644925</t>
  </si>
  <si>
    <t xml:space="preserve">[Escopo Fechado - BD] Atualização PSU 19.29 conforme orientação Oracle | GNCASSHA04736  e GNCASSHA04737 </t>
  </si>
  <si>
    <t>CHG002644926</t>
  </si>
  <si>
    <t>[Escopo Fechado - BD] Atualização PSU 19.29 conforme orientação Oracle | GNCASSHL09154 e GNCASNHL09155</t>
  </si>
  <si>
    <t>CHG002644927</t>
  </si>
  <si>
    <t>[Escopo Fechado - BD] Atualização PSU 19.29 conforme orientação Oracle | GNCASNHL07679</t>
  </si>
  <si>
    <t>CHG002656045</t>
  </si>
  <si>
    <t xml:space="preserve">[Escopo Fechado - BD] Atualização PSU 19.29 conforme orientação Oracle | GNCASNPL02060 e GNCASSPL02061 </t>
  </si>
  <si>
    <t>CAB</t>
  </si>
  <si>
    <t>CHG002656046</t>
  </si>
  <si>
    <t>[Escopo Fechado - BD] Atualização PSU 19.29 conforme orientação Oracle | GNCASSTA00957 e GNCASNTA00958</t>
  </si>
  <si>
    <t>CHG002656018</t>
  </si>
  <si>
    <t>CHG002656047</t>
  </si>
  <si>
    <t>Janela curta para realização do primary</t>
  </si>
  <si>
    <t>CHG002656090</t>
  </si>
  <si>
    <t>CHG002655952</t>
  </si>
  <si>
    <t>CHG002655959</t>
  </si>
  <si>
    <t>CHG002648439</t>
  </si>
  <si>
    <t>[Escopo Fechado - BD] Atualização PSU 19.29 conforme orientação Oracle |GNCASSHA03909 e GNCASSHA03910</t>
  </si>
  <si>
    <t>CHG002648460</t>
  </si>
  <si>
    <t xml:space="preserve">[Escopo Fechado - BD] Atualização PSU 19.29 conforme orientação Oracle |GNCASSHL08754  e GNCASNHL08755 </t>
  </si>
  <si>
    <t>CHG002653501</t>
  </si>
  <si>
    <t>[Escopo Fechado - BD] Atualização PSU 19.29 conforme orientação Oracle |GNCASSHL04983</t>
  </si>
  <si>
    <t>CHG002656515</t>
  </si>
  <si>
    <t>[Escopo Fechado - BD] Atualização GGS 19.29 conforme orientação Oracle | GNCASNPL02053 e GNCASSPL02054</t>
  </si>
  <si>
    <t>CHG002656526</t>
  </si>
  <si>
    <t xml:space="preserve">[Escopo Fechado - BD] Atualização GGS 19.29 conforme orientação Oracle | </t>
  </si>
  <si>
    <t>CHG002656486</t>
  </si>
  <si>
    <t>CHG002656487</t>
  </si>
  <si>
    <t>[Escopo Fechado - BD] Atualização PSU 19.29 conforme orientação Oracle | GNCASHPL09082, GNCASHPL09083 e GNCASHPL09084</t>
  </si>
  <si>
    <t>CHG002656485</t>
  </si>
  <si>
    <t>Andre</t>
  </si>
  <si>
    <t>CHG002656816</t>
  </si>
  <si>
    <t>[Escopo Fechado - BD] Atualização PSU 19.29 conforme orientação Oracle | GNCASSPA00924 , GNCASSPA01826 e GNCASNPA01827</t>
  </si>
  <si>
    <t>CHG002656962</t>
  </si>
  <si>
    <t>igor</t>
  </si>
  <si>
    <t>CHG002655966</t>
  </si>
  <si>
    <t>CHG002655978</t>
  </si>
  <si>
    <t>CHG002648469</t>
  </si>
  <si>
    <t xml:space="preserve">[Escopo Fechado - BD] Atualização PSU 19.29 conforme orientação Oracle |GNCASNHL03692  e GNCASSHL09779 </t>
  </si>
  <si>
    <t>CHG002648492</t>
  </si>
  <si>
    <t>[Escopo Fechado - BD] Atualização PSU 19.29 conforme orientação Oracle |gncassha06492 e gncassha06493</t>
  </si>
  <si>
    <t>CHG002660183</t>
  </si>
  <si>
    <t>CHG002660220</t>
  </si>
  <si>
    <t>[Escopo Fechado - BD] Atualização GGS 19.29 conforme orientação Oracle | GNCASSPL01353 e GNCASNPL01352</t>
  </si>
  <si>
    <t>CHG002661345</t>
  </si>
  <si>
    <t>[Escopo Fechado - BD] Atualização PSU 19.29 conforme orientação Oracle | GNCASNPA00997 e GNCASSPA00996</t>
  </si>
  <si>
    <t>CHG002661784</t>
  </si>
  <si>
    <t>[Escopo Fechado - BD] Atualização PSU 19.29 conforme orientação Oracle | GNCASNPA00331 e GNCASSPA00211</t>
  </si>
  <si>
    <t>CHG002655989</t>
  </si>
  <si>
    <t>[Escopo Fechado - BD] Atualização PSU 19.29 conforme orientação Oracle |GNCASHDL08987</t>
  </si>
  <si>
    <t>CHG002655995</t>
  </si>
  <si>
    <t xml:space="preserve">[Escopo Fechado - BD] Atualização PSU 19.29 conforme orientação Oracle |GNCASHDL06040 </t>
  </si>
  <si>
    <t>CHG002648516</t>
  </si>
  <si>
    <t>[Escopo Fechado - BD] Atualização PSU 19.29 conforme orientação Oracle |GNCASSHA05359	 e GNCASSHA05360</t>
  </si>
  <si>
    <t>CHG002648541</t>
  </si>
  <si>
    <t xml:space="preserve">[Escopo Fechado - BD] Atualização PSU 19.29 conforme orientação Oracle |GNCASHHL08402 e GNCASHHL08403 </t>
  </si>
  <si>
    <t>CHG002662225</t>
  </si>
  <si>
    <t>Terminar aplicação PSU</t>
  </si>
  <si>
    <t xml:space="preserve">[Escopo Fechado - BD] Atualização PSU 19.29 conforme orientação Oracle |  </t>
  </si>
  <si>
    <t>CHG002662226</t>
  </si>
  <si>
    <t>CHG002662227</t>
  </si>
  <si>
    <t>CHG002656020</t>
  </si>
  <si>
    <t xml:space="preserve">[Escopo Fechado - BD] Atualização PSU 19.29 conforme orientação Oracle |GNCASHDL09632 </t>
  </si>
  <si>
    <t>CHG002656025</t>
  </si>
  <si>
    <t xml:space="preserve">[Escopo Fechado - BD] Atualização PSU 19.29 conforme orientação Oracle |GNCASHDL08061 </t>
  </si>
  <si>
    <t>CHG002648566</t>
  </si>
  <si>
    <t xml:space="preserve">[Escopo Fechado - BD] Atualização PSU 19.29 conforme orientação Oracle |GNCASSHA06335 e GNCASSHA06336 </t>
  </si>
  <si>
    <t>CHG002648588</t>
  </si>
  <si>
    <t xml:space="preserve">[Escopo Fechado - BD] Atualização PSU 19.29 conforme orientação Oracle |GNCASSHL05952  e GNCASNHL05953  </t>
  </si>
  <si>
    <t xml:space="preserve">[Escopo Fechado - BD] Atualização PSU 19.29 conforme orientação Oracle |GNCASNDL04172 </t>
  </si>
  <si>
    <t xml:space="preserve">[Escopo Fechado - BD] Atualização PSU 19.29 conforme orientação Oracle |GNCASHDL06491 </t>
  </si>
  <si>
    <t>CHG002648605</t>
  </si>
  <si>
    <t xml:space="preserve">[Escopo Fechado - BD] Atualização PSU 19.29 conforme orientação Oracle |GNCASSHL08584 e GNCASNHL08585 </t>
  </si>
  <si>
    <t>CHG002648612</t>
  </si>
  <si>
    <t>[Escopo Fechado - BD] Atualização PSU 19.29 conforme orientação Oracle |GNCASNHL00857 e GNCASNHL09728</t>
  </si>
  <si>
    <t>CHG002656044</t>
  </si>
  <si>
    <t xml:space="preserve">[Escopo Fechado - BD] Atualização PSU 19.29 conforme orientação Oracle |GNCASNDL04238 </t>
  </si>
  <si>
    <t>CHG002656056</t>
  </si>
  <si>
    <t xml:space="preserve">[Escopo Fechado - BD] Atualização PSU 19.29 conforme orientação Oracle |GNCASNDL04570 </t>
  </si>
  <si>
    <t>CHG002656964</t>
  </si>
  <si>
    <t>Horas de agendamento</t>
  </si>
  <si>
    <t>Entorno</t>
  </si>
  <si>
    <t>Nome</t>
  </si>
  <si>
    <t>Nome da Contingência</t>
  </si>
  <si>
    <t>Nome do Banco</t>
  </si>
  <si>
    <t>Versao Banco</t>
  </si>
  <si>
    <t>DB Version</t>
  </si>
  <si>
    <t>Situação</t>
  </si>
  <si>
    <t>Dia para aplicação</t>
  </si>
  <si>
    <t>Sistema</t>
  </si>
  <si>
    <t>Sistema/Serviço/Produto</t>
  </si>
  <si>
    <t>Tipo</t>
  </si>
  <si>
    <t>Sistema Operacional</t>
  </si>
  <si>
    <t>Contato Primário</t>
  </si>
  <si>
    <t>Função</t>
  </si>
  <si>
    <t>Descrição do IC</t>
  </si>
  <si>
    <t>GNCASSDN02180</t>
  </si>
  <si>
    <t>N/A</t>
  </si>
  <si>
    <t>Appliance</t>
  </si>
  <si>
    <t>Atalla HSM (Host Security Module)</t>
  </si>
  <si>
    <t>Appliance Físico</t>
  </si>
  <si>
    <t>HSM Desenvolvimento Verticais</t>
  </si>
  <si>
    <t>HSM Atalla NPROD VERTICAIS CAMPINAS SUL 01</t>
  </si>
  <si>
    <t>APPLIANCE</t>
  </si>
  <si>
    <t>TI - SI - Segurança da Informação</t>
  </si>
  <si>
    <t>Elder Vinicius Telles de Arruda</t>
  </si>
  <si>
    <t>A definir</t>
  </si>
  <si>
    <t>GNCASSTN00737</t>
  </si>
  <si>
    <t>GNCASNTN00736</t>
  </si>
  <si>
    <t>HSM Atalla ADQ SUL 03</t>
  </si>
  <si>
    <t>HSM Atalla VER CAMPINAS SUL 01</t>
  </si>
  <si>
    <t>180.104.13.51</t>
  </si>
  <si>
    <t>GNCASNDN02097</t>
  </si>
  <si>
    <t>GNCASSDN02098</t>
  </si>
  <si>
    <t>HSM Atalla NPROD ADQ CAMPINAS NORTE 01</t>
  </si>
  <si>
    <t>HSM Atalla ADQ NORTE 03</t>
  </si>
  <si>
    <t>HSM Atalla VER CAMPINAS NORTE 01</t>
  </si>
  <si>
    <t>HSM Atalla NPROD ADQ CAMPINAS SUL 01</t>
  </si>
  <si>
    <t>180.135.147.51</t>
  </si>
  <si>
    <t>GNCASSTN00734</t>
  </si>
  <si>
    <t>HSM Atalla ADQ CAMPINAS SUL 02</t>
  </si>
  <si>
    <t>HSM Atalla ADQ SUL 01</t>
  </si>
  <si>
    <t>HSM Atalla ADQ CAMPINAS SUL 01</t>
  </si>
  <si>
    <t>180.104.10.51</t>
  </si>
  <si>
    <t>GNCASNTN00732</t>
  </si>
  <si>
    <t>HSM Atalla ADQ NORTE 01</t>
  </si>
  <si>
    <t>HSM Atalla ADQ CAMPINAS NORTE 01</t>
  </si>
  <si>
    <t>GNCASSTN00735</t>
  </si>
  <si>
    <t>HSM Atalla ADQ SUL 02</t>
  </si>
  <si>
    <t>180.104.10.52</t>
  </si>
  <si>
    <t>GNCASNTN00733</t>
  </si>
  <si>
    <t>HSM Atalla ADQ NORTE 02</t>
  </si>
  <si>
    <t>HSM Atalla ADQ CAMPINAS NORTE 02</t>
  </si>
  <si>
    <t>GNCASHWL08569</t>
  </si>
  <si>
    <t>PostgreSQL</t>
  </si>
  <si>
    <t>No Result</t>
  </si>
  <si>
    <t>1 - Sábado ou domingo</t>
  </si>
  <si>
    <t>Qualquer semana</t>
  </si>
  <si>
    <t>Ansible Tower</t>
  </si>
  <si>
    <t>Appliance Físico - Database</t>
  </si>
  <si>
    <t>Linux Red Hat Enterprise 8.8 (4.18.0-513.11.1.el8_9.x86_64)</t>
  </si>
  <si>
    <t>Ezequiel Luis Rohsler</t>
  </si>
  <si>
    <t>DB AAP Postgresql 13 - Dev</t>
  </si>
  <si>
    <t>DB AAP - Dev</t>
  </si>
  <si>
    <t>LINUX</t>
  </si>
  <si>
    <t>TI - OPER - Provisioning</t>
  </si>
  <si>
    <t>Anderson Goncalves de Oliveira</t>
  </si>
  <si>
    <t>provisioning@getnet.com.br</t>
  </si>
  <si>
    <t>22.248.5.11, 22.248.232.13, 22.240.232.11</t>
  </si>
  <si>
    <t>gncasnpa05000</t>
  </si>
  <si>
    <t>19.25.0.0.241015 (36912597)</t>
  </si>
  <si>
    <t>0 - Qualquer dia da semana</t>
  </si>
  <si>
    <t>AIX 7.27200-05-07-2346</t>
  </si>
  <si>
    <t>Luiz Antonio Baroni Junior</t>
  </si>
  <si>
    <t>Servidor contingencia Oracle Standby Dataguard - SIEBEL</t>
  </si>
  <si>
    <t>AIX</t>
  </si>
  <si>
    <t>TI - TSOL - CRM</t>
  </si>
  <si>
    <t>aplicacoes_ti@getnet.com.br;crm_projetos@getnet.com.br</t>
  </si>
  <si>
    <t>Sim, Infra Requisições Incidentes</t>
  </si>
  <si>
    <t>180.104.141.13</t>
  </si>
  <si>
    <t>GNCASHPL07599</t>
  </si>
  <si>
    <t>GNCASSPL07597,GNCASNPL07598</t>
  </si>
  <si>
    <t>MongoDB</t>
  </si>
  <si>
    <t>db version v7.0.5</t>
  </si>
  <si>
    <t>Intelie Live - MonNegócio</t>
  </si>
  <si>
    <t>Appliance Virtual</t>
  </si>
  <si>
    <t>Linux Red Hat Enterprise 8.6 (4.18.0-553.22.1.el8_10.x86_64)</t>
  </si>
  <si>
    <t>Antonio Carlos Alves Guimaraes Filho</t>
  </si>
  <si>
    <t>MongoDB [Intellie]</t>
  </si>
  <si>
    <t>Banco de Dados MongoDB - Intellie</t>
  </si>
  <si>
    <t>TI - TTRA - Transacional</t>
  </si>
  <si>
    <t>intelie-support-team@viasat.com, leandro.fussiger@getnet.com.br, antonio.filho@getnet.com.br</t>
  </si>
  <si>
    <t>Sim,  Suporte Intelie:  intelie-support-team@viasat.com,   tel.:  +55 (21) 3094-5089</t>
  </si>
  <si>
    <t>180.104.213.56, 22.248.136.33, 22.240.136.35</t>
  </si>
  <si>
    <t>19.26.0.0.250121 (37260974)</t>
  </si>
  <si>
    <t>Cancelamento Online</t>
  </si>
  <si>
    <t>Appliance Virtual - Database</t>
  </si>
  <si>
    <t>Linux Red Hat Enterprise 8.10 (4.18.0-553.16.1.el8_10.x86_64)</t>
  </si>
  <si>
    <t>Servidor Oracle 19c Single</t>
  </si>
  <si>
    <t>apoio_captura@getnet.com.br</t>
  </si>
  <si>
    <t>180.135.147.42, 22.248.245.246, 22.240.2</t>
  </si>
  <si>
    <t>gncasnwl00536</t>
  </si>
  <si>
    <t>Demais TSM Servers</t>
  </si>
  <si>
    <t>MariaDB</t>
  </si>
  <si>
    <t>2 - Segunda a Sexta</t>
  </si>
  <si>
    <t>TSM</t>
  </si>
  <si>
    <t>Servidor Físico</t>
  </si>
  <si>
    <t>Linux Red Hat Enterprise Server 7.9 (3.10.0-957.el7.x86_64)</t>
  </si>
  <si>
    <t>Everton Rogerio Yanzer Cabral</t>
  </si>
  <si>
    <t>Aplicação - [Backup do Ambiente]</t>
  </si>
  <si>
    <t>TSM Server Norte2</t>
  </si>
  <si>
    <t>TI - ENG - Plataformas</t>
  </si>
  <si>
    <t>Anderson Silva da Silva</t>
  </si>
  <si>
    <t>sup.backup &lt;sup.backup@getnet.com.br&gt; ou eduardophil@getnet.com.br ou everton.cabral@getnet.com.br</t>
  </si>
  <si>
    <t>Sim, Acionar equipe de Backup, Everton Yanzer ou Eduardo Philereno</t>
  </si>
  <si>
    <t>22.248.235.33, 22.248.7.38, 192.168.122.1</t>
  </si>
  <si>
    <t>gncasnwl00535</t>
  </si>
  <si>
    <t>{ }</t>
  </si>
  <si>
    <t>5 - Terça-Feira</t>
  </si>
  <si>
    <t>Linux Red Hat Enterprise Server 7.9 (3.10.0-1160.99.1.el7.x86_64)</t>
  </si>
  <si>
    <t>TSM Server Norte1</t>
  </si>
  <si>
    <t>eng_plataformas@getnet.com.br</t>
  </si>
  <si>
    <t>Sim, Everton Yanzer ou Eduardo Philereno</t>
  </si>
  <si>
    <t>22.248.235.32, 22.248.7.37, 192.168.122.1</t>
  </si>
  <si>
    <t>GNCASNPL08426</t>
  </si>
  <si>
    <t>GNCASSPL08370</t>
  </si>
  <si>
    <t>19.27.0.0.250415 (37642901)</t>
  </si>
  <si>
    <t>9 - Sábado</t>
  </si>
  <si>
    <t>BI</t>
  </si>
  <si>
    <t>Servidor Físico - Database</t>
  </si>
  <si>
    <t>Linux Red Hat Enterprise 8.8 (4.18.0-553.27.1.el8_10.x86_64)</t>
  </si>
  <si>
    <t>Rodrigo Caldoncelli Carvalho</t>
  </si>
  <si>
    <t>Maquina em LINUX de Database do BI.</t>
  </si>
  <si>
    <t>Servidor primary de Oracle Database do BI</t>
  </si>
  <si>
    <t>RISC - HUB Analytics - Suporte</t>
  </si>
  <si>
    <t>hubanalytics@getnet.com.br</t>
  </si>
  <si>
    <t>Sim. Conforme plantão da equipe</t>
  </si>
  <si>
    <t>180.104.141.15</t>
  </si>
  <si>
    <t>GNCASNPL06422</t>
  </si>
  <si>
    <t>GNCASSPL06421,GNCASHPL06423</t>
  </si>
  <si>
    <t>SCD - Plataforma de Serviços Financeiros (PSF)</t>
  </si>
  <si>
    <t>Linux Red Hat Enterprise Server 8.10(4.18.0-553.40.1.el8_10.x86_64)</t>
  </si>
  <si>
    <t>Julio Cesar Barbará</t>
  </si>
  <si>
    <t>PSF - Cluster MongoDB - SCD (MRC)</t>
  </si>
  <si>
    <t>TI - TSOL - PSF</t>
  </si>
  <si>
    <t>ti-scd@getnet.com.br</t>
  </si>
  <si>
    <t>nao</t>
  </si>
  <si>
    <t>180.104.204.42 , 22.248.103.25, 22.240.103.27</t>
  </si>
  <si>
    <t>Red Hat Single Sign-On</t>
  </si>
  <si>
    <t>Linux Red Hat Enterprise 8.6 (4.18.0-553.27.1.el8_10.x86_64)</t>
  </si>
  <si>
    <t>Daniel Arioza</t>
  </si>
  <si>
    <t>RedHat SSO - Database - HTI</t>
  </si>
  <si>
    <t>TI - SI - ARQ CYBER</t>
  </si>
  <si>
    <t>arquitetura.seginfo@getnet.com.br</t>
  </si>
  <si>
    <t>Sim, Plantão de Cyber Architecture - https://getnetbrasil.atlassian.net/wiki/spaces/SI/pages/4708903</t>
  </si>
  <si>
    <t>180.135.7.93, 22.248.238.85, 22.240.238.194</t>
  </si>
  <si>
    <t>Dataguard do BI</t>
  </si>
  <si>
    <t>Servidor DG de Oracle Database do BI ( (segunda contingência)</t>
  </si>
  <si>
    <t>Sim, plantão conforme o NOC</t>
  </si>
  <si>
    <t>180.104.141.14 / 22.248.64.17 / 22.240.64.19</t>
  </si>
  <si>
    <t>GNCASHHL04801</t>
  </si>
  <si>
    <t>db version v7.0.11</t>
  </si>
  <si>
    <t>Jenkins</t>
  </si>
  <si>
    <t>Servidor Virtual</t>
  </si>
  <si>
    <t>Danielle Cauduro</t>
  </si>
  <si>
    <t>Banco de dados MongoDB - Sistema Micross</t>
  </si>
  <si>
    <t>TI - ARQ - Qualidade</t>
  </si>
  <si>
    <t xml:space="preserve"> TI_Qualidade@getnet.com.br</t>
  </si>
  <si>
    <t>180.135.58.49, 22.248.241.214, 22.240.24</t>
  </si>
  <si>
    <t>GNCASHHL04827</t>
  </si>
  <si>
    <t>Gerencial/G2</t>
  </si>
  <si>
    <t>Ederson Cassiano Martins Philereno</t>
  </si>
  <si>
    <t>Banco de dados MongoDB - PIX HTI MS-PROD</t>
  </si>
  <si>
    <t>MongoDB - Homologação - MS-PRODUTO</t>
  </si>
  <si>
    <t>TI - TREG - Gerencial</t>
  </si>
  <si>
    <t>Deivislhe Enen Boschetti</t>
  </si>
  <si>
    <t>gerencial_projetos@getnet.com.br</t>
  </si>
  <si>
    <t>GMUD=Acionar plantão da equipe CSA apenas após ter finalizado todo o procedimento(incluindo reboot)</t>
  </si>
  <si>
    <t>180.135.43.40, 22.248.242.116, 22.240.24</t>
  </si>
  <si>
    <t>GNCASNHL04882</t>
  </si>
  <si>
    <t>APP Getnet BR</t>
  </si>
  <si>
    <t>Linux Red Hat Enterprise 8.9 (4.18.0-553.27.1.el8_10.x86_64)</t>
  </si>
  <si>
    <t>Leonardo Faria da Silva</t>
  </si>
  <si>
    <t>Banco de dados para o serviço NOTIFICATION</t>
  </si>
  <si>
    <t>TI - TCDI - App SuperGet</t>
  </si>
  <si>
    <t>Tiago Andre Jost</t>
  </si>
  <si>
    <t>appsuperget@getnet.com.br</t>
  </si>
  <si>
    <t>180.135.88.59, 22.248.224.26, 22.240.224</t>
  </si>
  <si>
    <t>GNCASNPL05666</t>
  </si>
  <si>
    <t>GNCASSPL05667,GNCASHPL05668</t>
  </si>
  <si>
    <t>Portal do Cliente</t>
  </si>
  <si>
    <t>Portal Auttar Digital</t>
  </si>
  <si>
    <t>Linux Red Hat Enterprise 8.10 (4.18.0-553.47.1.el8_10.x86_64)</t>
  </si>
  <si>
    <t>Banco de dados primario dos serviços do portal</t>
  </si>
  <si>
    <t>Banco dados MONGODB PROD - novo Portal Cliente Auttar</t>
  </si>
  <si>
    <t>suporten3@auttar.com.br</t>
  </si>
  <si>
    <t>Sim.  Plantão Sust. N3,  51 991885554</t>
  </si>
  <si>
    <t>180.104.189.34 , 22.248.118.47, 22.240.118.46</t>
  </si>
  <si>
    <t>GNCASNHW05244</t>
  </si>
  <si>
    <t>SQL Server (MSSQLSERVER) | 15.0.4410.1</t>
  </si>
  <si>
    <t>Win2016 10.0.14393.7515 (1607)</t>
  </si>
  <si>
    <t>PSF - Banco SQL Server - Recebíveis e Crédito (Secundário)</t>
  </si>
  <si>
    <t>WINDOWS</t>
  </si>
  <si>
    <t>169.254.1.168, 22.248.224.114, 22.240.22</t>
  </si>
  <si>
    <t>GNCASHHL04752</t>
  </si>
  <si>
    <t>Rodrigo Nascente Igansi</t>
  </si>
  <si>
    <t>Banco de dados para o serviço de ACCOUNT WEBHOOK</t>
  </si>
  <si>
    <t>180.135.88.40, 22.248.240.12, 22.240.243</t>
  </si>
  <si>
    <t>GNCASSTL01330</t>
  </si>
  <si>
    <t>GNCASNTL01329</t>
  </si>
  <si>
    <t>Plataforma Digital</t>
  </si>
  <si>
    <t>Linux Red Hat Enterprise Server 7.9 (3.10.0-1160.118.1.el7.x86_64)</t>
  </si>
  <si>
    <t>Dimas Dias Duarte</t>
  </si>
  <si>
    <t>Serviço critico, alto volume referente ao MONGO 2 MS DE FILAS PLAT DIGIT</t>
  </si>
  <si>
    <t>TI - TCAP - Captura Digital</t>
  </si>
  <si>
    <t>Rafael Felisbino</t>
  </si>
  <si>
    <t>Captura_eCommerce@getnet.com.br</t>
  </si>
  <si>
    <t>180.104.34.53, 22.248.130.245, 22.240.130.12</t>
  </si>
  <si>
    <t>GNCASSTL02045</t>
  </si>
  <si>
    <t>Antifraude PD</t>
  </si>
  <si>
    <t>AFS</t>
  </si>
  <si>
    <t>Banco Mongo - Plataforma Digital - Cyber</t>
  </si>
  <si>
    <t>Banco Mongo - P. Digital - Cybersource prod 2</t>
  </si>
  <si>
    <t>TI - TCRE - Sistemas de Prevenção a Fraudes</t>
  </si>
  <si>
    <t>RONEY GLECIO SILVA SOUZA</t>
  </si>
  <si>
    <t>ti-antifraude@getnet.com.br</t>
  </si>
  <si>
    <t>Sim. Procurar pelo time ti-antifraude@getnet.com.br</t>
  </si>
  <si>
    <t>180.104.34.55, 22.248.130.249, 22.240.130.16</t>
  </si>
  <si>
    <t>GNCASHDL03176</t>
  </si>
  <si>
    <t>MySQL</t>
  </si>
  <si>
    <t>Valorae</t>
  </si>
  <si>
    <t>Linux Red Hat Enterprise 8.10 (4.18.0-553.22.1.el8_10.x86_64)</t>
  </si>
  <si>
    <t>Lucas Vaz Freitas</t>
  </si>
  <si>
    <t xml:space="preserve">Banco de Dados SIP - Sistema de Metas - </t>
  </si>
  <si>
    <t>Banco de Dados Sistema de Metas - DEV</t>
  </si>
  <si>
    <t>TI - TSOL - Pessoas</t>
  </si>
  <si>
    <t>Fabio Luppi Cote Gil</t>
  </si>
  <si>
    <t>dba@getnet.com.br</t>
  </si>
  <si>
    <t>não</t>
  </si>
  <si>
    <t>180.135.168.13, 22.248.244.242, 22.240.244.236</t>
  </si>
  <si>
    <t>GNCASSHL09248</t>
  </si>
  <si>
    <t>GNCASNHL09249</t>
  </si>
  <si>
    <t>Em Elaboração</t>
  </si>
  <si>
    <t>STRAN-APP</t>
  </si>
  <si>
    <t>Oracle STRAN-APP Squad Serviços Transacionais</t>
  </si>
  <si>
    <t>-</t>
  </si>
  <si>
    <t>11994536506  Ciro Sisman</t>
  </si>
  <si>
    <t>180.135.37.45, 22.248.225.163, 22.240.225.136</t>
  </si>
  <si>
    <t>GNCASNHL04826</t>
  </si>
  <si>
    <t>Linux Red Hat Enterprise 8.10 (4.18.0-553.27.1.el8_10.x86_64)</t>
  </si>
  <si>
    <t>180.135.43.39, 22.248.242.104, 22.240.24</t>
  </si>
  <si>
    <t>GNCASSPL04758</t>
  </si>
  <si>
    <t>GNCASNPL04759</t>
  </si>
  <si>
    <t>Negócios de Sucesso</t>
  </si>
  <si>
    <t>Linux Red Hat Enterprise 8.7 (4.18.0-513.24.1.el8_9.x86_64)</t>
  </si>
  <si>
    <t>Paulo Sergio Oliveira Maia da Silva</t>
  </si>
  <si>
    <t>MariaDB - Negocio de Sucesso</t>
  </si>
  <si>
    <t>TI - TCDI - Portais e Mobilidade</t>
  </si>
  <si>
    <t>Lucas Ingegneri Crespi</t>
  </si>
  <si>
    <t>si.portais@getnet.com.br</t>
  </si>
  <si>
    <t>180.104.177.39, 22.248.97.51, 22.240.97.</t>
  </si>
  <si>
    <t>GNCASNHL02041</t>
  </si>
  <si>
    <t>GNCASSHL02042</t>
  </si>
  <si>
    <t>Vinicius Tadeu De Oliveira</t>
  </si>
  <si>
    <t>Banco Mongo - P. Digital - Cybersource hom 1</t>
  </si>
  <si>
    <t>180.135.79.23, 22.248.240.244, 22.240.240.242</t>
  </si>
  <si>
    <t>GNCASSHL05903</t>
  </si>
  <si>
    <t>GNCASNHL05902,GNCASHHL05904</t>
  </si>
  <si>
    <t>Integração com o micro serviço</t>
  </si>
  <si>
    <t>MongoDB para Micro Serviços do CRM</t>
  </si>
  <si>
    <t>luiz.junior@getnet.com.br</t>
  </si>
  <si>
    <t>180.135.40.20 , 22.248.225.100, 22.240.225.102</t>
  </si>
  <si>
    <t>GNCASNHL05357</t>
  </si>
  <si>
    <t>GNCASSHL05356</t>
  </si>
  <si>
    <t>Motor PIX</t>
  </si>
  <si>
    <t>Emerson Polesi</t>
  </si>
  <si>
    <t>Servidor MongoDB Motor PIX Gateway TEF HTI</t>
  </si>
  <si>
    <t>TI - TAUT - Motor PIX</t>
  </si>
  <si>
    <t>desenvolvimento_projetos@auttar.com.br</t>
  </si>
  <si>
    <t>180.135.67.17</t>
  </si>
  <si>
    <t>GNCASSPL04864</t>
  </si>
  <si>
    <t>GNCASNPL04865</t>
  </si>
  <si>
    <t>Marketplace - MGM</t>
  </si>
  <si>
    <t>Damiao Martins da Silva</t>
  </si>
  <si>
    <t>Banco de dados MongoDB - MGM 1</t>
  </si>
  <si>
    <t>Banco dados MongoDB - MGM</t>
  </si>
  <si>
    <t>TI - TCAP - Split de Pagamentos</t>
  </si>
  <si>
    <t>sustentacao.marketplace@getnet.com.br</t>
  </si>
  <si>
    <t>SIM - CONSULTAR PLANTÃO MGM NO NOC</t>
  </si>
  <si>
    <t>180.104.213.44, 22.248.136.74, 22.240.13</t>
  </si>
  <si>
    <t>GNCASSHL08346</t>
  </si>
  <si>
    <t>GNCASNHL08348,GNCASHHL08349</t>
  </si>
  <si>
    <t>db version v7.0.6</t>
  </si>
  <si>
    <t>Database Mongodb</t>
  </si>
  <si>
    <t>mongo-getpay-pix-hml</t>
  </si>
  <si>
    <t>Sim, appsuperget@getnet.com.br</t>
  </si>
  <si>
    <t>180.135.88.41, 22.248.224.34, 22.240.224.51</t>
  </si>
  <si>
    <t>GNCASNDL02038</t>
  </si>
  <si>
    <t>GNCASSDL02039</t>
  </si>
  <si>
    <t>PRM (NRT e RTR)</t>
  </si>
  <si>
    <t>Banco Mongo - P. Digital - Cybersource 1</t>
  </si>
  <si>
    <t>180.135.189.31, 22.248.244.133, 22.240.244.128</t>
  </si>
  <si>
    <t>GNCASHHL04664</t>
  </si>
  <si>
    <t>Tracking</t>
  </si>
  <si>
    <t>Ricardo Lieberknecht Tourinho</t>
  </si>
  <si>
    <t>Servidor MongoDB Secundario HTI - BI - T</t>
  </si>
  <si>
    <t>Servidor MongoDB</t>
  </si>
  <si>
    <t>hub.analytics@getnet.com.br</t>
  </si>
  <si>
    <t>Conforme plantão da equipe</t>
  </si>
  <si>
    <t>180.135.43.34, 22.248.243.213, 22.240.24</t>
  </si>
  <si>
    <t>GNCASSHL04243</t>
  </si>
  <si>
    <t>GNCASNHL04242 e GNCASHHL04244</t>
  </si>
  <si>
    <t>db version v4.2.25</t>
  </si>
  <si>
    <t>Getconfig</t>
  </si>
  <si>
    <t>Ativação de Terminais</t>
  </si>
  <si>
    <t>Roberto Linck do Nascimento</t>
  </si>
  <si>
    <t>DB Device Management - Ativacao e Creden</t>
  </si>
  <si>
    <t>DB Device Management Mongo01</t>
  </si>
  <si>
    <t xml:space="preserve">TI - TCFI - Getconfig </t>
  </si>
  <si>
    <t>Vinicius Pessil Bohrer</t>
  </si>
  <si>
    <t>getconfig@getnet.com.br</t>
  </si>
  <si>
    <t>51-999671723</t>
  </si>
  <si>
    <t>180.135.49.24, 22.248.243.89, 22.240.243.86</t>
  </si>
  <si>
    <t>GNCASHHL05608</t>
  </si>
  <si>
    <t>GNCASNHL05606,GNCASSHL05607</t>
  </si>
  <si>
    <t>Banco de dados para o serviço PERSON</t>
  </si>
  <si>
    <t>180.135.88.88 , 22.248.225.25, 22.240.225.26</t>
  </si>
  <si>
    <t>GNCASNPW02717</t>
  </si>
  <si>
    <t>GNCASSPW02716</t>
  </si>
  <si>
    <t>SQL Server (Windows Internal Database) | 12.0.5214.6</t>
  </si>
  <si>
    <t>Terminal Server</t>
  </si>
  <si>
    <t>Win2019 10.0.17763.6414 (1809)</t>
  </si>
  <si>
    <t>Gustavo Bortoloto Carneiro</t>
  </si>
  <si>
    <t>Servidor de TS Web para  o cliente da Senior</t>
  </si>
  <si>
    <t>Servidor de TS Web para o sistema Rubi da Senior</t>
  </si>
  <si>
    <t>sgp@getnet.com.br</t>
  </si>
  <si>
    <t>Não é necessário, apenas e-mail.</t>
  </si>
  <si>
    <t>22.248.87.94, 180.104.167.91, 22.240.87.51</t>
  </si>
  <si>
    <t>GNCASSPW03017</t>
  </si>
  <si>
    <t>GNCASNPW03018</t>
  </si>
  <si>
    <t>Verint</t>
  </si>
  <si>
    <t>Marcio Albano Lima</t>
  </si>
  <si>
    <t>Remote SQL Database Server</t>
  </si>
  <si>
    <t>TI - ENG - Comunicações Voz</t>
  </si>
  <si>
    <t>Marcelo Nascimento Ferreira</t>
  </si>
  <si>
    <t>telecom_telefonia@getnet.com.br</t>
  </si>
  <si>
    <t>Sim.  Antes de iniciar a GMUD e após mesmo sem reboot - Plantão VOZ</t>
  </si>
  <si>
    <t>169.254.1.68, 22.248.106.74, 22.240.106.69, 180.104.180.42, 180.104.180.45, 180.104.180.46</t>
  </si>
  <si>
    <t>GNCASHTL05736</t>
  </si>
  <si>
    <t>GNCASNTL05734,GNCASSTL05735</t>
  </si>
  <si>
    <t>Banco de dados para o serviço SCD</t>
  </si>
  <si>
    <t>180.104.52.44 , 22.248.151.19, 22.240.151.17</t>
  </si>
  <si>
    <t>GNCASNDL05899</t>
  </si>
  <si>
    <t>GNCASSDL05900,GNCASHDL05901</t>
  </si>
  <si>
    <t>db version v7.0.19</t>
  </si>
  <si>
    <t>180.135.150.11 , 22.248.246.25, 22.240.246.20</t>
  </si>
  <si>
    <t>GNCASNHL04089</t>
  </si>
  <si>
    <t>GNCASSHL04090</t>
  </si>
  <si>
    <t>Banco de dados para o serviço de RECIPIENT</t>
  </si>
  <si>
    <t>180.135.88.27, 22.248.243.48, 22.240.243.44</t>
  </si>
  <si>
    <t>GNCASHHL04605</t>
  </si>
  <si>
    <t>Lais Lesnieski</t>
  </si>
  <si>
    <t>Tracking Completo</t>
  </si>
  <si>
    <t>Servidores que sustentam a aplicação do Tracking</t>
  </si>
  <si>
    <t>TI - TONB - Credenciamento Digital</t>
  </si>
  <si>
    <t>si.tribo_onboarding@getnet.com.br, si.onboarding.operacao@getnet.com.br</t>
  </si>
  <si>
    <t>180.135.49.97, 22.248.243.185, 22.240.24</t>
  </si>
  <si>
    <t>GNCASSHW05247</t>
  </si>
  <si>
    <t>GNCASNHW05248</t>
  </si>
  <si>
    <t>PSF - Banco SQL Server - Cadastro e Regulatório (Primario)</t>
  </si>
  <si>
    <t>SIM- Julio Barbará (11)9.9293-9317</t>
  </si>
  <si>
    <t>169.254.1.96, 22.248.224.122, 22.240.224</t>
  </si>
  <si>
    <t>GNCASNPL03147</t>
  </si>
  <si>
    <t>GNCASSPL03148</t>
  </si>
  <si>
    <t>Atacado</t>
  </si>
  <si>
    <t>Linux Red Hat Enterprise Server 7.9 (3.10.0-1160.114.2.el7.x86_64)</t>
  </si>
  <si>
    <t>Tiago Moraes</t>
  </si>
  <si>
    <t>PROD - MySql(MariaDb)  status dos proces</t>
  </si>
  <si>
    <t>PROD - PRIM MySql(MariaDb)  status dos processos batches</t>
  </si>
  <si>
    <t>TI - TWEB - Atacado</t>
  </si>
  <si>
    <t xml:space="preserve">si.tribo_onboarding@getnet.com.br, si.onboarding.operacao@getnet.com.br </t>
  </si>
  <si>
    <t>GMUD (Enviar email para si.onboarding@getnet.com.br após ter finalizado todo o procedimento)</t>
  </si>
  <si>
    <t>180.104.156.32, 22.248.76.118, 22.240.76.32</t>
  </si>
  <si>
    <t>GNCASHWL03575</t>
  </si>
  <si>
    <t>Artifactory</t>
  </si>
  <si>
    <t>Rodrigo Garcia Barreto</t>
  </si>
  <si>
    <t>Servidor para scan de vunerabilidades de</t>
  </si>
  <si>
    <t>Servidor para scan de vunerabilidades de dependencias com Jfrog Xray</t>
  </si>
  <si>
    <t>TI - ARQ - Devops</t>
  </si>
  <si>
    <t>devops@getnet.com.br</t>
  </si>
  <si>
    <t>22.248.7.74, 22.248.235.114, 22.240.235.132</t>
  </si>
  <si>
    <t>GNCASSHL05938</t>
  </si>
  <si>
    <t>GNCASNHL05939,GNCASHHL05940</t>
  </si>
  <si>
    <t>MongoDB - gc-adapter-ec-terminal; monitor_ativacao</t>
  </si>
  <si>
    <t>Servidor MongoDB Primário- gc-adapter-ec-terminal; monitor_ativacao</t>
  </si>
  <si>
    <t>180.135.31.27 , 22.248.225.105, 22.240.225.107</t>
  </si>
  <si>
    <t>GNCASHPW05303</t>
  </si>
  <si>
    <t>GNCASSPW05274 e GNCASNPW05275</t>
  </si>
  <si>
    <t>Win2016 10.0.14393.6796 (1607)</t>
  </si>
  <si>
    <t>PSF - Banco SQL Server - Cadastro e Regulatório (Quorum)</t>
  </si>
  <si>
    <t>Verifique que é o plantonista da semana na URL https://getnetbrasil.atlassian.net/wiki/spaces/AMS/pa</t>
  </si>
  <si>
    <t>22.248.103.34, 22.240.103.29, 180.104.20</t>
  </si>
  <si>
    <t>GNCASSDL09296</t>
  </si>
  <si>
    <t>GNCASNDL09297</t>
  </si>
  <si>
    <t>Plataforma BPMS</t>
  </si>
  <si>
    <t>Ana Paula da Silva Conte</t>
  </si>
  <si>
    <t>Banco de dados PLATBPMS - Dev</t>
  </si>
  <si>
    <t>TI - TSOL - RPA</t>
  </si>
  <si>
    <t>ana.conte@getnet.com.br</t>
  </si>
  <si>
    <t>Ana Paula 51981917691</t>
  </si>
  <si>
    <t>180.135.168.24, 22.248.245.58, 22.240.245.44</t>
  </si>
  <si>
    <t>GN884CB</t>
  </si>
  <si>
    <t>12.1.0.2.200114 (30340202)</t>
  </si>
  <si>
    <t>SIP</t>
  </si>
  <si>
    <t>Carlos Augusto Pestana Rodrigues</t>
  </si>
  <si>
    <t>banco de dados Oracle 12C</t>
  </si>
  <si>
    <t>TI - TSOL - SAP</t>
  </si>
  <si>
    <t>sustentacao_pricing@getnet.com.br</t>
  </si>
  <si>
    <t>10.29.193.30, 22.248.253.91, 22.240.253.91</t>
  </si>
  <si>
    <t>GNCASHDL06949</t>
  </si>
  <si>
    <t>APIs de Credenciamento</t>
  </si>
  <si>
    <t>database mongo</t>
  </si>
  <si>
    <t>mongo-affiliate-dev</t>
  </si>
  <si>
    <t>si.onboarding@getnet.com.br</t>
  </si>
  <si>
    <t>Tairone Lopes de Oliveira</t>
  </si>
  <si>
    <t>180.135.159.37, 22.248.244.162, 22.240.244.156</t>
  </si>
  <si>
    <t>GNCASSTL05069</t>
  </si>
  <si>
    <t>GNCASNTL05068</t>
  </si>
  <si>
    <t>Linux Red Hat Enterprise 8.9 (4.18.0-553.22.1.el8_10.x86_64)</t>
  </si>
  <si>
    <t>Banco de dados para o serviço de NOTIFICATION</t>
  </si>
  <si>
    <t>180.104.52.15, 22.248.151.17, 22.240.151</t>
  </si>
  <si>
    <t>GNCASHDL07450</t>
  </si>
  <si>
    <t>Consulta Situação Pedido</t>
  </si>
  <si>
    <t>Dagmar Woiciekoski</t>
  </si>
  <si>
    <t>databsemongo_DEV</t>
  </si>
  <si>
    <t>mongo-ms-onboarding-situation-dev</t>
  </si>
  <si>
    <t>TI - CSA (Continuidade de Serviço e Aplicação)</t>
  </si>
  <si>
    <t>Maikon Lopes Boff</t>
  </si>
  <si>
    <t>csa@getnet.com.br</t>
  </si>
  <si>
    <t>180.135.159.42, 22.248.244.27, 22.240.244.28</t>
  </si>
  <si>
    <t>GNCASNHL05719</t>
  </si>
  <si>
    <t>GNCASSHL05720,GNCASHHL05721</t>
  </si>
  <si>
    <t>Banco de dados para o serviço SCD-PROPOSAL</t>
  </si>
  <si>
    <t>180.135.88.101 , 22.248.225.56, 22.240.225.58</t>
  </si>
  <si>
    <t>GNCASSPL00309</t>
  </si>
  <si>
    <t>Linux Red Hat Enterprise 8.8 (4.18.0-513.24.1.el8_9.x86_64)</t>
  </si>
  <si>
    <t>MYSQL [Intellie]</t>
  </si>
  <si>
    <t>mysql2 - intellie - plat</t>
  </si>
  <si>
    <t>180.104.213.17, 22.248.136.22, 22.240.136.24</t>
  </si>
  <si>
    <t>gncassta00814</t>
  </si>
  <si>
    <t>GN1531CB</t>
  </si>
  <si>
    <t>7 - Quinta-Feira</t>
  </si>
  <si>
    <t>E-Commerce</t>
  </si>
  <si>
    <t>Harrisson Ferreira Gomes</t>
  </si>
  <si>
    <t>Weblogic</t>
  </si>
  <si>
    <t>Weblogic E-Commerce</t>
  </si>
  <si>
    <t>TI - TCAP - Ecommerce</t>
  </si>
  <si>
    <t>Veronica Andrade Aveline Nunes</t>
  </si>
  <si>
    <t>squad_ecommerce@getnet.com.br</t>
  </si>
  <si>
    <t>Sobreaviso Captura Digital - eCommerce - Acionar NOC</t>
  </si>
  <si>
    <t>180.104.39.12, 22.248.141.14, 22.240.141.73</t>
  </si>
  <si>
    <t>GNCASHPL04276</t>
  </si>
  <si>
    <t>Anderson Lourenco Gianotti</t>
  </si>
  <si>
    <t>Microsserviços Hub Fisico</t>
  </si>
  <si>
    <t>Sim - usar o sobreaviso no link: https://confluence.getnet.com.br:8444/display/PD/Sobreaviso+PD</t>
  </si>
  <si>
    <t>180.104.213.39, 22.248.136.65, 22.240.136.63</t>
  </si>
  <si>
    <t>GNCASNTL02044</t>
  </si>
  <si>
    <t>Banco Mongo - P. Digital - Cybersource prod 1</t>
  </si>
  <si>
    <t>180.104.34.54, 22.248.130.248, 22.240.130.15</t>
  </si>
  <si>
    <t>GNCASNPL05203</t>
  </si>
  <si>
    <t>GNCASSPL05204</t>
  </si>
  <si>
    <t>Site Getnet</t>
  </si>
  <si>
    <t>Servidor Banco de dados MySQL - Portal I</t>
  </si>
  <si>
    <t>Servidor Banco de dados MySQL - Portal Institucional</t>
  </si>
  <si>
    <t>Sim, Plantão Sustentação Integração/CSA, após ter finalizado todo o procedimento(incluindo reboot)</t>
  </si>
  <si>
    <t>180.104.177.41, 22.248.97.40, 22.240.97.</t>
  </si>
  <si>
    <t>GNCASHTL04134</t>
  </si>
  <si>
    <t>Banco de dados MongoDB Secondary BI - Su</t>
  </si>
  <si>
    <t>Banco de dados MongoDB Secondary BI - SuperGet getpay-user</t>
  </si>
  <si>
    <t>180.104.40.35, 22.248.142.42, 22.240.142.188</t>
  </si>
  <si>
    <t>GNCASSPL00279</t>
  </si>
  <si>
    <t>Tarso Barth Gossler</t>
  </si>
  <si>
    <t>MONGODB 3 - Intellie - plat</t>
  </si>
  <si>
    <t>Comercial - Monitoria de Negócio</t>
  </si>
  <si>
    <t>Diogo Josue Athayde</t>
  </si>
  <si>
    <t>support@intelie.com;monitoria@getnet.com.br;informamonitoria@getnet.com.br</t>
  </si>
  <si>
    <t>180.104.171.15, 22.248.91.236, 22.240.91.22</t>
  </si>
  <si>
    <t>GNCASSHL05361</t>
  </si>
  <si>
    <t>GNCASNHL05362</t>
  </si>
  <si>
    <t>PIX Getnet</t>
  </si>
  <si>
    <t>Servidor MongoDB Motor PIX Gateway TEF HK</t>
  </si>
  <si>
    <t>180.135.67.21</t>
  </si>
  <si>
    <t>GNCASSDL07514</t>
  </si>
  <si>
    <t>Laboratório de Infraestrutura</t>
  </si>
  <si>
    <t>Rodrigo Rocha Tessmann</t>
  </si>
  <si>
    <t>Mongo sandbox-eng</t>
  </si>
  <si>
    <t>TI - ENG - Banco de Dados</t>
  </si>
  <si>
    <t>180.135.135.34, 22.248.239.36, 22.240.239.31</t>
  </si>
  <si>
    <t>GNCASNHL04242</t>
  </si>
  <si>
    <t>GNCASSHL04243 e GNCASSHL04244</t>
  </si>
  <si>
    <t>180.135.49.23, 22.248.243.88, 22.240.243.85</t>
  </si>
  <si>
    <t>GNCASNTL01378</t>
  </si>
  <si>
    <t>XXX</t>
  </si>
  <si>
    <t>Linux Red Hat Enterprise 8.10 (4.18.0-553.50.1.el8_10.x86_64)</t>
  </si>
  <si>
    <t>MONGO 1 MS VTEX TRANS</t>
  </si>
  <si>
    <t>180.104.28.22, 22.248.127.34, 22.240.127.35</t>
  </si>
  <si>
    <t>GNCASSTL04124</t>
  </si>
  <si>
    <t>GNCASNTL04123</t>
  </si>
  <si>
    <t>3 - Domingo</t>
  </si>
  <si>
    <t>Banco de dados para o serviço MERCHANT</t>
  </si>
  <si>
    <t>180.104.40.23, 22.248.142.25, 22.240.142.167</t>
  </si>
  <si>
    <t>GNCASHHL04088</t>
  </si>
  <si>
    <t>Banco de dados MongoDB Secondary BI - SuperGet getpay-payment</t>
  </si>
  <si>
    <t>180.135.88.26, 22.248.243.47, 22.240.243.43</t>
  </si>
  <si>
    <t>GNCASHTL04117</t>
  </si>
  <si>
    <t>Linux Red Hat Enterprise 8.8 (4.18.0-553.22.1.el8_10.x86_64)</t>
  </si>
  <si>
    <t>Banco de dados MongoDB Secondary BI - SuperGet getpay-card</t>
  </si>
  <si>
    <t>180.104.40.21, 22.248.142.20, 22.240.142.159</t>
  </si>
  <si>
    <t>GNCASSPW03528</t>
  </si>
  <si>
    <t>GNCASNPW03527</t>
  </si>
  <si>
    <t>SQL Server (MSSQLSERVER) | 13.0.5893.48</t>
  </si>
  <si>
    <t>UNIPOS</t>
  </si>
  <si>
    <t>Win2016 10.0.14393.7428 (1607)</t>
  </si>
  <si>
    <t>Felipe Bohn</t>
  </si>
  <si>
    <t>RDS7 BD SQL Server Standby</t>
  </si>
  <si>
    <t>TI - TCFI - UNIPOS</t>
  </si>
  <si>
    <t>sustentacao.canais@getnet.com.br</t>
  </si>
  <si>
    <t>169.254.1.137, 22.248.124.40, 22.240.124.35, 180.104.195.37</t>
  </si>
  <si>
    <t>GNCASHHL05861</t>
  </si>
  <si>
    <t>GNCASSHL05859,GNCASNHL05860</t>
  </si>
  <si>
    <t>IBM Cognos Analytics</t>
  </si>
  <si>
    <t>SAP BRIM</t>
  </si>
  <si>
    <t>Alexandre Ambrosi</t>
  </si>
  <si>
    <t>Integracao Micro Servicos do ERP</t>
  </si>
  <si>
    <t>MongoDB para Micro Servicos do ERP</t>
  </si>
  <si>
    <t>equipesap@getnet.com.br</t>
  </si>
  <si>
    <t>sim, Equipe ERP</t>
  </si>
  <si>
    <t>180.135.43.49 , 22.248.225.92, 22.240.225.94</t>
  </si>
  <si>
    <t>GNCASHHL04264</t>
  </si>
  <si>
    <t>Softwares respons?veis pela gest?o do Tr</t>
  </si>
  <si>
    <t>180.135.49.92, 22.248.241.124, 22.240.241.121</t>
  </si>
  <si>
    <t>gn1939cb</t>
  </si>
  <si>
    <t>Integração</t>
  </si>
  <si>
    <t>Cristiane Soares Dutra</t>
  </si>
  <si>
    <t>Servidor para homologação, máquina do repositorio do odi 11g</t>
  </si>
  <si>
    <t>[Desconhecido] Homologação servidor gn1930cb/ repositorio 11g de hti</t>
  </si>
  <si>
    <t>TI - TREG - Integração</t>
  </si>
  <si>
    <t>integracao_demandas@getnet.com.br</t>
  </si>
  <si>
    <t>10.29.193.12, 22.248.253.3, 22.240.253.3</t>
  </si>
  <si>
    <t>GNCASSHL05652</t>
  </si>
  <si>
    <t>GNCASNHL05651,GNCASHHL05653</t>
  </si>
  <si>
    <t>Portal Auttar</t>
  </si>
  <si>
    <t>JONAS DE FREITAS RAMOS</t>
  </si>
  <si>
    <t>Banco dados MONGODB HK/HTI - novo Portal Cliente Auttar</t>
  </si>
  <si>
    <t>TI - TAUT - Portal Auttar Digital</t>
  </si>
  <si>
    <t>rodrigo.morais@auttar.com.br</t>
  </si>
  <si>
    <t>Rodrigo Da Silva De Morais</t>
  </si>
  <si>
    <t>180.135.70.28 , 22.248.225.45, 22.240.225.46</t>
  </si>
  <si>
    <t>GNCASNPL00308</t>
  </si>
  <si>
    <t>Intelie Live - MonCanaisDig</t>
  </si>
  <si>
    <t>mysql1 - intellie</t>
  </si>
  <si>
    <t xml:space="preserve"> intelie-support-team@viasat.com, leandro.fussiger@getnet.com.br, antonio.filho@getnet.com.br</t>
  </si>
  <si>
    <t>180.104.213.18, 22.248.136.48, 22.240.136.47</t>
  </si>
  <si>
    <t>gncasnpl01533</t>
  </si>
  <si>
    <t>GNCASSPL01532, GNCASSPL01534, GNCASNPL01535</t>
  </si>
  <si>
    <t>SAP</t>
  </si>
  <si>
    <t>Servidor SAP - ECC</t>
  </si>
  <si>
    <t>SAP - ECC</t>
  </si>
  <si>
    <t>basis@getnet.com.br</t>
  </si>
  <si>
    <t>plantão basis</t>
  </si>
  <si>
    <t>180.104.143.23, 22.248.66.35, 22.240.66.36</t>
  </si>
  <si>
    <t>GNCASSHL01375</t>
  </si>
  <si>
    <t>GNCASNHL01374</t>
  </si>
  <si>
    <t>MONGO 2 MS VTEX HOM</t>
  </si>
  <si>
    <t>180.135.79.22, 22.248.240.149, 22.240.240.147</t>
  </si>
  <si>
    <t>GNCASNTL05734</t>
  </si>
  <si>
    <t>GNCASSTL05735,GNCASHTL05736</t>
  </si>
  <si>
    <t>180.104.52.42 , 22.248.151.15, 22.240.151.15</t>
  </si>
  <si>
    <t>GNCASNPL00278</t>
  </si>
  <si>
    <t>Linux Red Hat Enterprise 8.10 (4.18.0-553.40.1.el8_10.x86_64)</t>
  </si>
  <si>
    <t>MONGODB 2 - Intellie - plat</t>
  </si>
  <si>
    <t>180.104.171.14, 22.248.91.233, 22.240.91.19</t>
  </si>
  <si>
    <t>Sim, acionar plantão da equipe CSA apenas após ter finalizado todo o procedimento (incluindo reboot)</t>
  </si>
  <si>
    <t>180.104.177.42, 22.248.97.44, 22.240.97.</t>
  </si>
  <si>
    <t>180.135.168.25, 22.248.245.61, 22.240.245.46</t>
  </si>
  <si>
    <t>GNCASNTL04129</t>
  </si>
  <si>
    <t>GNCASSTL04130</t>
  </si>
  <si>
    <t>180.104.40.29, 22.248.142.33, 22.240.142.176</t>
  </si>
  <si>
    <t>GNCASHDL05901</t>
  </si>
  <si>
    <t>GNCASNDL05899,GNCASSDL05900</t>
  </si>
  <si>
    <t>180.135.150.13 , 22.248.246.27, 22.240.246.22</t>
  </si>
  <si>
    <t>GNCASSTL04136</t>
  </si>
  <si>
    <t>GNCASNTL04135</t>
  </si>
  <si>
    <t>Banco de dados para o serviço de ACCOUNT</t>
  </si>
  <si>
    <t>180.104.40.37, 22.248.142.46, 22.240.142.192</t>
  </si>
  <si>
    <t>GNCASHPL04866</t>
  </si>
  <si>
    <t>Banco dados MongoDB - MGM 3</t>
  </si>
  <si>
    <t>180.104.213.46, 22.248.136.78, 22.240.13</t>
  </si>
  <si>
    <t>GNCASHPL05668</t>
  </si>
  <si>
    <t>GNCASNPL05666,GNCASSPL05667</t>
  </si>
  <si>
    <t>180.104.189.36 , 22.248.118.51, 22.240.118.50</t>
  </si>
  <si>
    <t>GNCASSHL06246</t>
  </si>
  <si>
    <t>GNCASNHL06247,GNCASHHL06248</t>
  </si>
  <si>
    <t>Hub RC</t>
  </si>
  <si>
    <t>PSF - MongoDB - Motor de Risco de Crédito (Primario)</t>
  </si>
  <si>
    <t>180.135.94.28 , 22.248.225.164, 22.240.225.166</t>
  </si>
  <si>
    <t>GNCASNHL06417</t>
  </si>
  <si>
    <t>GNCASSHL06416,GNCASHHL06418</t>
  </si>
  <si>
    <t>PSF - Banco dados - MRC - Cluster MongoDB</t>
  </si>
  <si>
    <t>julio.barbara@getnet.com.br</t>
  </si>
  <si>
    <t>Dimitri Giordano Pezopoulos - (11) 9.9125-3109</t>
  </si>
  <si>
    <t>180.135.94.32 , 22.248.225.214, 22.240.225.216</t>
  </si>
  <si>
    <t>GNCASHDL07511</t>
  </si>
  <si>
    <t>Contratos</t>
  </si>
  <si>
    <t>Daniel Magalhaes Legey Vizeu</t>
  </si>
  <si>
    <t>Database MongoDB</t>
  </si>
  <si>
    <t>Mongo FEP HG</t>
  </si>
  <si>
    <t>TI - TREG - Contratos</t>
  </si>
  <si>
    <t>tcad.contratos@getnet.com.br</t>
  </si>
  <si>
    <t>180.135.159.12, 22.248.244.34, 22.240.244.35</t>
  </si>
  <si>
    <t>GNCASNDL07515</t>
  </si>
  <si>
    <t>Observabilidade</t>
  </si>
  <si>
    <t>Cluster OPs Manager</t>
  </si>
  <si>
    <t>180.135.135.45, 22.248.239.45, 22.240.239.34</t>
  </si>
  <si>
    <t>GNCASSWL03755</t>
  </si>
  <si>
    <t>GNCASNWL03754</t>
  </si>
  <si>
    <t>6 - Quarta-Feira</t>
  </si>
  <si>
    <t>Zabbix</t>
  </si>
  <si>
    <t>Alexandre Henrique Selzlen Jacinto</t>
  </si>
  <si>
    <t>MariaDB Zabbix</t>
  </si>
  <si>
    <t>Banco de dados secundário do Zabbix</t>
  </si>
  <si>
    <t>TI - OPER - Monitoração</t>
  </si>
  <si>
    <t>monitoracao@getnet.com.br</t>
  </si>
  <si>
    <t>Sim, equipe de Monitoração</t>
  </si>
  <si>
    <t>22.248.7.139, 22.248.235.132, 22.240.235.201</t>
  </si>
  <si>
    <t>GNCASNHL07610</t>
  </si>
  <si>
    <t>GNCASSHL07609,GNCASHHL07611</t>
  </si>
  <si>
    <t>180.135.7.41, 22.248.238.37, 22.240.238.50</t>
  </si>
  <si>
    <t>GNCASNPL01279</t>
  </si>
  <si>
    <t>GNCASSPL01280</t>
  </si>
  <si>
    <t>db version v4.0.28</t>
  </si>
  <si>
    <t>MONGO 1 CredDigital Novo - Producao</t>
  </si>
  <si>
    <t>si.tribo_onboarding@getnet.com.br, csa@getnet.com.br</t>
  </si>
  <si>
    <t>Sim, Plantão Sustentação Integração/CSA.</t>
  </si>
  <si>
    <t>180.104.150.34, 22.248.73.25, 22.240.73.26</t>
  </si>
  <si>
    <t>GNCASNTL05635</t>
  </si>
  <si>
    <t>GNCASSTL05636,GNCASHTL05637</t>
  </si>
  <si>
    <t>Linux Red Hat Enterprise 8.8 (4.18.0-553.16.1.el8_10.x86_64)</t>
  </si>
  <si>
    <t>180.104.52.35 , 22.248.151.59, 22.240.151.62</t>
  </si>
  <si>
    <t>GNCASHDL04069</t>
  </si>
  <si>
    <t>GNCASHDL04070</t>
  </si>
  <si>
    <t>Bancos de dados para todos os serviços da SuperGet</t>
  </si>
  <si>
    <t>180.135.198.13, 22.248.244.111, 22.240.244.109</t>
  </si>
  <si>
    <t>GNCASHHW03774</t>
  </si>
  <si>
    <t>SQL Server (SQLEXPRESS) | 15.0.4410.1</t>
  </si>
  <si>
    <t>Get Files Visa</t>
  </si>
  <si>
    <t>Lucas Pedro Ebling</t>
  </si>
  <si>
    <t>Bandeira Visa</t>
  </si>
  <si>
    <t>Servidor de homologacao Getfiles Visa</t>
  </si>
  <si>
    <t>TI - TRET - Processamento</t>
  </si>
  <si>
    <t>Odinei Zanoto Junior</t>
  </si>
  <si>
    <t>processamento_lac@getnet.com.br</t>
  </si>
  <si>
    <t>22.248.241.73, 22.240.241.70, 180.135.54.204</t>
  </si>
  <si>
    <t>GNCASHDL09464</t>
  </si>
  <si>
    <t>teste see packages</t>
  </si>
  <si>
    <t>180.135.135.30, 22.248.239.31, 22.240.239.27</t>
  </si>
  <si>
    <t>gncasspl01532</t>
  </si>
  <si>
    <t>GNCASNPL01533, GNCASSPL01534, GNCASNPL01535</t>
  </si>
  <si>
    <t>Servidor SAP-ECC</t>
  </si>
  <si>
    <t>180.104.143.22, 22.248.66.32, 22.240.66.33</t>
  </si>
  <si>
    <t>GNCASSHL06416</t>
  </si>
  <si>
    <t>GNCASNHL06417,GNCASHHL06418</t>
  </si>
  <si>
    <t>PSF - MongoDB  - SCD</t>
  </si>
  <si>
    <t>180.135.94.31 , 22.248.225.213, 22.240.225.215</t>
  </si>
  <si>
    <t>GNCASNPL04174</t>
  </si>
  <si>
    <t>Site GPCA</t>
  </si>
  <si>
    <t>Linux Red Hat Enterprise Server 7.9 (3.10.0-1160.119.1.el7.x86_64)</t>
  </si>
  <si>
    <t>SITE GPCA</t>
  </si>
  <si>
    <t>Web2py - SITE GPCA 2.0 / SITE USERLOCK</t>
  </si>
  <si>
    <t>Não é necessário acionamento. Processos sobem automaticamente</t>
  </si>
  <si>
    <t>180.104.134.132, 22.248.234.141, 22.240.234.140</t>
  </si>
  <si>
    <t>GNCASHHL07745</t>
  </si>
  <si>
    <t>GNCASSHL07743,GNCASNHL07744</t>
  </si>
  <si>
    <t>Not check</t>
  </si>
  <si>
    <t>Tap on Phone</t>
  </si>
  <si>
    <t>mongo-getpay-top-hml</t>
  </si>
  <si>
    <t>180.135.88.124, 22.248.224.160, 22.240.224.204</t>
  </si>
  <si>
    <t>GNCASHWL01877</t>
  </si>
  <si>
    <t>4 - Segunda-Feira</t>
  </si>
  <si>
    <t>Venom</t>
  </si>
  <si>
    <t>Banco de dados do Executor de scripts An</t>
  </si>
  <si>
    <t>DB do Ansible Tower - Produção</t>
  </si>
  <si>
    <t>Somente por e-mail, sempre ser acompanhado por um DBA.</t>
  </si>
  <si>
    <t>22.248.7.108, 22.248.235.105, 22.240.235.147</t>
  </si>
  <si>
    <t>GNCASHHW05300</t>
  </si>
  <si>
    <t>GNCASSHW05243 e GNCASNHW05244</t>
  </si>
  <si>
    <t>Win2016 10.0.14393.6897 (1607)</t>
  </si>
  <si>
    <t>PSF - Banco SQL Server - Recebiveis e Credito - Quorum</t>
  </si>
  <si>
    <t>PSF  - Recebiveis e Credito - Quorum</t>
  </si>
  <si>
    <t>Marcelo Gonsales - (11) 9.8457-4805</t>
  </si>
  <si>
    <t>22.248.224.130, 22.240.224.162, 180.135.</t>
  </si>
  <si>
    <t>GNCASSPL05850</t>
  </si>
  <si>
    <t>GNCASNPL05851,GNCASHPL05852</t>
  </si>
  <si>
    <t>Integracao Micro Servicos do SAP BRIM</t>
  </si>
  <si>
    <t>MongoDB para Micro Servicos do SAP BRIM (adapters)</t>
  </si>
  <si>
    <t xml:space="preserve">equipesap@getnet.com.br </t>
  </si>
  <si>
    <t>180.104.144.39 , 22.248.67.16, 22.240.67.15</t>
  </si>
  <si>
    <t>Conciliador Auttar</t>
  </si>
  <si>
    <t>Diego Rego Barros da Silva Junior</t>
  </si>
  <si>
    <t>Banco de Dados</t>
  </si>
  <si>
    <t>DB HISTORICO</t>
  </si>
  <si>
    <t xml:space="preserve">TI - TAUT - Conciliador Auttar </t>
  </si>
  <si>
    <t>Sim, plantão Sust. N3, 51 991885554</t>
  </si>
  <si>
    <t>180.135.177.13, 22.248.244.33, 22.240.244.34</t>
  </si>
  <si>
    <t>GNCASHHL05904</t>
  </si>
  <si>
    <t>GNCASNHL05902,GNCASSHL05903</t>
  </si>
  <si>
    <t>180.135.40.21 , 22.248.225.101, 22.240.225.103</t>
  </si>
  <si>
    <t>GNCASSPL01812</t>
  </si>
  <si>
    <t>GNCASNPL01811</t>
  </si>
  <si>
    <t>GetStore</t>
  </si>
  <si>
    <t>Amarildo Souza de Oliveira</t>
  </si>
  <si>
    <t>Mongodb 2 GetStore Producao</t>
  </si>
  <si>
    <t>TI - TCFI - GetStore</t>
  </si>
  <si>
    <t>getstore@getnet.com.br</t>
  </si>
  <si>
    <t>180.104.195.28, 22.248.124.27, 22.240.124.23</t>
  </si>
  <si>
    <t>GNCASHPL06530</t>
  </si>
  <si>
    <t>GNCASSPL06528,GNCASNPL06529</t>
  </si>
  <si>
    <t>Serviços de Gestão de API</t>
  </si>
  <si>
    <t>Elias Maximiano da Silva</t>
  </si>
  <si>
    <t>MS Gestão de API</t>
  </si>
  <si>
    <t>Servidor MongoDB - MS Gestão de API</t>
  </si>
  <si>
    <t>TI - ARQ - Gestão de API</t>
  </si>
  <si>
    <t>Paulo Jose Heck</t>
  </si>
  <si>
    <t>gestaodeapi@getnet.com.br</t>
  </si>
  <si>
    <t>Sim, Ver página https://getnetbrasil.atlassian.net/wiki/spaces/GAPI/pages/53581447/Escala+Sobreaviso</t>
  </si>
  <si>
    <t>180.104.222.28 , 22.248.172.23, 22.240.172.23</t>
  </si>
  <si>
    <t>GNCASHDL05694</t>
  </si>
  <si>
    <t>Payware</t>
  </si>
  <si>
    <t>MongoDB - MS Adapter PAYware</t>
  </si>
  <si>
    <t>Servidor MongoDB Single</t>
  </si>
  <si>
    <t>felipe.pellegrini@getnet.com.br</t>
  </si>
  <si>
    <t>Plantão Processamento</t>
  </si>
  <si>
    <t>180.135.141.14 , 22.248.246.6, 22.240.246.1</t>
  </si>
  <si>
    <t>GNCASSTL05735</t>
  </si>
  <si>
    <t>GNCASNTL05734,GNCASHTL05736</t>
  </si>
  <si>
    <t>180.104.52.43 , 22.248.151.18, 22.240.151.16</t>
  </si>
  <si>
    <t>GNCASHPL05182</t>
  </si>
  <si>
    <t>MONGODB SANDBOX 3</t>
  </si>
  <si>
    <t>180.104.213.47, 22.248.136.81, 22.240.13</t>
  </si>
  <si>
    <t>GNCASSPW01774</t>
  </si>
  <si>
    <t>Exchange</t>
  </si>
  <si>
    <t>Win2012R2 6.3.9600</t>
  </si>
  <si>
    <t>Rafael Alvares Paulo</t>
  </si>
  <si>
    <t>DB Exchange</t>
  </si>
  <si>
    <t>169.254.4.248, 22.248.87.65, 180.104.167.73, 180.104.167.72, 180.104.167.102, 22.240.87.22</t>
  </si>
  <si>
    <t>gncasndl01125</t>
  </si>
  <si>
    <t>GNCASNDL01126</t>
  </si>
  <si>
    <t>Qualquer dia da semana</t>
  </si>
  <si>
    <t>Ruddy Paz Persivo Cunha</t>
  </si>
  <si>
    <t>Banco de dados Mongo no 1</t>
  </si>
  <si>
    <t>MONGO 1 CredDigital Novo</t>
  </si>
  <si>
    <t>180.135.159.11, 22.248.244.83, 22.240.244.83</t>
  </si>
  <si>
    <t>GNCASHPW03529</t>
  </si>
  <si>
    <t>RDS7 BD SQL Server File Server Quorum</t>
  </si>
  <si>
    <t>RDS7  File Server Quórum</t>
  </si>
  <si>
    <t>22.248.124.43, 22.240.124.36, 180.104.195.38</t>
  </si>
  <si>
    <t>GNCASNHL01788</t>
  </si>
  <si>
    <t>GNCASSHL01789</t>
  </si>
  <si>
    <t>Tiarles Silva da Rocha</t>
  </si>
  <si>
    <t>Mongodb 1 GetStore Homolog</t>
  </si>
  <si>
    <t>180.135.52.11, 22.248.240.214, 22.240.240.212</t>
  </si>
  <si>
    <t>GNCASNTL04756</t>
  </si>
  <si>
    <t>GNCASSTL04755</t>
  </si>
  <si>
    <t>Banco de dados para o serviço ACCOUNT-WEBHOOK</t>
  </si>
  <si>
    <t>180.104.40.40, 22.248.142.54, 22.240.142</t>
  </si>
  <si>
    <t>Banco Mongo - P. Digital - Cybersource hom 2</t>
  </si>
  <si>
    <t>180.135.79.24, 22.248.240.245, 22.240.240.243</t>
  </si>
  <si>
    <t>GNCASHDL05646</t>
  </si>
  <si>
    <t>Banco de dados dos serviços do portal</t>
  </si>
  <si>
    <t>Banco dados MONGODB HG - novo Portal Cliente Auttar</t>
  </si>
  <si>
    <t>180.135.180.26 , 22.248.246.2, 22.240.245.253</t>
  </si>
  <si>
    <t>GNCASSPL01156</t>
  </si>
  <si>
    <t>GNCASNPL01155</t>
  </si>
  <si>
    <t>MONGODB SANDBOX 2</t>
  </si>
  <si>
    <t>180.104.213.25, 22.248.136.38, 22.240.136.37</t>
  </si>
  <si>
    <t>Win2019 10.0.17763.6530 (1809)</t>
  </si>
  <si>
    <t>Servidor de TS Web para o sistema Rubi d</t>
  </si>
  <si>
    <t>22.248.87.93, 180.104.167.90, 22.240.87.48</t>
  </si>
  <si>
    <t>GNCASSDL07508</t>
  </si>
  <si>
    <t>Zabbix Proxxy</t>
  </si>
  <si>
    <t>Zabbix Monitor GTMR</t>
  </si>
  <si>
    <t>Plantão monitoração ou alguem da equipe em horário comercial</t>
  </si>
  <si>
    <t>180.135.135.32, 22.248.239.35, 22.240.239.26</t>
  </si>
  <si>
    <t>GNCASSHL05602</t>
  </si>
  <si>
    <t>GNCASNHL05601,GNCASHHL05603</t>
  </si>
  <si>
    <t>Banco de dados para o serviço ADAPTER</t>
  </si>
  <si>
    <t>180.135.88.84 , 22.248.225.20, 22.240.225.21</t>
  </si>
  <si>
    <t>GNCASSHL04096</t>
  </si>
  <si>
    <t>GNCASNHL04095</t>
  </si>
  <si>
    <t>180.135.88.34, 22.248.243.57, 22.240.243.54</t>
  </si>
  <si>
    <t>GNCASNDL04223</t>
  </si>
  <si>
    <t>GNCASSDL04222</t>
  </si>
  <si>
    <t>Mongo DB secondary</t>
  </si>
  <si>
    <t>si.tribo_onboarding@getnet.com.br</t>
  </si>
  <si>
    <t>180.135.159.19, 22.248.245.111, 22.240.245.106</t>
  </si>
  <si>
    <t>GNCASNPL05851</t>
  </si>
  <si>
    <t>GNCASSPL05850,GNCASHPL05852</t>
  </si>
  <si>
    <t>Servidor Secundário - Integracao Micro Servicos do ERP</t>
  </si>
  <si>
    <t>MongoDB para Micro Servicos do ERP - Utilizado por diversos adapters java com a afinidade do SAP ERP / SAP BRIM</t>
  </si>
  <si>
    <t>Somente em caso de erro no procedimento anexo, conforme documentado</t>
  </si>
  <si>
    <t>180.104.144.40 , 22.248.67.17, 22.240.67.16</t>
  </si>
  <si>
    <t>180.135.37.46, 22.248.225.167, 22.240.225.137</t>
  </si>
  <si>
    <t>GNCASSPW05274</t>
  </si>
  <si>
    <t>GNCASNPW05275</t>
  </si>
  <si>
    <t>Marcelo Gonsales  (11) 9.8457-4805</t>
  </si>
  <si>
    <t>169.254.1.236, 22.248.103.24, 22.240.103</t>
  </si>
  <si>
    <t>GNCASNHL05201</t>
  </si>
  <si>
    <t>GNCASSHL05202</t>
  </si>
  <si>
    <t>180.135.61.20, 22.248.224.75, 22.240.224</t>
  </si>
  <si>
    <t>19.23.0.0.240416 (36233263)</t>
  </si>
  <si>
    <t>Banco de dados PLATBPMS - Hml</t>
  </si>
  <si>
    <t>Ana Paula Conte 51981917691</t>
  </si>
  <si>
    <t>180.135.58.29, 22.248.225.220, 22.240.225.171</t>
  </si>
  <si>
    <t>gncasndl00632</t>
  </si>
  <si>
    <t>xxxx</t>
  </si>
  <si>
    <t>Banco de dados Mongo</t>
  </si>
  <si>
    <t>mongo db 01 norte des</t>
  </si>
  <si>
    <t>Geralmente NÃO, efetuar alinhamento antes da aplicação. Acionamento equipe em horário comercial</t>
  </si>
  <si>
    <t>180.135.189.17, 22.248.244.59, 22.240.244.61</t>
  </si>
  <si>
    <t>GNCASSDL05900</t>
  </si>
  <si>
    <t>GNCASNDL05899,GNCASHDL05901</t>
  </si>
  <si>
    <t>180.135.150.12 , 22.248.246.26, 22.240.246.21</t>
  </si>
  <si>
    <t>GNCASSDL01371</t>
  </si>
  <si>
    <t>GNCASNDL01370</t>
  </si>
  <si>
    <t>BANCO MONGO 2 VTEX DES</t>
  </si>
  <si>
    <t>Nâo</t>
  </si>
  <si>
    <t>180.135.189.27, 22.248.244.94, 22.240.244.94</t>
  </si>
  <si>
    <t>GNCASSHL04084</t>
  </si>
  <si>
    <t>GNCASNHL04083</t>
  </si>
  <si>
    <t>180.135.88.21, 22.248.243.43, 22.240.243.39</t>
  </si>
  <si>
    <t>GNCASSHL04263</t>
  </si>
  <si>
    <t>180.135.49.91, 22.248.241.123, 22.240.241.120</t>
  </si>
  <si>
    <t>GNCASNHL04799</t>
  </si>
  <si>
    <t>GNCASSHL04800</t>
  </si>
  <si>
    <t>Banco de dados MongoDB</t>
  </si>
  <si>
    <t>homologacao@getnet.com.br</t>
  </si>
  <si>
    <t>180.135.58.47, 22.248.241.201, 22.240.24</t>
  </si>
  <si>
    <t>GNCASHDL09454</t>
  </si>
  <si>
    <t>EXTRA_MOEX</t>
  </si>
  <si>
    <t>RELLYSON VINICIUS GONCALVES R DA SILVA</t>
  </si>
  <si>
    <t>Banco de dados Oracle da aplicação Extrato MOEX.</t>
  </si>
  <si>
    <t>Servidor para banco de dados Oracle que será utilizado durante o desenvolvimento da aplicação Extrato MOEX.</t>
  </si>
  <si>
    <t>TI - PDTI - PLAN</t>
  </si>
  <si>
    <t>DANIELLE MOREIRA STEFANATO</t>
  </si>
  <si>
    <t>180.135.130.12, 22.248.244.132, 22.240.244.123</t>
  </si>
  <si>
    <t>GNCASHHL08349</t>
  </si>
  <si>
    <t>GNCASSHL08346,GNCASNHL08348</t>
  </si>
  <si>
    <t>180.135.88.43, 22.248.224.58, 22.240.224.63</t>
  </si>
  <si>
    <t>GNCASNHL04086</t>
  </si>
  <si>
    <t>GNCASSHL04087</t>
  </si>
  <si>
    <t>Banco de dados para o serviço de PAYMENT</t>
  </si>
  <si>
    <t>180.135.88.23, 22.248.243.45, 22.240.243.41</t>
  </si>
  <si>
    <t>GNCASSPL02037</t>
  </si>
  <si>
    <t>GNCASNPL02036</t>
  </si>
  <si>
    <t>GED (Antigo UCM)</t>
  </si>
  <si>
    <t>MySql - app videos - prod 2</t>
  </si>
  <si>
    <t>180.104.177.36, 22.248.97.32, 22.240.97.40</t>
  </si>
  <si>
    <t>GNCASSTL01379</t>
  </si>
  <si>
    <t>MONGO 2 MS VTEX TRANS</t>
  </si>
  <si>
    <t>180.104.28.23, 22.248.127.38, 22.240.127.39</t>
  </si>
  <si>
    <t>GNCASSHL05772</t>
  </si>
  <si>
    <t>GNCASNHL05773,GNCASHHL05774</t>
  </si>
  <si>
    <t>Auttar Digital</t>
  </si>
  <si>
    <t>Auttar Digital Backoffice</t>
  </si>
  <si>
    <t>Banco dados MONGODB HK/HTI - Auttar Digital Backoffice</t>
  </si>
  <si>
    <t>TI - TAUT - BO Auttar</t>
  </si>
  <si>
    <t>tairone.oliveira@getnet.com.br</t>
  </si>
  <si>
    <t>180.135.70.26 , 22.248.225.73, 22.240.225.75</t>
  </si>
  <si>
    <t>GNCASHHL07519</t>
  </si>
  <si>
    <t>GNCASSHL07517,GNCASNHL07518</t>
  </si>
  <si>
    <t>Mongodb FEP HTI</t>
  </si>
  <si>
    <t>180.135.49.74, 22.248.224.153, 22.240.224.154</t>
  </si>
  <si>
    <t>GNCASNPL06529</t>
  </si>
  <si>
    <t>GNCASSPL06528,GNCASHPL06530</t>
  </si>
  <si>
    <t>Sim, Ver https://getnetbrasil.atlassian.net/wiki/spaces/GAPI/pages/53581447/Escala+Sobreaviso</t>
  </si>
  <si>
    <t>180.104.222.27 , 22.248.172.22, 22.240.172.22</t>
  </si>
  <si>
    <t>GNCASHDW03844</t>
  </si>
  <si>
    <t>SQL Server (Windows Internal Database) | 12.0.2000.8</t>
  </si>
  <si>
    <t>Mateus Vanderlei dos Reis</t>
  </si>
  <si>
    <t>Servidor para execução de teste de automação via Ansible Tower</t>
  </si>
  <si>
    <t>Servidor para execução de teste de automação via Ansible Tower pela equipe de Requisições e incidentes</t>
  </si>
  <si>
    <t>TI - OPER - Requisições e incidentes</t>
  </si>
  <si>
    <t>squad_automacao_infra@getnet.com.br</t>
  </si>
  <si>
    <t>Não, apenas enviar e-mail</t>
  </si>
  <si>
    <t>22.248.239.106, 22.240.239.233, 180.135.135.100</t>
  </si>
  <si>
    <t>GNCASHDL06415</t>
  </si>
  <si>
    <t>PSF - Servidor MongoDB</t>
  </si>
  <si>
    <t>Dimitri Giordano - (11) 9.9125-3109</t>
  </si>
  <si>
    <t>180.135.204.17 , 22.248.246.142, 22.240.246.136</t>
  </si>
  <si>
    <t>GNCASHHL05774</t>
  </si>
  <si>
    <t>GNCASSHL05772,GNCASNHL05773</t>
  </si>
  <si>
    <t>180.135.70.31 , 22.248.225.75, 22.240.225.77</t>
  </si>
  <si>
    <t>GNCASNDW01669</t>
  </si>
  <si>
    <t>SQL Server (MSSQLSERVER) | 13.0.7050.2</t>
  </si>
  <si>
    <t>Win2019 10.0.17763.6532 (1809)</t>
  </si>
  <si>
    <t>Windows SQL Server  - Projeto Market Pla</t>
  </si>
  <si>
    <t>Windows SQL Server  - Projeto Market Place Check Express - Desenvolvimento</t>
  </si>
  <si>
    <t>NÃO</t>
  </si>
  <si>
    <t>180.135.192.18, 22.240.244.104, 22.248.244.104</t>
  </si>
  <si>
    <t>GNCASSHL00207</t>
  </si>
  <si>
    <t>Linux Red Hat Enterprise 8.6 (4.18.0-513.24.1.el8_9.x86_64)</t>
  </si>
  <si>
    <t>Servidor banco de dados MySQL</t>
  </si>
  <si>
    <t>180.135.58.11, 22.248.240.61, 22.240.240.60</t>
  </si>
  <si>
    <t>GNCASHDL09466</t>
  </si>
  <si>
    <t>19.24.0.0.240716 (36582781)</t>
  </si>
  <si>
    <t>Renan Augusto Dresch</t>
  </si>
  <si>
    <t>180.135.168.21, 22.248.244.166, 22.240.244.161</t>
  </si>
  <si>
    <t>GNCASHPW04398</t>
  </si>
  <si>
    <t>Servidor de TS - Time BI</t>
  </si>
  <si>
    <t>Sim. Conforme escala do plantão</t>
  </si>
  <si>
    <t>22.248.237.46, 22.240.237.61, 180.104.135.49</t>
  </si>
  <si>
    <t>GNCASSHL07517</t>
  </si>
  <si>
    <t>GNCASNHL07518,GNCASHHL07519</t>
  </si>
  <si>
    <t>180.135.49.15, 22.248.224.67, 22.240.224.46</t>
  </si>
  <si>
    <t>GNCASSTL05636</t>
  </si>
  <si>
    <t>GNCASNTL05635,GNCASHTL05637</t>
  </si>
  <si>
    <t>Linux Red Hat Enterprise 8.10 (4.18.0-553.8.1.el8_10.x86_64)</t>
  </si>
  <si>
    <t>180.104.52.36 , 22.248.151.62, 22.240.151.63</t>
  </si>
  <si>
    <t>GNCASHHL05724</t>
  </si>
  <si>
    <t>GNCASNHL05722,GNCASSHL05723</t>
  </si>
  <si>
    <t>180.135.88.106 , 22.248.225.61, 22.240.225.63</t>
  </si>
  <si>
    <t>GNCASHHL04884</t>
  </si>
  <si>
    <t>180.135.88.61, 22.248.224.28, 22.240.224</t>
  </si>
  <si>
    <t>GNCASNHL05857</t>
  </si>
  <si>
    <t>GNCASSHL05856,GNCASHHL05858</t>
  </si>
  <si>
    <t>alexandre.ambrosi@getnet.com.br</t>
  </si>
  <si>
    <t>Sim. alexandre.ambrosi@getnet.com.br</t>
  </si>
  <si>
    <t>180.135.43.45 , 22.248.225.88, 22.240.225.90</t>
  </si>
  <si>
    <t>Servidor DB de testes da Automação</t>
  </si>
  <si>
    <t>180.135.135.149, 22.248.239.149, 22.240.239.134</t>
  </si>
  <si>
    <t>19.21.0.0.231017 (35643107)</t>
  </si>
  <si>
    <t>Portal de Segurança</t>
  </si>
  <si>
    <t>Jeferson Eduardo Schramm</t>
  </si>
  <si>
    <t>Banco de dados do Portal de Segurança</t>
  </si>
  <si>
    <t>Banco de dados onde são armazenadas todas as informações do Portal de Segurança.</t>
  </si>
  <si>
    <t>TI - SI - SOC N1</t>
  </si>
  <si>
    <t>Fabio Ferrao Ribeiro</t>
  </si>
  <si>
    <t>soc@getnet.com.br</t>
  </si>
  <si>
    <t>180.135.135.53, 22.248.239.54, 22.240.239.41</t>
  </si>
  <si>
    <t>GNCASNHL02030</t>
  </si>
  <si>
    <t>GNCASSHL02031</t>
  </si>
  <si>
    <t>MySql - app videos - hom 1</t>
  </si>
  <si>
    <t>180.135.61.15, 22.248.240.242, 22.240.240.240</t>
  </si>
  <si>
    <t>GNCASNPW01771</t>
  </si>
  <si>
    <t>gncasstw0000</t>
  </si>
  <si>
    <t>169.254.1.101, 22.248.87.59, 180.104.167.67, 180.104.167.66, 22.240.87.15</t>
  </si>
  <si>
    <t>GNCASHDL01779</t>
  </si>
  <si>
    <t>Mongodb GetStore desenv</t>
  </si>
  <si>
    <t>.</t>
  </si>
  <si>
    <t>180.135.162.133, 22.248.244.119, 22.240.244.117</t>
  </si>
  <si>
    <t>GNCASNHL04262</t>
  </si>
  <si>
    <t>db version v7.0.21</t>
  </si>
  <si>
    <t>Softwares responsáveis pela gestão do Tr</t>
  </si>
  <si>
    <t>180.135.49.90, 22.248.241.122, 22.240.241.119</t>
  </si>
  <si>
    <t>GNCASHHL06248</t>
  </si>
  <si>
    <t>GNCASSHL06246,GNCASNHL06247</t>
  </si>
  <si>
    <t>PSF - MongoDB - Motor de Risco de Crédito (Arbitro)</t>
  </si>
  <si>
    <t>180.135.94.30 , 22.248.225.166, 22.240.225.168</t>
  </si>
  <si>
    <t>GNCASHTL05070</t>
  </si>
  <si>
    <t>180.104.52.16, 22.248.151.20, 22.240.151</t>
  </si>
  <si>
    <t>GNCASHTL04131</t>
  </si>
  <si>
    <t>Banco de dados MongoDB Arbiter - SuperGet getpay-recipient</t>
  </si>
  <si>
    <t>Não informado</t>
  </si>
  <si>
    <t>180.104.40.32, 22.248.142.37, 22.240.142.181</t>
  </si>
  <si>
    <t>GNCASSPL00277</t>
  </si>
  <si>
    <t>MONGODB 1 - Intellie - plat</t>
  </si>
  <si>
    <t>180.104.171.13, 22.248.91.232, 22.240.91.18</t>
  </si>
  <si>
    <t>180.104.177.40, 22.248.97.37, 22.240.97.</t>
  </si>
  <si>
    <t>GNCASHHW04722</t>
  </si>
  <si>
    <t>TEF Integradoras</t>
  </si>
  <si>
    <t>Rodrigo Sackis Dias</t>
  </si>
  <si>
    <t>Homologação TEF LINX - DTEF8</t>
  </si>
  <si>
    <t>TI - TCFI - TEF Getnet</t>
  </si>
  <si>
    <t>tef@getnet.com.br</t>
  </si>
  <si>
    <t>22.248.243.241, 22.240.243.239, 180.135.</t>
  </si>
  <si>
    <t>GNCASSTL04118</t>
  </si>
  <si>
    <t>GNCASNTL04116</t>
  </si>
  <si>
    <t>Banco de dados para o serviço CARD</t>
  </si>
  <si>
    <t>180.104.40.22, 22.248.142.21, 22.240.142.162</t>
  </si>
  <si>
    <t>GNCASHHL04085</t>
  </si>
  <si>
    <t>Banco de dados MongoDB Secondary BI - SuperGet getpay-merchant</t>
  </si>
  <si>
    <t>180.135.88.22, 22.248.243.44, 22.240.243.40</t>
  </si>
  <si>
    <t>GNCASHDL07516</t>
  </si>
  <si>
    <t>180.135.135.64, 22.248.239.74, 22.240.239.36</t>
  </si>
  <si>
    <t>GNCASHHW03284</t>
  </si>
  <si>
    <t>SQL Server (SCE) | 15.0.4410.1</t>
  </si>
  <si>
    <t>Eduardo Spinola Costa</t>
  </si>
  <si>
    <t>BANCO M SQL FREE SCE PADRAO HOM</t>
  </si>
  <si>
    <t>22.248.242.206, 22.240.242.202, 180.135.70.15</t>
  </si>
  <si>
    <t>GNCASSHL04883</t>
  </si>
  <si>
    <t>180.135.88.60, 22.248.224.27, 22.240.224</t>
  </si>
  <si>
    <t>GNCASNHL05695</t>
  </si>
  <si>
    <t>GNCASSHL05696,GNCASHHL05697</t>
  </si>
  <si>
    <t>Servidor MongoDB - Processamento</t>
  </si>
  <si>
    <t>180.135.31.20 , 22.248.224.111, 22.240.224.188</t>
  </si>
  <si>
    <t>GNCASNHL05896</t>
  </si>
  <si>
    <t>GNCASSHL05897,GNCASHHL05898</t>
  </si>
  <si>
    <t>180.135.40.16 , 22.248.225.96, 22.240.225.98</t>
  </si>
  <si>
    <t>MONGO 2 CredDigital Novo - Producao</t>
  </si>
  <si>
    <t>MONGO 2 CredDigital Novo - Produção</t>
  </si>
  <si>
    <t>180.104.150.35, 22.248.73.26, 22.240.73.27</t>
  </si>
  <si>
    <t>GNCASHPL05855</t>
  </si>
  <si>
    <t>GNCASSPL05853,GNCASNPL05854</t>
  </si>
  <si>
    <t>Banco de Dados MongoDB Prod</t>
  </si>
  <si>
    <t>Banco dados MONGODB PROD - Backoffice</t>
  </si>
  <si>
    <t>180.104.189.39 , 22.248.118.15, 22.240.118.17</t>
  </si>
  <si>
    <t>GNCASHHL06753</t>
  </si>
  <si>
    <t>GNCASSHL06751,GNCASNHL06752</t>
  </si>
  <si>
    <t>Plataforma de Comunicação</t>
  </si>
  <si>
    <t>GUILHERME HENRIQUE NEVES PEREIRA</t>
  </si>
  <si>
    <t>MongoDB para MS da Plataforma de Comunicação</t>
  </si>
  <si>
    <t>crm_projetos@getnet.com.br</t>
  </si>
  <si>
    <t xml:space="preserve">GUILHERME HENRIQUE NEVES PEREIRA </t>
  </si>
  <si>
    <t>180.135.43.52 , 22.248.226.35, 22.240.226.54</t>
  </si>
  <si>
    <t>GNCASHTL02046</t>
  </si>
  <si>
    <t>Arbitro Banco Mongo - Plataforma Digital</t>
  </si>
  <si>
    <t>Arbitro Banco Mongo - P. Digital - Cybersource prod</t>
  </si>
  <si>
    <t>180.104.34.56, 22.248.130.246, 22.240.130.19</t>
  </si>
  <si>
    <t>GNCASSHL04825</t>
  </si>
  <si>
    <t>180.135.43.38, 22.248.242.103, 22.240.24</t>
  </si>
  <si>
    <t>GNCASSPW00953</t>
  </si>
  <si>
    <t>ADFS DC Norte</t>
  </si>
  <si>
    <t>SQL Server (Windows Internal Database) | 11.0.2100.60</t>
  </si>
  <si>
    <t>Active Directory</t>
  </si>
  <si>
    <t>ADFS</t>
  </si>
  <si>
    <t>Servidor ADFS DC Sul</t>
  </si>
  <si>
    <t>180.104.167.51, 22.240.87.248, 22.248.87.30</t>
  </si>
  <si>
    <t>GNCASSPL05853</t>
  </si>
  <si>
    <t>GNCASNPL05854,GNCASHPL05855</t>
  </si>
  <si>
    <t>180.104.189.37 , 22.248.118.11, 22.240.118.13</t>
  </si>
  <si>
    <t>GNCASHPL04993</t>
  </si>
  <si>
    <t>Banco de dados MongoDB - PIX PRD MS-PROD</t>
  </si>
  <si>
    <t>MongoDB - Produção - MS-PRODUTO</t>
  </si>
  <si>
    <t>Gerencial_Projetos@getnet.com.br</t>
  </si>
  <si>
    <t>180.104.150.141, 22.248.73.160, 22.240.7</t>
  </si>
  <si>
    <t>GNCASHHL06511</t>
  </si>
  <si>
    <t>GNCASSHL06509,GNCASNHL06510</t>
  </si>
  <si>
    <t>DB MS Gestão de API</t>
  </si>
  <si>
    <t>Não, Validação durante horário de expediente.</t>
  </si>
  <si>
    <t>180.135.97.20 , 22.248.226.16, 22.240.226.18</t>
  </si>
  <si>
    <t>GNCASHHL05721</t>
  </si>
  <si>
    <t>GNCASNHL05719,GNCASSHL05720</t>
  </si>
  <si>
    <t>180.135.88.103 , 22.248.225.58, 22.240.225.60</t>
  </si>
  <si>
    <t>GNCASHHL09491</t>
  </si>
  <si>
    <t>Banco de dados Oracle hml do Extrato MOEX</t>
  </si>
  <si>
    <t>Servidor para banco de dados Oracle que será utilizado durante a fase de homologação da aplicação Extrato MOEX.</t>
  </si>
  <si>
    <t>180.135.58.24, 22.248.224.188, 22.240.224.52</t>
  </si>
  <si>
    <t>Banco MongoDB automacao</t>
  </si>
  <si>
    <t>180.135.58.48, 22.248.241.210, 22.240.24</t>
  </si>
  <si>
    <t>GNCASHPL01482</t>
  </si>
  <si>
    <t>Billing Telefonia</t>
  </si>
  <si>
    <t>Servidor aplicação Billing</t>
  </si>
  <si>
    <t>180.104.180.34, 22.248.106.56, 22.240.106.52</t>
  </si>
  <si>
    <t>GNCASNPL02646</t>
  </si>
  <si>
    <t>GNCASSPL02647</t>
  </si>
  <si>
    <t>dbMongo BI OnBoarding Primario</t>
  </si>
  <si>
    <t>180.104.150.27, 22.248.73.21, 22.240.73.22</t>
  </si>
  <si>
    <t>GNCASHTL04757</t>
  </si>
  <si>
    <t>Linux Red Hat Enterprise 8.9 (4.18.0-553.16.1.el8_10.x86_64)</t>
  </si>
  <si>
    <t>180.104.40.41, 22.248.142.55, 22.240.142</t>
  </si>
  <si>
    <t>GNCASNTL04126</t>
  </si>
  <si>
    <t>GNCASSTL04127</t>
  </si>
  <si>
    <t>180.104.40.26, 22.248.142.29, 22.240.142.171</t>
  </si>
  <si>
    <t>GNCASSTL04133</t>
  </si>
  <si>
    <t>GNCASNTL04132</t>
  </si>
  <si>
    <t>Banco de dados para o serviço USER</t>
  </si>
  <si>
    <t>180.104.40.34, 22.248.142.41, 22.240.142.185</t>
  </si>
  <si>
    <t>GNCASHHL04097</t>
  </si>
  <si>
    <t>Banco de dados MongoDB Secundary BI - Su</t>
  </si>
  <si>
    <t>Banco de dados MongoDB Secundary BI - SuperGet getpay-account</t>
  </si>
  <si>
    <t>180.135.88.35, 22.248.243.58, 22.240.243.55</t>
  </si>
  <si>
    <t>GNCASHHL04418</t>
  </si>
  <si>
    <t>Servidor MongoDB Secundario - BI - MS Da</t>
  </si>
  <si>
    <t>Servidor MongoDB Secundário - BI - MS Dados Cadastrais</t>
  </si>
  <si>
    <t>180.135.43.17, 22.248.243.116, 22.240.243.114</t>
  </si>
  <si>
    <t>GNCASHPW01932</t>
  </si>
  <si>
    <t>Avecto</t>
  </si>
  <si>
    <t>Geovane Jose Grippa</t>
  </si>
  <si>
    <t>Banco de Dados - Avecto</t>
  </si>
  <si>
    <t>TI - SD - Aplicações e Retaguarda</t>
  </si>
  <si>
    <t>Sandro Schwengber Tinoco</t>
  </si>
  <si>
    <t>sd_aplicacoes_retaguarda@getnet.com.br</t>
  </si>
  <si>
    <t>180.104.168.44, 22.248.88.39, 22.240.88.43</t>
  </si>
  <si>
    <t>GNCASHHL05700</t>
  </si>
  <si>
    <t>GNCASNHL05698,GNCASSHL05699</t>
  </si>
  <si>
    <t>Plantão de Processamento</t>
  </si>
  <si>
    <t>180.135.31.26 , 22.248.225.55, 22.240.225.57</t>
  </si>
  <si>
    <t>GNCASSHL01274</t>
  </si>
  <si>
    <t>GNCASNHL01273</t>
  </si>
  <si>
    <t>Banco Mongodb 2 credenciamento</t>
  </si>
  <si>
    <t>MONGO 2 CredDigital Novo Homologação</t>
  </si>
  <si>
    <t xml:space="preserve"> Onboarding Operação e Zuchetto</t>
  </si>
  <si>
    <t>180.135.49.12, 22.248.240.141, 22.240.240.139</t>
  </si>
  <si>
    <t>GNCASSPL04274</t>
  </si>
  <si>
    <t>Banco de dados MongoDB - Microsserviços HUB de Serviços</t>
  </si>
  <si>
    <t>Microsserviços Hub Serviços</t>
  </si>
  <si>
    <t>180.104.213.37, 22.248.136.61, 22.240.136.59</t>
  </si>
  <si>
    <t>GNCASSPW01409</t>
  </si>
  <si>
    <t>GNCASNPW01408</t>
  </si>
  <si>
    <t>Qualitor Auttar</t>
  </si>
  <si>
    <t>Valter Maria da Silva Filho</t>
  </si>
  <si>
    <t>Banco de Dados SQL Server Qualitor Auttar</t>
  </si>
  <si>
    <t>SQL Server Qualitor DataBase Contingência</t>
  </si>
  <si>
    <t>TI - GSTI - ServiceNow</t>
  </si>
  <si>
    <t>gsti@getnet.com.br</t>
  </si>
  <si>
    <t>22.240.88.30, 22.248.88.29, 180.104.168.38</t>
  </si>
  <si>
    <t>GNCASHPL05516</t>
  </si>
  <si>
    <t>Contact Center</t>
  </si>
  <si>
    <t>Linux App - Portal Communications</t>
  </si>
  <si>
    <t>GNCASNHL05860</t>
  </si>
  <si>
    <t>GNCASSHL05859,GNCASHHL05861</t>
  </si>
  <si>
    <t>caio.torres@getnet.com.br (51) 99655-4997</t>
  </si>
  <si>
    <t>sim,</t>
  </si>
  <si>
    <t>180.135.43.48 , 22.248.225.91, 22.240.225.93</t>
  </si>
  <si>
    <t>GNCASSHL05699</t>
  </si>
  <si>
    <t>GNCASNHL05698,GNCASHHL05700</t>
  </si>
  <si>
    <t>180.135.31.25 , 22.248.225.54, 22.240.225.56</t>
  </si>
  <si>
    <t>GNCASSTL05642</t>
  </si>
  <si>
    <t>GNCASNTL05641,GNCASHTL05643</t>
  </si>
  <si>
    <t>Banco de dados para o serviço PROPOSAL</t>
  </si>
  <si>
    <t>180.104.52.39 , 22.248.151.65, 22.240.151.69</t>
  </si>
  <si>
    <t>GNCASHTL04899</t>
  </si>
  <si>
    <t>GNCASSTL04898</t>
  </si>
  <si>
    <t>Banco dados - Sistema Microsservicos Hub</t>
  </si>
  <si>
    <t>Banco dados - Sistema Microsservicos Hub - Amazon</t>
  </si>
  <si>
    <t>180.104.28.26, 22.248.127.43, 22.240.127</t>
  </si>
  <si>
    <t>GNCASHPW01659</t>
  </si>
  <si>
    <t>E-Social</t>
  </si>
  <si>
    <t>Win2019 10.0.17763.5696 (1809)</t>
  </si>
  <si>
    <t>Rodrigo Cardoso de Souza</t>
  </si>
  <si>
    <t>Segundo servidor windows IIS do E-social</t>
  </si>
  <si>
    <t>Segundo Servidor Windows IIS - E-social - E-docs</t>
  </si>
  <si>
    <t>180.104.167.49, 22.240.87.242, 22.248.87.44</t>
  </si>
  <si>
    <t>Plataforma Transacional Gateway (PTG)</t>
  </si>
  <si>
    <t>Up Framework</t>
  </si>
  <si>
    <t>HTI - Banco de Dados - SuperGet Pareavel</t>
  </si>
  <si>
    <t>180.135.37.53, 22.248.242.145, 22.240.242.141</t>
  </si>
  <si>
    <t>GNCASSPW01299</t>
  </si>
  <si>
    <t>GNCASNPW01298</t>
  </si>
  <si>
    <t>Win2022 10.0.20348.3328 (21H2)</t>
  </si>
  <si>
    <t>Acesso remoto a servidores internos</t>
  </si>
  <si>
    <t>180.104.135.62, 22.240.237.82, 22.248.237.57</t>
  </si>
  <si>
    <t>GNCASHDL06733</t>
  </si>
  <si>
    <t>MongoDB para Micro Serviços da Plataforma de Comunicação</t>
  </si>
  <si>
    <t>180.135.153.20 , 22.248.246.164, 22.240.246.158</t>
  </si>
  <si>
    <t>GNCASNHL05601</t>
  </si>
  <si>
    <t>GNCASSHL05602,GNCASHHL05603</t>
  </si>
  <si>
    <t>180.135.88.83 , 22.248.225.19, 22.240.225.18</t>
  </si>
  <si>
    <t>gncasnta00847</t>
  </si>
  <si>
    <t>Banco de Dados E-Commerce</t>
  </si>
  <si>
    <t>Banco de Dados E-Commerce - DC NORTE</t>
  </si>
  <si>
    <t>Sobreaviso E-commerce via NOC</t>
  </si>
  <si>
    <t>180.104.40.12, 22.248.142.12, 22.240.142.151, 172.27.40.77</t>
  </si>
  <si>
    <t>GNCASHDL05769</t>
  </si>
  <si>
    <t>Banco dados MONGODB HG</t>
  </si>
  <si>
    <t>180.135.180.11 , 22.248.244.11, 22.240.244.12</t>
  </si>
  <si>
    <t>GNCASHHL04244</t>
  </si>
  <si>
    <t>GNCASNHL04242 e GNCASSHL04243</t>
  </si>
  <si>
    <t>180.135.49.37, 22.248.243.90, 22.240.243.87</t>
  </si>
  <si>
    <t>Banco MongoDB 1 Credenciamento Digital</t>
  </si>
  <si>
    <t>MONGO 1 CredDigital Novo Homologação</t>
  </si>
  <si>
    <t>180.135.49.11, 22.248.240.140, 22.240.240.138</t>
  </si>
  <si>
    <t>gncasnpa00659</t>
  </si>
  <si>
    <t>Ncanais</t>
  </si>
  <si>
    <t>AIX 7.2</t>
  </si>
  <si>
    <t>Banco Rel internos Captura Adq</t>
  </si>
  <si>
    <t>180.104.165.19, 22.248.85.18, 22.240.85.15</t>
  </si>
  <si>
    <t>GNCASSHL01395</t>
  </si>
  <si>
    <t>GNCASNHL01394</t>
  </si>
  <si>
    <t>mysql 2 novo get wiki</t>
  </si>
  <si>
    <t>180.135.61.14, 22.248.240.155, 22.240.240.153</t>
  </si>
  <si>
    <t>GNCASSPL04254</t>
  </si>
  <si>
    <t>GNCASNPL04253 e GNCASHPL04255</t>
  </si>
  <si>
    <t>db version v4.2.20</t>
  </si>
  <si>
    <t xml:space="preserve">DB Device Management - Ativacao </t>
  </si>
  <si>
    <t>DB Device Management Mongo1</t>
  </si>
  <si>
    <t>180.104.150.128, 22.248.73.133, 22.240.73.134</t>
  </si>
  <si>
    <t>GNCASHHL08403</t>
  </si>
  <si>
    <t>Banco de dados PRM NT</t>
  </si>
  <si>
    <t>wagner.ribeiro@getnet.com.br</t>
  </si>
  <si>
    <t>Wagner Ribeiro (11) 99950-8905</t>
  </si>
  <si>
    <t>180.135.46.19, 22.248.224.159, 22.240.224.111</t>
  </si>
  <si>
    <t>gncasnta00813</t>
  </si>
  <si>
    <t>GN931CB</t>
  </si>
  <si>
    <t>Weblogic E-Commerce DC NORTE</t>
  </si>
  <si>
    <t>180.104.39.14, 22.248.141.16, 22.240.141.77</t>
  </si>
  <si>
    <t>gncasspa04699</t>
  </si>
  <si>
    <t>GNCASNPA04698</t>
  </si>
  <si>
    <t>Plataforma de Negociação de Recebíveis (PNR)</t>
  </si>
  <si>
    <t>Christian Raimundo Przybulinski</t>
  </si>
  <si>
    <t>Banco de dados PNR PAR - PRODUÇÃO STANDBY</t>
  </si>
  <si>
    <t>Servidor IBM AIX Oracle 19c Secundário - PAR/PNR</t>
  </si>
  <si>
    <t>TI - TPAG - Antecipação</t>
  </si>
  <si>
    <t>FERNANDO ANDRE ZEMUNER GARCIA</t>
  </si>
  <si>
    <t>squad_antecipacao@getnet.com.br</t>
  </si>
  <si>
    <t>PLANTAO PNR</t>
  </si>
  <si>
    <t>180.104.192.166, 22.248.121.40, 22.240.1</t>
  </si>
  <si>
    <t>GNCASHDL02151</t>
  </si>
  <si>
    <t>Banco de dados MDA para cluster ODI de d</t>
  </si>
  <si>
    <t>DB MDA INTEGRAÇÃO BATCH DEV</t>
  </si>
  <si>
    <t>180.135.159.17, 22.248.244.137, 22.240.244.132</t>
  </si>
  <si>
    <t>GNCASNDL04170</t>
  </si>
  <si>
    <t>IBM Connect Direct</t>
  </si>
  <si>
    <t>Richard Jonatan Ramirez</t>
  </si>
  <si>
    <t>Ferramenta IBM para Troca de Arquivos (E</t>
  </si>
  <si>
    <t>Ferramenta IBM para Troca de Arquivos (EDI) - IBM B2B Database</t>
  </si>
  <si>
    <t>TI - OPER - Operação</t>
  </si>
  <si>
    <t>Wagner Castro Alves Junior</t>
  </si>
  <si>
    <t>aplicacoes_ti@getnet.com.br</t>
  </si>
  <si>
    <t>180.135.165.28, 22.248.245.87, 22.240.245.82</t>
  </si>
  <si>
    <t>GNCASHHL04502</t>
  </si>
  <si>
    <t>Banco dados MongoDB Arbitro - MGM</t>
  </si>
  <si>
    <t>ENVIAR EMAIL</t>
  </si>
  <si>
    <t>180.135.82.25, 22.248.243.135, 22.240.243.133</t>
  </si>
  <si>
    <t>gncasnpa05715</t>
  </si>
  <si>
    <t>Sabado ou domingo</t>
  </si>
  <si>
    <t>Plataforma de Riscos</t>
  </si>
  <si>
    <t>Fabio Luis Fussiger</t>
  </si>
  <si>
    <t>BD Oracle</t>
  </si>
  <si>
    <t>BD Oracle - Platform Risco - Substituição do RAC ONE 1524 e 1525</t>
  </si>
  <si>
    <t>TI - TONB - Plataforma de Risco</t>
  </si>
  <si>
    <t>fabio.colaneri@getnet.com.br; gustavo.nascimento@getnet.com.br;fabio.luis@getnet.com.br</t>
  </si>
  <si>
    <t xml:space="preserve">Não deve ser acionado ninguém após, nem antes apliação de PATCHE. Enviar e-mails somente as pessoas </t>
  </si>
  <si>
    <t>180.104.144.30</t>
  </si>
  <si>
    <t>GNCASNHL01077</t>
  </si>
  <si>
    <t>Espaider</t>
  </si>
  <si>
    <t>Servidor de BD Oracle do sistema Espaide</t>
  </si>
  <si>
    <t>Servidor Oracle BD - Espaider - Gestão Jurídica</t>
  </si>
  <si>
    <t>180.135.58.13, 22.248.240.132, 22.240.240.131</t>
  </si>
  <si>
    <t>gncasspa01828</t>
  </si>
  <si>
    <t>Banco de Dados do Legado Contingente (g2.1)</t>
  </si>
  <si>
    <t>Oracle - Produção - G2.1</t>
  </si>
  <si>
    <t>180.104.150.36, 22.248.73.40, 22.240.73.41</t>
  </si>
  <si>
    <t>GNCASHDW02813</t>
  </si>
  <si>
    <t>Base24</t>
  </si>
  <si>
    <t>Win2019 10.0.17763.2114 (1809)</t>
  </si>
  <si>
    <t>Jose Vitorio Pereira</t>
  </si>
  <si>
    <t>ASSET Simulador bandeiras</t>
  </si>
  <si>
    <t>sobreavisobase24@getnet.com.br e captura_lac@getnet.com.br</t>
  </si>
  <si>
    <t>sobreaviso Base24 via NOC</t>
  </si>
  <si>
    <t>22.248.244.183, 180.135.147.19, 22.240.244.176</t>
  </si>
  <si>
    <t>GNCASNPL00274</t>
  </si>
  <si>
    <t>180.104.171.11, 22.248.91.228, 22.240.91.12</t>
  </si>
  <si>
    <t>gncasnpl00563</t>
  </si>
  <si>
    <t>Linux Red Hat Enterprise Server 7.9 (3.10.0-1160.108.1.el7.x86_64)</t>
  </si>
  <si>
    <t>Banco do Midlleware Integracao Batch</t>
  </si>
  <si>
    <t>[Desativar]Banco Midlle Integracao Batch</t>
  </si>
  <si>
    <t>180.104.156.18, 180.104.156.20, 180.104.156.21, 180.104.156.22, 180.104.156.23, 180.104.156.24, 22.248.76.72, 22.240.76.15, 172.27.156.13, 169.254.189.130</t>
  </si>
  <si>
    <t>GNCASHHL02043</t>
  </si>
  <si>
    <t>Arbitro Banco Mongo - P. Digital - Cybersource hom</t>
  </si>
  <si>
    <t>180.135.79.25, 22.248.240.246, 22.240.240.244</t>
  </si>
  <si>
    <t>GNCASNHL03692</t>
  </si>
  <si>
    <t>Catalogo RMAN</t>
  </si>
  <si>
    <t>Servidor DB cat?logo do RMAN 18c prim?ri</t>
  </si>
  <si>
    <t>Servidor DB catálogo do RMAN 18c</t>
  </si>
  <si>
    <t>180.135.7.133, 22.248.238.120, 22.240.238.88</t>
  </si>
  <si>
    <t>gncasnta00905</t>
  </si>
  <si>
    <t>GNCASSTA00906</t>
  </si>
  <si>
    <t>GetCripto</t>
  </si>
  <si>
    <t>Maquina de banco do GetCripto</t>
  </si>
  <si>
    <t>Banco de dados do GetCripto</t>
  </si>
  <si>
    <t>180.104.16.163, 22.248.49.17, 22.240.49.17</t>
  </si>
  <si>
    <t>gncassta01705</t>
  </si>
  <si>
    <t>Siscap Monitor</t>
  </si>
  <si>
    <t>SMS das Maquininhas</t>
  </si>
  <si>
    <t>Banco Siscap monitor</t>
  </si>
  <si>
    <t>DB siscap monitor</t>
  </si>
  <si>
    <t>TI - TTRA - Captura Verticais</t>
  </si>
  <si>
    <t>servicos_verticais@getnet.com.br</t>
  </si>
  <si>
    <t>Sobreaviso Captura Verticais/51992545194</t>
  </si>
  <si>
    <t>180.104.13.29, 22.248.46.30, 22.240.46.246, 172.27.13.222</t>
  </si>
  <si>
    <t>180.135.67.16</t>
  </si>
  <si>
    <t>gncassha06336</t>
  </si>
  <si>
    <t>gncassha06335</t>
  </si>
  <si>
    <t>Recarga</t>
  </si>
  <si>
    <t>Servidores banco de dados Oracle 19c AIX Recarga - HTI 2</t>
  </si>
  <si>
    <t>TI - TTRA - Prépago (Recarga)</t>
  </si>
  <si>
    <t>180.135.37.18</t>
  </si>
  <si>
    <t>GNCASHDL04241</t>
  </si>
  <si>
    <t>GNCASNDL04239 e GNCASSDL04240</t>
  </si>
  <si>
    <t>180.135.159.28, 22.248.245.116, 22.240.245.111</t>
  </si>
  <si>
    <t>gncasnpa01827</t>
  </si>
  <si>
    <t>GNCASSPA01826</t>
  </si>
  <si>
    <t>Banco de Dados utilizado nos cenários do ODI no Sistema da Integração.
Estrutura em RAC ativo-ativo com gncasspa01826 e DG em GNCASSPA00924</t>
  </si>
  <si>
    <t>Banco de Dados do Legado Getnet
Instancia e servico:
ODIDADOSSRV / ODIAPPSSRV
Objetos ou schemas:
DADOSLAC, HOSPITALLAC, INTEGRACAO, INTEG_DADOS, INTEG_LOGS, ODI_TMP, SCG_OWNER https://confluence.getnet.com.br:8444/pages/viewpage.action?pageId=12404848</t>
  </si>
  <si>
    <t>si.integracao@getnet.com.br</t>
  </si>
  <si>
    <t>Sim, Plantão CSA.</t>
  </si>
  <si>
    <t>180.104.150.49, 180.104.150.50, 180.104.150.47, 22.248.73.41, 22.240.73.42, 172.27.150.17, 169.254.214.121</t>
  </si>
  <si>
    <t>MySql - app videos - hom 2</t>
  </si>
  <si>
    <t>180.135.61.16, 22.248.240.243, 22.240.240.241</t>
  </si>
  <si>
    <t>19.20.0.0.230718 (35320081)</t>
  </si>
  <si>
    <t>URA Genesys</t>
  </si>
  <si>
    <t>Servidor Oracle RAC - cluster 1 - Integr</t>
  </si>
  <si>
    <t>Servidor BD Oracle RAC Metadados OSB URA</t>
  </si>
  <si>
    <t>180.104.150.91, 180.104.150.111, 180.104.150.95, 22.248.73.98, 22.240.73.102, 172.27.150.15, 169.254.133.199</t>
  </si>
  <si>
    <t>GNCASNPL00883</t>
  </si>
  <si>
    <t>GNCASSPL00884</t>
  </si>
  <si>
    <t>APP Getnet</t>
  </si>
  <si>
    <t>Banco de dados</t>
  </si>
  <si>
    <t>[SERVICOS PORTAIS] - ORACLE MINHA CONTA</t>
  </si>
  <si>
    <t>180.104.177.28, 22.248.97.20, 22.240.97.23</t>
  </si>
  <si>
    <t>GNCASHDL00356</t>
  </si>
  <si>
    <t>Cofre PD</t>
  </si>
  <si>
    <t>Linux Red Hat Enterprise 8.10</t>
  </si>
  <si>
    <t>Banco de Dados [Cofre Digital]</t>
  </si>
  <si>
    <t>BD COFRE DIGITAL DES</t>
  </si>
  <si>
    <t>180.135.189.15, 22.248.244.50, 22.240.244.51</t>
  </si>
  <si>
    <t>GNCASHHL02133</t>
  </si>
  <si>
    <t>Fabio Colaneri Martins</t>
  </si>
  <si>
    <t>Banco de dados MDA para cluster ODI de h</t>
  </si>
  <si>
    <t>DB MDA INTEGRAÇÃO APP - HTI</t>
  </si>
  <si>
    <t>180.135.49.25, 22.248.241.7, 22.240.241.10</t>
  </si>
  <si>
    <t>GNCASNHL09251</t>
  </si>
  <si>
    <t>GNCASSHL09250</t>
  </si>
  <si>
    <t>180.135.37.48, 22.248.225.169, 22.240.225.139</t>
  </si>
  <si>
    <t>Segundo Servidor Oracle BD Single - E-so</t>
  </si>
  <si>
    <t>Segundo Servidor Oracle BD Single - E-social - E-docs</t>
  </si>
  <si>
    <t>180.104.168.41, 22.248.88.34, 22.240.88.35</t>
  </si>
  <si>
    <t>GNCASHDW05109</t>
  </si>
  <si>
    <t>PSF - Banco SQL Server - Recebíveis e Crédito</t>
  </si>
  <si>
    <t>22.248.245.213, 22.240.245.208, 180.135.</t>
  </si>
  <si>
    <t>GNCASSHL04093</t>
  </si>
  <si>
    <t>GNCASNHL04092</t>
  </si>
  <si>
    <t>180.135.88.31, 22.248.243.54, 22.240.243.51</t>
  </si>
  <si>
    <t>GNCASHDW06514</t>
  </si>
  <si>
    <t>SQL Server (GERTEC) | 15.0.4410.1</t>
  </si>
  <si>
    <t>Simulador Bandeiras</t>
  </si>
  <si>
    <t>RDS7 - GER7</t>
  </si>
  <si>
    <t>RDS7 de desenvolvimento</t>
  </si>
  <si>
    <t>unipos@getnet.com.br</t>
  </si>
  <si>
    <t>180.135.137.11 , 22.248.246.154, 22.240.246.148</t>
  </si>
  <si>
    <t>GNCASSHW06107</t>
  </si>
  <si>
    <t>TEF Gateway</t>
  </si>
  <si>
    <t>Virtualizador para pacotes de compilação</t>
  </si>
  <si>
    <t>TI - TAUT - Gateway TEF</t>
  </si>
  <si>
    <t>180.135.66.44</t>
  </si>
  <si>
    <t>GNCASHHL05612</t>
  </si>
  <si>
    <t>180.135.88.91</t>
  </si>
  <si>
    <t>MONGO 1 MS VTEX HOM</t>
  </si>
  <si>
    <t>180.135.79.21, 22.248.240.148, 22.240.240.146</t>
  </si>
  <si>
    <t>GNCASNPL04253</t>
  </si>
  <si>
    <t>GNCASSPL04254 e GNCASHPL04255</t>
  </si>
  <si>
    <t>DB Device Management - Ativacao</t>
  </si>
  <si>
    <t>180.104.150.127, 22.248.73.129, 22.240.73.133</t>
  </si>
  <si>
    <t>GNCASHHL05515</t>
  </si>
  <si>
    <t>Portal Communications</t>
  </si>
  <si>
    <t>communications@getnet.com.br</t>
  </si>
  <si>
    <t>Sim, sobre aviso Communications voz (Telefonia)</t>
  </si>
  <si>
    <t>180.135.63.24</t>
  </si>
  <si>
    <t>GNCASHTL08922</t>
  </si>
  <si>
    <t>Fagner Pires de Oliveira</t>
  </si>
  <si>
    <t>Banco de dados Oracle RAC - Tap on Phone - nó03</t>
  </si>
  <si>
    <t>GNCASHTL08920 / GNCASHTL08921 / GNCASHTL08922 (RAC)</t>
  </si>
  <si>
    <t>fagner.oliveira@auttar.com.br</t>
  </si>
  <si>
    <t>180.104.52.49, 22.248.151.35, 22.240.151.35</t>
  </si>
  <si>
    <t>GNCASHHL08197</t>
  </si>
  <si>
    <t>Site Auttar</t>
  </si>
  <si>
    <t>Site Auttar - RHEL 8</t>
  </si>
  <si>
    <t>180.135.68.12, 22.248.224.21, 22.240.224.21</t>
  </si>
  <si>
    <t>GNCASNPL00788</t>
  </si>
  <si>
    <t>Clear</t>
  </si>
  <si>
    <t>Banco de dados - CLEAR Produção</t>
  </si>
  <si>
    <t>Servidor Oracle BD Bacen Clear 19c PROD 2</t>
  </si>
  <si>
    <t>PLANTAO CLEAR</t>
  </si>
  <si>
    <t>180.104.138.16, 22.248.61.15, 22.240.61.17</t>
  </si>
  <si>
    <t>gncasspl01030</t>
  </si>
  <si>
    <t>GNCASNPL01029</t>
  </si>
  <si>
    <t>Banco para Portal Autenticação e Logs
GNCASSPL01030(db primary ativo)
GNCASNPL01029(db standby passivo)</t>
  </si>
  <si>
    <t>180.104.177.32, 22.248.97.25, 22.240.97.29</t>
  </si>
  <si>
    <t>GNCASSPL08374</t>
  </si>
  <si>
    <t>Banco - Transações</t>
  </si>
  <si>
    <t>Acionar CSA plantão da equipe apenas após ter finalizado todo o procedimento(incluindo reboot)</t>
  </si>
  <si>
    <t>180.104.150.15, 22.248.73.24, 22.240.73.24</t>
  </si>
  <si>
    <t>gncasnta01704</t>
  </si>
  <si>
    <t>180.104.13.28, 22.248.46.32, 22.240.46.249, 172.27.13.223</t>
  </si>
  <si>
    <t>GNCASSTL05181</t>
  </si>
  <si>
    <t>MONGO 3 MS VTEX TRANS</t>
  </si>
  <si>
    <t>180.104.28.34, 22.248.127.48, 22.240.127</t>
  </si>
  <si>
    <t>GNCASSHL04081</t>
  </si>
  <si>
    <t>GNCASNHL04080</t>
  </si>
  <si>
    <t>180.135.88.19, 22.248.241.102, 22.240.241.99</t>
  </si>
  <si>
    <t>gncassta05448</t>
  </si>
  <si>
    <t>GNCASNTA05449</t>
  </si>
  <si>
    <t>Enterprise Manager Oracle</t>
  </si>
  <si>
    <t>TEF Auttar</t>
  </si>
  <si>
    <t>SGBD Oracle RAC node 1 - Historico Auttar CTF Cloud</t>
  </si>
  <si>
    <t>180.104.19.24</t>
  </si>
  <si>
    <t>GNCASNPL02772,GNCASSPL02778</t>
  </si>
  <si>
    <t>12.1.0.2.190716 (29496791)</t>
  </si>
  <si>
    <t>URA Genesys - DB Server Consultas (Replicado)</t>
  </si>
  <si>
    <t>180.104.180.39, 22.248.106.65, 22.240.106.61</t>
  </si>
  <si>
    <t>gncassha06963</t>
  </si>
  <si>
    <t>Siebel Server v19 - DB Oracle Teste preupgrade</t>
  </si>
  <si>
    <t>180.135.40.22</t>
  </si>
  <si>
    <t>GNCASSPL06754</t>
  </si>
  <si>
    <t>GNCASNPL06755,GNCASHPL06756</t>
  </si>
  <si>
    <t>180.104.144.56 , 22.248.67.25, 22.240.67.25</t>
  </si>
  <si>
    <t>GNCASNPL04154</t>
  </si>
  <si>
    <t>GNCASSPL04155</t>
  </si>
  <si>
    <t>Sailpoint</t>
  </si>
  <si>
    <t>Helio Francisco Costa</t>
  </si>
  <si>
    <t>Servidor Oracle DB - Sistema de Gestão de identidades (GetAcessos)</t>
  </si>
  <si>
    <t>Servidor Oracle Db - Sistema de Gestão de Identidade (Sailpoint)</t>
  </si>
  <si>
    <t>TI - SI - SOC N2</t>
  </si>
  <si>
    <t>helio.costa@santander.com.br</t>
  </si>
  <si>
    <t>Não é necessário acionamento. Processos sobem automaticamente.</t>
  </si>
  <si>
    <t>180.104.134.130, 22.248.234.137, 22.240.234.136</t>
  </si>
  <si>
    <t>GNCASNPL04991</t>
  </si>
  <si>
    <t>GNCASSPL04992</t>
  </si>
  <si>
    <t>180.104.150.138, 22.248.73.156, 22.240.7</t>
  </si>
  <si>
    <t>GNCASSPL04297</t>
  </si>
  <si>
    <t>GNCASNPL04298</t>
  </si>
  <si>
    <t>MongoDB Primary Tracking</t>
  </si>
  <si>
    <t>180.104.150.140, 22.248.73.144, 22.240.73.139</t>
  </si>
  <si>
    <t>GNCASNTL05731</t>
  </si>
  <si>
    <t>GNCASSTL05732,GNCASHTL05733</t>
  </si>
  <si>
    <t>180.104.52.12 , 22.248.151.12, 22.240.151.11</t>
  </si>
  <si>
    <t>GNCASNDL01321</t>
  </si>
  <si>
    <t>GNCASSDL01322</t>
  </si>
  <si>
    <t>MONGO 1 MS DE FILAS PLAT DIGIT</t>
  </si>
  <si>
    <t>180.135.189.22, 22.248.244.89, 22.240.244.89</t>
  </si>
  <si>
    <t>GNCASSHL05398</t>
  </si>
  <si>
    <t>GNCASNHL05399</t>
  </si>
  <si>
    <t>Servidor Banco de dados Oracle 19c Cancelamento Online - Cap Adq</t>
  </si>
  <si>
    <t>Servidor Linux Oracle 19c Dataguard - Cancelamento Online - Cap Adq</t>
  </si>
  <si>
    <t>180.135.37.55</t>
  </si>
  <si>
    <t>180.104.52.14, 22.248.151.16, 22.240.151</t>
  </si>
  <si>
    <t>GNCASHDL02885</t>
  </si>
  <si>
    <t xml:space="preserve">Servidor Banco de Dados HUB UP da ACI - </t>
  </si>
  <si>
    <t>Servidor Banco de Dados HUB UP da ACI - SuperGet Pareável - Captura Adq</t>
  </si>
  <si>
    <t>180.135.168.12, 22.248.244.207, 22.240.244.200</t>
  </si>
  <si>
    <t>GNCASHTL05387</t>
  </si>
  <si>
    <t>Servidor MongoDB Arbitro Motor PIX Gateway TEF Transacional</t>
  </si>
  <si>
    <t>180.104.22.22</t>
  </si>
  <si>
    <t>GNCASNHL04629</t>
  </si>
  <si>
    <t>GNCASSHL04630</t>
  </si>
  <si>
    <t>Servidor de Banco de Dados</t>
  </si>
  <si>
    <t>DB - Portal Negócio de Sucesso</t>
  </si>
  <si>
    <t>180.135.61.29, 22.248.243.194, 22.240.24</t>
  </si>
  <si>
    <t>GNCASNHL04603</t>
  </si>
  <si>
    <t>GNCASSHL04604</t>
  </si>
  <si>
    <t>180.135.49.95, 22.248.243.183, 22.240.24</t>
  </si>
  <si>
    <t>LGPD</t>
  </si>
  <si>
    <t>Database Responsavel pela LGPD</t>
  </si>
  <si>
    <t>DB LGPD MANAGER</t>
  </si>
  <si>
    <t>Nao</t>
  </si>
  <si>
    <t>180.135.58.45, 22.248.243.173, 22.240.243.171</t>
  </si>
  <si>
    <t>GNCASHDL06252</t>
  </si>
  <si>
    <t xml:space="preserve">PSF - MongoDB - Motor de Risco de Crédito </t>
  </si>
  <si>
    <t>PSF - MongoDB - Motor de Risco de Crédito</t>
  </si>
  <si>
    <t xml:space="preserve">Sim. </t>
  </si>
  <si>
    <t>180.135.204.15 , 22.248.246.109, 22.240.246.104</t>
  </si>
  <si>
    <t>Banco dados MongoDB - MGM 2</t>
  </si>
  <si>
    <t>180.104.213.45, 22.248.136.77, 22.240.13</t>
  </si>
  <si>
    <t>GNCASSHL05897</t>
  </si>
  <si>
    <t>GNCASNHL05896,GNCASHHL05898</t>
  </si>
  <si>
    <t>180.135.40.17 , 22.248.225.97, 22.240.225.99</t>
  </si>
  <si>
    <t>gncasnpa01406</t>
  </si>
  <si>
    <t>Keep Alive</t>
  </si>
  <si>
    <t>Geolocalização de Terminais</t>
  </si>
  <si>
    <t>Servidor de Banco de Dados Oracle de Geolocalização de Terminais</t>
  </si>
  <si>
    <t>Sim, Plantão Serviços Verticais.</t>
  </si>
  <si>
    <t>180.104.195.17, 22.248.124.22, 22.240.124.15, 172.27.195.14</t>
  </si>
  <si>
    <t>GNCASNPL04275</t>
  </si>
  <si>
    <t>180.104.213.38, 22.248.136.64, 22.240.136.60</t>
  </si>
  <si>
    <t>Mongodb 2 GetStore Homolog</t>
  </si>
  <si>
    <t>180.135.52.12, 22.248.240.215, 22.240.240.213</t>
  </si>
  <si>
    <t>gncassha05360</t>
  </si>
  <si>
    <t>GNCASSHA05359</t>
  </si>
  <si>
    <t>Servidor Oracle RAC Motor PIX Gateway TEF HTI/HK 2</t>
  </si>
  <si>
    <t>180.135.67.20</t>
  </si>
  <si>
    <t>GNCASHDW03571</t>
  </si>
  <si>
    <t>Desenvolvimento TEF NCR</t>
  </si>
  <si>
    <t>TEF@getnet.com.br</t>
  </si>
  <si>
    <t>22.248.245.29, 22.240.245.22, 180.135.195.13</t>
  </si>
  <si>
    <t>gncasnpl00571</t>
  </si>
  <si>
    <t>MPR</t>
  </si>
  <si>
    <t>Banco de Dados / Monitoria Regras</t>
  </si>
  <si>
    <t>BD STAGE Monitoria Regras PRM - MPRPRM - PROD</t>
  </si>
  <si>
    <t>180.104.147.189, 22.248.70.24, 22.240.70.29, 172.27.147.172</t>
  </si>
  <si>
    <t>GNCASNHL05773</t>
  </si>
  <si>
    <t>GNCASSHL05772,GNCASHHL05774</t>
  </si>
  <si>
    <t>180.135.70.30 , 22.248.225.74, 22.240.225.76</t>
  </si>
  <si>
    <t>GNCASHHL02145</t>
  </si>
  <si>
    <t>DB MDA FATURAMENTO HOM</t>
  </si>
  <si>
    <t>sim</t>
  </si>
  <si>
    <t>180.135.49.27, 22.248.241.23, 22.240.241.21</t>
  </si>
  <si>
    <t>GNCASHPL02990</t>
  </si>
  <si>
    <t>SGI</t>
  </si>
  <si>
    <t>Elisandro de Quadros</t>
  </si>
  <si>
    <t>Front para tratativa de eventos do SOC. Integração Qradar.</t>
  </si>
  <si>
    <t>Portal SOC</t>
  </si>
  <si>
    <t>segti@getnet.com.br</t>
  </si>
  <si>
    <t>SOC 51-35989999</t>
  </si>
  <si>
    <t>180.104.134.28, 22.248.234.27, 22.240.234.30</t>
  </si>
  <si>
    <t>gncasnta00990</t>
  </si>
  <si>
    <t>Siscap</t>
  </si>
  <si>
    <t>Autorizador Siscap/Comprovantes</t>
  </si>
  <si>
    <t>SISCAP DB. Quando for aplicada mudança com restart do host deve ser executado o script padrão no siscap (https://confluence.getnet.com.br:8444/pages/viewpage.action?pageId=20339879#Siscap/Router-gncasnta00990).</t>
  </si>
  <si>
    <t>180.104.13.17, 22.248.46.21, 22.240.46.236</t>
  </si>
  <si>
    <t>GNCASSDL02150</t>
  </si>
  <si>
    <t>DB MDA INTEGRAÇÃO APP DEV</t>
  </si>
  <si>
    <t>180.135.158.39, 22.248.244.149, 22.240.244.143</t>
  </si>
  <si>
    <t>GNCASHHL06759</t>
  </si>
  <si>
    <t>GNCASSHL06757,GNCASNHL06758</t>
  </si>
  <si>
    <t>Fabiano Moreira de Paula</t>
  </si>
  <si>
    <t>TI - TSOL - ERP ECM</t>
  </si>
  <si>
    <t>caio.torres@getnet.com.br</t>
  </si>
  <si>
    <t>Caio Cesar Ferreira Torres</t>
  </si>
  <si>
    <t>180.135.43.55 , 22.248.226.38, 22.240.226.57</t>
  </si>
  <si>
    <t>GNCASNTL05641</t>
  </si>
  <si>
    <t>GNCASSTL05642,GNCASHTL05643</t>
  </si>
  <si>
    <t>180.104.52.38 , 22.248.151.64, 22.240.151.68</t>
  </si>
  <si>
    <t>MySql - app videos - prod 1</t>
  </si>
  <si>
    <t>180.104.177.35, 22.248.97.30, 22.240.97.39</t>
  </si>
  <si>
    <t>GNCASSHL05720</t>
  </si>
  <si>
    <t>GNCASNHL05719,GNCASHHL05721</t>
  </si>
  <si>
    <t>180.135.88.102 , 22.248.225.57, 22.240.225.59</t>
  </si>
  <si>
    <t>GNCASHHL08338</t>
  </si>
  <si>
    <t>GetNow</t>
  </si>
  <si>
    <t>Wordpress/Mariadb getnow</t>
  </si>
  <si>
    <t>si.portais &lt;si.portais@getnet.com.br&gt;</t>
  </si>
  <si>
    <t>Sim equipe de portais</t>
  </si>
  <si>
    <t>180.135.60.45, 22.248.224.13, 22.240.224.14</t>
  </si>
  <si>
    <t>GNCASSHL05723</t>
  </si>
  <si>
    <t>GNCASNHL05722,GNCASHHL05724</t>
  </si>
  <si>
    <t>180.135.88.105 , 22.248.225.60, 22.240.225.62</t>
  </si>
  <si>
    <t>GNCASNHL08378</t>
  </si>
  <si>
    <t>Servidor para Stage de dados do BASE24, NCANAIS.</t>
  </si>
  <si>
    <t>180.135.37.34, 22.248.224.87, 22.240.224.82</t>
  </si>
  <si>
    <t>GNCASNHA00041</t>
  </si>
  <si>
    <t>MariaDB { }</t>
  </si>
  <si>
    <t>Frederico Oliveira</t>
  </si>
  <si>
    <t>Payware Homologação, DB e Aplicação</t>
  </si>
  <si>
    <t>processamento_producao@getnet.com.br</t>
  </si>
  <si>
    <t>Sim, Plantonista do processamento_producao@getnet.com.br</t>
  </si>
  <si>
    <t>180.135.31.11, 22.248.240.11, 22.240.240.11</t>
  </si>
  <si>
    <t>gncasnpa02177</t>
  </si>
  <si>
    <t>GNCASSPA01590</t>
  </si>
  <si>
    <t>Cont DB Camada Intermediária</t>
  </si>
  <si>
    <t>Sim, tem que acionar o plantão do APPS Processamento.</t>
  </si>
  <si>
    <t>180.104.192.159, 22.248.121.45, 22.240.121.25</t>
  </si>
  <si>
    <t>GNCASNHL07744</t>
  </si>
  <si>
    <t>GNCASSHL07743,GNCASHHL07745</t>
  </si>
  <si>
    <t>180.135.88.123, 22.248.224.157, 22.240.224.203</t>
  </si>
  <si>
    <t>GNCASSPL00165</t>
  </si>
  <si>
    <t>GNCASNPL00164</t>
  </si>
  <si>
    <t>Base de dados critica, com alto volume de transações da Plataforma Digital - BD BOLETO PROD 2</t>
  </si>
  <si>
    <t>180.104.213.14, 22.248.136.17, 22.240.136.17</t>
  </si>
  <si>
    <t>GNCASNHL08985</t>
  </si>
  <si>
    <t>GNCASSHL08984</t>
  </si>
  <si>
    <t>Em Construção</t>
  </si>
  <si>
    <t>JONATHAN MORAES LIMA</t>
  </si>
  <si>
    <t>POC PSU</t>
  </si>
  <si>
    <t>180.135.58.23, 22.248.225.95, 22.240.225.64</t>
  </si>
  <si>
    <t>GNCASNPW01772</t>
  </si>
  <si>
    <t>169.254.2.107, 22.248.87.60, 180.104.167.69, 180.104.167.68, 22.240.87.17</t>
  </si>
  <si>
    <t>180.135.61.23, 22.248.224.78, 22.240.224</t>
  </si>
  <si>
    <t>GNCASHDL07513</t>
  </si>
  <si>
    <t>180.135.159.43, 22.248.244.153, 22.240.244.247</t>
  </si>
  <si>
    <t>GNCASHDL07048</t>
  </si>
  <si>
    <t>QR Code</t>
  </si>
  <si>
    <t>MongoDB QRCode Google - HUB Master</t>
  </si>
  <si>
    <t>Banco de Dados MongoDB - created by ic48780</t>
  </si>
  <si>
    <t>squad-servicos-transacionais &lt;squad-servicos-transacionais@getnet.com.br&gt;</t>
  </si>
  <si>
    <t>Squad Serviços Transacionais</t>
  </si>
  <si>
    <t>180.135.147.16, 22.248.244.226, 22.240.244.219</t>
  </si>
  <si>
    <t>gncashdl00634</t>
  </si>
  <si>
    <t>GNCASSDL00633</t>
  </si>
  <si>
    <t>Banco de dados Arbitro</t>
  </si>
  <si>
    <t>mongo db 03 arbitro des</t>
  </si>
  <si>
    <t>Geralmente NÃO, efetuar alinhamento antes da aplicação. Acionamento equipe em horário comercial.</t>
  </si>
  <si>
    <t>180.135.189.21, 22.248.244.61, 22.240.244.62</t>
  </si>
  <si>
    <t>GNCASHHL04665</t>
  </si>
  <si>
    <t xml:space="preserve">Servidor MongoDB Secundario HCLI - BI - </t>
  </si>
  <si>
    <t>180.135.43.35, 22.248.243.214, 22.240.24</t>
  </si>
  <si>
    <t>GNCASHHL04905</t>
  </si>
  <si>
    <t>Banco dados MONGODB HTI - ONBOARDING/INT</t>
  </si>
  <si>
    <t>MONGODB HTI - ONBOARDING/INTEG Serviços Integração</t>
  </si>
  <si>
    <t>180.135.49.113, 22.248.243.28, 22.240.24</t>
  </si>
  <si>
    <t>GNCASNHL05419</t>
  </si>
  <si>
    <t>Servidor Oracle Dataguard 19c Standby - Cancelamento Online - Cap Adq</t>
  </si>
  <si>
    <t>180.135.37.65</t>
  </si>
  <si>
    <t>GNCASNHL04903</t>
  </si>
  <si>
    <t>GNCASSHL04904</t>
  </si>
  <si>
    <t>180.135.49.110, 22.248.243.25, 22.240.24</t>
  </si>
  <si>
    <t>GNCASHDL04445</t>
  </si>
  <si>
    <t>180.135.153.18, 22.248.245.133, 22.240.245.129</t>
  </si>
  <si>
    <t>GNCASHHL06462</t>
  </si>
  <si>
    <t>Senior</t>
  </si>
  <si>
    <t>DB Solução Senior - Homologação</t>
  </si>
  <si>
    <t>180.135.58.36 , 22.248.225.244, 22.240.225.246</t>
  </si>
  <si>
    <t>GNCASSDL04822</t>
  </si>
  <si>
    <t>Guilherme de Oliveira Becker</t>
  </si>
  <si>
    <t>Banco de dados MongoDB - PIX HG</t>
  </si>
  <si>
    <t>MongoDB - Desenvolvimento - MS-PRODUTO</t>
  </si>
  <si>
    <t>180.135.153.26, 22.248.245.175, 22.240.2</t>
  </si>
  <si>
    <t>180.135.49.96, 22.248.243.184, 22.240.24</t>
  </si>
  <si>
    <t>GNCASHTL08921</t>
  </si>
  <si>
    <t>Banco de dados Oracle RAC - Tap on Phone - nó02</t>
  </si>
  <si>
    <t>180.104.52.48, 22.248.151.34, 22.240.151.34</t>
  </si>
  <si>
    <t>Banco de Dados Oracle 19c Desenv</t>
  </si>
  <si>
    <t>180.135.180.12 , 22.248.244.188, 22.240.244.181</t>
  </si>
  <si>
    <t>GNCASHHL09257</t>
  </si>
  <si>
    <t>Rafael Fleck Coelho</t>
  </si>
  <si>
    <t>Ambiente de homologação das aplicações para o BI</t>
  </si>
  <si>
    <t>Servidor dedicado como ambiente de homologação das aplicações desenvolvidas para o BI Getnet.</t>
  </si>
  <si>
    <t>Rafael Fleck Coelho (51)982067428</t>
  </si>
  <si>
    <t>180.135.58.27, 22.248.225.182, 22.240.225.158</t>
  </si>
  <si>
    <t>MONGODB SANDBOX 1</t>
  </si>
  <si>
    <t>180.104.213.24, 22.248.136.35, 22.240.136.34</t>
  </si>
  <si>
    <t>GNCASSHL06522</t>
  </si>
  <si>
    <t>Linux Red Hat Enterprise 8.5 (4.18.0-553.27.1.el8_10.x86_64)</t>
  </si>
  <si>
    <t>sustentacao_n3_sceweb@getnet.com.br</t>
  </si>
  <si>
    <t>180.135.69.57 , 22.248.224.205, 22.240.224.138</t>
  </si>
  <si>
    <t>180.135.37.49, 22.248.225.170, 22.240.225.151</t>
  </si>
  <si>
    <t>GNCASSPL08373</t>
  </si>
  <si>
    <t>GNCASNPL00981</t>
  </si>
  <si>
    <t>Banco - Transações APP_getnet usado por Portais e pelo Siebel para mostrar o que vendi.</t>
  </si>
  <si>
    <t>Banco - Transações - Sempre alinhar com Portais, APPs e Siebel qualquer ação.</t>
  </si>
  <si>
    <t>Sim .Acionar CSA plantão da equipe apenas após ter finalizado todo o procedimento(incluindo reboot)</t>
  </si>
  <si>
    <t>180.104.150.14, 22.248.73.12, 22.240.73.13</t>
  </si>
  <si>
    <t>GNCASNWL08637</t>
  </si>
  <si>
    <t>GNCASSWL08636</t>
  </si>
  <si>
    <t>Linux Red Hat Enterprise 8.8 (4.18.0-513.18.1.el8_9.x86_64)</t>
  </si>
  <si>
    <t>DB AAP Postgresql 13 - Prod</t>
  </si>
  <si>
    <t>22.248.5.29, 22.248.232.19, 22.240.232.30</t>
  </si>
  <si>
    <t>GNCASHDL01058</t>
  </si>
  <si>
    <t>Nichos Auttar</t>
  </si>
  <si>
    <t xml:space="preserve">Servidor de Banco de Dados implementado </t>
  </si>
  <si>
    <t>Banco de Dados Ativo Segmentação por Nichos - AUTTAR - DEV</t>
  </si>
  <si>
    <t>tef_embarcado@auttar.com.br</t>
  </si>
  <si>
    <t>180.135.180.13, 22.248.244.76, 22.240.244.77</t>
  </si>
  <si>
    <t>180.135.88.33, 22.248.243.56, 22.240.243.53</t>
  </si>
  <si>
    <t>GNCASHHL04663</t>
  </si>
  <si>
    <t>180.135.43.33, 22.248.243.212, 22.240.24</t>
  </si>
  <si>
    <t xml:space="preserve">DB Device Management Historico - Oracle </t>
  </si>
  <si>
    <t>DB Device Management Historico</t>
  </si>
  <si>
    <t>180.135.49.82, 22.248.243.93, 22.240.243.90</t>
  </si>
  <si>
    <t>GNCASSPL02061</t>
  </si>
  <si>
    <t>GNCASNPL02060</t>
  </si>
  <si>
    <t>Banco Captura ADQ Processos nao financei</t>
  </si>
  <si>
    <t>Banco Captura ADQ Processos nao financeiros</t>
  </si>
  <si>
    <t>squad-servicos-transacionais@getnet.com.br</t>
  </si>
  <si>
    <t>Sim. Plantão Apoio Captura.</t>
  </si>
  <si>
    <t>180.104.165.29, 22.248.85.39, 22.240.85.33</t>
  </si>
  <si>
    <t>gncassha03909</t>
  </si>
  <si>
    <t>GNCASSHA03910</t>
  </si>
  <si>
    <t>Sistema de Rentabilidade e Cubo de Gasto</t>
  </si>
  <si>
    <t>Exodo</t>
  </si>
  <si>
    <t>Tiago Daniel Jacobs</t>
  </si>
  <si>
    <t>Servidor IBM AIX Oracle 19c Primario - S</t>
  </si>
  <si>
    <t>Servidor IBM AIX Oracle 19c Primário - Sistema de Rentabilidade e Cubo de Gastos</t>
  </si>
  <si>
    <t>Sim. Nome: Tiago Jacobs / iMDT. Email: tiagoj_imdt@getnet.com.br. Telefone/whats: 51 98032-4460</t>
  </si>
  <si>
    <t>180.135.58.41, 22.248.242.18, 22.240.242.17</t>
  </si>
  <si>
    <t>Servidor Oracle RAC - cluster 2 - Integr</t>
  </si>
  <si>
    <t>AIX OSB URA</t>
  </si>
  <si>
    <t>180.104.150.92, 180.104.150.112, 180.104.150.94, 180.104.150.93, 22.248.73.101, 22.240.73.103, 172.27.150.16, 169.254.181.81</t>
  </si>
  <si>
    <t>gncassha04736</t>
  </si>
  <si>
    <t>GNCASSHA04737</t>
  </si>
  <si>
    <t>Banco de dados PNR - PAR</t>
  </si>
  <si>
    <t>Servidor IBM AIX Oracle 19c Primario - P</t>
  </si>
  <si>
    <t>Apenas email</t>
  </si>
  <si>
    <t>180.135.31.18, 22.248.243.244, 22.240.24</t>
  </si>
  <si>
    <t>GNCASNHL07518</t>
  </si>
  <si>
    <t>GNCASSHL07517,GNCASHHL07519</t>
  </si>
  <si>
    <t>180.135.49.72, 22.248.224.126, 22.240.224.98</t>
  </si>
  <si>
    <t>GNCASHDW04397</t>
  </si>
  <si>
    <t>Sim. Conforme o plantão.</t>
  </si>
  <si>
    <t>22.248.239.28, 22.240.239.172, 180.135.135.26</t>
  </si>
  <si>
    <t>GNCASHWL03835</t>
  </si>
  <si>
    <t>SonarQube</t>
  </si>
  <si>
    <t>ANDERSON GONCALVES DE OLIVEIRA</t>
  </si>
  <si>
    <t>Oracle Database</t>
  </si>
  <si>
    <t>Servidor banco de dados para a ferramenta de analise estática na esteira de aplicações
Principais Softwares:
- Oracle Database</t>
  </si>
  <si>
    <t>22.248.7.125, 22.248.235.118, 22.240.235.175</t>
  </si>
  <si>
    <t>GNCASHHL02294</t>
  </si>
  <si>
    <t>DB MDA OSB INTEGRAÇÃO APP - HTI</t>
  </si>
  <si>
    <t>180.135.49.30, 22.248.241.60, 22.240.241.56</t>
  </si>
  <si>
    <t>180.135.88.24, 22.248.243.53, 22.240.243.49</t>
  </si>
  <si>
    <t>GNCASNTL00347</t>
  </si>
  <si>
    <t>GNCASSTL00348 e GNCASSTL00377</t>
  </si>
  <si>
    <t>Banco de dados MongoDB - Serviço de alto volume, critico da PLATAFORMA DIGITAL</t>
  </si>
  <si>
    <t>Banco de dados MongoDB - Serviço de alto volume, critico da PLATAFORMA DIGITAL - mongo db 01 norte</t>
  </si>
  <si>
    <t>Efetuar alinhamento antes da aplicação. Acionamento do plantonista via NOC</t>
  </si>
  <si>
    <t>180.104.28.14, 22.248.127.14, 22.240.127.19</t>
  </si>
  <si>
    <t>Ferramenta IBM para Troca de Arquivos (EDI) - CC/SEAS Database</t>
  </si>
  <si>
    <t xml:space="preserve">felipe.donega@ezly.com.br, aplicacoes_ti@getnet.com.br </t>
  </si>
  <si>
    <t xml:space="preserve">Felipe Donegá (Coordenador B2B/SFG) - Fone (11) 99920-8288 </t>
  </si>
  <si>
    <t>180.135.55.15, 22.248.243.68, 22.240.243.65</t>
  </si>
  <si>
    <t>GNCASHTL05733</t>
  </si>
  <si>
    <t>GNCASNTL05731,GNCASSTL05732</t>
  </si>
  <si>
    <t>180.104.52.41 , 22.248.151.14, 22.240.151.14</t>
  </si>
  <si>
    <t>GNCASHPW01402</t>
  </si>
  <si>
    <t>Regulatórios</t>
  </si>
  <si>
    <t>Vanessa Balbuena Henrique</t>
  </si>
  <si>
    <t>Servidor de TS para acesso as ferramenta</t>
  </si>
  <si>
    <t>Aplicações do Sistema Tributário</t>
  </si>
  <si>
    <t>TI - TRET - Extrato Online e Regulatórios</t>
  </si>
  <si>
    <t>180.104.167.47, 22.240.87.237, 22.248.87.41</t>
  </si>
  <si>
    <t>GNCASHPW04432</t>
  </si>
  <si>
    <t>SQL Server (BILLING) | 15.0.4410.1</t>
  </si>
  <si>
    <t>Banco Billing</t>
  </si>
  <si>
    <t>22.248.106.86, 22.240.106.75, 180.104.180.49</t>
  </si>
  <si>
    <t>MongoDB Secondary - Tracking</t>
  </si>
  <si>
    <t>180.104.150.130, 22.248.73.137, 22.240.73.138</t>
  </si>
  <si>
    <t>gncasspa03518</t>
  </si>
  <si>
    <t>GNCASNPA03519</t>
  </si>
  <si>
    <t>8 - Sexta-Feira</t>
  </si>
  <si>
    <t>Siebel Server v19 - DB1 RAC</t>
  </si>
  <si>
    <t>Sim, Infra Requisições Incidentes + DBA</t>
  </si>
  <si>
    <t>180.104.141.43, 180.104.141.45, 22.248.64.47, 22.240.64.151, 172.27.141.215, 169.254.87.143</t>
  </si>
  <si>
    <t>GNCASHHW05301</t>
  </si>
  <si>
    <t>GNCASSHW05247 e GNCASNHW05248</t>
  </si>
  <si>
    <t>22.248.224.131, 22.240.224.163, 180.135.</t>
  </si>
  <si>
    <t>GNCASSHL05950</t>
  </si>
  <si>
    <t>Servidor banco de dados Oracle 19c DG AST HTI</t>
  </si>
  <si>
    <t>Servidor banco de dados Oracle 19c Dataguard - AST HTI</t>
  </si>
  <si>
    <t>Captura Adquirência</t>
  </si>
  <si>
    <t>180.135.37.11 , 22.248.225.111, 22.240.225.113</t>
  </si>
  <si>
    <t>GNCASHDL06889</t>
  </si>
  <si>
    <t>Banco de Dados Oracle TEF - antiga GN1435CB</t>
  </si>
  <si>
    <t>180.135.180.20, 22.248.246.166, 22.240.246.160</t>
  </si>
  <si>
    <t>GNCASHPL04427</t>
  </si>
  <si>
    <t>Mongo DB - Dados Cadastrais - Maquina Se</t>
  </si>
  <si>
    <t>Mongo DB - Dados Cadastrais - Maquina Secundaria, read only</t>
  </si>
  <si>
    <t>180.104.144.17, 22.248.67.26, 22.240.67.27</t>
  </si>
  <si>
    <t>GNCASNDL03142</t>
  </si>
  <si>
    <t>MySql(MariaDb)  status dos processos bat</t>
  </si>
  <si>
    <t>MySQL status dos processos batches</t>
  </si>
  <si>
    <t>180.135.159.45, 22.248.244.248, 22.240.244.234</t>
  </si>
  <si>
    <t>180.135.55.13, 22.248.243.66, 22.240.243.63</t>
  </si>
  <si>
    <t>Banco de Dados - SuperGet Pareavel</t>
  </si>
  <si>
    <t>Sim. Acionar o plantonista do time de apoio a captura antes do restart</t>
  </si>
  <si>
    <t>180.104.10.24, 22.248.40.31, 22.240.40.36</t>
  </si>
  <si>
    <t>GNCASHDL06040</t>
  </si>
  <si>
    <t xml:space="preserve">PSF - Banco Oracle 19c Single </t>
  </si>
  <si>
    <t>PSF - Banco Oracle 19c Single</t>
  </si>
  <si>
    <t>180.135.204.14 , 22.248.246.31, 22.240.246.26</t>
  </si>
  <si>
    <t>GNCASSPL05886</t>
  </si>
  <si>
    <t>GNCASNPL05885</t>
  </si>
  <si>
    <t>Backoffice Auttar</t>
  </si>
  <si>
    <t>Banco de Dados de Armazenamento dos Microservicos</t>
  </si>
  <si>
    <t>Banco de dados Oracle 19c Prod - Auttar Digital Backoffice</t>
  </si>
  <si>
    <t>180.104.189.43 , 22.248.118.24, 22.240.118.26</t>
  </si>
  <si>
    <t>GNCASSHL05607</t>
  </si>
  <si>
    <t>GNCASNHL05606,GNCASHHL05608</t>
  </si>
  <si>
    <t>Alex Gusmao Montana</t>
  </si>
  <si>
    <t>180.135.88.87 , 22.248.225.24, 22.240.225.25</t>
  </si>
  <si>
    <t>GNCASNHL00247</t>
  </si>
  <si>
    <t>MONGODB - Intellie - plat</t>
  </si>
  <si>
    <t>180.135.82.13, 22.248.240.67, 22.240.240.66</t>
  </si>
  <si>
    <t>gncassta05956</t>
  </si>
  <si>
    <t>Servidor banco de dados Oracle 19c RAC - AST 1</t>
  </si>
  <si>
    <t>Plantão Apoio Captura</t>
  </si>
  <si>
    <t>180.104.10.18</t>
  </si>
  <si>
    <t>GNCASHDL06523</t>
  </si>
  <si>
    <t>Servidor-MongoDB-MS-Gestão-de-API-des</t>
  </si>
  <si>
    <t>180.135.207.12 , 22.248.246.156, 22.240.246.150</t>
  </si>
  <si>
    <t>GNCASHTL05637</t>
  </si>
  <si>
    <t>GNCASNTL05635,GNCASSTL05636</t>
  </si>
  <si>
    <t>180.104.52.37 , 22.248.151.63, 22.240.151.64</t>
  </si>
  <si>
    <t>GNCASHHL01790</t>
  </si>
  <si>
    <t>Mongodb 3 GetStore Homolog</t>
  </si>
  <si>
    <t>180.135.52.13, 22.248.240.216, 22.240.240.214</t>
  </si>
  <si>
    <t>Antecipação de Recebíveis</t>
  </si>
  <si>
    <t>Servidor Banco de dados Oracle - Projeto</t>
  </si>
  <si>
    <t>Servidor Oracle DB - Hub de Adquirência - Antecipação de Recebíveis HK</t>
  </si>
  <si>
    <t>180.135.76.14, 22.248.242.201, 22.240.242.197</t>
  </si>
  <si>
    <t>169.254.2.245, 22.248.106.77, 22.240.106.70, 180.104.180.43</t>
  </si>
  <si>
    <t>GNCASNHL08348</t>
  </si>
  <si>
    <t>GNCASSHL08346,GNCASHHL08349</t>
  </si>
  <si>
    <t>180.135.88.42, 22.248.224.55, 22.240.224.60</t>
  </si>
  <si>
    <t>GNCASHPW01483</t>
  </si>
  <si>
    <t>Billing Telefonia - Banco</t>
  </si>
  <si>
    <t>180.104.180.35, 22.240.106.56, 22.248.106.59</t>
  </si>
  <si>
    <t>gncassha05409</t>
  </si>
  <si>
    <t>GNCASSHA05410</t>
  </si>
  <si>
    <t>Projeto 220200041 - Implantacao Cliente AMAZON</t>
  </si>
  <si>
    <t>Servidor AIX RAC Oracle 19c Node 1- Cancelamento Online - Cap Adq</t>
  </si>
  <si>
    <t>180.135.37.58</t>
  </si>
  <si>
    <t>GNCASSHL05696</t>
  </si>
  <si>
    <t>GNCASNHL05695,GNCASHHL05697</t>
  </si>
  <si>
    <t>180.135.31.21 , 22.248.224.112, 22.240.224.247</t>
  </si>
  <si>
    <t>DB Conciliador SCE - B2W</t>
  </si>
  <si>
    <t>180.135.70.14, 22.248.241.37, 22.240.241.33</t>
  </si>
  <si>
    <t>Base de dados critica, com alto volume de transações da Plataforma Digital - BD BOLETO PROD 1</t>
  </si>
  <si>
    <t>180.104.213.13, 22.248.136.14, 22.240.136.16</t>
  </si>
  <si>
    <t>GNCASHHL07463</t>
  </si>
  <si>
    <t>GNCASSHL07461,GNCASNHL07462</t>
  </si>
  <si>
    <t>mongodb-hti</t>
  </si>
  <si>
    <t>mongo-ms-onboarding-situation-hti</t>
  </si>
  <si>
    <t>180.135.49.132, 22.248.226.144, 22.240.226.153</t>
  </si>
  <si>
    <t>GNCASHHL05358</t>
  </si>
  <si>
    <t>180.135.67.18</t>
  </si>
  <si>
    <t>GNCASHPL04255</t>
  </si>
  <si>
    <t>GNCASNPL04253 e GNCASSPL04254</t>
  </si>
  <si>
    <t>180.104.150.129, 22.248.73.134, 22.240.73.135</t>
  </si>
  <si>
    <t>gncassda06980</t>
  </si>
  <si>
    <t>Extrato Eletrônico</t>
  </si>
  <si>
    <t>Manoel Jose Muniz Junior</t>
  </si>
  <si>
    <t>Oracle Database 19c</t>
  </si>
  <si>
    <t>Banco Oracle - Antigo GN883CB
HG - Extrato Eletronico
Estamos tentando descobrir os reais responsáveis pela maquina, pois foi identificado que varios times utilizam banco de dados neste servidor e portanto, não deveria ser de responsabilidade do time do extrato eletronico.</t>
  </si>
  <si>
    <t>TI - TRET - Extrato Eletrônico</t>
  </si>
  <si>
    <t>sistemas_retaguarda@getnet.com.br</t>
  </si>
  <si>
    <t>180.135.153.24</t>
  </si>
  <si>
    <t>GNCASNHL06510</t>
  </si>
  <si>
    <t>GNCASSHL06509,GNCASHHL06511</t>
  </si>
  <si>
    <t>180.135.97.19 , 22.248.226.15, 22.240.226.17</t>
  </si>
  <si>
    <t>gncassha06492</t>
  </si>
  <si>
    <t>Servidor Oracle para suporte ao produto RHSSO</t>
  </si>
  <si>
    <t>Oracle Goldengate Rhsso - HTI 1</t>
  </si>
  <si>
    <t>180.135.97.11 , 22.248.226.4, 22.240.226.6</t>
  </si>
  <si>
    <t>GNCASHHL04094</t>
  </si>
  <si>
    <t>Banco de dados MongoDB Secundary BI - SuperGet getpay-user</t>
  </si>
  <si>
    <t>180.135.88.32, 22.248.243.55, 22.240.243.52</t>
  </si>
  <si>
    <t>GNCASHWW00655</t>
  </si>
  <si>
    <t>Antivirus Symantec</t>
  </si>
  <si>
    <t>Thiago Necchi Soares</t>
  </si>
  <si>
    <t>SEP Manager</t>
  </si>
  <si>
    <t>22.248.233.31, 22.240.233.29, 22.248.6.34</t>
  </si>
  <si>
    <t>GNCASHTL04128</t>
  </si>
  <si>
    <t>180.104.40.28, 22.248.142.32, 22.240.142.175</t>
  </si>
  <si>
    <t>Servidor Banco de dados MySQL</t>
  </si>
  <si>
    <t>180.135.61.30, 22.248.243.195, 22.240.24</t>
  </si>
  <si>
    <t>GNCASSPL00276</t>
  </si>
  <si>
    <t>mysql2 - intellie</t>
  </si>
  <si>
    <t>180.104.171.12, 22.248.91.229, 22.240.91.13</t>
  </si>
  <si>
    <t>GNCASHDL06491</t>
  </si>
  <si>
    <t>Oracle Single Rhsso - DEV</t>
  </si>
  <si>
    <t>180.135.207.11 , 22.248.246.153, 22.240.246.147</t>
  </si>
  <si>
    <t>RDS7 BD SQL Server Primario</t>
  </si>
  <si>
    <t>169.254.2.45, 22.248.124.39, 22.240.124.32, 180.104.195.36, 180.104.195.42</t>
  </si>
  <si>
    <t>GNCASSPW04716</t>
  </si>
  <si>
    <t>TI - ENG - Aplicações</t>
  </si>
  <si>
    <t>22.248.87.32, 22.240.87.228, 180.104.167</t>
  </si>
  <si>
    <t>GNCASNTL04897</t>
  </si>
  <si>
    <t>180.104.28.25, 22.248.127.42, 22.240.127</t>
  </si>
  <si>
    <t>GNCASNPL05854</t>
  </si>
  <si>
    <t>GNCASSPL05853,GNCASHPL05855</t>
  </si>
  <si>
    <t>180.104.189.38 , 22.248.118.14, 22.240.118.14</t>
  </si>
  <si>
    <t>gncasspl01302</t>
  </si>
  <si>
    <t>MarketData</t>
  </si>
  <si>
    <t>Gabriel de Oliveira Obradovich</t>
  </si>
  <si>
    <t>Maquina em LINUX de Database do MarketDa</t>
  </si>
  <si>
    <t>Servidor primary de Oracle Database do MarketData</t>
  </si>
  <si>
    <t>Neg e Mkt - CRM Campanhas</t>
  </si>
  <si>
    <t>Paula Araujo De Campos Giarola</t>
  </si>
  <si>
    <t>gabriel.obradovich@getnet.com.br</t>
  </si>
  <si>
    <t xml:space="preserve">se houer restart do ambiente sim | gabriel.obradovich@getnet.com.br  - 061 992702397 </t>
  </si>
  <si>
    <t>180.104.141.37, 22.248.64.35, 22.240.64.139</t>
  </si>
  <si>
    <t>GNCASNHL05651</t>
  </si>
  <si>
    <t>GNCASSHL05652,GNCASHHL05653</t>
  </si>
  <si>
    <t>180.135.70.27 , 22.248.225.44, 22.240.225.45</t>
  </si>
  <si>
    <t>gncasnta05384</t>
  </si>
  <si>
    <t>GNCASSTA05383</t>
  </si>
  <si>
    <t>Servidor Oracle RAC Motor PIX Gateway TEF Transacional 2</t>
  </si>
  <si>
    <t>Servidor Oracle RAC Motor PIX Gateway TEF Transacional</t>
  </si>
  <si>
    <t>180.104.22.14</t>
  </si>
  <si>
    <t>Serviço critico, alto volume referente ao MONGO 1 MS DE FILAS PLAT DIGIT</t>
  </si>
  <si>
    <t>Serviço critico, alto volume referente ao MONGO 1 MS DE FILAS PLAT DIGIT MSGQUEUE</t>
  </si>
  <si>
    <t>180.104.34.52, 22.248.130.244, 22.240.130.11</t>
  </si>
  <si>
    <t>GNCASSHL05424</t>
  </si>
  <si>
    <t>CTF Gateway PMR e Especiais</t>
  </si>
  <si>
    <t>Oracle 19c Standalone Transacional Auttar CTF Cloud HTI Sul</t>
  </si>
  <si>
    <t>180.135.67.38</t>
  </si>
  <si>
    <t>GNCASHHL04082</t>
  </si>
  <si>
    <t>180.135.88.20, 22.248.243.42, 22.240.243.38</t>
  </si>
  <si>
    <t>GNCASNPL06045</t>
  </si>
  <si>
    <t>GNCASSPL06044</t>
  </si>
  <si>
    <t>PSF - DB Oracle - Adapter Dados Gerenciais (Filas do MQ Rabbit)</t>
  </si>
  <si>
    <t>180.104.204.37 , 22.248.103.15, 22.240.103.18</t>
  </si>
  <si>
    <t>gncasnpa03519</t>
  </si>
  <si>
    <t>GNCASSPA03518</t>
  </si>
  <si>
    <t>Siebel Server v19 - DB2 RAC</t>
  </si>
  <si>
    <t>180.104.141.44, 180.104.141.49, 180.104.141.46, 180.104.141.47, 180.104.141.48, 22.248.64.48, 22.240.64.152, 172.27.141.216, 169.254.116.91</t>
  </si>
  <si>
    <t>GNCASSHL06757</t>
  </si>
  <si>
    <t>GNCASNHL06758,GNCASHHL06759</t>
  </si>
  <si>
    <t>180.135.43.53 , 22.248.226.36, 22.240.226.55</t>
  </si>
  <si>
    <t>gncasspa06494</t>
  </si>
  <si>
    <t>RH SSO Realm - master</t>
  </si>
  <si>
    <t>Banco de dados que contem os Access Token de autenticação utilizados pelas APIs da Plataforma Digital e Onboarding</t>
  </si>
  <si>
    <t>Oracle RAC Rhsso - PROD 1</t>
  </si>
  <si>
    <t>GNCASNPL04927</t>
  </si>
  <si>
    <t>Zabbix - Workstation</t>
  </si>
  <si>
    <t>Marcos Afonso Bhes</t>
  </si>
  <si>
    <t>Banco de dados MariaDB Zabbix - Service Desk</t>
  </si>
  <si>
    <t>Servidores que sustentam a aplicação do LGPD</t>
  </si>
  <si>
    <t>180.104.34.57, 22.248.130.247, 22.240.13</t>
  </si>
  <si>
    <t>GNCASSDL04240</t>
  </si>
  <si>
    <t>GNCASNDL04239 e GNCASHDL04241</t>
  </si>
  <si>
    <t>180.135.159.27, 22.248.245.115, 22.240.245.110</t>
  </si>
  <si>
    <t>GNCASSHL04500</t>
  </si>
  <si>
    <t>GNCASNHL04501</t>
  </si>
  <si>
    <t>Banco dados MongoDB Primario - MGM</t>
  </si>
  <si>
    <t>Banco dados MongoDB Primário - MGM</t>
  </si>
  <si>
    <t>180.135.82.20, 22.248.243.129, 22.240.243.127</t>
  </si>
  <si>
    <t>GNCASSHL05611</t>
  </si>
  <si>
    <t>GNCASNHL05609</t>
  </si>
  <si>
    <t>180.135.88.90</t>
  </si>
  <si>
    <t>GNCASHDL04102</t>
  </si>
  <si>
    <t>Banco de dados do PNR e PAR de Desenvolvimento.</t>
  </si>
  <si>
    <t>Servidor Linux Oracle 19c Single - Plataforma de Antecipação Getnet</t>
  </si>
  <si>
    <t>180.135.141.11, 22.248.244.115, 22.240.244.113</t>
  </si>
  <si>
    <t>GNCASHHL04569</t>
  </si>
  <si>
    <t>180.135.49.94, 22.248.243.172, 22.240.24</t>
  </si>
  <si>
    <t>gncasnpa00997</t>
  </si>
  <si>
    <t>Luiz Rafael Masera Bittencourt</t>
  </si>
  <si>
    <t>Banco de dados do Contábil - PROCONT - contingencia</t>
  </si>
  <si>
    <t>ifatsap@getnet.com.br</t>
  </si>
  <si>
    <t>180.104.171.17, 22.248.91.242, 22.240.91.27, 172.27.171.29</t>
  </si>
  <si>
    <t>gncasspa01871</t>
  </si>
  <si>
    <t>GNCASNPA01872</t>
  </si>
  <si>
    <t>Banco de Dados PRODA</t>
  </si>
  <si>
    <t>Oracle - Produção - SERVIDOR DE PRODUÇÃO</t>
  </si>
  <si>
    <t>180.104.150.37, 180.104.150.38, 180.104.150.40, 22.248.73.45, 22.240.73.47, 172.27.150.18, 169.254.59.42</t>
  </si>
  <si>
    <t>GNCASSPL04251</t>
  </si>
  <si>
    <t>GNCASNPL04252</t>
  </si>
  <si>
    <t>DB Device Management Historico PROD - Or</t>
  </si>
  <si>
    <t>DB Device Management Oracle1</t>
  </si>
  <si>
    <t>180.104.150.125, 22.248.73.125, 22.240.73.129</t>
  </si>
  <si>
    <t>GNCASHPL06756</t>
  </si>
  <si>
    <t>GNCASSPL06754,GNCASNPL06755</t>
  </si>
  <si>
    <t>180.104.144.58 , 22.248.67.29, 22.240.67.29</t>
  </si>
  <si>
    <t>GNCASHWW01591</t>
  </si>
  <si>
    <t>SQL Server (TEM) | 13.0.5893.48</t>
  </si>
  <si>
    <t>IBM BigFix</t>
  </si>
  <si>
    <t>Bigfix Server</t>
  </si>
  <si>
    <t>BigFix Server</t>
  </si>
  <si>
    <t>SOC/51-35989999</t>
  </si>
  <si>
    <t>22.248.6.98, 22.240.233.78, 22.248.233.73</t>
  </si>
  <si>
    <t>GNCASNTA00916</t>
  </si>
  <si>
    <t>GNCASSTA00887</t>
  </si>
  <si>
    <t>Servidor DB servicos CAPTURA ADQ</t>
  </si>
  <si>
    <t>Servidor Oracle BD DG Standby do servidor GN1103CB - servidor par rac one GNCASSTA00887</t>
  </si>
  <si>
    <t>Sim. Acionar o plantonista do  time de apoio a captura antes do restart</t>
  </si>
  <si>
    <t>180.104.16.161, 22.248.49.12, 22.240.49.15, 172.27.16.12</t>
  </si>
  <si>
    <t>gncassda03235</t>
  </si>
  <si>
    <t>DB Oracle Siebel UPGrade des</t>
  </si>
  <si>
    <t>Sim acionar infra req ANTES de iniciar</t>
  </si>
  <si>
    <t>180.135.150.42, 22.248.244.245, 22.240.244.239</t>
  </si>
  <si>
    <t>GNCASSPL01658</t>
  </si>
  <si>
    <t>GNCASNPL01657</t>
  </si>
  <si>
    <t>Banco de Dados Ativo Segmentação por Nic</t>
  </si>
  <si>
    <t>Banco de Dados Ativo Segmentação por Nichos - AUTTAR - PROD 2</t>
  </si>
  <si>
    <t>180.104.189.21, 22.248.118.21, 22.240.118.20</t>
  </si>
  <si>
    <t>GNCASSTA03639</t>
  </si>
  <si>
    <t>GNCASNTA03640</t>
  </si>
  <si>
    <t>Server 3DS Authentication - DB Oracle RA</t>
  </si>
  <si>
    <t>Server 3DS Authentication - DB Oracle RAC Database 12c 1</t>
  </si>
  <si>
    <t>180.104.40.13, 180.104.40.15, 180.104.40.20, 180.104.40.18, 22.248.142.16, 22.240.142.154, 172.27.40.78, 169.254.22.133</t>
  </si>
  <si>
    <t>GNCASHDL02154</t>
  </si>
  <si>
    <t>DB MDA FATURAMENTO DEV</t>
  </si>
  <si>
    <t>180.135.159.20, 22.248.244.139, 22.240.244.134</t>
  </si>
  <si>
    <t>Nova Ura - DB</t>
  </si>
  <si>
    <t>NÃO - Validaçao sera feita no prox dia pelo time (communications)</t>
  </si>
  <si>
    <t>180.135.64.140, 22.248.242.35, 22.240.242.33</t>
  </si>
  <si>
    <t>gncasnta05533</t>
  </si>
  <si>
    <t>GNCASSTA05532</t>
  </si>
  <si>
    <t>Servidor AIX RAC Oracle 19c Node 2 - Cancelamento Online - Cap Adq</t>
  </si>
  <si>
    <t>180.104.13.37</t>
  </si>
  <si>
    <t>180.104.40.36, 22.248.142.45, 22.240.142.189</t>
  </si>
  <si>
    <t>GNCASSHL04567</t>
  </si>
  <si>
    <t>180.135.49.22, 22.248.243.170, 22.240.24</t>
  </si>
  <si>
    <t>GNCASSPL02954</t>
  </si>
  <si>
    <t>GNCASNPL02953</t>
  </si>
  <si>
    <t>Banco de dados Historico Transacional Plataforma Digital</t>
  </si>
  <si>
    <t>Banco Hist Plataforma Digital para Consulta 2</t>
  </si>
  <si>
    <t>180.104.213.33, 22.248.136.57, 22.240.136.55</t>
  </si>
  <si>
    <t>Captura ADQ WS</t>
  </si>
  <si>
    <t>Servidor Oracle BD - Captura ADQ WSP HG</t>
  </si>
  <si>
    <t>180.135.147.38, 22.248.245.48, 22.240.245.45</t>
  </si>
  <si>
    <t>gncasspa01344</t>
  </si>
  <si>
    <t>180.104.195.12, 22.248.124.14, 22.240.124.13, 172.27.195.11</t>
  </si>
  <si>
    <t>GNCASSPL04143</t>
  </si>
  <si>
    <t>GNCASNPL04142</t>
  </si>
  <si>
    <t>Servidor Banco de dados Oracle Dataguard</t>
  </si>
  <si>
    <t>Servidor Banco de dados Oracle Dataguard standby</t>
  </si>
  <si>
    <t>Sim. Acionar o plantonista do time de apoio a captura</t>
  </si>
  <si>
    <t>180.104.171.41, 22.248.91.245, 22.240.91.53</t>
  </si>
  <si>
    <t>GNCASNHL02642</t>
  </si>
  <si>
    <t>GNCASSHL02643</t>
  </si>
  <si>
    <t>180.135.49.49, 22.248.241.255, 22.240.241.254</t>
  </si>
  <si>
    <t>gncasspl00572</t>
  </si>
  <si>
    <t>180.104.147.190, 22.248.70.25, 22.240.70.30, 172.27.147.173</t>
  </si>
  <si>
    <t>GNCASNHL05722</t>
  </si>
  <si>
    <t>GNCASSHL05723,GNCASHHL05724</t>
  </si>
  <si>
    <t>180.135.88.104 , 22.248.225.59, 22.240.225.61</t>
  </si>
  <si>
    <t>GNCASHDL07512</t>
  </si>
  <si>
    <t>180.135.159.41, 22.248.244.109, 22.240.244.146</t>
  </si>
  <si>
    <t>BD Pontos de Auditoria HIGIENIZACAO HOM</t>
  </si>
  <si>
    <t>180.135.49.33, 22.248.241.83, 22.240.241.80</t>
  </si>
  <si>
    <t>gncassta00887</t>
  </si>
  <si>
    <t>Servidor Oracle Standby servicos CAPTURA</t>
  </si>
  <si>
    <t>Servidor Oracle BD DG Standby do servidor GN1103CB - servidor par rac one GNCASNTA00916</t>
  </si>
  <si>
    <t>SIm. Plantão Apoio Captura.</t>
  </si>
  <si>
    <t>180.104.16.165, 22.248.49.11, 22.240.49.14, 172.27.16.11</t>
  </si>
  <si>
    <t>gncasspa04840</t>
  </si>
  <si>
    <t>Servidor Oracle 19c DB AIX - Hub de Adquirencia - Antecipacao de Recebiveis - Primary</t>
  </si>
  <si>
    <t>Servidor Oracle 19c DB AIX - Hub de Adquirência - Antecipação de Recebíveis</t>
  </si>
  <si>
    <t>180.104.171.46</t>
  </si>
  <si>
    <t>GNCASNPL02463</t>
  </si>
  <si>
    <t>GNCASSPL02464</t>
  </si>
  <si>
    <t>Banco de dados TRANSACIONAL CRITICO e também utilizado para historico da Plataforma Digital</t>
  </si>
  <si>
    <t>Banco de dados TRANSACIONAL CRITICO da PD e também utilizado para Historico - Plataforma Prod 1</t>
  </si>
  <si>
    <t>180.104.213.30, 22.248.136.51, 22.240.136.43</t>
  </si>
  <si>
    <t>180.104.40.31, 22.248.142.24, 22.240.142.163</t>
  </si>
  <si>
    <t>180.104.40.30, 22.248.142.36, 22.240.142.180</t>
  </si>
  <si>
    <t>GNCASNHL05606</t>
  </si>
  <si>
    <t>GNCASSHL05607,GNCASHHL05608</t>
  </si>
  <si>
    <t>180.135.88.86 , 22.248.225.23, 22.240.225.24</t>
  </si>
  <si>
    <t>GNCASHDL03913</t>
  </si>
  <si>
    <t>Servidor Oracle BD - Captura ADQ WST HG</t>
  </si>
  <si>
    <t>180.135.147.37, 22.248.245.18, 22.240.245.12</t>
  </si>
  <si>
    <t>gncasnpa00542</t>
  </si>
  <si>
    <t>GNCASSPA00541</t>
  </si>
  <si>
    <t>Alexandre Kutz</t>
  </si>
  <si>
    <t>Passivo do server GNCASSPA00541
Banco dados Ncanais</t>
  </si>
  <si>
    <t>Sim. Acionar o plantonista do apoio à captura</t>
  </si>
  <si>
    <t>180.104.165.16, 22.248.85.13, 22.240.85.12, 172.27.165.13</t>
  </si>
  <si>
    <t>gncasspa01518</t>
  </si>
  <si>
    <t>GNCASSPA01519</t>
  </si>
  <si>
    <t>Banco Oracle do Gerencial Cadastro</t>
  </si>
  <si>
    <t>Oracle - Produção - GERENCIAL_CADASTRO</t>
  </si>
  <si>
    <t>22.240.67.20, 180.104.144.19, 22.248.67.19</t>
  </si>
  <si>
    <t>GNCASSPL04107</t>
  </si>
  <si>
    <t>GNCASNPL04106</t>
  </si>
  <si>
    <t>Portal Minha Conta</t>
  </si>
  <si>
    <t>BD Standby - Auditoria</t>
  </si>
  <si>
    <t>[SERVICOS PORTAIS] - ORACLE AUDITORIA</t>
  </si>
  <si>
    <t>180.104.177.38, 22.248.97.36, 22.240.97.43</t>
  </si>
  <si>
    <t>GNCASSPL04272</t>
  </si>
  <si>
    <t>GNCASNPL04273</t>
  </si>
  <si>
    <t>Plataforma de Pricing</t>
  </si>
  <si>
    <t>Jhonny Luiz Cabral da Silva</t>
  </si>
  <si>
    <t>Servidor Linux Oracle Primário - Sistema</t>
  </si>
  <si>
    <t>Servidor Linux Oracle Primário - Sistema de Pricing - Taxas</t>
  </si>
  <si>
    <t>TI - TSOL - Pricing</t>
  </si>
  <si>
    <t>Lucas Felipe Colling</t>
  </si>
  <si>
    <t>180.104.171.42, 22.248.91.246, 22.240.91.56</t>
  </si>
  <si>
    <t>GNCASHPL09083</t>
  </si>
  <si>
    <t>GNCASHPL09082</t>
  </si>
  <si>
    <t>Servidor PRD Monadq - GNCASSPL01281</t>
  </si>
  <si>
    <t>Servidor PRD Monadq Roteador de Dados</t>
  </si>
  <si>
    <t>180.104.165.35, 22.248.85.20, 22.240.85.23</t>
  </si>
  <si>
    <t>GNCASNPW00029</t>
  </si>
  <si>
    <t>Demais TS</t>
  </si>
  <si>
    <t>Win2022 10.0.20348.2762 (21H2)</t>
  </si>
  <si>
    <t>TS</t>
  </si>
  <si>
    <t>180.104.135.19, 22.240.237.19, 22.248.237.19</t>
  </si>
  <si>
    <t>GNCASHTL05643</t>
  </si>
  <si>
    <t>GNCASNTL05641,GNCASSTL05642</t>
  </si>
  <si>
    <t>180.104.52.40 , 22.248.151.68, 22.240.151.72</t>
  </si>
  <si>
    <t>GNCASHHL05898</t>
  </si>
  <si>
    <t>GNCASNHL05896,GNCASSHL05897</t>
  </si>
  <si>
    <t>180.135.40.18 , 22.248.225.98, 22.240.225.100</t>
  </si>
  <si>
    <t>gncassda02458</t>
  </si>
  <si>
    <t>19.22.0.0.240116 (35943157)</t>
  </si>
  <si>
    <t>Servidor Ativo de Oracle Database dos ba</t>
  </si>
  <si>
    <t>Servidor Ativo de Oracle Database dos bancos de Desenvolvimento: SBLDEV, DSVBDA, MDAINTEG, MDADESA, SPODEVA, DSVBDB</t>
  </si>
  <si>
    <t>180.135.150.37, 22.248.244.152, 22.240.244.145</t>
  </si>
  <si>
    <t>GNCASSDL00149</t>
  </si>
  <si>
    <t>Banco de Dados MDA + Login Tracking</t>
  </si>
  <si>
    <t>Credenciamento Digital - Banco de Dados MDA + Login Tracking 12c</t>
  </si>
  <si>
    <t>180.135.192.14, 22.248.244.42, 22.240.244.43</t>
  </si>
  <si>
    <t>GNCASNPL01543</t>
  </si>
  <si>
    <t>Servidor BW - DB</t>
  </si>
  <si>
    <t>SAP - BW - DB</t>
  </si>
  <si>
    <t>180.104.144.51, 22.248.67.41, 22.240.67.42, 192.168.122.1</t>
  </si>
  <si>
    <t>GNCASSHL05859</t>
  </si>
  <si>
    <t>GNCASNHL05860,GNCASHHL05861</t>
  </si>
  <si>
    <t>180.135.43.47 , 22.248.225.90, 22.240.225.92</t>
  </si>
  <si>
    <t>GNCASNPL08942</t>
  </si>
  <si>
    <t>ORACLE - STAGE</t>
  </si>
  <si>
    <t xml:space="preserve">monitoria@getnet.com.br </t>
  </si>
  <si>
    <t>Sim, Plantão monitoria de negócio - 51 - 99317.6372</t>
  </si>
  <si>
    <t>180.104.171.52, 22.248.91.22, 22.240.91.21</t>
  </si>
  <si>
    <t>GNCASNDL03547</t>
  </si>
  <si>
    <t>BD Pontos de Auditoria HIGIENIZACAO</t>
  </si>
  <si>
    <t xml:space="preserve"> si.tribo_onboarding@getnet.com.br, si.onboarding.operacao@getnet.com.br</t>
  </si>
  <si>
    <t>180.135.159.55, 22.248.245.23, 22.240.245.16</t>
  </si>
  <si>
    <t>GNCASSHL05954</t>
  </si>
  <si>
    <t>GNCASNHL05955</t>
  </si>
  <si>
    <t>Servidor banco de dados Oracle 19c DG- AST HCLI</t>
  </si>
  <si>
    <t>Servidor banco de dados Oracle 19c Dataguard - AST</t>
  </si>
  <si>
    <t>CAP - Captura Adquirência</t>
  </si>
  <si>
    <t>180.135.37.15 , 22.248.225.115, 22.240.225.117</t>
  </si>
  <si>
    <t>GNCASHDL04071</t>
  </si>
  <si>
    <t>Banco de dados MongoDB Secondary BI - SuperGet</t>
  </si>
  <si>
    <t>180.135.198.17, 22.248.244.114, 22.240.244.112</t>
  </si>
  <si>
    <t>Sim. Plantão Apoio Captura</t>
  </si>
  <si>
    <t>180.104.165.34, 22.248.85.17, 22.240.85.20</t>
  </si>
  <si>
    <t>GNCASNHL05902</t>
  </si>
  <si>
    <t>GNCASSHL05903,GNCASHHL05904</t>
  </si>
  <si>
    <t>180.135.40.19 , 22.248.225.99, 22.240.225.101</t>
  </si>
  <si>
    <t>GNCASNHL00295</t>
  </si>
  <si>
    <t>Banco de Dados - CLEAR</t>
  </si>
  <si>
    <t>Servidor Oracle BD Bacen Clear</t>
  </si>
  <si>
    <t>180.135.31.12, 22.248.240.90, 22.240.240.89</t>
  </si>
  <si>
    <t>GNCASNPW05273</t>
  </si>
  <si>
    <t>GNCASSPW05272</t>
  </si>
  <si>
    <t>PSF - Banco SQL Server - Recebíveis e Crédito (Secundario)</t>
  </si>
  <si>
    <t>169.254.1.113, 22.248.103.23, 22.240.103</t>
  </si>
  <si>
    <t>GNCASNPL03984</t>
  </si>
  <si>
    <t>SAS Campaign</t>
  </si>
  <si>
    <t>Gestor de Campanhas - Criação Oracle</t>
  </si>
  <si>
    <t>Gestor de Campanhas - Criação Oracle BD</t>
  </si>
  <si>
    <t xml:space="preserve">se houer restart do ambiente sim - gabriel.obradovich@getnet.com.br  - 061 992702397 </t>
  </si>
  <si>
    <t>180.104.141.50, 22.248.64.11, 22.240.64.164</t>
  </si>
  <si>
    <t>GNCASHPL08268</t>
  </si>
  <si>
    <t>Mysql site auttar</t>
  </si>
  <si>
    <t>180.104.186.12, 22.248.115.12, 22.240.115.12</t>
  </si>
  <si>
    <t>gncashwl00783</t>
  </si>
  <si>
    <t>Observium</t>
  </si>
  <si>
    <t>Monitoria SNMP</t>
  </si>
  <si>
    <t>22.248.6.60, 22.248.233.53, 22.240.233.55</t>
  </si>
  <si>
    <t>GNCASNPL00312</t>
  </si>
  <si>
    <t>180.104.213.21, 22.248.136.30, 22.240.136.29</t>
  </si>
  <si>
    <t>GNCASSTL05484</t>
  </si>
  <si>
    <t>GNCASNTL05483</t>
  </si>
  <si>
    <t>CTF Apple</t>
  </si>
  <si>
    <t>Oracle 19c Standby Transacional Auttar CTF Cloud 2 PRD</t>
  </si>
  <si>
    <t>180.104.19.34</t>
  </si>
  <si>
    <t>GNCASSDL05191</t>
  </si>
  <si>
    <t>180.135.171.23, 22.248.245.237, 22.240.2</t>
  </si>
  <si>
    <t>GNCASNDL04239</t>
  </si>
  <si>
    <t>GNCASSDL04240 e GNCASSDL04241</t>
  </si>
  <si>
    <t>180.135.159.24, 22.248.245.114, 22.240.245.109</t>
  </si>
  <si>
    <t>Banco dados MongoDB Secundario - MGM</t>
  </si>
  <si>
    <t>Banco dados MongoDB Secundário - MGM</t>
  </si>
  <si>
    <t>ENVIAR EMAL</t>
  </si>
  <si>
    <t>180.135.82.21, 22.248.243.132, 22.240.243.130</t>
  </si>
  <si>
    <t>GNCASNPL02776,GNCASSPL02778</t>
  </si>
  <si>
    <t>12.1.0.2.220719 (34057733)</t>
  </si>
  <si>
    <t>Dionatan dos Santos Brizolla</t>
  </si>
  <si>
    <t>URA Genesys - DB Server (Primário)</t>
  </si>
  <si>
    <t>180.104.180.38, 22.248.106.64, 22.240.106.60</t>
  </si>
  <si>
    <t>180.104.204.36 , 22.248.103.12, 22.240.103.13</t>
  </si>
  <si>
    <t>gncasnpa01519</t>
  </si>
  <si>
    <t>GNCASNPA01518</t>
  </si>
  <si>
    <t>Banco Oracle Contingência</t>
  </si>
  <si>
    <t>22.240.67.19, 180.104.144.14, 22.248.67.18</t>
  </si>
  <si>
    <t>GNCASNPW04717</t>
  </si>
  <si>
    <t>22.248.87.35, 22.240.87.231, 180.104.167</t>
  </si>
  <si>
    <t>gncasspa02366</t>
  </si>
  <si>
    <t>GNCASNPA00659</t>
  </si>
  <si>
    <t>180.104.165.30, 22.248.85.42, 22.240.85.34</t>
  </si>
  <si>
    <t>PSF - Banco SQL Server - Cadastro e Regulatório (Secundario)</t>
  </si>
  <si>
    <t>169.254.2.150, 22.248.103.28, 22.240.103</t>
  </si>
  <si>
    <t>180.135.67.22</t>
  </si>
  <si>
    <t>GNCASNHL06752</t>
  </si>
  <si>
    <t>GNCASSHL06751,GNCASHHL06753</t>
  </si>
  <si>
    <t>180.135.43.51 , 22.248.226.34, 22.240.226.53</t>
  </si>
  <si>
    <t>gncasnta00991</t>
  </si>
  <si>
    <t>GNCASSTA00729</t>
  </si>
  <si>
    <t>BD Histórico</t>
  </si>
  <si>
    <t>SISCAP DB. Quando for aplicada mudança com restart do host deve ser executado o script padrão no siscap (https://confluence.getnet.com.br:8444/pages/viewpage.action?pageId=20339879#Siscap/Router-gncasnta00991).</t>
  </si>
  <si>
    <t>180.104.13.18, 22.248.46.24, 22.240.46.237</t>
  </si>
  <si>
    <t>GNCASSPL05654</t>
  </si>
  <si>
    <t>GNCASSPL02390</t>
  </si>
  <si>
    <t>B2W Report DB Oracle Server</t>
  </si>
  <si>
    <t>PRD - Servidor Oracle Passivo</t>
  </si>
  <si>
    <t>180.104.189.33 , 22.248.118.46, 22.240.118.45</t>
  </si>
  <si>
    <t>GNCASSHL04054</t>
  </si>
  <si>
    <t>Servidor Oracle DB - Sistema de Gestão de Identidade (GetAcessos)</t>
  </si>
  <si>
    <t>Servidor Oracle DB - Sistema de Gestão de Identidade (Sailpoint)</t>
  </si>
  <si>
    <t>SDS ou SOC N2</t>
  </si>
  <si>
    <t>HELIO COSTA - (11) 96920-0341</t>
  </si>
  <si>
    <t>180.135.58.53, 22.248.243.35, 22.240.243.32</t>
  </si>
  <si>
    <t>gncasstl00859</t>
  </si>
  <si>
    <t>Banco de dados transacional Norte - Standby</t>
  </si>
  <si>
    <t>180.104.19.16, 22.248.52.23, 22.240.52.21</t>
  </si>
  <si>
    <t>GNCASSPL06306</t>
  </si>
  <si>
    <t>GNCASNPL06307</t>
  </si>
  <si>
    <t>IdentityIQ Database</t>
  </si>
  <si>
    <t>IdentityIQ Database (Sailpoint)</t>
  </si>
  <si>
    <t>TI - SI - GPCA N2</t>
  </si>
  <si>
    <t>helio.costa@getnet.com.br</t>
  </si>
  <si>
    <t>Helio Francisco Costa - (11) 96920-0341</t>
  </si>
  <si>
    <t>180.104.135.186 , 22.248.237.172, 22.240.237.108</t>
  </si>
  <si>
    <t>Banco de dados Oracle POS Payments</t>
  </si>
  <si>
    <t>180.135.70.11, 22.248.224.172, 22.240.224.224</t>
  </si>
  <si>
    <t>180.135.58.28, 22.248.225.210, 22.240.225.170</t>
  </si>
  <si>
    <t>gncasnpa01829</t>
  </si>
  <si>
    <t>Banco de Dados do Legado Getnet</t>
  </si>
  <si>
    <t>180.104.150.20, 22.248.73.37, 22.240.73.38</t>
  </si>
  <si>
    <t>GNCASHDL07045</t>
  </si>
  <si>
    <t>Banco de dados QRCode Google</t>
  </si>
  <si>
    <t>Banco de Dados Oracle Standalone - created by ic48780</t>
  </si>
  <si>
    <t>180.135.147.15, 22.248.244.225, 22.240.244.218</t>
  </si>
  <si>
    <t xml:space="preserve">Servidor LInux Oracle Standby - Sistema </t>
  </si>
  <si>
    <t>Servidor LInux Oracle Standby - Sistema de Pricing - Taxas</t>
  </si>
  <si>
    <t>180.104.171.43, 22.248.91.11, 22.240.91.57</t>
  </si>
  <si>
    <t>gncasspa03349</t>
  </si>
  <si>
    <t>GNCASNPA03350</t>
  </si>
  <si>
    <t>Servidor Oracle RAC - node 1 - Microserv</t>
  </si>
  <si>
    <t>Servidor Oracle RAC - node 1 - Microservicos Captura ADQ 1</t>
  </si>
  <si>
    <t>captura_lac@getnet.com.br</t>
  </si>
  <si>
    <t>Sim. Acionar o time de captura.</t>
  </si>
  <si>
    <t>180.104.171.29, 180.104.171.34, 180.104.171.30, 180.104.171.31, 22.248.91.235, 22.240.91.41, 172.27.171.32, 169.254.46.39</t>
  </si>
  <si>
    <t>GNCASHDL08002</t>
  </si>
  <si>
    <t>Armazenar os dados da solução</t>
  </si>
  <si>
    <t>Banco de dados da solução Tap on Phone</t>
  </si>
  <si>
    <t>Não é necessário</t>
  </si>
  <si>
    <t>180.135.198.19, 22.248.245.103, 22.240.245.97</t>
  </si>
  <si>
    <t>gncasnta00958</t>
  </si>
  <si>
    <t>GNCASSTA00957</t>
  </si>
  <si>
    <t>Mobile API</t>
  </si>
  <si>
    <t>Banco Mobile API</t>
  </si>
  <si>
    <t>MOBILE API</t>
  </si>
  <si>
    <t>180.104.13.20, 22.248.46.29, 22.240.46.245, 172.27.13.221</t>
  </si>
  <si>
    <t>gncassdl00633</t>
  </si>
  <si>
    <t>GNCASNDL00632</t>
  </si>
  <si>
    <t>Banco Mongo 02</t>
  </si>
  <si>
    <t>mongo db 02 sul des</t>
  </si>
  <si>
    <t>180.135.189.18, 22.248.244.60</t>
  </si>
  <si>
    <t>Banco Mongo - P. Digital - Cybersource 2</t>
  </si>
  <si>
    <t>180.135.189.32, 22.248.244.134, 22.240.244.129</t>
  </si>
  <si>
    <t>Banco de Dados [Anti-Fraude]</t>
  </si>
  <si>
    <t>antfraude bd prod 2</t>
  </si>
  <si>
    <t>180.104.28.19, 22.248.127.27, 22.240.127.28</t>
  </si>
  <si>
    <t>GNCASSPL06528</t>
  </si>
  <si>
    <t>GNCASNPL06529,GNCASHPL06530</t>
  </si>
  <si>
    <t>180.104.222.26 , 22.248.172.21, 22.240.172.21</t>
  </si>
  <si>
    <t>GNCASHDL07675</t>
  </si>
  <si>
    <t>RH SSO Realm - getnet</t>
  </si>
  <si>
    <t>RH SSO - DB</t>
  </si>
  <si>
    <t>180.135.135.35, 22.248.239.34, 22.240.239.66</t>
  </si>
  <si>
    <t>GNCASHDL04224</t>
  </si>
  <si>
    <t>Mongo DB Arbitrary</t>
  </si>
  <si>
    <t>180.135.159.22, 22.248.245.112, 22.240.245.107</t>
  </si>
  <si>
    <t>GNCASNHL07462</t>
  </si>
  <si>
    <t>GNCASSHL07461,GNCASHHL07463</t>
  </si>
  <si>
    <t>180.135.49.131, 22.248.226.143, 22.240.226.152</t>
  </si>
  <si>
    <t>gncasnpa01335</t>
  </si>
  <si>
    <t>NA</t>
  </si>
  <si>
    <t>Gabriel Izar</t>
  </si>
  <si>
    <t>contingencia GNCASSPA01289</t>
  </si>
  <si>
    <t>contingencia dos regulatórios</t>
  </si>
  <si>
    <t>extrato_online_regulatorios@getnet.com.br</t>
  </si>
  <si>
    <t>Sim, plantão Extrato Eletrônico/ Portal.</t>
  </si>
  <si>
    <t>180.104.192.153, 22.248.121.21, 22.240.121.21</t>
  </si>
  <si>
    <t>IBM Control Center</t>
  </si>
  <si>
    <t>aplicacoes_ti@getnet.com.br, sistemas_retaguarda@getnet.com.br e infra_requisicoes_incidentes@getnet</t>
  </si>
  <si>
    <t>Encaminhar e-mail.</t>
  </si>
  <si>
    <t>180.104.162.15, 22.248.82.21, 22.240.82.</t>
  </si>
  <si>
    <t>GNCASSHW05243</t>
  </si>
  <si>
    <t>PSF - Banco SQL Server - Recebíveis e Crédito (Primário)</t>
  </si>
  <si>
    <t>169.254.2.214, 22.248.224.113, 22.240.22</t>
  </si>
  <si>
    <t>GNCASHTL08920</t>
  </si>
  <si>
    <t>Banco de dados Oracle RAC - Tap on Phone - nó01</t>
  </si>
  <si>
    <t xml:space="preserve">GNCASHTL08920 / GNCASHTL08921 / GNCASHTL08922 (RAC)     </t>
  </si>
  <si>
    <t>180.104.52.47, 22.248.151.33, 22.240.151.33</t>
  </si>
  <si>
    <t>gncasspa04972</t>
  </si>
  <si>
    <t>Banco de dados PNR - PAR SQA</t>
  </si>
  <si>
    <t>DB IBM AIX Oracle 19c Primário - Plataforma de Antecipação GetNet - SQA</t>
  </si>
  <si>
    <t>180.104.192.167, 22.248.121.11, 22.240.1</t>
  </si>
  <si>
    <t>GNCASNTL05630</t>
  </si>
  <si>
    <t>GNCASSTL05631,GNCASHTL05632</t>
  </si>
  <si>
    <t>180.104.52.32 , 22.248.151.54, 22.240.151.57</t>
  </si>
  <si>
    <t>Banco de Dados Ativo Segmentação por Nichos - AUTTAR - PROD 1</t>
  </si>
  <si>
    <t>180.104.189.20, 22.248.118.18, 22.240.118.19</t>
  </si>
  <si>
    <t>Server 3DS Authentication - DB Oracle RAC Database 12c 2</t>
  </si>
  <si>
    <t>Sim, Plantão PD.</t>
  </si>
  <si>
    <t>180.104.40.14, 180.104.40.16, 180.104.40.19, 22.248.142.17, 22.240.142.155, 172.27.40.79, 169.254.174.24</t>
  </si>
  <si>
    <t>180.135.88.28, 22.248.243.49, 22.240.243.45</t>
  </si>
  <si>
    <t>GNCASSTL00348</t>
  </si>
  <si>
    <t>GNCASNTL00347 e GNCASSTL00377</t>
  </si>
  <si>
    <t>Banco de dados MongoDB - Serviço de alto volume, critico da PLATAFORMA DIGITAL - Banco de dados Mongo</t>
  </si>
  <si>
    <t>Banco de dados MongoDB - Serviço de alto volume, critico da PLATAFORMA DIGITAL - mongo db 02 sul</t>
  </si>
  <si>
    <t>Captura_eCommerce &lt;Captura_eCommerce@getnet.com.br&gt;</t>
  </si>
  <si>
    <t>SIM planonista via NOC</t>
  </si>
  <si>
    <t>180.104.28.15, 22.248.127.19, 22.240.127.20</t>
  </si>
  <si>
    <t>GNCASNDW00033</t>
  </si>
  <si>
    <t>Win2022 10.0.20348.2849 (21H2)</t>
  </si>
  <si>
    <t>180.135.135.18, 22.240.239.18, 22.248.239.18</t>
  </si>
  <si>
    <t>GNCASSHL06751</t>
  </si>
  <si>
    <t>GNCASNHL06752,GNCASHHL06753</t>
  </si>
  <si>
    <t>180.135.43.50 , 22.248.226.33, 22.240.226.52</t>
  </si>
  <si>
    <t>180.104.150.126, 22.248.73.128, 22.240.73.130</t>
  </si>
  <si>
    <t>gncasspa02273</t>
  </si>
  <si>
    <t>Banco de dados MDA para cluster ODI de p</t>
  </si>
  <si>
    <t xml:space="preserve">Cluster de respositorio de bancos MDA Atendende SOA / OSB / ODI / UCM e ControlM </t>
  </si>
  <si>
    <t>180.104.150.63, 180.104.150.29, 180.104.150.74, 22.248.73.71, 22.240.73.72, 172.27.150.23, 169.254.85.62</t>
  </si>
  <si>
    <t>GNCASNDL00241</t>
  </si>
  <si>
    <t>BANCO ANT FRAUDE PLAT DIG</t>
  </si>
  <si>
    <t>180.135.189.12, 22.248.244.47, 22.240.244.48</t>
  </si>
  <si>
    <t>Linux Red Hat Enterprise 8.9 (4.18.0-513.24.1.el8_9.x86_64)</t>
  </si>
  <si>
    <t>Servidor SAP - BW</t>
  </si>
  <si>
    <t>180.104.144.52, 22.248.67.42, 22.240.67.43, 192.168.122.1</t>
  </si>
  <si>
    <t>MONGO 2 MS DE FILAS PLAT DIGIT</t>
  </si>
  <si>
    <t>180.135.189.25, 22.248.244.90, 22.240.244.90</t>
  </si>
  <si>
    <t>GNCASNDL01904</t>
  </si>
  <si>
    <t>InfluxDb Monitoria Plat Digital</t>
  </si>
  <si>
    <t>180.135.189.30, 22.248.244.126, 22.240.244.124</t>
  </si>
  <si>
    <t>180.135.88.30, 22.248.243.51, 22.240.243.50</t>
  </si>
  <si>
    <t>gncasntl00860</t>
  </si>
  <si>
    <t>GNCASSTL00859</t>
  </si>
  <si>
    <t>Banco de dados transacional Norte - Primary</t>
  </si>
  <si>
    <t>180.104.19.17, 22.248.52.24, 22.240.52.24</t>
  </si>
  <si>
    <t>GNCASHDL08089</t>
  </si>
  <si>
    <t>POC (Ponto de Comprometimento)</t>
  </si>
  <si>
    <t>Gustavo Marks</t>
  </si>
  <si>
    <t>POC - Servidor para testes de automação</t>
  </si>
  <si>
    <t>infra_requisicoes_incidentes &lt;infra_requisicoes_incidentes@getnet.com.br&gt;</t>
  </si>
  <si>
    <t>Encaminhar e-mail</t>
  </si>
  <si>
    <t>180.135.135.65, 22.248.239.64, 22.240.239.72</t>
  </si>
  <si>
    <t>GNCASNHL07679</t>
  </si>
  <si>
    <t>180.135.7.91, 22.248.238.83, 22.240.238.70</t>
  </si>
  <si>
    <t>gncassta05383</t>
  </si>
  <si>
    <t>GNCASNTA05384</t>
  </si>
  <si>
    <t>Servidor Oracle RAC Motor PIX Gateway TEF Transacional 1</t>
  </si>
  <si>
    <t>180.104.22.13</t>
  </si>
  <si>
    <t>GNCASSPL05667</t>
  </si>
  <si>
    <t>GNCASNPL05666,GNCASHPL05668</t>
  </si>
  <si>
    <t>180.104.189.35 , 22.248.118.50, 22.240.118.49</t>
  </si>
  <si>
    <t>180.104.28.24, 22.248.127.39, 22.240.127</t>
  </si>
  <si>
    <t>180.104.150.139, 22.248.73.157, 22.240.7</t>
  </si>
  <si>
    <t>GNCASHHL05603</t>
  </si>
  <si>
    <t>GNCASNHL05601,GNCASSHL05602</t>
  </si>
  <si>
    <t>180.135.88.85 , 22.248.225.21, 22.240.225.22</t>
  </si>
  <si>
    <t>GNCASHHL05940</t>
  </si>
  <si>
    <t>GNCASSHL05938,GNCASNHL05939</t>
  </si>
  <si>
    <t xml:space="preserve">MongoDB - gc-adapter-ec-terminal; monitor_ativacao </t>
  </si>
  <si>
    <t xml:space="preserve">Servidor MongoDB Arbiter - gc-adapter-ec-terminal; monitor_ativacao </t>
  </si>
  <si>
    <t>180.135.31.29 , 22.248.225.107, 22.240.225.109</t>
  </si>
  <si>
    <t>180.135.88.18, 22.248.241.101, 22.240.241.98</t>
  </si>
  <si>
    <t>antfraude bd prod</t>
  </si>
  <si>
    <t>180.104.28.13, 22.248.127.13, 22.240.127.16</t>
  </si>
  <si>
    <t>Felipe dos Santos Borges</t>
  </si>
  <si>
    <t xml:space="preserve">Servidor interno LINUX para Database do </t>
  </si>
  <si>
    <t>Servidor criação, alteração e testes de movos processo de carga de Oracle Database do BI</t>
  </si>
  <si>
    <t>Riscos - HUB Analytics - Projetos</t>
  </si>
  <si>
    <t>Sem necessidade de acionamento</t>
  </si>
  <si>
    <t>180.135.150.38, 22.248.244.174, 22.240.244.169</t>
  </si>
  <si>
    <t>GNCASSHL05158</t>
  </si>
  <si>
    <t>Banco de Dados transacional do PIX HTI 1</t>
  </si>
  <si>
    <t>180.135.67.12, 22.248.224.53, 22.240.224</t>
  </si>
  <si>
    <t>GNCASHDL09461</t>
  </si>
  <si>
    <t>180.135.168.18, 22.248.244.157, 22.240.244.126</t>
  </si>
  <si>
    <t>GNCASHPL05852</t>
  </si>
  <si>
    <t>GNCASSPL05850,GNCASNPL05851</t>
  </si>
  <si>
    <t>180.104.144.53 , 22.248.67.20, 22.240.67.17</t>
  </si>
  <si>
    <t>gncasspa03482</t>
  </si>
  <si>
    <t>GNCASNPA03483</t>
  </si>
  <si>
    <t>Servidor Oracle RAC - no 1 - Sist. Confi</t>
  </si>
  <si>
    <t>Sistema de Configuração de Terminais - Banco Oracle HCT_AUTO</t>
  </si>
  <si>
    <t>180.104.195.31, 180.104.195.39, 180.104.195.35, 180.104.195.33, 22.248.124.35, 22.240.124.28, 172.27.195.15, 169.254.70.43</t>
  </si>
  <si>
    <t>GNCASNHL03143</t>
  </si>
  <si>
    <t>GNCASSHL03144</t>
  </si>
  <si>
    <t>180.135.49.65, 22.248.242.159, 22.240.242.140</t>
  </si>
  <si>
    <t>gncasnpl01029</t>
  </si>
  <si>
    <t>GNCASSPL01030</t>
  </si>
  <si>
    <t>Banco para Portal Autenticação e Logs</t>
  </si>
  <si>
    <t>180.104.177.31, 22.248.97.41, 22.240.97.28</t>
  </si>
  <si>
    <t>GNCASSTL05290</t>
  </si>
  <si>
    <t>GNCASNTL05291</t>
  </si>
  <si>
    <t>banco de Dados transacional usado pelo U</t>
  </si>
  <si>
    <t>banco de Dados transacional usado pelo UP na fase 1 do PIX TRS</t>
  </si>
  <si>
    <t>180.104.22.11, 22.248.55.224, 22.240.55.</t>
  </si>
  <si>
    <t>BitBucket</t>
  </si>
  <si>
    <t>Oracle DG Bitbucket</t>
  </si>
  <si>
    <t>180.104.135.162 , 22.248.237.120, 22.240.237.11</t>
  </si>
  <si>
    <t>GNCASNDL02640</t>
  </si>
  <si>
    <t>GNCASSDL02641</t>
  </si>
  <si>
    <t>MONGO 3 CredDigital Novo</t>
  </si>
  <si>
    <t>180.135.159.29, 22.248.244.170, 22.240.244.165</t>
  </si>
  <si>
    <t>DB - Sistema de Pricing Taxas</t>
  </si>
  <si>
    <t>180.135.58.54, 22.248.241.129, 22.240.241.125</t>
  </si>
  <si>
    <t>GNCASSPL07685</t>
  </si>
  <si>
    <t>Linux Red Hat Enterprise 8.6 (4.18.0-513.11.1.el8_9.x86_64)</t>
  </si>
  <si>
    <t>RH SSO - DB (Primary)</t>
  </si>
  <si>
    <t>ATENÇÃO! Não executar sem aprovação do Plantão de Cyber Architecture</t>
  </si>
  <si>
    <t>180.104.135.165, 22.248.237.123, 22.240.237.75</t>
  </si>
  <si>
    <t>gncassha03359</t>
  </si>
  <si>
    <t>DB Oracle Siebel UPGrade HOM</t>
  </si>
  <si>
    <t>180.135.40.24, 22.248.242.230, 22.240.242.225</t>
  </si>
  <si>
    <t>GNCASHDL04440</t>
  </si>
  <si>
    <t>180.135.192.19, 22.248.245.132, 22.240.245.128</t>
  </si>
  <si>
    <t>Marcelo Gonsales</t>
  </si>
  <si>
    <t>PSF - Banco Oracle 19c DG</t>
  </si>
  <si>
    <t>CAP - Plataforma de Serviços Financeiros</t>
  </si>
  <si>
    <t>Marcelo Gonsales - mg60890@getnet.com.br</t>
  </si>
  <si>
    <t>180.135.94.26 , 22.248.225.79, 22.240.225.81</t>
  </si>
  <si>
    <t>Banco de dados da solução Tap on Phone</t>
  </si>
  <si>
    <t>RAC Linux de HML Tap on Phone</t>
  </si>
  <si>
    <t>180.135.88.12, 22.248.224.128, 22.240.224.200</t>
  </si>
  <si>
    <t>GNCASSPL04851</t>
  </si>
  <si>
    <t>db version v5.0.8</t>
  </si>
  <si>
    <t>Banco de dados MongoDB - PRD Serviaos In</t>
  </si>
  <si>
    <t>Servidores que sustentam a Integração</t>
  </si>
  <si>
    <t xml:space="preserve"> integracao_projetos &lt;integracao_projetos@getnet.com.br&gt; ecsa &lt;csa@getnet.com.br&gt; </t>
  </si>
  <si>
    <t xml:space="preserve">acionar csa  plantão csa &lt;csa@getnet.com.br&gt; </t>
  </si>
  <si>
    <t>180.104.150.133, 22.248.73.142, 22.240.7</t>
  </si>
  <si>
    <t>GNCASNHL05698</t>
  </si>
  <si>
    <t>GNCASSHL05699,GNCASHHL05700</t>
  </si>
  <si>
    <t>180.135.31.23 , 22.248.225.53, 22.240.225.55</t>
  </si>
  <si>
    <t>GNCASHDL03291</t>
  </si>
  <si>
    <t>Servidor Oracle DB Single - Microservico</t>
  </si>
  <si>
    <t>Servidor Oracle DB Single - Microservicos Captura ADQ HG</t>
  </si>
  <si>
    <t>180.135.168.16, 22.248.244.251, 22.240.244.244</t>
  </si>
  <si>
    <t>GNCASHHL05697</t>
  </si>
  <si>
    <t>GNCASNHL05695,GNCASSHL05696</t>
  </si>
  <si>
    <t>180.135.31.22 , 22.248.225.52, 22.240.225.54</t>
  </si>
  <si>
    <t>gncassha03910</t>
  </si>
  <si>
    <t>GNCASSHA03909</t>
  </si>
  <si>
    <t>Servidor IBM AIX Oracle 19c Standby - Si</t>
  </si>
  <si>
    <t>Servidor IBM AIX Oracle 19c Standby - Sistema de Rentabilidade e Cubo de Gastos</t>
  </si>
  <si>
    <t>180.135.58.42, 22.248.242.19, 22.240.242.18</t>
  </si>
  <si>
    <t>GNCASNPL06755</t>
  </si>
  <si>
    <t>GNCASSPL06754,GNCASHPL06756</t>
  </si>
  <si>
    <t>180.104.144.57 , 22.248.67.28, 22.240.67.26</t>
  </si>
  <si>
    <t>GNCASHPW04237</t>
  </si>
  <si>
    <t>NetFlow</t>
  </si>
  <si>
    <t>Gustavo Stum Caponi</t>
  </si>
  <si>
    <t>SolarWinds NetFlow
Flow dos links MPLS Getnet</t>
  </si>
  <si>
    <t>SolarWinds NetFlow</t>
  </si>
  <si>
    <t>TI - ENG - Comunicações Dados</t>
  </si>
  <si>
    <t>22.248.86.48, 22.240.86.48, 180.104.166.29</t>
  </si>
  <si>
    <t>GNCASHPL09087</t>
  </si>
  <si>
    <t>GNCASHPL09086</t>
  </si>
  <si>
    <t>TIF Online
Irá substituri GNCASSPL01281</t>
  </si>
  <si>
    <t>180.104.165.39, 22.248.85.26, 22.240.85.29</t>
  </si>
  <si>
    <t>gncasnpa03350</t>
  </si>
  <si>
    <t>GNCASSPA03349</t>
  </si>
  <si>
    <t>Servidor Oracle RAC - node 2 - Microserv</t>
  </si>
  <si>
    <t>Servidor Oracle RAC - node 2 - Microservicos Captura ADQ 2</t>
  </si>
  <si>
    <t>180.104.171.33, 180.104.171.35, 180.104.171.32, 22.248.91.238, 22.240.91.42, 172.27.171.33, 169.254.82.41</t>
  </si>
  <si>
    <t>gncasnpa03483</t>
  </si>
  <si>
    <t>GNCASSPA03482</t>
  </si>
  <si>
    <t>Servidor Oracle RAC - no 2 - Sist. Confi</t>
  </si>
  <si>
    <t>Sim, Plantão Getconfig/Canais</t>
  </si>
  <si>
    <t>180.104.195.32, 180.104.195.40, 180.104.195.34, 22.248.124.36, 22.240.124.31, 172.27.195.16, 169.254.103.110</t>
  </si>
  <si>
    <t>GNCASHHL06882</t>
  </si>
  <si>
    <t>SeniorRH - HML</t>
  </si>
  <si>
    <t>Equipe SeniorRH</t>
  </si>
  <si>
    <t>Sim,</t>
  </si>
  <si>
    <t>180.135.58.58, 22.248.226.61, 22.240.226.71</t>
  </si>
  <si>
    <t>180.135.88.89</t>
  </si>
  <si>
    <t>180.135.135.156, 22.248.239.157, 22.240.239.137</t>
  </si>
  <si>
    <t>GNCASSHL07461</t>
  </si>
  <si>
    <t>GNCASNHL07462,GNCASHHL07463</t>
  </si>
  <si>
    <t>180.135.49.130, 22.248.226.142, 22.240.226.151</t>
  </si>
  <si>
    <t>DB Device Management - Oracle DG 19c</t>
  </si>
  <si>
    <t>DB Device Management Oracle01</t>
  </si>
  <si>
    <t>180.135.49.80, 22.248.243.92, 22.240.243.89</t>
  </si>
  <si>
    <t>180.104.165.28, 22.248.85.38, 22.240.85.32</t>
  </si>
  <si>
    <t>GNCASNPL02389</t>
  </si>
  <si>
    <t xml:space="preserve">DB Conciliador SCE - B2W PROD - PHYSICAL STANDBY </t>
  </si>
  <si>
    <t>Banco de dados Conciliador SCE - B2W (Secundário)</t>
  </si>
  <si>
    <t>180.104.189.22, 22.248.118.22, 22.240.118.21</t>
  </si>
  <si>
    <t>180.104.40.27, 22.248.142.30, 22.240.142.172</t>
  </si>
  <si>
    <t>GNCASHDL03760</t>
  </si>
  <si>
    <t>Servidor Linux Oracle 18c Single - Siste</t>
  </si>
  <si>
    <t>Servidor Linux Oracle 18c Single - Sistema de Rentabilidade e Cubo de Gastos</t>
  </si>
  <si>
    <t>180.135.168.17, 22.248.245.57, 22.240.245.50</t>
  </si>
  <si>
    <t>GNCASHHL04091</t>
  </si>
  <si>
    <t>Banco de dados MongoDB Secondary BI - SuperGet getpay-recipient</t>
  </si>
  <si>
    <t>180.135.88.29, 22.248.243.50, 22.240.243.46</t>
  </si>
  <si>
    <t>gncasnpa00331</t>
  </si>
  <si>
    <t>GNCASSPA00211</t>
  </si>
  <si>
    <t>Banco Portal Santander Getnet.
GNCASSPA00211(db primary ativo)
GNCASNPA00331(db standby passivo)
------
PORTALADQSRV PORTUNICBO PORTUNISPO</t>
  </si>
  <si>
    <t>180.104.177.23, 22.248.97.16, 22.240.97.19, 172.27.177.12</t>
  </si>
  <si>
    <t>GNCASSHL00208</t>
  </si>
  <si>
    <t>Servidor banco de dados MongoDB</t>
  </si>
  <si>
    <t>180.135.58.12, 22.248.240.62, 22.240.240.61</t>
  </si>
  <si>
    <t>GNCASSHL08584</t>
  </si>
  <si>
    <t>GNCASNHL08585</t>
  </si>
  <si>
    <t>RPA</t>
  </si>
  <si>
    <t>Banco de dados para armazenamento entre robôs RPA</t>
  </si>
  <si>
    <t>Banco de dados para transações e armazenamento de status de processos entre robôs do RPA.</t>
  </si>
  <si>
    <t>squad_rpa@getnet.com.br</t>
  </si>
  <si>
    <t>Ana Paula da Silva Conte ((51) 981917691)</t>
  </si>
  <si>
    <t>180.135.58.14, 22.248.224.221, 22.240.224.131</t>
  </si>
  <si>
    <t>180.135.37.50, 22.248.225.179, 22.240.225.153</t>
  </si>
  <si>
    <t>GNCASHTL04125</t>
  </si>
  <si>
    <t>180.104.40.25, 22.248.142.28, 22.240.142.168</t>
  </si>
  <si>
    <t>180.135.37.16 , 22.248.225.116, 22.240.225.118</t>
  </si>
  <si>
    <t>GNCASNHL06758</t>
  </si>
  <si>
    <t>GNCASSHL06757,GNCASHHL06759</t>
  </si>
  <si>
    <t>180.135.43.54 , 22.248.226.37, 22.240.226.56</t>
  </si>
  <si>
    <t>GNCASHHL05105</t>
  </si>
  <si>
    <t>Gestão de Datacenter</t>
  </si>
  <si>
    <t>Cristiano Eder Goelzer</t>
  </si>
  <si>
    <t>Banco de Dados Container MDAHK</t>
  </si>
  <si>
    <t>180.135.49.34, 22.248.224.231, 22.240.22</t>
  </si>
  <si>
    <t>GNCASHPL04652</t>
  </si>
  <si>
    <t>Servidor MongoDB Secundario - BI - Track</t>
  </si>
  <si>
    <t>180.104.144.28, 22.248.67.52, 22.240.67.</t>
  </si>
  <si>
    <t>GNCASSHL08383</t>
  </si>
  <si>
    <t>GNCASNHL08384</t>
  </si>
  <si>
    <t>Principal (HTI) de banco de dados</t>
  </si>
  <si>
    <t>Servidor - Principal (HTI) de banco de dados para disponibilização de dados e troca de informação entre Sistemas Internos e WORKDAY</t>
  </si>
  <si>
    <t>carlos.rodrigues@getnet.com.br</t>
  </si>
  <si>
    <t>180.135.31.14, 22.248.224.101, 22.240.224.87</t>
  </si>
  <si>
    <t>gncasspa00541</t>
  </si>
  <si>
    <t>GNCASNPAS00542</t>
  </si>
  <si>
    <t>Get Alerta</t>
  </si>
  <si>
    <t>Banco dados Ncanais</t>
  </si>
  <si>
    <t>180.104.165.11, 22.248.85.12, 22.240.85.11, 172.27.165.11</t>
  </si>
  <si>
    <t>GNCASSDL06424</t>
  </si>
  <si>
    <t>GetCripto – Aplicações desenvolvimento</t>
  </si>
  <si>
    <t>180.135.143.17 , 22.248.246.143, 22.240.246.137</t>
  </si>
  <si>
    <t>Banco de dados Historico Transacional Pl</t>
  </si>
  <si>
    <t>Banco de dados Historico Transacional Plataforma Hom</t>
  </si>
  <si>
    <t>180.135.82.24, 22.248.241.161, 22.240.241.158</t>
  </si>
  <si>
    <t>GNCASSHL04750</t>
  </si>
  <si>
    <t>GNCASNHL04751</t>
  </si>
  <si>
    <t>180.135.88.38, 22.248.243.248, 22.240.24</t>
  </si>
  <si>
    <t>GNCASHDL05162</t>
  </si>
  <si>
    <t>Matheus Xavier</t>
  </si>
  <si>
    <t>Banco de dados MongoDB Motor PIX Gateway TEF HG</t>
  </si>
  <si>
    <t>180.135.177.25</t>
  </si>
  <si>
    <t>Servidor Oracle DB: Servidor Banco de da</t>
  </si>
  <si>
    <t>Servidor Oracle 19c DB - Hub de Adquirência - Antecipação de Recebíveis</t>
  </si>
  <si>
    <t>180.135.76.12, 22.248.242.195, 22.240.242.190</t>
  </si>
  <si>
    <t>Servidor Banco de dados Oracle - QR Code</t>
  </si>
  <si>
    <t>Servidor Banco de dados Oracle - QR Code Manager HK</t>
  </si>
  <si>
    <t>180.135.58.17, 22.248.242.214, 22.240.242.210</t>
  </si>
  <si>
    <t>GNCASHDL05849</t>
  </si>
  <si>
    <t>Integracao micro Servicos do ERP</t>
  </si>
  <si>
    <t>Equipe ERP</t>
  </si>
  <si>
    <t>180.135.153.13 , 22.248.246.22, 22.240.246.17</t>
  </si>
  <si>
    <t>GNCASNDL07507</t>
  </si>
  <si>
    <t>180.135.135.25, 22.248.239.33, 22.240.239.22</t>
  </si>
  <si>
    <t>gncassta00846</t>
  </si>
  <si>
    <t>19.28.0.0.250715 (37960098)</t>
  </si>
  <si>
    <t>180.104.40.11, 22.248.142.11, 22.240.142.150, 172.27.40.76</t>
  </si>
  <si>
    <t>GNCASSTL05732</t>
  </si>
  <si>
    <t>GNCASNTL05731,GNCASHTL05733</t>
  </si>
  <si>
    <t>180.104.52.13 , 22.248.151.13, 22.240.151.12</t>
  </si>
  <si>
    <t>GNCASHDL02040</t>
  </si>
  <si>
    <t>Arbitro Banco Mongo - P. Digital - Cybersource 3</t>
  </si>
  <si>
    <t>180.135.189.33, 22.248.244.135, 22.240.244.130</t>
  </si>
  <si>
    <t>GNCASHPL04300</t>
  </si>
  <si>
    <t>mongoDB Arbitro PROD</t>
  </si>
  <si>
    <t>Tracking - Arbitro do cluster de PROD do mongoDB</t>
  </si>
  <si>
    <t>180.104.150.131, 22.248.73.138, 22.240.73.142</t>
  </si>
  <si>
    <t>GNCASNHL04194</t>
  </si>
  <si>
    <t>Ferramenta IBM para Troca de Arquivos (EDI) - FG/B2B Database</t>
  </si>
  <si>
    <t>Felipe Donegá (Coordenador B2B/SFG) - Fone (11) 99920-8288</t>
  </si>
  <si>
    <t>180.135.55.12, 22.248.243.65, 22.240.243.62</t>
  </si>
  <si>
    <t>GNCASHHL06418</t>
  </si>
  <si>
    <t>GNCASSHL06416,GNCASNHL06417</t>
  </si>
  <si>
    <t>PSF - MRC - Banco MongoDB - Cluster</t>
  </si>
  <si>
    <t>180.135.94.33 , 22.248.225.215, 22.240.225.217</t>
  </si>
  <si>
    <t>dbMongo BI OnBoarding Secundario</t>
  </si>
  <si>
    <t>180.104.150.28, 22.248.73.22, 22.240.73.23</t>
  </si>
  <si>
    <t>GNCASNHL00246</t>
  </si>
  <si>
    <t>MYSQL Intellie - Plataforma</t>
  </si>
  <si>
    <t>180.135.82.14, 22.248.240.68, 22.240.240.67</t>
  </si>
  <si>
    <t>gncasshl00615</t>
  </si>
  <si>
    <t>GNCASNHL00613 e GNCASHHL00616</t>
  </si>
  <si>
    <t>banco 2 mongo homologaçao</t>
  </si>
  <si>
    <t>180.135.79.17, 22.248.240.106, 22.240.240.105</t>
  </si>
  <si>
    <t>gncashtl01961</t>
  </si>
  <si>
    <t xml:space="preserve">Servidor LINUX Ativo de Oracle Database </t>
  </si>
  <si>
    <t>Servidor Ativo de Oracle Database do OEM</t>
  </si>
  <si>
    <t>180.104.7.47, 22.248.236.46, 22.240.236.58</t>
  </si>
  <si>
    <t>180.135.49.50, 22.248.242.0, 22.240.241.255</t>
  </si>
  <si>
    <t>gncasspl00311</t>
  </si>
  <si>
    <t>180.104.213.20, 22.248.136.26, 22.240.136.26</t>
  </si>
  <si>
    <t>NO 2</t>
  </si>
  <si>
    <t>Marcos Vinicius Bicca Pereira</t>
  </si>
  <si>
    <t>RAC EM Nó 1 - DCCampinas</t>
  </si>
  <si>
    <t>dba@getnet.com.br sup.backup@getnet.com.br</t>
  </si>
  <si>
    <t>nao apenas dba para baixar o db</t>
  </si>
  <si>
    <t>22.248.5.23, 22.248.5.47, 22.248.5.31, 22.248.5.48, 22.248.5.35, 22.248.5.34, 22.248.232.19, 22.240.232.116, 172.27.0.11, 169.254.132.219</t>
  </si>
  <si>
    <t>gncashhl00616</t>
  </si>
  <si>
    <t>GNCASNHL00613 e GNCASSHL00615</t>
  </si>
  <si>
    <t>banco arbitro mongo homologação</t>
  </si>
  <si>
    <t>Geralmente NÃO, efetuar alinhamento antes da aplicação. Acionamento Sobreaviso via NOC</t>
  </si>
  <si>
    <t>180.135.79.18, 22.248.240.107, 22.240.240.106</t>
  </si>
  <si>
    <t>gncassta00728</t>
  </si>
  <si>
    <t>Autorizador Siscap</t>
  </si>
  <si>
    <t>SISCAP DB. Quando for aplicada mudança com restart do host deve ser executado o script padrão no siscap (https://confluence.getnet.com.br:8444/pages/viewpage.action?pageId=20339879#Siscap/Router-gncassta00728).</t>
  </si>
  <si>
    <t>180.104.13.12, 22.248.46.11, 22.240.46.227</t>
  </si>
  <si>
    <t>GNCASSTL05631</t>
  </si>
  <si>
    <t>GNCASNTL05630,GNCASHTL05632</t>
  </si>
  <si>
    <t>180.104.52.33 , 22.248.151.55, 22.240.151.58</t>
  </si>
  <si>
    <t>GNCASSPL00789</t>
  </si>
  <si>
    <t xml:space="preserve">Servidor Oracle BD Bacen Clear 19c PROD </t>
  </si>
  <si>
    <t>180.104.138.17, 22.248.61.16, 22.240.61.18</t>
  </si>
  <si>
    <t>GNCASHPL04852</t>
  </si>
  <si>
    <t>Banco de dados MongoDB - PRD Servicos In</t>
  </si>
  <si>
    <t xml:space="preserve">GMUD enviar email integracao_projetos &lt;integracao_projetos@getnet.com.br&gt; ecsa &lt;csa@getnet.com.br&gt; </t>
  </si>
  <si>
    <t>180.104.150.134, 22.248.73.147, 22.240.7</t>
  </si>
  <si>
    <t>gncasspa01039</t>
  </si>
  <si>
    <t>gn1844cb</t>
  </si>
  <si>
    <t>Extrato Online</t>
  </si>
  <si>
    <t>Contingência da base de dados do extrato online (GNCASNPA01040)</t>
  </si>
  <si>
    <t>Base de dados do extrato online</t>
  </si>
  <si>
    <t>Acionar o plantão se houver alertas para o host: apc-extrato-portal-prod.getnet.com.br</t>
  </si>
  <si>
    <t>180.104.192.150, 22.248.121.16, 22.240.121.15</t>
  </si>
  <si>
    <t>GNCASHTL04137</t>
  </si>
  <si>
    <t>Banco de dados MongoDB Secondary BI - SuperGet getpay-account</t>
  </si>
  <si>
    <t>180.104.40.38, 22.248.142.50, 22.240.142.193</t>
  </si>
  <si>
    <t>GNCASNHL06247</t>
  </si>
  <si>
    <t>GNCASSHL06246,GNCASHHL06248</t>
  </si>
  <si>
    <t>PSF - MongoDB - Motor de Risco de Crédito (Secundario)</t>
  </si>
  <si>
    <t>180.135.94.29 , 22.248.225.165, 22.240.225.167</t>
  </si>
  <si>
    <t>Rede Neural</t>
  </si>
  <si>
    <t>Linux Red Hat Enterprise 8.6 (4.18.0-513.18.1.el8_9.x86_64)</t>
  </si>
  <si>
    <t>Servidor Banco de Dados para o Modelo Ne</t>
  </si>
  <si>
    <t>Servidor Banco de Dados para o Modelo Neural PRM</t>
  </si>
  <si>
    <t>180.135.46.253, 22.248.242.61, 22.240.242.56</t>
  </si>
  <si>
    <t>PSF - Banco SQL Server - Recebíveis e Crédito (Primario)</t>
  </si>
  <si>
    <t>169.254.2.193, 22.248.103.20, 22.240.103</t>
  </si>
  <si>
    <t>GNCASHTL05337</t>
  </si>
  <si>
    <t>MONGO 3 MS DE FILAS PLAT DIGIT</t>
  </si>
  <si>
    <t>180.104.34.59, 22.248.130.15, 22.240.130</t>
  </si>
  <si>
    <t>Dados Monadq - Fechamento POS</t>
  </si>
  <si>
    <t>Monadq Fechamento POS</t>
  </si>
  <si>
    <t>180.104.165.23, 22.248.85.27, 22.240.85.22</t>
  </si>
  <si>
    <t>Banco de dados Oracle HTI QRCODE GOOGLE</t>
  </si>
  <si>
    <t>Banco de dados Oracle HTI - created by ic48780</t>
  </si>
  <si>
    <t>180.135.37.37, 22.248.225.223, 22.240.225.225</t>
  </si>
  <si>
    <t>180.104.40.24, 22.248.142.49, 22.240.142.201</t>
  </si>
  <si>
    <t>Ciro Cisman - 11 - 994536506</t>
  </si>
  <si>
    <t>180.135.147.26, 22.248.244.243, 22.240.244.229</t>
  </si>
  <si>
    <t>GNCASSHL07678</t>
  </si>
  <si>
    <t>180.135.7.90, 22.248.238.82, 22.240.238.69</t>
  </si>
  <si>
    <t>GNCASHDL03988</t>
  </si>
  <si>
    <t>n/a</t>
  </si>
  <si>
    <t>Photon</t>
  </si>
  <si>
    <t>Gean Geowle Zirr</t>
  </si>
  <si>
    <t>Sistema Photon Devops (DES)</t>
  </si>
  <si>
    <t>Sistema de Adequações de Segurança (DE</t>
  </si>
  <si>
    <t>Felipe Keller Braz - comunicar no skype/teams ou  51 99215-0223</t>
  </si>
  <si>
    <t>180.135.158.80, 22.248.245.90, 22.240.245.85</t>
  </si>
  <si>
    <t>180.135.198.14, 22.248.244.113, 22.240.244.111</t>
  </si>
  <si>
    <t>gncasnhl00613</t>
  </si>
  <si>
    <t>GNCASHHL00616 e GNCASSHL00615</t>
  </si>
  <si>
    <t>banco 1 mongo homologaçao</t>
  </si>
  <si>
    <t>180.135.79.16, 22.248.240.104, 22.240.240.104</t>
  </si>
  <si>
    <t>gncasnwa00835</t>
  </si>
  <si>
    <t>Library Manager do TSM Norte
Database DB2</t>
  </si>
  <si>
    <t>sup.backup@getnet.com.br everton.cabral@getnet.com.br eduardophil@getnet.com.br</t>
  </si>
  <si>
    <t>Sim, avisar ANTES de aplicar os patches e apos aplicação para baixar e subir serviços e validar.</t>
  </si>
  <si>
    <t>22.248.7.83, 22.248.235.79, 22.240.235.105, 22.240.61.5, 22.240.121.5, 22.240.95.5, 22.240.97.5, 22.240.237.5, 22.240.67.5, 22.240.46.5, 22.240.73.5, 22.240.124.5, 22.240.64.5</t>
  </si>
  <si>
    <t>gncasspa01256</t>
  </si>
  <si>
    <t>GNCASNPA01257</t>
  </si>
  <si>
    <t>MINIBI</t>
  </si>
  <si>
    <t>Maquina em AIX de Database do MINIBI.</t>
  </si>
  <si>
    <t>Servidor primary de Oracle Database (RAC One) do MINIBI DB</t>
  </si>
  <si>
    <t>180.104.141.28, 22.248.64.26, 22.240.64.130</t>
  </si>
  <si>
    <t>GNCASSDL06342</t>
  </si>
  <si>
    <t>BANCO PRM</t>
  </si>
  <si>
    <t>BANCO POC / CFE / MPF / SBP</t>
  </si>
  <si>
    <t>Acionar Wagner da Silva Ribeiro quando iniciar a GMUD</t>
  </si>
  <si>
    <t>180.135.156.15 , 22.248.246.123, 22.240.246.117</t>
  </si>
  <si>
    <t>GNCASHHL06414</t>
  </si>
  <si>
    <t>Servidor de Laboratório : Homologação do Monadq  - Time de banco de dados</t>
  </si>
  <si>
    <t>180.135.7.161 , 22.248.238.148, 22.240.238.55</t>
  </si>
  <si>
    <t>GNCASSWL03695</t>
  </si>
  <si>
    <t>GNCASNWL03694</t>
  </si>
  <si>
    <t>Servidor DB cat?logo do RMAN 18c standby</t>
  </si>
  <si>
    <t>22.248.5.24, 22.248.232.20, 22.240.232.117</t>
  </si>
  <si>
    <t>gncashpl01682</t>
  </si>
  <si>
    <t>Thiago De Souza Barros Coelho</t>
  </si>
  <si>
    <t>Banco de Dados SIP - Sistema de Metas</t>
  </si>
  <si>
    <t>Banco de Dados Sistema de Metas</t>
  </si>
  <si>
    <t>180.104.168.42, 22.248.88.37, 22.240.88.38</t>
  </si>
  <si>
    <t>GNCASHPL01950</t>
  </si>
  <si>
    <t>Banco Mongo DB - MONITOR_ATIVACAO</t>
  </si>
  <si>
    <t>Banco Mongo DB Getconfig</t>
  </si>
  <si>
    <t>22.240.124.27, 180.104.195.30, 22.248.124.31</t>
  </si>
  <si>
    <t>180.104.165.22, 22.248.85.24, 22.240.85.21</t>
  </si>
  <si>
    <t>169.254.2.47, 22.248.224.123, 22.240.224</t>
  </si>
  <si>
    <t>Banco de Dados Oracle 19c transacional d</t>
  </si>
  <si>
    <t>Servidores que sustentam a aplicação do Motor PIX</t>
  </si>
  <si>
    <t>180.135.177.24, 22.248.245.212, 22.240.2</t>
  </si>
  <si>
    <t>gncassda00525</t>
  </si>
  <si>
    <t>Servidor de Desenvolvimento para o banco de dados ECOMMERCE no MINICTC</t>
  </si>
  <si>
    <t>180.135.144.13, 180.135.144.14, 180.135.144.21, 180.135.144.18, 180.135.144.17, 22.248.244.55, 169.254.97.0, 22.240.244.56, 172.28.144.196</t>
  </si>
  <si>
    <t>GNCASHDL04044</t>
  </si>
  <si>
    <t>Servidor Oracle Db 8c Single - Sistema de Gestão de Identidade (Sailpoint)</t>
  </si>
  <si>
    <t>HÉLIO COSTA - (11) 96920-0341</t>
  </si>
  <si>
    <t>180.135.168.11, 22.248.245.74, 22.240.245.68</t>
  </si>
  <si>
    <t>180.104.40.39</t>
  </si>
  <si>
    <t>GNCASNHL01325</t>
  </si>
  <si>
    <t>GNCASSHL01326</t>
  </si>
  <si>
    <t>180.135.79.19, 22.248.240.144, 22.240.240.142</t>
  </si>
  <si>
    <t>GNCASHPW05302</t>
  </si>
  <si>
    <t>GNCASSPW05272 e GNCASNPW05273</t>
  </si>
  <si>
    <t>PSF - Banco SQL Server - Recebíveis e Crédito (Quorum)</t>
  </si>
  <si>
    <t>22.248.103.29, 22.240.103.25, 180.104.20</t>
  </si>
  <si>
    <t>GNCASNPL00310</t>
  </si>
  <si>
    <t>180.104.213.19, 22.248.136.25, 22.240.136.25</t>
  </si>
  <si>
    <t>GNCASNPW00950</t>
  </si>
  <si>
    <t>ADFS DC SUL</t>
  </si>
  <si>
    <t>Servidor ADFS DC Norte</t>
  </si>
  <si>
    <t>180.104.167.46, 22.240.87.239, 22.248.87.21</t>
  </si>
  <si>
    <t>GNCASHPL01813</t>
  </si>
  <si>
    <t>Mongo Arbitro GetStore Producao</t>
  </si>
  <si>
    <t>180.104.195.29, 22.248.124.30, 22.240.124.24</t>
  </si>
  <si>
    <t>GNCASNHL05953</t>
  </si>
  <si>
    <t>GNCASSHL05952</t>
  </si>
  <si>
    <t>Servidor banco de dados Oracle 19c DG- AST HK</t>
  </si>
  <si>
    <t>180.135.37.14 , 22.248.225.114, 22.240.225.116</t>
  </si>
  <si>
    <t>GNCASNDL04172</t>
  </si>
  <si>
    <t>Ferramenta IBM para Troca de Arquivos (EDI) - IBM CC/SEAS Database</t>
  </si>
  <si>
    <t>180.135.165.31, 22.248.245.94, 22.240.245.89</t>
  </si>
  <si>
    <t>GNCASHHL07051</t>
  </si>
  <si>
    <t>Banco de dados MongoDB HTI QRCode Google</t>
  </si>
  <si>
    <t>Banco de dados MongoDB HTI - created by ic48780</t>
  </si>
  <si>
    <t>180.135.37.36, 22.248.225.72, 22.240.225.74</t>
  </si>
  <si>
    <t>Mongo DB Primary</t>
  </si>
  <si>
    <t>180.135.159.18, 22.248.245.110, 22.240.245.105</t>
  </si>
  <si>
    <t>gncasspa01590</t>
  </si>
  <si>
    <t>GNCASNPA02177</t>
  </si>
  <si>
    <t>Banco de dados do Camada intermediária</t>
  </si>
  <si>
    <t>processamento@getnet.com.br</t>
  </si>
  <si>
    <t>Sim, Plantão Sustentação Processamento APPs + APIs</t>
  </si>
  <si>
    <t>180.104.192.158, 22.248.121.30, 22.240.121.19</t>
  </si>
  <si>
    <t>gncasspa01345</t>
  </si>
  <si>
    <t>Banco de dados QA Retaguarda e Processam</t>
  </si>
  <si>
    <t>banco de dados QA</t>
  </si>
  <si>
    <t>Servidor que QA, não há necessidade de acionamento.</t>
  </si>
  <si>
    <t>180.104.138.21, 22.248.61.20, 22.240.61.26</t>
  </si>
  <si>
    <t>GNCASSPL04249</t>
  </si>
  <si>
    <t>DB Device Management PROD - Oracle DG 19</t>
  </si>
  <si>
    <t>180.104.150.123, 22.248.73.121, 22.240.73.125</t>
  </si>
  <si>
    <t>180.135.49.112, 22.248.243.27, 22.240.24</t>
  </si>
  <si>
    <t>Minha Conta - Backend Portais PRD</t>
  </si>
  <si>
    <t>180.104.177.29, 22.248.97.21, 22.240.97.24</t>
  </si>
  <si>
    <t>180.135.58.22, 22.248.225.93, 22.240.225.47</t>
  </si>
  <si>
    <t>GNCASHDL04651</t>
  </si>
  <si>
    <t>180.135.153.23, 22.248.245.167, 22.240.2</t>
  </si>
  <si>
    <t>Consulta de dados legado</t>
  </si>
  <si>
    <t>fo86016</t>
  </si>
  <si>
    <t>180.135.43.14, 22.248.224.92, 22.240.224.50</t>
  </si>
  <si>
    <t>GNCASNHL06508</t>
  </si>
  <si>
    <t>Linux Red Hat Enterprise 8.10 (4.18.0-553.5.1.el8_10.x86_64)</t>
  </si>
  <si>
    <t>Servidor para Laboratório - Com foco em Restore Backup - Time de banco de dados</t>
  </si>
  <si>
    <t>Restore Database via Rman</t>
  </si>
  <si>
    <t>rt13004</t>
  </si>
  <si>
    <t>180.135.49.36 , 22.248.226.13, 22.240.226.15</t>
  </si>
  <si>
    <t>gncassta00906</t>
  </si>
  <si>
    <t>GNCASNTA00905</t>
  </si>
  <si>
    <t xml:space="preserve"> getconfig@getnet.com.br</t>
  </si>
  <si>
    <t>180.104.16.162, 22.248.49.15, 22.240.49.16</t>
  </si>
  <si>
    <t>GNCASSTL00078</t>
  </si>
  <si>
    <t>GNCASNTL00079</t>
  </si>
  <si>
    <t>Banco de dados transacional Sul - Primary</t>
  </si>
  <si>
    <t>22.240.52.11, 180.104.19.11, 22.248.52.11</t>
  </si>
  <si>
    <t>180.104.40.33, 22.248.142.38, 22.240.142.184</t>
  </si>
  <si>
    <t>GNCASNHL00857</t>
  </si>
  <si>
    <t>Linux Red Hat Enterprise 8.7 (4.18.0-553.27.1.el8_10.x86_64)</t>
  </si>
  <si>
    <t>Minha Conta e Minha Conta Auditoria</t>
  </si>
  <si>
    <t>Servidor de Banco de Dados para app Superget, Getnet e Portal Minha Cont</t>
  </si>
  <si>
    <t>180.135.61.11, 22.248.240.115, 22.240.240.114</t>
  </si>
  <si>
    <t>gncasnpa00547</t>
  </si>
  <si>
    <t>Moacir Ferrari</t>
  </si>
  <si>
    <t>Aplicação Contingência e DB contingência</t>
  </si>
  <si>
    <t xml:space="preserve">PAYWARE DB e App contigencia </t>
  </si>
  <si>
    <t>Sim, plantonista do processamento_producao@getnet.com.br</t>
  </si>
  <si>
    <t>180.104.138.14, 22.248.61.13, 22.240.61.11</t>
  </si>
  <si>
    <t>GNCASNPL04850</t>
  </si>
  <si>
    <t xml:space="preserve">acionar csa plantão csa &lt;csa@getnet.com.br&gt; </t>
  </si>
  <si>
    <t>180.104.150.132, 22.248.73.141, 22.240.7</t>
  </si>
  <si>
    <t>180.135.79.20, 22.248.240.145, 22.240.240.143</t>
  </si>
  <si>
    <t>GNCASHPL04978</t>
  </si>
  <si>
    <t>Servidor secund?rio, somente-leitura, do</t>
  </si>
  <si>
    <t>Servidor MongoDB Secundário - BI - GetStore</t>
  </si>
  <si>
    <t>180.104.144.29, 22.248.67.56, 22.240.67.</t>
  </si>
  <si>
    <t>GNCASHDL05949</t>
  </si>
  <si>
    <t>Servidor banco de dados Oracle 19c Single - AST</t>
  </si>
  <si>
    <t>180.135.147.14 , 22.248.246.30, 22.240.246.25</t>
  </si>
  <si>
    <t>180.135.49.66, 22.248.242.131, 22.240.242.127</t>
  </si>
  <si>
    <t>GNCASHPW07638</t>
  </si>
  <si>
    <t>SQL Server (PPMINTELIGENCIA) | 15.0.4410.1</t>
  </si>
  <si>
    <t>Marcio Augusto Da Silva Holanda</t>
  </si>
  <si>
    <t>Maquina para processar rotinas SAS</t>
  </si>
  <si>
    <t>Criar e processar rotinas de manipulacao de dados</t>
  </si>
  <si>
    <t>OPER - REENG - Engenharia de Processos</t>
  </si>
  <si>
    <t>Rodrigo Abrunhosa Collazo</t>
  </si>
  <si>
    <t>inteligenciaedados@getnet.com.br</t>
  </si>
  <si>
    <t>Sim, Igor Siqueira, 11-96230-1406</t>
  </si>
  <si>
    <t>180.104.140.32, 22.248.63.19, 22.240.63.20</t>
  </si>
  <si>
    <t>GNCASHHL05363</t>
  </si>
  <si>
    <t>180.135.67.23</t>
  </si>
  <si>
    <t>GNCASNPL01282</t>
  </si>
  <si>
    <t>GNCASSPL01281</t>
  </si>
  <si>
    <t>Servidor STBY Monadq Roteador de Dados</t>
  </si>
  <si>
    <t>Monadq Roteador</t>
  </si>
  <si>
    <t>180.104.165.21, 22.248.85.23, 22.240.85.18</t>
  </si>
  <si>
    <t>GNCASHPL09084</t>
  </si>
  <si>
    <t>GNCASHPL09085</t>
  </si>
  <si>
    <t>Servidor PRD Monadq - Antigo GNCASSPL01281
--STGADQS RAC Standby    
GNCASHPL09085,
GNCASHPL09086,
GNCASHPL09087
--STGADQS RAC Primary    
GNCASHPL09082,
GNCASHPL09083,
GNCASHPL09084</t>
  </si>
  <si>
    <t>180.104.165.36, 22.248.85.21, 22.240.85.24</t>
  </si>
  <si>
    <t>gncassta00957</t>
  </si>
  <si>
    <t>GNCASNTA00958</t>
  </si>
  <si>
    <t>180.104.13.21, 22.248.46.28, 22.240.46.241, 172.27.13.220</t>
  </si>
  <si>
    <t>GNCASHHL07611</t>
  </si>
  <si>
    <t>GNCASSHL07609,GNCASNHL07610</t>
  </si>
  <si>
    <t>180.135.7.69, 22.248.238.76, 22.240.238.51</t>
  </si>
  <si>
    <t>Oracle 19c Single - Massa de Dados</t>
  </si>
  <si>
    <t>Servidor Linux Oracle 19c Single
Antigo Sistema E-Request, agora utilizado para teste de estresse e grandes massas de dados</t>
  </si>
  <si>
    <t>SIm</t>
  </si>
  <si>
    <t>180.135.141.13, 22.248.245.105, 22.240.245.99</t>
  </si>
  <si>
    <t>GNCASSHW06102</t>
  </si>
  <si>
    <t>SQL Server (CERTAUTTAR) | 15.0.4410.1</t>
  </si>
  <si>
    <t>CTF GUI</t>
  </si>
  <si>
    <t>GUI de homologação</t>
  </si>
  <si>
    <t>Plantão Auttar ( 51 991885554)</t>
  </si>
  <si>
    <t>180.135.66.40</t>
  </si>
  <si>
    <t>GNCASSPL04367</t>
  </si>
  <si>
    <t>180.104.162.13, 22.248.82.17, 22.240.82.</t>
  </si>
  <si>
    <t>GNCASNHL05939</t>
  </si>
  <si>
    <t>GNCASSHL05938,GNCASHHL05940</t>
  </si>
  <si>
    <t>MongoDB - gc-adapter-ec-terminal</t>
  </si>
  <si>
    <t>Servidor MongoDB Secundário - gc-adapter-ec-terminal; monitor_ativacao</t>
  </si>
  <si>
    <t>180.135.31.28 , 22.248.225.106, 22.240.225.108</t>
  </si>
  <si>
    <t>Oracle 19c Primary Transacional Auttar CTF Cloud 2 PRD</t>
  </si>
  <si>
    <t>180.104.19.33</t>
  </si>
  <si>
    <t>Servidor de BD Oracle primario do sistem</t>
  </si>
  <si>
    <t>Servidor de BD Oracle primário - sistema Espaider para gestao juridica</t>
  </si>
  <si>
    <t>180.104.168.40, 22.248.88.33, 22.240.88.34</t>
  </si>
  <si>
    <t>gncasntl00079</t>
  </si>
  <si>
    <t>Banco de dados transacional Sul - Standby</t>
  </si>
  <si>
    <t>180.104.19.13, 22.248.52.15, 22.240.52.15</t>
  </si>
  <si>
    <t>180.135.88.25, 22.248.243.46, 22.240.243.42</t>
  </si>
  <si>
    <t>GNCASHDL05928</t>
  </si>
  <si>
    <t>MongoDB - gc-adapter-ec-terminal e monitor_ativacao</t>
  </si>
  <si>
    <t>Servidor MongoDB Single - HG -  gc-adapter-ec-terminal e monitor_ativacao</t>
  </si>
  <si>
    <t>180.135.141.15 , 22.248.246.29, 22.240.246.24</t>
  </si>
  <si>
    <t>GNCASSHL07743</t>
  </si>
  <si>
    <t>GNCASNHL07744,GNCASHHL07745</t>
  </si>
  <si>
    <t>180.135.88.122, 22.248.224.143, 22.240.224.202</t>
  </si>
  <si>
    <t>gncassha00527</t>
  </si>
  <si>
    <t>Servidor de Homologação para o banco de dados ECOMMERCE no MINICTC</t>
  </si>
  <si>
    <t>squad-ecommerce@getnet.com.br</t>
  </si>
  <si>
    <t>180.135.34.11, 180.135.34.14, 180.135.34.13, 180.135.34.15, 180.135.34.12, 22.248.240.97, 169.254.234.81, 22.240.240.96, 172.28.34.11</t>
  </si>
  <si>
    <t>PROD - MySql(MariaDb)  status dos processos batches</t>
  </si>
  <si>
    <t>180.104.156.33, 22.248.76.80, 22.240.76.23</t>
  </si>
  <si>
    <t>GNCASHHL04802</t>
  </si>
  <si>
    <t xml:space="preserve">BI - GetStore Homolog </t>
  </si>
  <si>
    <t>BI - GetStore Homolog</t>
  </si>
  <si>
    <t>180.135.43.37, 22.248.224.235, 22.240.22</t>
  </si>
  <si>
    <t>180.135.153.14, 22.248.244.231, 22.240.244.22</t>
  </si>
  <si>
    <t>GNCASHPW01949</t>
  </si>
  <si>
    <t>Microsoft System Center</t>
  </si>
  <si>
    <t>Servidor Banco de Dados System Center</t>
  </si>
  <si>
    <t>Servidor Banco de dados SQL Server \" System Center \"</t>
  </si>
  <si>
    <t>180.104.135.87, 22.240.237.116, 22.248.237.76</t>
  </si>
  <si>
    <t>GNCASHPW03776</t>
  </si>
  <si>
    <t>IPAM</t>
  </si>
  <si>
    <t>Gustavo Henrique Schneider</t>
  </si>
  <si>
    <t>IPAM Solarwinds
Gerencia de IPs da Getnet</t>
  </si>
  <si>
    <t>SolarWinds IPAM
Gerencia de IPs da Getnet</t>
  </si>
  <si>
    <t>telecom_dados@getnet.com.br</t>
  </si>
  <si>
    <t>Sim, Plantonista de Network (Telecom_Dados)</t>
  </si>
  <si>
    <t>22.248.89.39, 22.240.89.29, 180.104.169.22</t>
  </si>
  <si>
    <t>180.135.37.47, 22.248.225.168, 22.240.225.138</t>
  </si>
  <si>
    <t>180.104.150.124, 22.248.73.124, 22.240.73.126</t>
  </si>
  <si>
    <t>180.104.34.58, 22.248.130.14, 22.240.130</t>
  </si>
  <si>
    <t>GNCASHDW03623</t>
  </si>
  <si>
    <t>Desenvolvimento Rebatedor de transacoes SCC SisCert</t>
  </si>
  <si>
    <t>22.248.244.156, 22.240.244.149, 180.135.195.14</t>
  </si>
  <si>
    <t>gncashwl01962</t>
  </si>
  <si>
    <t>Servidor linux repositorio de patch</t>
  </si>
  <si>
    <t>suporte@oraex.com.br</t>
  </si>
  <si>
    <t>22.248.7.113, 22.248.235.110, 22.240.235.156</t>
  </si>
  <si>
    <t>Banco de Dados Qualitor Auttar</t>
  </si>
  <si>
    <t>SQL Server Getti DataBase</t>
  </si>
  <si>
    <t>180.104.168.37, 22.240.88.26, 22.248.88.26</t>
  </si>
  <si>
    <t>BANCO MONGO 1 VTEX DES</t>
  </si>
  <si>
    <t>180.135.189.26, 22.248.244.93, 22.240.244.93</t>
  </si>
  <si>
    <t>GNCASHHL03285</t>
  </si>
  <si>
    <t>BANCO ORACLE SCE PADRAO HOM</t>
  </si>
  <si>
    <t>180.135.70.16, 22.248.242.207, 22.240.242.203</t>
  </si>
  <si>
    <t>GNCASNDL04238</t>
  </si>
  <si>
    <t>DB Oracle Device Management - Ativacao</t>
  </si>
  <si>
    <t>180.135.159.23, 22.248.245.113, 22.240.245.108</t>
  </si>
  <si>
    <t>180.135.88.39, 22.248.243.249, 22.240.24</t>
  </si>
  <si>
    <t>gncasnpa01872</t>
  </si>
  <si>
    <t>GNCASSPA01871</t>
  </si>
  <si>
    <t>180.104.150.42, 180.104.150.43, 180.104.150.39, 180.104.150.41, 22.248.73.46, 22.240.73.48, 172.27.150.19, 169.254.177.72</t>
  </si>
  <si>
    <t>Servidor Banco de dados Oracle Dataguard primário</t>
  </si>
  <si>
    <t>Sim. Acionar o plantonista de apoio à captura</t>
  </si>
  <si>
    <t>180.104.171.40, 22.248.91.244, 22.240.91.52</t>
  </si>
  <si>
    <t>GNCASHPL00342</t>
  </si>
  <si>
    <t>Página de Circuitos</t>
  </si>
  <si>
    <t>Aplicação</t>
  </si>
  <si>
    <t>Pagina de Circuitos Telecom</t>
  </si>
  <si>
    <t>180.104.169.99, 22.248.89.99, 22.240.89.99</t>
  </si>
  <si>
    <t>180.104.135.61, 22.240.237.81, 22.248.237.56</t>
  </si>
  <si>
    <t>22.248.5.49, 22.248.232.59, 22.240.232.160</t>
  </si>
  <si>
    <t>Banco de dados primário do Zabbix</t>
  </si>
  <si>
    <t>22.248.7.138, 22.248.235.131, 22.240.235.197</t>
  </si>
  <si>
    <t>GNCASSHL06509</t>
  </si>
  <si>
    <t>GNCASNHL06510,GNCASHHL06511</t>
  </si>
  <si>
    <t>180.135.97.18 , 22.248.226.14, 22.240.226.16</t>
  </si>
  <si>
    <t>GNCASHHL09289</t>
  </si>
  <si>
    <t>Banco de dados Portal Segurança</t>
  </si>
  <si>
    <t>180.135.7.88, 22.248.238.73, 22.240.238.89</t>
  </si>
  <si>
    <t>gncasndl01126</t>
  </si>
  <si>
    <t>GNCASNDL01125</t>
  </si>
  <si>
    <t>Banco Mongo DB nó 2</t>
  </si>
  <si>
    <t>MONGO 2 CredDigital Novo</t>
  </si>
  <si>
    <t>180.135.159.14, 22.248.244.84, 22.240.244.84</t>
  </si>
  <si>
    <t xml:space="preserve">Servidor de BD Oracle Standby - Projeto </t>
  </si>
  <si>
    <t>Servidor de BD Oracle Standby - Projeto ECM</t>
  </si>
  <si>
    <t>ecm@getnet.com.br</t>
  </si>
  <si>
    <t>180.104.171.28, 22.248.91.234, 22.240.91.38</t>
  </si>
  <si>
    <t>GNCASHTL05632</t>
  </si>
  <si>
    <t>GNCASNTL05630,GNCASSTL05631</t>
  </si>
  <si>
    <t>180.104.52.34 , 22.248.151.58, 22.240.151.61</t>
  </si>
  <si>
    <t>GNCASNHL04568</t>
  </si>
  <si>
    <t>180.135.49.93, 22.248.243.171, 22.240.24</t>
  </si>
  <si>
    <t>Servidor de banco de dados que vai receb</t>
  </si>
  <si>
    <t>Servidor Ativo de Oracle Database dos bancos de Homologação: CRBANBDA, MDAHMLB, MDAHMLA, HMLGBDC, SPOHMLB,SPOHMLA, HMLGBDA, HMLGBDB, HMLGCB, HMR11BCBO, HMR11ACBO</t>
  </si>
  <si>
    <t>180.135.40.14, 22.248.242.189, 22.240.242.193</t>
  </si>
  <si>
    <t>GNCASHDL04288</t>
  </si>
  <si>
    <t>180.135.168.14, 22.248.245.118, 22.240.245.113</t>
  </si>
  <si>
    <t>gncasnpa01355</t>
  </si>
  <si>
    <t>QA da GNCASSPA01354(Gn1325cb)
contingencia da GNCASSPA01354</t>
  </si>
  <si>
    <t xml:space="preserve">plantão retaguarda </t>
  </si>
  <si>
    <t>180.104.192.156, 22.248.121.28, 22.240.121.13</t>
  </si>
  <si>
    <t>GNCASSHL07609</t>
  </si>
  <si>
    <t>GNCASNHL07610,GNCASHHL07611</t>
  </si>
  <si>
    <t>180.135.7.39, 22.248.238.32, 22.240.238.44</t>
  </si>
  <si>
    <t>180.135.37.54, 22.248.242.146, 22.240.242.142</t>
  </si>
  <si>
    <t>GNCASSPW01773</t>
  </si>
  <si>
    <t>169.254.3.133, 22.248.87.63, 180.104.167.71, 180.104.167.70, 22.240.87.18</t>
  </si>
  <si>
    <t>GNCASHDL08756</t>
  </si>
  <si>
    <t>Banco de Dados Camada Intermediaria DEV</t>
  </si>
  <si>
    <t>180.135.141.12, 22.248.244.14, 22.240.244.15</t>
  </si>
  <si>
    <t>Mongodb 1 GetStore Producao</t>
  </si>
  <si>
    <t>180.104.195.27, 22.248.124.26, 22.240.124.19</t>
  </si>
  <si>
    <t>GNCASHDW05110</t>
  </si>
  <si>
    <t>PSF - Banco SQL Server - Cadastro e Regulatório</t>
  </si>
  <si>
    <t>22.248.245.214, 22.240.245.209, 180.135.</t>
  </si>
  <si>
    <t>GNCASSTL00377</t>
  </si>
  <si>
    <t>GNCASNTL00347 e GNCASSTL00348</t>
  </si>
  <si>
    <t>Banco de dados MongoDB - Serviço de alto volume, critico da PLATAFORMA DIGITAL - mongo db 03 sul arbitro</t>
  </si>
  <si>
    <t>Captura_eCommerce Captura_eCommerce@getnet.com.br</t>
  </si>
  <si>
    <t>Sim, plantonista via NOC</t>
  </si>
  <si>
    <t>180.104.28.18, 22.248.127.24, 22.240.127.25</t>
  </si>
  <si>
    <t>GNCASSPL03818</t>
  </si>
  <si>
    <t>GNCASNPL03819</t>
  </si>
  <si>
    <t>Servidor Virtual - Database</t>
  </si>
  <si>
    <t>BD Pontos de Auditoria HIGIENIZACAO Orac</t>
  </si>
  <si>
    <t>BD Pontos de Auditoria HIGIENIZACAO Oracle standby</t>
  </si>
  <si>
    <t>si.tribo_onboarding@getnet.com.br, si.onboarding.operacao@getnet.com.b</t>
  </si>
  <si>
    <t>180.104.150.119, 22.248.73.115, 22.240.73.116</t>
  </si>
  <si>
    <t>GNCASHDL04339</t>
  </si>
  <si>
    <t>Banco de dados de HG - CTF Fast Historic</t>
  </si>
  <si>
    <t>DB Transacional e Hist de HG</t>
  </si>
  <si>
    <t>180.135.177.20, 22.248.245.122, 22.240.245.117</t>
  </si>
  <si>
    <t>Linux Red Hat Enterprise Linux 8.9 (4.18.0-553.22.1.el8_10.x86_64)</t>
  </si>
  <si>
    <t>180.104.165.38, 22.248.85.25, 22.240.85.28</t>
  </si>
  <si>
    <t>gncasnpa02822</t>
  </si>
  <si>
    <t>180.104.147.175, 22.248.70.32, 22.240.70.37</t>
  </si>
  <si>
    <t>gncasnpa06495</t>
  </si>
  <si>
    <t>Oracle RAC Rhsso - PROD 2</t>
  </si>
  <si>
    <t>Sim, Ver páginahttps://getnetbrasil.atlassian.net/wiki/spaces/GAPI/pages/53581447/Escala+Sobreaviso</t>
  </si>
  <si>
    <t>180.104.222.20</t>
  </si>
  <si>
    <t>GNCASSTA05448</t>
  </si>
  <si>
    <t>SGBD Oracle RAC node 2 - Historico Auttar CTF Cloud</t>
  </si>
  <si>
    <t>180.104.19.25, 22.248.52.37, 22.240.52.34, 172.27.19.184</t>
  </si>
  <si>
    <t>PHYSICAL STANDBY</t>
  </si>
  <si>
    <t>Ferramenta IBM para Troca de Arquivos (EDI) - CC/SEAS Database PHYSICAL STANDBY</t>
  </si>
  <si>
    <t>180.104.162.16, 22.248.82.22, 22.240.82.</t>
  </si>
  <si>
    <t>GNCASSPL08659</t>
  </si>
  <si>
    <t>Armazenar dados legado do SAP</t>
  </si>
  <si>
    <t>O servidor vai servir para armazenar dados legado do SAP e em comunicações com o a equipe de recarga e SIEM.</t>
  </si>
  <si>
    <t>Luiz Rafael 51 980284308</t>
  </si>
  <si>
    <t>180.104.144.11, 22.248.67.11, 22.240.67.12</t>
  </si>
  <si>
    <t>180.104.144.26, 22.248.67.33, 22.240.67.30</t>
  </si>
  <si>
    <t>gncassha04737</t>
  </si>
  <si>
    <t>Banco de dados Standby - PNR - PAR</t>
  </si>
  <si>
    <t>Servidor IBM AIX Oracle 19c Standby - PA</t>
  </si>
  <si>
    <t>180.135.31.19, 22.248.243.245, 22.240.24</t>
  </si>
  <si>
    <t>gncasspa04013</t>
  </si>
  <si>
    <t>180.104.171.37, 22.248.91.240, 22.240.91.47</t>
  </si>
  <si>
    <t>GNCASSPL04589</t>
  </si>
  <si>
    <t>GNCASNPL04590</t>
  </si>
  <si>
    <t>180.104.171.44, 22.248.91.12, 22.240.91.60</t>
  </si>
  <si>
    <t>180.135.58.15, 22.248.224.222, 22.240.224.132</t>
  </si>
  <si>
    <t>GNCASNPL02053</t>
  </si>
  <si>
    <t>GNCASSPL02054</t>
  </si>
  <si>
    <t>Monadq Fonte dados Servicos Nao Financei</t>
  </si>
  <si>
    <t>Monadq Fonte dados Servicos Nao Financeiros</t>
  </si>
  <si>
    <t>180.104.165.26, 22.248.85.34, 22.240.85.30</t>
  </si>
  <si>
    <t>GNCASNTL00363</t>
  </si>
  <si>
    <t>GNCASSTL00364</t>
  </si>
  <si>
    <t>Banco de Dados [Cofre Digital] CRITICO, grande volume de dados da Plataforma Digital.</t>
  </si>
  <si>
    <t>Banco de Dados [Cofre Digital] CRITICO, grande volume de dados da Plataforma Digital - db cofre 01 trans</t>
  </si>
  <si>
    <t>Sim. Procurar pelo time Captura_eCommerce@getnet.com.br</t>
  </si>
  <si>
    <t>180.104.28.16, 22.248.127.20, 22.240.127.21</t>
  </si>
  <si>
    <t>Dados Monadq - N Canais</t>
  </si>
  <si>
    <t xml:space="preserve">Monadq N Canais - Banco de Standby </t>
  </si>
  <si>
    <t>180.104.165.25, 22.248.85.31, 22.240.85.27</t>
  </si>
  <si>
    <t>180.135.180.15, 22.248.244.140, 22.240.244.135</t>
  </si>
  <si>
    <t>gncasnpa02272</t>
  </si>
  <si>
    <t>Container database Atende ambiente Middleware
SOA / OSB / ODI / UCM e ControlM
DB MDA para cluster ODI de p
DB Control-M - Prod</t>
  </si>
  <si>
    <t>Sim. Plantão CSA (validar se o cenário consegue conectar banco de dados)</t>
  </si>
  <si>
    <t>180.104.150.62, 180.104.150.71, 180.104.150.73, 180.104.150.72, 22.248.73.72, 22.240.73.71, 172.27.150.22, 169.254.47.223</t>
  </si>
  <si>
    <t>GNCASHWL03790</t>
  </si>
  <si>
    <t>Oracle DB - Registra infos selo e token cyberark</t>
  </si>
  <si>
    <t>Somente por e-mail</t>
  </si>
  <si>
    <t>22.248.7.130, 22.248.235.134, 22.240.235.208</t>
  </si>
  <si>
    <t>GNCASSHL03302</t>
  </si>
  <si>
    <t>GNCASNHL03303</t>
  </si>
  <si>
    <t>Servidor Banco de dados Oracle - QR Code Manager HTI</t>
  </si>
  <si>
    <t>180.135.58.18, 22.248.242.219, 22.240.242.215</t>
  </si>
  <si>
    <t>GNCASSHL05418</t>
  </si>
  <si>
    <t>Servidor Oracle Dataguard 19c Primario - Cancelamento Online - Cap Adq</t>
  </si>
  <si>
    <t>Servidor Oracle Dataguard 19c Primário - Cancelamento Online - Cap Adq</t>
  </si>
  <si>
    <t>180.135.37.64</t>
  </si>
  <si>
    <t>BD ANT FRAUDE PLAT DIG HOM</t>
  </si>
  <si>
    <t>180.135.79.13, 22.248.240.88, 22.240.240.87</t>
  </si>
  <si>
    <t>180.104.22.12, 22.248.55.176, 22.240.55.</t>
  </si>
  <si>
    <t>Ciro - 11994536506</t>
  </si>
  <si>
    <t>180.104.10.13, 22.248.40.11, 22.240.40.13</t>
  </si>
  <si>
    <t>Carta de Cancelamento</t>
  </si>
  <si>
    <t>Oracle Database 19c - standby</t>
  </si>
  <si>
    <t>Standby Oracle DG - Servidor de BD Oracle Bronze para o projeto Carta de Cancelamento (Plataforma Digital)</t>
  </si>
  <si>
    <t>Não é necessario acionamento</t>
  </si>
  <si>
    <t>180.104.192.157, 22.248.121.29, 22.240.121.18</t>
  </si>
  <si>
    <t>gncassta00729</t>
  </si>
  <si>
    <t>Banco Histórico Siscap</t>
  </si>
  <si>
    <t>SISCAP DB. Quando for aplicada mudança com restart do host deve ser executado o script padrão no siscap (https://confluence.getnet.com.br:8444/pages/viewpage.action?pageId=20339879#Siscap/Router-gncassta00729).</t>
  </si>
  <si>
    <t>Sim, Plantão Serviços Verticais</t>
  </si>
  <si>
    <t>180.104.13.13, 22.248.46.12, 22.240.46.228</t>
  </si>
  <si>
    <t>Banco de dados TEF - Homologação</t>
  </si>
  <si>
    <t>servicos@auttar.com.br</t>
  </si>
  <si>
    <t>180.135.67.31 , 22.248.225.249, 22.240.225.251</t>
  </si>
  <si>
    <t>180.104.189.42 , 22.248.118.23, 22.240.118.23</t>
  </si>
  <si>
    <t>Banco de dados TRANSACIONAL CRITICO da PD e também utilizado para Historico Plataforma Digital</t>
  </si>
  <si>
    <t>Banco de dados TRANSACIONAL CRITICO da PD e também utilizado para Historico - Plataforma Prod 2</t>
  </si>
  <si>
    <t>180.104.213.31, 22.248.136.52, 22.240.136.46</t>
  </si>
  <si>
    <t>GNCASHHL06310</t>
  </si>
  <si>
    <t>180.135.7.154 , 22.248.238.141, 22.240.238.43</t>
  </si>
  <si>
    <t>gncasspa00924</t>
  </si>
  <si>
    <t>gn784spo</t>
  </si>
  <si>
    <t>Contingência do gncasspa01826</t>
  </si>
  <si>
    <t>Sim, Plantão CSA .</t>
  </si>
  <si>
    <t>180.104.195.20, 22.248.124.18, 22.240.124.14</t>
  </si>
  <si>
    <t>gncasspa01166</t>
  </si>
  <si>
    <t>Servidor com GoldenGate com SAP, Payware e BI (transações GRD)</t>
  </si>
  <si>
    <t>Database Server GRD</t>
  </si>
  <si>
    <t>integracao_projetos@getnet.com.br</t>
  </si>
  <si>
    <t>180.104.150.23, 180.104.150.22, 180.104.150.19, 180.104.150.24, 180.104.150.21, 22.248.73.16, 22.240.73.17, 172.27.150.13, 169.254.23.175</t>
  </si>
  <si>
    <t>GNCASSPL03985</t>
  </si>
  <si>
    <t>Gestor de Campanhas</t>
  </si>
  <si>
    <t>Oracle - Produção - Campanhas</t>
  </si>
  <si>
    <t>180.104.141.51, 22.248.64.14, 22.240.64.</t>
  </si>
  <si>
    <t>gncasnpa04841</t>
  </si>
  <si>
    <t>Active Standby</t>
  </si>
  <si>
    <t>Servidor Oracle 19c DB AIX - Hub de Adquirência - Antecipação de Recebíveis - Active Standby</t>
  </si>
  <si>
    <t>180.104.171.47</t>
  </si>
  <si>
    <t>Servidores banco de dados Oracle 19c AIX Recarga - HTI 1</t>
  </si>
  <si>
    <t>180.135.37.17</t>
  </si>
  <si>
    <t>gncassha05359</t>
  </si>
  <si>
    <t>GNCASHPL05340</t>
  </si>
  <si>
    <t>Servidor Oracle RAC Motor PIX Gateway TEF HTI/HK 1</t>
  </si>
  <si>
    <t>180.135.67.19</t>
  </si>
  <si>
    <t>Servidor PRD Monadq - Antigo GNCASSPL01281</t>
  </si>
  <si>
    <t>180.104.165.37, 22.248.85.22, 22.240.85.25</t>
  </si>
  <si>
    <t>GNCASHHL08402</t>
  </si>
  <si>
    <t>Banco de dados PRM NRT</t>
  </si>
  <si>
    <t>180.135.46.18, 22.248.224.147, 22.240.224.110</t>
  </si>
  <si>
    <t>gncasspa00675</t>
  </si>
  <si>
    <t>GNCASNPA00702</t>
  </si>
  <si>
    <t>Banco de dados Histórico - Primary</t>
  </si>
  <si>
    <t>180.104.189.11, 180.104.189.15, 180.104.189.13, 22.248.118.12, 22.240.118.11, 172.27.189.11, 169.254.244.16</t>
  </si>
  <si>
    <t>Linux Red Hat Enterprise 8.5 (4.18.0-553.22.1.el8_10.x86_64)</t>
  </si>
  <si>
    <t>Banco de dados Oracle PRD QRCODE GOOGLE</t>
  </si>
  <si>
    <t>Banco de dados Oracle PRD - created by ic48780</t>
  </si>
  <si>
    <t>Sim, Plantão Apoio Captura.</t>
  </si>
  <si>
    <t>180.104.213.53, 22.248.136.27, 22.240.136.27</t>
  </si>
  <si>
    <t>GNCASHDL03481</t>
  </si>
  <si>
    <t>Servidor Oracle Database 12c - Conciliad</t>
  </si>
  <si>
    <t>Servidor Oracle Database 12c - Conciliador SCE DEV</t>
  </si>
  <si>
    <t>180.135.180.14, 22.248.245.16, 22.240.245.9</t>
  </si>
  <si>
    <t>Bin Dinâmico</t>
  </si>
  <si>
    <t>Banco de Dados [Consulta Bins]</t>
  </si>
  <si>
    <t>banco consulta bins N</t>
  </si>
  <si>
    <t>180.135.79.11, 22.248.240.19, 22.240.240.18</t>
  </si>
  <si>
    <t>gncasspa00548</t>
  </si>
  <si>
    <t>Aplicação e DB</t>
  </si>
  <si>
    <t xml:space="preserve">Payware DB - Primary server </t>
  </si>
  <si>
    <t>180.104.138.18, 22.248.61.17, 22.240.61.19</t>
  </si>
  <si>
    <t>180.135.58.19, 22.248.242.220, 22.240.242.216</t>
  </si>
  <si>
    <t>180.104.165.20, 22.248.85.19, 22.240.85.17</t>
  </si>
  <si>
    <t>GNCASSPL06421</t>
  </si>
  <si>
    <t>GNCASNPL06422,GNCASHPL06423</t>
  </si>
  <si>
    <t>180.104.204.41 , 22.248.103.22, 22.240.103.26</t>
  </si>
  <si>
    <t>gncasnpa00702</t>
  </si>
  <si>
    <t>GNCASSPA00675</t>
  </si>
  <si>
    <t>Business Object (BO) Auttar</t>
  </si>
  <si>
    <t>Banco de dados Histórico - Standby</t>
  </si>
  <si>
    <t>180.104.189.16, 180.104.189.17, 180.104.189.12, 180.104.189.14, 22.248.118.13, 22.240.118.12, 172.27.189.12, 169.254.109.130</t>
  </si>
  <si>
    <t>gncasspa01354</t>
  </si>
  <si>
    <t>Sistemas de Retaguardas. banco Oracle STD Alone com contingencia</t>
  </si>
  <si>
    <t>Sim - Plantão Extrato Eletrônico</t>
  </si>
  <si>
    <t>180.104.192.155, 22.248.121.25, 22.240.121.12</t>
  </si>
  <si>
    <t>gncassha06982</t>
  </si>
  <si>
    <t>Banco Oracle - Antigo GN884CB</t>
  </si>
  <si>
    <t>180.135.43.56</t>
  </si>
  <si>
    <t>gncasnpa00631</t>
  </si>
  <si>
    <t>Banco Oracle Contingencial Senior Sistem</t>
  </si>
  <si>
    <t>Banco Oracle Contingencial Senior Sistemas</t>
  </si>
  <si>
    <t>daniela.gerard@getnet.com.br, carina.wolff@getnet.com.br</t>
  </si>
  <si>
    <t>180.104.168.24, 22.248.88.20, 22.240.88.18, 172.27.168.16</t>
  </si>
  <si>
    <t>Servidor Oracle DB - Sistema de Gest?o d</t>
  </si>
  <si>
    <t>Servidor Oracle Db - Sistema de Gestão de Identidade (Sailpoint)
PHYSICAL STANDBY</t>
  </si>
  <si>
    <t>180.104.134.131, 22.248.234.140, 22.240.234.139</t>
  </si>
  <si>
    <t>GNCASHDL07640</t>
  </si>
  <si>
    <t>mongo-adq-adapter-base24-ms-dev</t>
  </si>
  <si>
    <t>180.135.159.46, 22.248.244.56, 22.240.244.57</t>
  </si>
  <si>
    <t>gncasnpl00552</t>
  </si>
  <si>
    <t>Banco do Midlleware Integracao Transacio</t>
  </si>
  <si>
    <t>[desativar]Banco Midlle Integracao Transacional</t>
  </si>
  <si>
    <t>180.104.156.11, 180.104.156.12, 180.104.156.17, 180.104.156.14, 180.104.156.15, 180.104.156.13, 22.248.76.68, 169.254.194.45, 22.240.76.11, 172.27.156.11</t>
  </si>
  <si>
    <t>GNCASNPL08876</t>
  </si>
  <si>
    <t>GNCASSPL08875</t>
  </si>
  <si>
    <t>Banco Oracle DB 19c Extra MOEX</t>
  </si>
  <si>
    <t>Maquina para guardar as informações de horas trabalhadas de terceiros.</t>
  </si>
  <si>
    <t>TI - PET - Gestão Orçamentária TI</t>
  </si>
  <si>
    <t>Guilherme Schmitzhaus</t>
  </si>
  <si>
    <t>planejamentoti@getnet.com.br</t>
  </si>
  <si>
    <t xml:space="preserve">Renan Augusto Dresch (51) 98307-5914 </t>
  </si>
  <si>
    <t>180.104.168.21, 22.248.88.27, 22.240.88.24</t>
  </si>
  <si>
    <t>gncasnpl01303</t>
  </si>
  <si>
    <t>Servidor standby de Oracle Database do MarketData</t>
  </si>
  <si>
    <t>180.104.141.38, 22.248.64.38, 22.240.64.142</t>
  </si>
  <si>
    <t>Oracle Database 19c - Primary</t>
  </si>
  <si>
    <t>Produção Oracle DG - Servidor de BD Oracle Bronze para o projeto Carta de Cancelamento (Plataforma Digital)</t>
  </si>
  <si>
    <t>180.104.192.154, 22.248.121.24, 22.240.121.22</t>
  </si>
  <si>
    <t>GNCASHHL04121</t>
  </si>
  <si>
    <t>Sistema Photon Devops (HML)</t>
  </si>
  <si>
    <t>Servidor Banco Photon (HOM)</t>
  </si>
  <si>
    <t>180.135.48.17, 22.248.241.96, 22.240.241.93</t>
  </si>
  <si>
    <t>gncasnpa00854</t>
  </si>
  <si>
    <t>Extrato Eletronico - Processamento</t>
  </si>
  <si>
    <t>Equipe DBA</t>
  </si>
  <si>
    <t>180.104.192.141, 180.104.192.145, 180.104.192.143, 180.104.192.144, 180.104.192.146, 22.248.121.15, 22.240.121.14, 172.27.192.153, 169.254.25.31</t>
  </si>
  <si>
    <t>gncasspa01826</t>
  </si>
  <si>
    <t>GNCASNPA01827</t>
  </si>
  <si>
    <t>Banco de Dados utilizado no ODI serviço ODIDADOSSRV
Estrutura em RAC ativo-ativo com gncasspa01826 e DG em GNCASSPA00924</t>
  </si>
  <si>
    <t>Relativo ao sistema da integração fica esses Instancia e servico:
ODIDADOSSRV / ODIAPPSSRV
Objetos ou schemas:
DADOSLAC, HOSPITALLAC, INTEGRACAO, INTEG_DADOS, INTEG_LOGS, ODI_TMP, SCG_OWNER contingência é GNCASSPA00924</t>
  </si>
  <si>
    <t xml:space="preserve"> si.integracao@getnet.com.br</t>
  </si>
  <si>
    <t>Caso tenha alerta deve ser acionado a equipe de DBA</t>
  </si>
  <si>
    <t>180.104.150.44, 180.104.150.45, 180.104.150.46, 180.104.150.48, 22.248.73.42, 22.240.73.46, 172.27.150.11, 169.254.157.205</t>
  </si>
  <si>
    <t>Servidor de BD Oracle standby do sistema</t>
  </si>
  <si>
    <t>Servidor de BD Oracle standby do sistema Espaider para gestao juridica</t>
  </si>
  <si>
    <t>180.104.168.39, 22.248.88.30, 22.240.88.31</t>
  </si>
  <si>
    <t>HCLI - PLATAFORMA DIGITAL - AUTTAR - BAN</t>
  </si>
  <si>
    <t>HCLI - PLATAFORMA DIGITAL - AUTTAR - BANCO TRANSACIONAL</t>
  </si>
  <si>
    <t>180.135.79.45, 22.248.241.254, 22.240.241.253</t>
  </si>
  <si>
    <t>GNCASNHL00359</t>
  </si>
  <si>
    <t>XXXXXXX</t>
  </si>
  <si>
    <t>db cofre 01 hom</t>
  </si>
  <si>
    <t>180.135.79.14, 22.248.240.93, 22.240.240.92</t>
  </si>
  <si>
    <t>gncasnpa01040</t>
  </si>
  <si>
    <t>GNCASSPA01039</t>
  </si>
  <si>
    <t>Banco de dados do extrato online</t>
  </si>
  <si>
    <t>180.104.192.151, 22.248.121.17, 22.240.121.16</t>
  </si>
  <si>
    <t>BD Pontos de Auditoria HIGIENIZACAO Oracle primário</t>
  </si>
  <si>
    <t>180.104.150.120, 22.248.73.116, 22.240.73.117</t>
  </si>
  <si>
    <t>GNCASSHL04983</t>
  </si>
  <si>
    <t>Banco de Dados de auditoria do CA API Gateway HTI CTFCLOUD</t>
  </si>
  <si>
    <t>180.135.49.116, 22.248.224.180, 22.240.2</t>
  </si>
  <si>
    <t>HTI - Servidor Linux para Oracle Databas</t>
  </si>
  <si>
    <t>HTI - Servidor Linux para Oracle Database 12c - Natura - Captura ADQ</t>
  </si>
  <si>
    <t>180.135.82.42, 22.248.242.151, 22.240.242.147</t>
  </si>
  <si>
    <t>GNCASNPL01318</t>
  </si>
  <si>
    <t>GNCASSPL01317</t>
  </si>
  <si>
    <t>Dados Monadq - MINIBI</t>
  </si>
  <si>
    <t>Monadq MiniBI</t>
  </si>
  <si>
    <t>180.104.171.26, 22.248.91.230, 22.240.91.34</t>
  </si>
  <si>
    <t>gncasnpa01257</t>
  </si>
  <si>
    <t>GNCASSPA01256</t>
  </si>
  <si>
    <t>Servidor standby de Oracle Database (RAC One) do MINIBI DB</t>
  </si>
  <si>
    <t>180.104.141.33, 22.248.64.29, 22.240.64.134</t>
  </si>
  <si>
    <t>GNCASHDL08854</t>
  </si>
  <si>
    <t>Servidor Linux Oracle 19c Single - DEV do Extrato Eletrônico</t>
  </si>
  <si>
    <t>extrato_eletronico@getnet.com.br</t>
  </si>
  <si>
    <t>180.135.141.19, 22.248.244.192, 22.240.244.184</t>
  </si>
  <si>
    <t>gncasspa05716</t>
  </si>
  <si>
    <t>fabio.colaneri@getnet.com.br;gustavo.nascimento@getnet.com.br;fabio.luis@getnet.com.br</t>
  </si>
  <si>
    <t>180.104.144.31</t>
  </si>
  <si>
    <t>gncasnpa04698</t>
  </si>
  <si>
    <t>GNCASSPA04699</t>
  </si>
  <si>
    <t>Banco de dados PNR - PAR - PRODUÇÃO</t>
  </si>
  <si>
    <t>Servidor IBM AIX Oracle 19c PHYSICAL STANDBY- PAR/PNR</t>
  </si>
  <si>
    <t>180.104.192.163, 22.248.121.39, 22.240.1</t>
  </si>
  <si>
    <t>GNCASHDL07166</t>
  </si>
  <si>
    <t>Bando do CTF - Antiga GN1460CB</t>
  </si>
  <si>
    <t>Bando do CTF - Antiga GN1460CB - created by as58172</t>
  </si>
  <si>
    <t>180.135.177.12, 22.248.245.37, 22.240.245.29</t>
  </si>
  <si>
    <t>GNCASNHL01646</t>
  </si>
  <si>
    <t>Banco de Dados Ativo Segmentação por Nichos - AUTTAR - HOM</t>
  </si>
  <si>
    <t>180.135.70.13, 22.248.240.180, 22.240.240.178</t>
  </si>
  <si>
    <t>180.104.213.54, 22.248.136.28, 22.240.136.28</t>
  </si>
  <si>
    <t>GNCASSPL08158</t>
  </si>
  <si>
    <t>GNCASNPL08159</t>
  </si>
  <si>
    <t>API FMZ</t>
  </si>
  <si>
    <t>Linux Red Hat Enterprise 8.7 (4.18.0-553.22.1.el8_10.x86_64)</t>
  </si>
  <si>
    <t>Banco de dados Oracle DG 19c SQA API FMZ</t>
  </si>
  <si>
    <t>Oracle DB 19c - PROCESSAMENTO SQA API FMZ</t>
  </si>
  <si>
    <t>Sim, tem que acionar o plantão do APPS Processamento (Lucas Pedro Ebling)</t>
  </si>
  <si>
    <t>180.104.138.26, 22.248.61.26, 22.240.61.15</t>
  </si>
  <si>
    <t>180.135.31.15, 22.248.224.104, 22.240.224.88</t>
  </si>
  <si>
    <t>Banco de dados [Boleto Digital]</t>
  </si>
  <si>
    <t>Banco Boleto</t>
  </si>
  <si>
    <t>180.135.192.15, 22.248.244.58, 22.240.244.59</t>
  </si>
  <si>
    <t>gncassha06493</t>
  </si>
  <si>
    <t>Oracle Goldengate Rhsso - HTI</t>
  </si>
  <si>
    <t>180.135.97.12 , 22.248.226.5, 22.240.226.7</t>
  </si>
  <si>
    <t>GNCASSDL00637</t>
  </si>
  <si>
    <t>GNCASNDL00636</t>
  </si>
  <si>
    <t>App Getnet (Backend)</t>
  </si>
  <si>
    <t>Oracle - Banco de Dados</t>
  </si>
  <si>
    <t>Banco DESENV NOVO APP GETNET</t>
  </si>
  <si>
    <t>180.135.171.13, 22.248.244.63, 22.240.244.64</t>
  </si>
  <si>
    <t>Banco de dados Consulta Historico Transacional Plataforma Digital</t>
  </si>
  <si>
    <t>Banco Hist para Consulta Plataforma Digital DB 1</t>
  </si>
  <si>
    <t>180.104.213.32, 22.248.136.56, 22.240.136.51</t>
  </si>
  <si>
    <t>gncassha06999</t>
  </si>
  <si>
    <t>Oracle Database 19c
antiga gn1074cb</t>
  </si>
  <si>
    <t>extrato_eletronico@getnet.com..br</t>
  </si>
  <si>
    <t>Sim, horario comercial</t>
  </si>
  <si>
    <t>180.135.31.41</t>
  </si>
  <si>
    <t>GNCASNHL01410</t>
  </si>
  <si>
    <t>Servidor Oracle BD single para o projeto</t>
  </si>
  <si>
    <t>Servidor de BD Oracle Bronze para o projeto Carta de Cancelamento (Plataforma Digital)</t>
  </si>
  <si>
    <t>180.135.31.13, 22.248.240.156, 22.240.240.154</t>
  </si>
  <si>
    <t>BD Primário - Auditoria</t>
  </si>
  <si>
    <t>180.104.177.37, 22.248.97.50, 22.240.97.53</t>
  </si>
  <si>
    <t>gncassha05410</t>
  </si>
  <si>
    <t>GNCASSHA05409</t>
  </si>
  <si>
    <t>Servidor AIX RAC Oracle 19c Node 2- Cancelamento Online - Cap Adq</t>
  </si>
  <si>
    <t>180.135.37.57</t>
  </si>
  <si>
    <t>GNCASHHL02136</t>
  </si>
  <si>
    <t>DB MDA INTEGRAÇÃO BATCH HTI</t>
  </si>
  <si>
    <t>180.135.49.26, 22.248.240.191, 22.240.240.189</t>
  </si>
  <si>
    <t>Banco de Dados [Cofre Digital] CRITICO, grande volume de dados da Plataforma Digital</t>
  </si>
  <si>
    <t>Banco de Dados [Cofre Digital] CRITICO, grande volume de dados da Plataforma Digital - db cofre 02 trans</t>
  </si>
  <si>
    <t>180.104.28.17, 22.248.127.23, 22.240.127.24</t>
  </si>
  <si>
    <t>GNCASNDL04570</t>
  </si>
  <si>
    <t>180.135.168.15, 22.248.244.144, 22.240.2</t>
  </si>
  <si>
    <t>gncassha02459</t>
  </si>
  <si>
    <t>180.135.40.12, 22.248.240.232, 22.240.240.230</t>
  </si>
  <si>
    <t>GNCASHPL07523</t>
  </si>
  <si>
    <t>GNCASSPL07521,GNCASNPL07522</t>
  </si>
  <si>
    <t>Mongodb FEP PROD</t>
  </si>
  <si>
    <t>180.104.156.42, 22.248.76.21, 22.240.76.29</t>
  </si>
  <si>
    <t>GNCASHPL06839</t>
  </si>
  <si>
    <t>GNCASSPL06837,GNCASNPL06838</t>
  </si>
  <si>
    <t>Vinicius De Paula Silva</t>
  </si>
  <si>
    <t>vinicius.silva@getnet.com.br</t>
  </si>
  <si>
    <t>Sim, Vinicius De Paula Silva - 11 - 93905.7314</t>
  </si>
  <si>
    <t>180.104.141.58, 22.248.64.27, 22.240.64.16</t>
  </si>
  <si>
    <t>Servidor de BD Oracle Primario - Projeto</t>
  </si>
  <si>
    <t>Servidor de BD Oracle Primário - Projeto ECM</t>
  </si>
  <si>
    <t>180.104.171.27, 22.248.91.231, 22.240.91.37</t>
  </si>
  <si>
    <t>GNCASHDL05163</t>
  </si>
  <si>
    <t>Banco de dados Oracle Motor PIX Gateway TEF HG</t>
  </si>
  <si>
    <t>180.135.177.28</t>
  </si>
  <si>
    <t>GNCASNPA00331</t>
  </si>
  <si>
    <t>180.104.177.11, 22.248.97.11, 22.240.97.13, 172.29.8.11</t>
  </si>
  <si>
    <t>GNCASNPL07598</t>
  </si>
  <si>
    <t>GNCASSPL07597,GNCASHPL07599</t>
  </si>
  <si>
    <t>180.104.213.55, 22.248.136.32, 22.240.136.32</t>
  </si>
  <si>
    <t>GNCASSHL06482</t>
  </si>
  <si>
    <t>Homologação Software House - Simulador do CTF Se</t>
  </si>
  <si>
    <t>Banco do CTF</t>
  </si>
  <si>
    <t>180.135.67.32 , 22.248.226.1, 22.240.226.3</t>
  </si>
  <si>
    <t>180.135.37.12 , 22.248.225.112, 22.240.225.114</t>
  </si>
  <si>
    <t>GNCASNPL08610</t>
  </si>
  <si>
    <t>GNCASSPL08609</t>
  </si>
  <si>
    <t xml:space="preserve">Banco Oracle Stage dados BASE24  - Tiff Online </t>
  </si>
  <si>
    <t>Banco Oracle Stage dados BASE24</t>
  </si>
  <si>
    <t>Sim, Plantão Captura ADQ</t>
  </si>
  <si>
    <t>180.104.165.33, 22.248.85.16, 22.240.85.19</t>
  </si>
  <si>
    <t>GNCASNPL05701</t>
  </si>
  <si>
    <t>GNCASSPL05702,GNCASHPL05703</t>
  </si>
  <si>
    <t>Sim, Sustentação Processamento APPs + APIs.</t>
  </si>
  <si>
    <t>180.104.192.11 , 22.248.121.13, 22.240.121.24</t>
  </si>
  <si>
    <t>gncassta05532</t>
  </si>
  <si>
    <t>GNCASNTA05533</t>
  </si>
  <si>
    <t>Sim, plantão Apoio Captura.</t>
  </si>
  <si>
    <t>180.104.13.36</t>
  </si>
  <si>
    <t>Monadq N Canais</t>
  </si>
  <si>
    <t>180.104.165.24, 22.248.85.28, 22.240.85.26</t>
  </si>
  <si>
    <t>GNCASHPL06075</t>
  </si>
  <si>
    <t>Banco de dados MongoDB - MGM - QA</t>
  </si>
  <si>
    <t>Enviar email</t>
  </si>
  <si>
    <t>180.104.213.48 , 22.248.136.11, 22.240.136.11</t>
  </si>
  <si>
    <t>GNCASSPL07597</t>
  </si>
  <si>
    <t>GNCASNPL07598,GNCASHPL07599</t>
  </si>
  <si>
    <t>180.104.213.41, 22.248.136.29, 22.240.136.31</t>
  </si>
  <si>
    <t>GNCASNTL05445</t>
  </si>
  <si>
    <t>GNCASSTL05444</t>
  </si>
  <si>
    <t>Servidor Oracle 19c Standby - Consulta Bin</t>
  </si>
  <si>
    <t>Sim. Acionar o plantonista do  time da Plataforma Digital</t>
  </si>
  <si>
    <t>180.104.34.60</t>
  </si>
  <si>
    <t>180.104.165.18, 22.248.85.11, 22.240.85.13</t>
  </si>
  <si>
    <t>gncassta06339</t>
  </si>
  <si>
    <t>GNCASNTA06340</t>
  </si>
  <si>
    <t>Servidores banco de dados Oracle 19c AIX Recarga - TNS 1</t>
  </si>
  <si>
    <t>Para processos de agregação de recarga: Responsável Sobreaviso de Serviços Verticais</t>
  </si>
  <si>
    <t>180.104.13.43</t>
  </si>
  <si>
    <t>GNCASHPL03847</t>
  </si>
  <si>
    <t>Servidor Oracle BD Single - Communications</t>
  </si>
  <si>
    <t>Servidor Oracle BD Single - Communications Billing</t>
  </si>
  <si>
    <t>180.104.180.48, 22.248.106.82, 22.240.106.99</t>
  </si>
  <si>
    <t>GNCASHPL08840</t>
  </si>
  <si>
    <t>ETL Controladoria</t>
  </si>
  <si>
    <t>Marcelo Felipe Da Silva Blanco</t>
  </si>
  <si>
    <t>Banco Oracle para discovery de dados</t>
  </si>
  <si>
    <t>FIN -  EFI -  Controladoria</t>
  </si>
  <si>
    <t>MARCOS PIZANI DO NASCIMENTO</t>
  </si>
  <si>
    <t>eficiencia@getnet.com.br</t>
  </si>
  <si>
    <t>Marcelo Felipe Silva Blanco /(11) 96413-3055</t>
  </si>
  <si>
    <t>180.104.150.51, 22.248.73.30, 22.240.73.30</t>
  </si>
  <si>
    <t>gncasspl02163</t>
  </si>
  <si>
    <t>GNCASNPL02164</t>
  </si>
  <si>
    <t>Servidor de Banco de Dados Credenciamento e habilitações de operadoras.</t>
  </si>
  <si>
    <t>BD INTEG_CREDENCIAMENTO</t>
  </si>
  <si>
    <t>180.104.150.57, 22.248.73.60, 22.240.73.61</t>
  </si>
  <si>
    <t xml:space="preserve">Payware DEV, Banco de Dados </t>
  </si>
  <si>
    <t>Banco de Dados Payware DEV</t>
  </si>
  <si>
    <t>Equipe processamento - Payware</t>
  </si>
  <si>
    <t>180.135.141.18, 22.248.244.24, 22.240.244.25</t>
  </si>
  <si>
    <t>GNCASHTL07785</t>
  </si>
  <si>
    <t>GNCASSTL07783,GNCASNTL07784</t>
  </si>
  <si>
    <t>mongo-getpay-top-tns</t>
  </si>
  <si>
    <t>180.104.52.19, 22.248.151.25, 22.240.151.29</t>
  </si>
  <si>
    <t>Banco Oracle Transacional Stre</t>
  </si>
  <si>
    <t>180.135.79.43, 22.248.224.62, 22.240.224</t>
  </si>
  <si>
    <t>database ANTEC - Antecipação de recebíveis</t>
  </si>
  <si>
    <t>Oracle 19c - Antecipação</t>
  </si>
  <si>
    <t>support@intelie.com; ivan.ferreira@getnet.com.br;alexandre.kutz@getnet.com.br; leonardo.rocha@getnet</t>
  </si>
  <si>
    <t>180.104.16.11, 22.248.49.13, 22.240.49.11</t>
  </si>
  <si>
    <t>180.135.37.56</t>
  </si>
  <si>
    <t>GNCASHDL04467</t>
  </si>
  <si>
    <t>180.135.177.19, 22.248.245.142, 22.240.245.137</t>
  </si>
  <si>
    <t>GNCASNPL04368</t>
  </si>
  <si>
    <t>Ferramenta IBM para Troca de Arquivos (EDI) - IBM B2B Database
PHYSICAL STANDBY</t>
  </si>
  <si>
    <t>180.104.162.14, 22.248.82.18, 22.240.82.</t>
  </si>
  <si>
    <t xml:space="preserve">Mostra as transações o que Vendi no Portal Santander, no Portal do Cliente e no Siebel. </t>
  </si>
  <si>
    <t>Banco  de replicação das Transações. APP GETNET o qual tem um serviço utilizado para mostrar para o cliente o que Vendi. Qualquer ação nesse banco deve entrar em contato com o CSA para que ele avise os sistemas envolvidos sobre a indisponibilidade.</t>
  </si>
  <si>
    <t>180.104.150.11, 22.248.73.11, 22.240.73.11</t>
  </si>
  <si>
    <t>GNCASSHL05481</t>
  </si>
  <si>
    <t>Servidor Primary de banco de dados Oracle 19c para o sistema TEF em Cloud Historico HTI.</t>
  </si>
  <si>
    <t>180.135.67.40</t>
  </si>
  <si>
    <t>Sistema Photon Devops (PRD)</t>
  </si>
  <si>
    <t>DB Sistema Photon (PROD)</t>
  </si>
  <si>
    <t>infraagil@getnet.com.br</t>
  </si>
  <si>
    <t>180.104.156.16, 22.248.76.71, 22.240.76.12</t>
  </si>
  <si>
    <t>gncasnta05957</t>
  </si>
  <si>
    <t>Servidor banco de dados Oracle 19c RAC - AST 2</t>
  </si>
  <si>
    <t>Sim, Time Apoio Captura para validar após restart realizado pelo time de Infra Requisições Incidente</t>
  </si>
  <si>
    <t>180.104.10.19</t>
  </si>
  <si>
    <t>GNCASHDL03634</t>
  </si>
  <si>
    <t>Server 3DS Authentication - DB Oracle St</t>
  </si>
  <si>
    <t>Server 3DS Authentication - DB Oracle StandAlone Database 12c 1</t>
  </si>
  <si>
    <t>180.135.198.12, 22.248.245.44, 22.240.245.38</t>
  </si>
  <si>
    <t>GNCASNHL00111</t>
  </si>
  <si>
    <t>Boleto Digital Banco de Dados</t>
  </si>
  <si>
    <t>banco boleto</t>
  </si>
  <si>
    <t>180.135.82.11, 22.248.240.24, 22.240.240.23</t>
  </si>
  <si>
    <t>gncasspa00630</t>
  </si>
  <si>
    <t>GNCASNPA00631</t>
  </si>
  <si>
    <t>gn1416cb - banco oracle - Senior Sistemas</t>
  </si>
  <si>
    <t>daniela.gerard@getnet.com.br</t>
  </si>
  <si>
    <t>180.104.168.23, 22.248.88.17, 22.240.88.17, 172.27.168.15</t>
  </si>
  <si>
    <t>GNCASNHL08377</t>
  </si>
  <si>
    <t>180.135.37.33, 22.248.224.84, 22.240.224.78</t>
  </si>
  <si>
    <t>gncasnpa04012</t>
  </si>
  <si>
    <t>Servidor IBM AIX Oracle 19c Primario - Sistema de Rentabilidade e Cubo de Gastos</t>
  </si>
  <si>
    <t>180.104.171.36, 22.248.91.239, 22.240.91.46</t>
  </si>
  <si>
    <t>180.104.171.25, 22.248.91.248, 22.240.91.33</t>
  </si>
  <si>
    <t>GNCASSHL07647</t>
  </si>
  <si>
    <t>mongo-adq-adapter-base24-ms-hti</t>
  </si>
  <si>
    <t>180.135.49.30</t>
  </si>
  <si>
    <t>Douglas De Mello Neves</t>
  </si>
  <si>
    <t>armazenamento dos microserviços da aplicacao</t>
  </si>
  <si>
    <t>DB Oracle 19c HOM - Auttar Digital Backoffice</t>
  </si>
  <si>
    <t>Sustentação N3 - 051-99188-5554</t>
  </si>
  <si>
    <t>180.135.70.32 , 22.248.225.22, 22.240.225.23</t>
  </si>
  <si>
    <t>GNCASNPW02771</t>
  </si>
  <si>
    <t>URA Genesys - DB Server (Secundário)</t>
  </si>
  <si>
    <t>180.104.180.40, 22.248.106.68, 22.240.106.65</t>
  </si>
  <si>
    <t>SIm. Acionar o plantonista do time de apoio a captura antes do restart</t>
  </si>
  <si>
    <t>180.104.10.25, 22.248.40.30, 22.240.40.35</t>
  </si>
  <si>
    <t>GNCASHHL03892</t>
  </si>
  <si>
    <t>Oracle DB Selo de qualidade Delive</t>
  </si>
  <si>
    <t>Oracle DB Selo de Qualidade Delivery</t>
  </si>
  <si>
    <t>180.135.7.70, 22.248.238.75, 22.240.238.175</t>
  </si>
  <si>
    <t>gncasspa00996</t>
  </si>
  <si>
    <t>GNCASNPA00997</t>
  </si>
  <si>
    <t>banco de dados do contábil - procont</t>
  </si>
  <si>
    <t>180.104.171.16, 22.248.91.237, 22.240.91.23, 172.27.171.28</t>
  </si>
  <si>
    <t>GNCASNPL07686</t>
  </si>
  <si>
    <t>RH SSO - DB (Standby)</t>
  </si>
  <si>
    <t>Sim, Plantão GPCA / CyberSec Architecture.</t>
  </si>
  <si>
    <t>180.104.135.167, 22.248.237.125, 22.240.237.76</t>
  </si>
  <si>
    <t>180.104.135.163 , 22.248.237.121, 22.240.237.51</t>
  </si>
  <si>
    <t>GNCASSTL05467</t>
  </si>
  <si>
    <t>GNCASNTL05468</t>
  </si>
  <si>
    <t>Oracle 19c Primary Transacional Auttar CTF Cloud 1 PRD</t>
  </si>
  <si>
    <t>180.104.19.31</t>
  </si>
  <si>
    <t>GNCASHTL03496</t>
  </si>
  <si>
    <t>Servidor BD S1 #002: Banco de Dados para</t>
  </si>
  <si>
    <t>Servidor BD S1 #002: Banco de Dados para o UP da ACI - Ambiente Segregado</t>
  </si>
  <si>
    <t>Sim. Acionar o plantonista do time de apoio_captura</t>
  </si>
  <si>
    <t>180.104.10.35, 22.248.40.56, 22.240.40.56</t>
  </si>
  <si>
    <t>GNCASNDL03215</t>
  </si>
  <si>
    <t>RedHat SSO - Database - HG</t>
  </si>
  <si>
    <t>180.135.135.88, 22.248.239.94, 22.240.239.209</t>
  </si>
  <si>
    <t>Transacional Auttar CTF Cloud HTI Norte</t>
  </si>
  <si>
    <t>Oracle 19c Standalone Transacional Auttar CTF Cloud HTI Norte</t>
  </si>
  <si>
    <t>180.135.67.13, 22.248.224.96, 22.240.224.100</t>
  </si>
  <si>
    <t>gncasspa00540</t>
  </si>
  <si>
    <t>Payware QA, DB e Aplicação</t>
  </si>
  <si>
    <t>180.104.138.19, 22.248.61.18, 22.240.61.22</t>
  </si>
  <si>
    <t>LGPD MANAGER - PHYSICAL STANDBY DATABASE</t>
  </si>
  <si>
    <t xml:space="preserve">DB LGPD MANAGER - Base de dados Standby </t>
  </si>
  <si>
    <t>180.104.171.45, 22.248.91.15, 22.240.91.61</t>
  </si>
  <si>
    <t>180.135.37.13 , 22.248.225.113, 22.240.225.115</t>
  </si>
  <si>
    <t>GNCASHTL08356</t>
  </si>
  <si>
    <t>GNCASSTL08354,GNCASNTL08355</t>
  </si>
  <si>
    <t>mongo-getpay-pix-tns</t>
  </si>
  <si>
    <t>180.104.52.22, 22.248.151.29, 22.240.151.31</t>
  </si>
  <si>
    <t>GNCASSTL07783</t>
  </si>
  <si>
    <t>GNCASNTL07784,GNCASHTL07785</t>
  </si>
  <si>
    <t>Equipe App SuperGet</t>
  </si>
  <si>
    <t>180.104.52.17, 22.248.151.21, 22.240.151.24</t>
  </si>
  <si>
    <t>GNCASSPL02163</t>
  </si>
  <si>
    <t>Servidor de Banco de Dados Credenciament</t>
  </si>
  <si>
    <t>180.104.150.58, 22.248.73.61, 22.240.73.64</t>
  </si>
  <si>
    <t>DB Conciliador SCE - B2W PROD</t>
  </si>
  <si>
    <t>Banco de dados Conciliador SCE - B2W (Primário)</t>
  </si>
  <si>
    <t>180.104.189.23, 22.248.118.25, 22.240.118.24</t>
  </si>
  <si>
    <t>Servidor Oracle BD Single - Communicatio</t>
  </si>
  <si>
    <t>SIM- Plantão Telefonia_voz</t>
  </si>
  <si>
    <t>180.135.64.141, 22.248.241.121, 22.240.241.118</t>
  </si>
  <si>
    <t>180.135.135.154 , 22.248.239.153, 22.240.239.62</t>
  </si>
  <si>
    <t>GNCASHHL02818</t>
  </si>
  <si>
    <t>Catalogos: Windows 2012 R2</t>
  </si>
  <si>
    <t>HCLI - DB Catálogo RMAN</t>
  </si>
  <si>
    <t>180.135.7.77, 22.248.238.96, 22.240.238.166</t>
  </si>
  <si>
    <t>gncasnpa01167</t>
  </si>
  <si>
    <t>Servidor com GoldenGate - GRD</t>
  </si>
  <si>
    <t>Faturamento Golden Gate - GRD</t>
  </si>
  <si>
    <t>csa &lt;csa@getnet.com.br&gt; - Plantão</t>
  </si>
  <si>
    <t>180.104.150.25, 22.248.73.17, 22.240.73.18, 172.27.150.14</t>
  </si>
  <si>
    <t>gncasspa01289</t>
  </si>
  <si>
    <t>GNCASNPA01335</t>
  </si>
  <si>
    <t>Banco de dados dos regulatórios</t>
  </si>
  <si>
    <t>Regultatórios da ADQ</t>
  </si>
  <si>
    <t xml:space="preserve">Acionar plantão do extrato online </t>
  </si>
  <si>
    <t>180.104.192.152, 22.248.121.20, 22.240.121.17</t>
  </si>
  <si>
    <t>gncashhl01957</t>
  </si>
  <si>
    <t>180.135.7.63, 22.248.238.59, 22.240.238.144</t>
  </si>
  <si>
    <t>gncashpl01959</t>
  </si>
  <si>
    <t>180.104.135.90, 22.248.237.79, 22.240.237.121</t>
  </si>
  <si>
    <t>GNCASHDL08436</t>
  </si>
  <si>
    <t>Banco repositório ODI 12c equipe BI</t>
  </si>
  <si>
    <t>Banco dados Repositório ODI 12c equipe BI</t>
  </si>
  <si>
    <t>rafael.fleck@getnet.com.br</t>
  </si>
  <si>
    <t>180.135.159.15, 22.248.244.117, 22.240.244.108</t>
  </si>
  <si>
    <t>180.135.88.11, 22.248.224.125, 22.240.224.180</t>
  </si>
  <si>
    <t>GNCASHPL05703</t>
  </si>
  <si>
    <t>GNCASNPL05701,GNCASSPL05702</t>
  </si>
  <si>
    <t>Sim, Sustentação Processamento APPs + APIs</t>
  </si>
  <si>
    <t>180.104.192.13 , 22.248.121.19, 22.240.121.28</t>
  </si>
  <si>
    <t>GNCASNHL03477</t>
  </si>
  <si>
    <t xml:space="preserve">Servidor Oracle Database 12c - no Ativo </t>
  </si>
  <si>
    <t>Servidor Oracle Database 19c - no Ativo - Conciliador SCE HG</t>
  </si>
  <si>
    <t>180.135.70.18, 22.248.242.250, 22.240.242.246</t>
  </si>
  <si>
    <t>Banco de Dados MDA Dev</t>
  </si>
  <si>
    <t>180.135.171.20, 22.248.245.182, 22.240.2</t>
  </si>
  <si>
    <t>helio.costa@santander.com.br, gpca@getnet.com.br</t>
  </si>
  <si>
    <t>Helio Francisco Costa - (11) 96920-0341 - SDS ou SOC N2</t>
  </si>
  <si>
    <t>180.104.135.187 , 22.248.237.173, 22.240.237.109</t>
  </si>
  <si>
    <t>Tania Alves Magro</t>
  </si>
  <si>
    <t>Bando do CTF - Antiga GN1459CB</t>
  </si>
  <si>
    <t>Bando do CTF - Antiga GN1459CB - created by as58172</t>
  </si>
  <si>
    <t>180.135.177.11</t>
  </si>
  <si>
    <t>Servidor Oracle 19c Primary - Consulta Bin</t>
  </si>
  <si>
    <t>captura_ecommerce@getnet.com.br</t>
  </si>
  <si>
    <t>Sim. Acionar o plantonista do time de apoio à captura.</t>
  </si>
  <si>
    <t>180.104.34.76</t>
  </si>
  <si>
    <t>GNCASHHL07649</t>
  </si>
  <si>
    <t>180.135.49.77</t>
  </si>
  <si>
    <t>Oracle 19c Standby Transacional Auttar CTF Cloud 1 PRD</t>
  </si>
  <si>
    <t>180.104.19.32</t>
  </si>
  <si>
    <t>GNCASNPL07665</t>
  </si>
  <si>
    <t>GNCASSPL07664,GNCASHPL07666</t>
  </si>
  <si>
    <t>mongo-adq-adapter-base24-ms-prd</t>
  </si>
  <si>
    <t>180.104.150.60, 22.248.73.20, 22.240.73.20</t>
  </si>
  <si>
    <t>GNCASSPL07664</t>
  </si>
  <si>
    <t>GNCASNPL07665,GNCASHPL07666</t>
  </si>
  <si>
    <t>180.104.150.56, 22.248.73.19, 22.240.73.19</t>
  </si>
  <si>
    <t>180.104.10.16, 22.248.40.12, 22.240.40.17</t>
  </si>
  <si>
    <t>GNCASSPL08741</t>
  </si>
  <si>
    <t>Fabricio Pereira</t>
  </si>
  <si>
    <t>Munir a área de negócio com dados personalizados</t>
  </si>
  <si>
    <t>O banco de dados será utilizado para persistir dados consumimos do bi, pela iniciativa RPA.</t>
  </si>
  <si>
    <t>Canal Independente - Inteligência Comercial</t>
  </si>
  <si>
    <t>diego.ribeiro@getnet.com.br</t>
  </si>
  <si>
    <t>180.104.135.63, 22.248.237.55, 22.240.237.69</t>
  </si>
  <si>
    <t>GNCASHPL06251</t>
  </si>
  <si>
    <t>GNCASSPL06249,GNCASNPL06250</t>
  </si>
  <si>
    <t>ti-scd@getnet.com</t>
  </si>
  <si>
    <t>180.104.204.40 , 22.248.103.21, 22.240.103.23</t>
  </si>
  <si>
    <t>GNCASNTL07784</t>
  </si>
  <si>
    <t>GNCASSTL07783,GNCASHTL07785</t>
  </si>
  <si>
    <t>180.104.52.18, 22.248.151.24, 22.240.151.28</t>
  </si>
  <si>
    <t>180.104.165.31, 22.248.85.14, 22.240.85.14</t>
  </si>
  <si>
    <t>GNCASNPL07522</t>
  </si>
  <si>
    <t>GNCASSPL07521,GNCASHPL07523</t>
  </si>
  <si>
    <t>180.104.156.41, 22.248.76.20, 22.240.76.28</t>
  </si>
  <si>
    <t>GNCASSTL08354</t>
  </si>
  <si>
    <t>GNCASNTL08355,GNCASHTL08356</t>
  </si>
  <si>
    <t>180.104.52.20, 22.248.151.26, 22.240.151.22</t>
  </si>
  <si>
    <t>GNCASNHL07648</t>
  </si>
  <si>
    <t>180.135.49.31</t>
  </si>
  <si>
    <t>GNCASHPL09543</t>
  </si>
  <si>
    <t>Stanley Mosso de Paula</t>
  </si>
  <si>
    <t>DB para experimentação e discovery de dados.</t>
  </si>
  <si>
    <t>Banco de dados utilizado para experimentação e discovery de dados.</t>
  </si>
  <si>
    <t>Produtos - App e Portais</t>
  </si>
  <si>
    <t>Fabyola Sant Ana Maciel</t>
  </si>
  <si>
    <t>Analytics_Qualidade_Cliente@getnet.com.br</t>
  </si>
  <si>
    <t>Augusto Grillo - +55 11 961168002</t>
  </si>
  <si>
    <t>180.104.135.124, 22.248.237.109, 22.240.237.106</t>
  </si>
  <si>
    <t>Banco de dados (PROD) Workday</t>
  </si>
  <si>
    <t>180.104.168.15, 22.248.88.18, 22.240.88.16</t>
  </si>
  <si>
    <t>GNCASHPL06423</t>
  </si>
  <si>
    <t>GNCASSPL06421,GNCASNPL06422</t>
  </si>
  <si>
    <t>180.104.204.43 , 22.248.103.26, 22.240.103.28</t>
  </si>
  <si>
    <t>GNCASNTL05386</t>
  </si>
  <si>
    <t>Servidor MongoDB Motor PIX Gateway TEF Transacional Norte</t>
  </si>
  <si>
    <t>180.104.22.21</t>
  </si>
  <si>
    <t>Plantão monitoria - 51 993176372</t>
  </si>
  <si>
    <t>180.104.171.53, 22.248.91.23, 22.240.91.24</t>
  </si>
  <si>
    <t>180.104.168.20, 22.248.88.24, 22.240.88.23</t>
  </si>
  <si>
    <t>GNCASSPL06837</t>
  </si>
  <si>
    <t>GNCASNPL06838,GNCASHPL06839</t>
  </si>
  <si>
    <t>180.104.141.52, 22.248.64.16, 22.240.64.14</t>
  </si>
  <si>
    <t>support@intelie.com</t>
  </si>
  <si>
    <t>180.104.16.12, 22.248.49.14, 22.240.49.12</t>
  </si>
  <si>
    <t>Plataforma BPMS banco de dados Prod</t>
  </si>
  <si>
    <t>Ana Paula Conte 51 981917691</t>
  </si>
  <si>
    <t>180.104.168.13, 22.248.88.14, 22.240.88.13</t>
  </si>
  <si>
    <t>GNCASNPL06250</t>
  </si>
  <si>
    <t>GNCASSPL06249,GNCASHPL06251</t>
  </si>
  <si>
    <t>180.104.204.39 , 22.248.103.18, 22.240.103.22</t>
  </si>
  <si>
    <t>GNCASHPL07666</t>
  </si>
  <si>
    <t>GNCASSPL07664,GNCASNPL07665</t>
  </si>
  <si>
    <t>180.104.150.61, 22.248.73.23, 22.240.73.21</t>
  </si>
  <si>
    <t xml:space="preserve">Banco Oracle Stage dados BASE24 - Tiff Online </t>
  </si>
  <si>
    <t>180.104.165.32, 22.248.85.15, 22.240.85.16</t>
  </si>
  <si>
    <t>180.104.165.27, 22.248.85.35, 22.240.85.31</t>
  </si>
  <si>
    <t>Sim, Plantão Sustentação Processamento APPs + APIs.</t>
  </si>
  <si>
    <t>180.104.138.27, 22.248.61.27, 22.240.61.16</t>
  </si>
  <si>
    <t>gncasnta06340</t>
  </si>
  <si>
    <t>GNCASSTA06339</t>
  </si>
  <si>
    <t>Servidores banco de dados Oracle 19c AIX Recarga - TNS 2</t>
  </si>
  <si>
    <t>180.104.13.44</t>
  </si>
  <si>
    <t>GNCASSPL07521</t>
  </si>
  <si>
    <t>GNCASNPL07522,GNCASHPL07523</t>
  </si>
  <si>
    <t>180.104.156.40, 22.248.76.19, 22.240.76.27</t>
  </si>
  <si>
    <t>GNCASNPL08995</t>
  </si>
  <si>
    <t>180.104.134.23, 22.248.234.30, 22.240.234.31</t>
  </si>
  <si>
    <t>180.104.168.14, 22.248.88.15, 22.240.88.15</t>
  </si>
  <si>
    <t>GNCASSTL05385</t>
  </si>
  <si>
    <t>Servidor MongoDB Motor PIX Gateway TEF Transacional Sul</t>
  </si>
  <si>
    <t>180.104.22.20</t>
  </si>
  <si>
    <t>GNCASNPL06838</t>
  </si>
  <si>
    <t>GNCASSPL06837,GNCASHPL06839</t>
  </si>
  <si>
    <t>Vinicius De Paula Silva  - 11 - 93905.7314</t>
  </si>
  <si>
    <t>180.104.141.57, 22.248.64.24, 22.240.64.15</t>
  </si>
  <si>
    <t>GNCASNTL07054</t>
  </si>
  <si>
    <t>GNCASSTL07053</t>
  </si>
  <si>
    <t>Banco de dados Oracle TRS QRCODE GOOGLE</t>
  </si>
  <si>
    <t>Banco de dados Oracle TNS - created by ic48780</t>
  </si>
  <si>
    <t>180.104.10.39, 22.248.40.19, 22.240.40.14</t>
  </si>
  <si>
    <t>GNCASHPL08341</t>
  </si>
  <si>
    <t>utilizado para experimentação e discovery de dados</t>
  </si>
  <si>
    <t>Banco de dados utilizado para persistir dados do BI e da iniciativa de RPA.</t>
  </si>
  <si>
    <t>OPER - REENG - Reengenharia de Processos</t>
  </si>
  <si>
    <t>Sim.Igor Siqueira(11)96230-1406</t>
  </si>
  <si>
    <t>180.104.135.107, 22.248.237.105, 22.240.237.93</t>
  </si>
  <si>
    <t>GNCASSPL06249</t>
  </si>
  <si>
    <t>GNCASNPL06250,GNCASHPL06251</t>
  </si>
  <si>
    <t>PSF - MongoDB - Motor de Risco de Crédito (Primário)</t>
  </si>
  <si>
    <t>Marcelo Gonsales (11) 9.8457-4805</t>
  </si>
  <si>
    <t>180.104.204.38 , 22.248.103.17, 22.240.103.19</t>
  </si>
  <si>
    <t>180.104.134.24, 22.248.234.31, 22.240.234.33</t>
  </si>
  <si>
    <t>180.104.13.50,22.248.40.18, 22.240.40.15</t>
  </si>
  <si>
    <t>GNCASSPL05702</t>
  </si>
  <si>
    <t>GNCASNPL05701,GNCASHPL05703</t>
  </si>
  <si>
    <t xml:space="preserve">Servidor MongoDB - Processamento </t>
  </si>
  <si>
    <t>180.104.192.12 , 22.248.121.18, 22.240.121.27</t>
  </si>
  <si>
    <t>GNCASHPW03010</t>
  </si>
  <si>
    <t>SQL Server Reporting Services (MSSQLSERVER) | 13.0.5026.0</t>
  </si>
  <si>
    <t>Database Management Server</t>
  </si>
  <si>
    <t>22.248.106.73, 22.240.106.66, 180.104.180.41</t>
  </si>
  <si>
    <t>22.248.5.23, 22.248.232.18, 22.240.232.25</t>
  </si>
  <si>
    <t>GNCASNPL08598</t>
  </si>
  <si>
    <t>GNCASSPL08597</t>
  </si>
  <si>
    <t>Banco de dados para robôs do RPA</t>
  </si>
  <si>
    <t>180.104.168.33, 22.248.88.22, 22.240.88.21</t>
  </si>
  <si>
    <t>180.104.168.12, 22.248.88.13, 22.240.88.12</t>
  </si>
  <si>
    <t>GNCASNTL08355</t>
  </si>
  <si>
    <t>GNCASSTL08354,GNCASHTL08356</t>
  </si>
  <si>
    <t>180.104.52.21, 22.248.151.27, 22.240.151.25</t>
  </si>
  <si>
    <t>180.104.168.17, 22.248.88.21, 22.240.88.20</t>
  </si>
  <si>
    <t>Asset Name</t>
  </si>
  <si>
    <t>Results</t>
  </si>
  <si>
    <t>GNCASHPL03353</t>
  </si>
  <si>
    <t>Microsoft SQL Server ODBC and OLE DB Driver for SQL Server Multiple Vulnerabilities for April 2024</t>
  </si>
  <si>
    <t xml:space="preserve">#table cols="3"
Package Installed_Version Required_Version
msodbcsql17 17.5.2.1-1.x86__64 17.10.6.1-1
</t>
  </si>
  <si>
    <t>Microsoft SQL Server, ODBC and OLE DB Driver for SQL Server Multiple Vulnerabilities for October 2023</t>
  </si>
  <si>
    <t xml:space="preserve">#table cols="3"
Package Installed_Version Required_Version
msodbcsql17 17.5.2.1-1.x86__64 17.10.5.1-1
</t>
  </si>
  <si>
    <t>Microsoft SQL Server, ODBC and OLE DB Driver for SQL Server Remote Code Execution (RCE) Vulnerabilities for June 2023</t>
  </si>
  <si>
    <t xml:space="preserve">#table cols="3"
Package Installed_Version Required_Version
msodbcsql17 17.5.2.1-1.x86__64 17.10.4.1-1
</t>
  </si>
  <si>
    <t>EOL/Obsolete Software: MongoDB Database Version 4.2.x Detected.</t>
  </si>
  <si>
    <t xml:space="preserve">db version v4.2.20
git version: 15c0712952c356cb711c13a42cb3bca8617d4ebc
OpenSSL version: OpenSSL 1.0.1e-fips 11 Feb 2013
allocator: tcmalloc
modules: none
build environment:
    distmod: rhel70
    distarch: x86_64
    target_arch: x86_64 
EOL/Obsolete MongoDB version 4.2.x detected.
</t>
  </si>
  <si>
    <t>MongoDB Improper validation of Certain Metadata Vulnerability (SERVER-85263)</t>
  </si>
  <si>
    <t xml:space="preserve">db version v7.0.5
Build Info: {
    "version": "7.0.5",
    "gitVersion": "7809d71e84e314b497f282ea8aa06d7ded3eb205",
    "openSSLVersion": "OpenSSL 1.0.1e-fips 11 Feb 2013",
    "modules": [],
    "allocator": "tcmalloc",
    "environment": {
        "distmod": "rhel70",
        "distarch": "x86_64",
        "target_arch": "x86_64"
    }
}
mongos version v7.0.5
Build Info: {
    "version": "7.0.5",
    "gitVersion": "7809d71e84e314b497f282ea8aa06d7ded3eb205",
    "openSSLVersion": "OpenSSL 1.0.1e-fips 11 Feb 2013",
    "modules": [],
    "allocator": "tcmalloc",
    "environment": {
        "distmod": "rhel70",
        "distarch": "x86_64",
        "target_arch": "x86_64"
    }
}
</t>
  </si>
  <si>
    <t>gncashpl06423</t>
  </si>
  <si>
    <t>gncashpw04398</t>
  </si>
  <si>
    <t>Microsoft SQL ODBC and OLE DB Driver Remote Code Execution (RCE) Vulnerability for April 2023</t>
  </si>
  <si>
    <t xml:space="preserve">%SYSTEMROOT%\System32\msodbcsql17.dll  Version is  17.5.1.1 
%SYSTEMROOT%\SysWOW64\msodbcsql17.dll  Version is  17.5.1.1
</t>
  </si>
  <si>
    <t xml:space="preserve">HKLM\SOFTWARE\Microsoft\Microsoft ODBC Driver 17 for SQL Server\CurrentVersion Version = 17.5.1.1 
HKLM\SOFTWARE\WOW6432Node\Microsoft\Microsoft ODBC Driver 17 for SQL Server\CurrentVersion Version = 17.5.1.1
</t>
  </si>
  <si>
    <t>Oracle MYSQL Connector/ODBC Critical Patch Update (CPU) January 2022 (CPUJAN2022)</t>
  </si>
  <si>
    <t xml:space="preserve">HKLM\SOFTWARE\MySQL AB\MySQL Connector/ODBC 8.0 Version = 8.0.22 
C:\Program Files\MySQL\Connector ODBC 8.0\myodbc8w.dll   found
</t>
  </si>
  <si>
    <t>Oracle MySQL Connectors 8.0.x Denial of Service (DoS) Vulnerability (CPUAPR2023)</t>
  </si>
  <si>
    <t>Oracle MySQL Connectors 8.0.x Denial of Service (DoS) Vulnerability (CPUJAN2023)</t>
  </si>
  <si>
    <t>Oracle MySQL Connectors Denial of Service (DoS) Vulnerability (CPUAPR2024)</t>
  </si>
  <si>
    <t>gncashpw05919</t>
  </si>
  <si>
    <t>Microsoft SQL Server ODBC and OLE DB Driver for SQL Server Multiple Vulnerabilities for July 2024</t>
  </si>
  <si>
    <t xml:space="preserve">%SYSTEMROOT%\System32\msoledbsql19.dll  Version is  19.3.3.0 
%SYSTEMROOT%\SysWOW64\msoledbsql19.dll  Version is  19.3.3.0 
%SYSTEMROOT%\System32\msoledbsql.dll  Version is  18.7.2.0 
%SYSTEMROOT%\SysWOW64\msoledbsql.dll  Version is  18.7.2.0
</t>
  </si>
  <si>
    <t>gncashpw06085</t>
  </si>
  <si>
    <t>gncashpw08629</t>
  </si>
  <si>
    <t>gncashww09115</t>
  </si>
  <si>
    <t xml:space="preserve">%SYSTEMROOT%\System32\msoledbsql.dll  Version is  18.7.2.0 
%SYSTEMROOT%\SysWOW64\msoledbsql.dll  Version is  18.7.2.0
</t>
  </si>
  <si>
    <t>gncashww09287</t>
  </si>
  <si>
    <t>Microsoft SQL Server Multiple Vulnerabilities for November 2024</t>
  </si>
  <si>
    <t xml:space="preserve">MSSQL 2019 Version is 2019.150.4345.5 Patch Version: 2019.150.4410.1
</t>
  </si>
  <si>
    <t>Microsoft SQL Server Multiple Vulnerabilities for September 2024</t>
  </si>
  <si>
    <t xml:space="preserve">MSSQL 2019 Version is 2019.150.4345.5 Patch Version: 2019.150.4390.2
</t>
  </si>
  <si>
    <t xml:space="preserve">MSSQL 2019 Version is 2019.150.4345.5 Patch Version: 2019.150.4360.2
</t>
  </si>
  <si>
    <t xml:space="preserve">MSSQL 2019 Version is 2019.150.4345.5 Patch Version: 2019.150.4382.1
</t>
  </si>
  <si>
    <t>Apache Log4j 1.2 Remote Code Execution Vulnerability</t>
  </si>
  <si>
    <t xml:space="preserve">#table cols="4"
PATH VERSION JMS__CLASS__STATUS BASE__DIR 
/ggs/dirjar/log4j-1.2.15.jar 1.2.15 JMSAppender_CLASS_FOUND /ggs/dirjar/
</t>
  </si>
  <si>
    <t>EOL/Obsolete Software: Apache Log4j 1.X Detected</t>
  </si>
  <si>
    <t xml:space="preserve">/ggs/dirjar/log4j-1.2.15.jar
</t>
  </si>
  <si>
    <t xml:space="preserve">#table cols="4"
PATH VERSION JMS__CLASS__STATUS BASE__DIR 
/opt/appdynamics/machineagent/lib/log4j-1.2.17.jar 1.2.17 JMSAppender_CLASS_FOUND /opt/appdynamics/machineagent 
/ggs/dirjar/log4j-1.2.15.jar 1.2.15 JMSAppender_CLASS_FOUND /ggs/dirjar/
</t>
  </si>
  <si>
    <t>Apache Log4j Remote Code Execution (RCE) Vulnerability (CVE-2021-45046) (Log4Shell)</t>
  </si>
  <si>
    <t xml:space="preserve">#table cols="4"
PATH VERSION JNDI__CLASS__STATUS BASE__DIR 
/opt/appdynamics/machineagent/lib/log4j-core-2.11.2.jar 2.11.2 JNDI_CLASS_FOUND /opt/appdynamics/machineagent
</t>
  </si>
  <si>
    <t xml:space="preserve">/opt/appdynamics/machineagent/lib/log4j-1.2.17.jar
 /ggs/dirjar/log4j-1.2.15.jar
</t>
  </si>
  <si>
    <t xml:space="preserve">#table cols="4"
PATH VERSION JMS__CLASS__STATUS BASE__DIR 
/u01/goldengate/dirjar/log4j-1.2.15.jar 1.2.15 JMSAppender_CLASS_FOUND /u01/goldengate/dirjar
</t>
  </si>
  <si>
    <t xml:space="preserve">/u01/goldengate/dirjar/log4j-1.2.15.jar
</t>
  </si>
  <si>
    <t xml:space="preserve">#table cols="4"
PATH VERSION JMS__CLASS__STATUS BASE__DIR 
/u02/ggs__old/ggs/dirjar/log4j-1.2.15.jar 1.2.15 JMSAppender_CLASS_FOUND /u02/ggs__old/ggs
</t>
  </si>
  <si>
    <t xml:space="preserve">/u02/ggs_old/ggs/dirjar/log4j-1.2.15.jar
</t>
  </si>
  <si>
    <t>Oracle Java Standard Edition (SE) Critical Patch Update - October 2024 (CPUOCT2024)</t>
  </si>
  <si>
    <t xml:space="preserve">#table cols="3"
Install_Location Version Detection_Type 
/ggs/OPatch/jre/bin/java 1.8.0__421-b09 Enhanced 
/ggs/jdk/bin/java 1.8.0__421-b09 Enhanced 
/ggs/jdk/jre/bin/java 1.8.0__421-b09 Enhanced
</t>
  </si>
  <si>
    <t xml:space="preserve">#table cols="3"
Install_Location Version Detection_Type 
/usr/lib/jvm/jdk-1.8.0__421-oracle-x64/bin/java 1.8.0__421-b25 Default 
/ggs/jdk/bin/java 1.8.0__421-b09 Enhanced 
/ggs/jdk/jre/bin/java 1.8.0__421-b09 Enhanced 
/usr/lib/jvm/jdk-1.8.0__421-oracle-x64/jre/bin/java 1.8.0__421-b25 Enhanced
</t>
  </si>
  <si>
    <t>gncasnpl00981</t>
  </si>
  <si>
    <t>Oracle Java SE Critical Patch Update - April 2020</t>
  </si>
  <si>
    <t xml:space="preserve">#table cols="3"
Install_Location Version Detection_Type 
/ggs/jdk/bin/java 1.8.0__221-b11 Enhanced 
/ggs/jdk/jre/bin/java 1.8.0__221-b11 Enhanced
</t>
  </si>
  <si>
    <t>Oracle Java SE Critical Patch Update - January 2020</t>
  </si>
  <si>
    <t>Oracle Java SE Critical Patch Update - July 2020(CPUJUL2020)</t>
  </si>
  <si>
    <t>Oracle Java SE Critical Patch Update - July 2021 (CPUJUL2021)</t>
  </si>
  <si>
    <t>Oracle Java SE Critical Patch Update - October 2019</t>
  </si>
  <si>
    <t>Oracle Java SE Critical Patch Update - October 2021 (CPUOCT2021)</t>
  </si>
  <si>
    <t>Oracle Java Standard Edition (SE) Critical Patch Update - April 2022 (CPUAPR2022)</t>
  </si>
  <si>
    <t>Oracle Java Standard Edition (SE) Critical Patch Update - April 2023 (CPUAPR2023)</t>
  </si>
  <si>
    <t>Oracle Java Standard Edition (SE) Critical Patch Update - April 2024 (CPUAPR2024)</t>
  </si>
  <si>
    <t xml:space="preserve">#table cols="3"
Install_Location Version Detection_Type 
/ggs/OPatch/jre/bin/java 1.8.0__401-b10 Enhanced 
/ggs/jdk/bin/java 1.8.0__221-b11 Enhanced 
/ggs/jdk/jre/bin/java 1.8.0__221-b11 Enhanced 
/home/oracle/oracle.ahf/jre/bin/java 11.0.20+9-LTS-256 Enhanced
</t>
  </si>
  <si>
    <t>Oracle Java Standard Edition (SE) Critical Patch Update - January 2024 (CPUJAN2024)</t>
  </si>
  <si>
    <t xml:space="preserve">#table cols="3"
Install_Location Version Detection_Type 
/ggs/jdk/bin/java 1.8.0__221-b11 Enhanced 
/ggs/jdk/jre/bin/java 1.8.0__221-b11 Enhanced 
/home/oracle/oracle.ahf/jre/bin/java 11.0.20+9-LTS-256 Enhanced
</t>
  </si>
  <si>
    <t>Oracle Java Standard Edition (SE) Critical Patch Update - July 2022 (CPUJUL2022)</t>
  </si>
  <si>
    <t>Oracle Java Standard Edition (SE) Critical Patch Update - July 2023 (CPUJUL2023)</t>
  </si>
  <si>
    <t>Oracle Java Standard Edition (SE) Critical Patch Update - July 2024 (CPUJUL2024)</t>
  </si>
  <si>
    <t>EOL/Obsolete Software: MongoDB Database Version 4.0.x Detected.</t>
  </si>
  <si>
    <t xml:space="preserve">db version v4.0.28
git version: af1a9dc12adcfa83cc19571cb3faba26eeddac92
allocator: tcmalloc
modules: none
build environment:
    distarch: x86_64
    target_arch: x86_64 
EOL/Obsolete MongoDB version 4.0.x detected.
</t>
  </si>
  <si>
    <t>gncasnpl01282</t>
  </si>
  <si>
    <t xml:space="preserve">#table cols="3"
Install_Location Version Detection_Type 
/ggs/jdk/bin/java 1.8.0__411-b09 Enhanced 
/ggs/jdk/jre/bin/java 1.8.0__411-b09 Enhanced
</t>
  </si>
  <si>
    <t xml:space="preserve">#table cols="3"
Install_Location Version Detection_Type 
/ggs/OPatch/jre/bin/java 1.8.0__421-b09 Enhanced 
/ggs/jdk/bin/java 1.8.0__411-b09 Enhanced 
/ggs/jdk/jre/bin/java 1.8.0__411-b09 Enhanced
</t>
  </si>
  <si>
    <t>gncasnpl01411</t>
  </si>
  <si>
    <t xml:space="preserve">#table cols="3"
Install_Location Version Detection_Type 
/u01/app/19.16.0/grid/OPatch__old/jre/bin/java 1.8.0__421-b09 Enhanced
</t>
  </si>
  <si>
    <t>gncasnpl02164</t>
  </si>
  <si>
    <t xml:space="preserve">#table cols="3"
Install_Location Version Detection_Type 
/ggs/OPatch/jre/bin/java 1.8.0__421-b09 Enhanced 
/ggs/jdk/bin/java 1.8.0__421-b09 Enhanced 
/ggs/jdk/jre/bin/java 1.8.0__421-b09 Enhanced 
/u02/oracle/patches/37071121/files/jdk/bin/java 1.8.0__421-b09 Enhanced 
/u02/oracle/patches/37071121/files/jdk/jre/bin/java 1.8.0__421-b09 Enhanced
</t>
  </si>
  <si>
    <t xml:space="preserve">#table cols="3"
Install_Location Version Detection_Type 
/home/grid/OPatch/jre/bin/java 1.8.0__401-b10 Enhanced
</t>
  </si>
  <si>
    <t xml:space="preserve">#table cols="3"
Install_Location Version Detection_Type 
/ggs/jdk/bin/java 1.8.0__421-b09 Enhanced 
/ggs/jdk/jre/bin/java 1.8.0__421-b09 Enhanced 
/home/grid/OPatch/jre/bin/java 1.8.0__401-b10 Enhanced
</t>
  </si>
  <si>
    <t xml:space="preserve">#table cols="3"
Install_Location Version Detection_Type 
/u01/app/oracle/product/19.16.0/dbhome__1/OPatch__old/jre/bin/java 1.8.0__421-b09 Enhanced 
/u01/app/19.16.0/grid/OPatch__old/jre/bin/java 1.8.0__421-b09 Enhanced
</t>
  </si>
  <si>
    <t xml:space="preserve">#table cols="3"
Install_Location Version Detection_Type 
/u01/app/oracle/product/19.3.0/dbhome__1/jdk/bin/java 1.8.0__311-b11 Enhanced 
/u01/app/oracle/product/19.3.0/dbhome__1/jdk/jre/bin/java 1.8.0__311-b11 Enhanced
</t>
  </si>
  <si>
    <t xml:space="preserve">#table cols="3"
Install_Location Version Detection_Type 
/u01/app/oracle/product/19.3.0/dbhome__1/OPatch/jre/bin/java 1.8.0__341-b10 Enhanced 
/u01/app/oracle/product/19.3.0/dbhome__1/jdk/bin/java 1.8.0__311-b11 Enhanced 
/u01/app/oracle/product/19.3.0/dbhome__1/jdk/jre/bin/java 1.8.0__311-b11 Enhanced
</t>
  </si>
  <si>
    <t>GNCASNPL06119</t>
  </si>
  <si>
    <t xml:space="preserve">#table cols="4"
PATH VERSION JNDI__CLASS__STATUS BASE__DIR 
/install/Oracle19/grid__home/suptools/tfa/release/tfa__home/jlib/log4j-core-2.9.1.jar 2.9.1 JNDI_CLASS_FOUND /install/Oracle19/grid__home
</t>
  </si>
  <si>
    <t>Apache Log4j Remote Code Execution (RCE) Vulnerability (Log4Shell)</t>
  </si>
  <si>
    <t>Oracle Java SE Critical Patch Update - April 2019</t>
  </si>
  <si>
    <t xml:space="preserve">#table cols="3"
Install_Location Version Detection_Type 
/install/Oracle19/grid__home/jdk/bin/java 1.8.0__201-b09 Enhanced 
/install/Oracle19/grid__home/jdk/jre/bin/java 1.8.0__201-b09 Enhanced 
/oracle/grid__home/jdk/bin/java 1.8.0__201-b09 Enhanced 
/oracle/grid__home/jdk/jre/bin/java 1.8.0__201-b09 Enhanced
</t>
  </si>
  <si>
    <t xml:space="preserve">#table cols="3"
Install_Location Version Detection_Type 
/install/Oracle19/grid__home/OPatch/jre/bin/java 1.8.0__401-b10 Enhanced 
/install/Oracle19/grid__home/jdk/bin/java 1.8.0__201-b09 Enhanced 
/install/Oracle19/grid__home/jdk/jre/bin/java 1.8.0__201-b09 Enhanced 
/oracle/grid__home/OPatch/jre/bin/java 1.8.0__401-b10 Enhanced 
/oracle/grid__home/jdk/bin/java 1.8.0__201-b09 Enhanced 
/oracle/grid__home/jdk/jre/bin/java 1.8.0__201-b09 Enhanced
</t>
  </si>
  <si>
    <t>GNCASNPL06679</t>
  </si>
  <si>
    <t xml:space="preserve">#table cols="3"
Install_Location Version Detection_Type 
/u01/app/oracle/product/19.3.0/dbhome__1/OPatch/jre/bin/java 1.8.0__411-b09 Enhanced 
/u01/app/oracle/product/19.3.0/dbhome__1/jdk/jre/bin/java 1.8.0__411-b25 Enhanced 
/u01/app/oracle/product/19.3.0/dbhome__1/jdk/bin/java 1.8.0__411-b25 Enhanced
</t>
  </si>
  <si>
    <t>GNCASNPL06683</t>
  </si>
  <si>
    <t>GNCASNPL07878</t>
  </si>
  <si>
    <t>GNCASNPL07894</t>
  </si>
  <si>
    <t>GNCASNPL08358</t>
  </si>
  <si>
    <t xml:space="preserve">#table cols="4"
PATH VERSION JNDI__CLASS__STATUS BASE__DIR 
/u01/app/grid__19c/.ahf.509323/ahf__data/tfa__home/jlib/log4j-core-2.9.1.jar 2.9.1 JNDI_CLASS_FOUND /u01/app/grid__19c
</t>
  </si>
  <si>
    <t xml:space="preserve">#table cols="3"
Install_Location Version Detection_Type 
/ggs/OPatch/jre/bin/java 1.8.0__401-b10 Enhanced 
/ggs/jdk/bin/java 1.8.0__401-b10 Enhanced 
/ggs/jdk/jre/bin/java 1.8.0__401-b10 Enhanced
</t>
  </si>
  <si>
    <t>GNCASNPL08361</t>
  </si>
  <si>
    <t xml:space="preserve">#table cols="3"
Install_Location Version Detection_Type 
/u01/app/19.21/grid/OPatch/jre/bin/java 1.8.0__391-b11 Enhanced 
/u01/app/19.21/grid/jdk/bin/java 1.8.0__381-b09 Enhanced 
/u01/app/19.21/grid/jdk/jre/bin/java 1.8.0__381-b09 Enhanced 
/u01/app/oracle/product/19.21/dbhome__1/OPatch/jre/bin/java 1.8.0__391-b11 Enhanced 
/u01/app/oracle/product/19.21/dbhome__1/jdk/bin/java 1.8.0__381-b09 Enhanced 
/u01/app/oracle/product/19.21/dbhome__1/jdk/jre/bin/java 1.8.0__381-b09 Enhanced
</t>
  </si>
  <si>
    <t>gncasnpw00029</t>
  </si>
  <si>
    <t>gncasnpw03527</t>
  </si>
  <si>
    <t>EOL/Obsolete Software: Microsoft SQL Server 2016 Service Pack 2 (SP2) Detected</t>
  </si>
  <si>
    <t xml:space="preserve">D:\Program Files\Microsoft SQL Server\MSSQL13.MSSQLSERVER\MSSQL\Binn\sqlservr.exe  Version is  2015.131.5893.48
</t>
  </si>
  <si>
    <t>gncasnpw05275</t>
  </si>
  <si>
    <t xml:space="preserve">%SYSTEMROOT%\System32\msoledbsql19.dll  Version is  19.3.3.0 
%SYSTEMROOT%\SysWOW64\msoledbsql19.dll  Version is  19.3.3.0
</t>
  </si>
  <si>
    <t>gncasnpw08634</t>
  </si>
  <si>
    <t xml:space="preserve">%SYSTEMROOT%\System32\msodbcsql17.dll  Version is  17.7.2.1 
%SYSTEMROOT%\SysWOW64\msodbcsql17.dll  Version is  17.7.2.1
</t>
  </si>
  <si>
    <t xml:space="preserve">HKLM\SOFTWARE\Microsoft\Microsoft ODBC Driver 17 for SQL Server\CurrentVersion Version = 17.7.2.1 
HKLM\SOFTWARE\WOW6432Node\Microsoft\Microsoft ODBC Driver 17 for SQL Server\CurrentVersion Version = 17.7.2.1
</t>
  </si>
  <si>
    <t>gncasnpw09676</t>
  </si>
  <si>
    <t xml:space="preserve">%SYSTEMROOT%\System32\msodbcsql17.dll  Version is  17.1.0.1 
%SYSTEMROOT%\SysWOW64\msodbcsql17.dll  Version is  17.1.0.1
</t>
  </si>
  <si>
    <t xml:space="preserve">HKLM\SOFTWARE\Microsoft\Microsoft ODBC Driver 17 for SQL Server\CurrentVersion Version = 17.1.0.1 
HKLM\SOFTWARE\WOW6432Node\Microsoft\Microsoft ODBC Driver 17 for SQL Server\CurrentVersion Version = 17.1.0.1
</t>
  </si>
  <si>
    <t>Oracle MySQL Connectors 5.3.x and 8.0.x Multiple Vulnerabilities (cpuoct2019)</t>
  </si>
  <si>
    <t xml:space="preserve">HKLM\SOFTWARE\MySQL AB\MySQL Connector/ODBC 5.3 Version = 5.3.6 
C:\Program Files\MySQL\Connector ODBC 5.3\myodbc5w.dll   found
</t>
  </si>
  <si>
    <t xml:space="preserve">#table cols="3"
Install_Location Version Detection_Type 
/ggs/jdk/bin/java 1.8.0__401-b10 Enhanced 
/ggs/jdk/jre/bin/java 1.8.0__401-b10 Enhanced
</t>
  </si>
  <si>
    <t xml:space="preserve">#table cols="3"
Install_Location Version Detection_Type 
/ggs/OPatch/jre/bin/java 1.8.0__411-b09 Enhanced 
/ggs/jdk/bin/java 1.8.0__401-b10 Enhanced 
/ggs/jdk/jre/bin/java 1.8.0__401-b10 Enhanced 
/u01/app/19.16.0/grid/jdk/bin/java 1.8.0__411-b09 Enhanced 
/u01/app/19.16.0/grid/jdk/jre/bin/java 1.8.0__411-b09 Enhanced 
/u01/app/oracle/product/19.16.0/dbhome__1/jdk/bin/java 1.8.0__411-b09 Enhanced 
/u01/app/oracle/product/19.16.0/dbhome__1/jdk/jre/bin/java 1.8.0__411-b09 Enhanced
</t>
  </si>
  <si>
    <t xml:space="preserve">#table cols="3"
Install_Location Version Detection_Type 
/usr/lib/jvm/jdk-1.8.0__421-oracle-x64/bin/java 1.8.0__421-b25 Default 
/ggs/OPatch/jre/bin/java 1.8.0__411-b09 Enhanced 
/ggs/jdk/bin/java 1.8.0__401-b10 Enhanced 
/ggs/jdk/jre/bin/java 1.8.0__401-b10 Enhanced 
/u01/app/19.16.0/grid/jdk/bin/java 1.8.0__411-b09 Enhanced 
/u01/app/19.16.0/grid/jdk/jre/bin/java 1.8.0__411-b09 Enhanced 
/u01/app/oracle/product/19.16.0/dbhome__1/jdk/bin/java 1.8.0__411-b09 Enhanced 
/u01/app/oracle/product/19.16.0/dbhome__1/jdk/jre/bin/java 1.8.0__411-b09 Enhanced 
/usr/lib/jvm/jdk-1.8.0__421-oracle-x64/jre/bin/java 1.8.0__421-b25 Enhanced
</t>
  </si>
  <si>
    <t xml:space="preserve">#table cols="3"
Install_Location Version Detection_Type 
/ggs/jdk/bin/java 1.8.0__421-b09 Enhanced 
/ggs/jdk/jre/bin/java 1.8.0__421-b09 Enhanced 
/home/oracle/36475238/files/jdk/bin/java 1.8.0__401-b10 Enhanced 
/home/oracle/36475238/files/jdk/jre/bin/java 1.8.0__401-b10 Enhanced
</t>
  </si>
  <si>
    <t xml:space="preserve">#table cols="3"
Install_Location Version Detection_Type 
/ggs/36238782/files/jdk/bin/java 1.8.0__391-b11 Enhanced 
/ggs/36238782/files/jdk/jre/bin/java 1.8.0__391-b11 Enhanced
</t>
  </si>
  <si>
    <t xml:space="preserve">#table cols="3"
Install_Location Version Detection_Type 
/ggs/36238782/files/jdk/bin/java 1.8.0__391-b11 Enhanced 
/ggs/36238782/files/jdk/jre/bin/java 1.8.0__391-b11 Enhanced 
/ggs/jdk/bin/java 1.8.0__421-b09 Enhanced 
/ggs/jdk/jre/bin/java 1.8.0__421-b09 Enhanced
</t>
  </si>
  <si>
    <t xml:space="preserve">#table cols="3"
Install_Location Version Detection_Type 
/ggs/jdk/bin/java 1.8.0__421-b09 Enhanced 
/ggs/jdk/jre/bin/java 1.8.0__421-b09 Enhanced 
/u02/oracle/patches/37071121/files/jdk/bin/java 1.8.0__421-b09 Enhanced 
/u02/oracle/patches/37071121/files/jdk/jre/bin/java 1.8.0__421-b09 Enhanced
</t>
  </si>
  <si>
    <t>GNCASNTL08069</t>
  </si>
  <si>
    <t>GNCASNTL08105</t>
  </si>
  <si>
    <t>GNCASNWL07749</t>
  </si>
  <si>
    <t>GNCASNWL07753</t>
  </si>
  <si>
    <t>gncasnww09114</t>
  </si>
  <si>
    <t xml:space="preserve">#table cols="4"
PATH VERSION JMS__CLASS__STATUS BASE__DIR 
/u01/goldengate/dirjar/log4j-1.2.15.jar 1.2.15 JMSAppender_CLASS_FOUND /u01/goldengate/dirjar 
/opt/appdynamics/machineagent/lib/log4j-1.2.17.jar 1.2.17 JMSAppender_CLASS_FOUND /opt/appdynamics/machineagent
</t>
  </si>
  <si>
    <t>gncasspl01281</t>
  </si>
  <si>
    <t xml:space="preserve">#table cols="3"
Install_Location Version Detection_Type 
/home/oracle/OPatch/jre/bin/java 1.8.0__421-b09 Enhanced
</t>
  </si>
  <si>
    <t>EOL/Obsolete Software: Oracle Java Standard Edition (SE) Java Runtime Environment (JRE) Java Development Kit (JDK) 6 (1.6) Detected</t>
  </si>
  <si>
    <t xml:space="preserve">#table cols="3"
Install_Location Version Detection_Type 
/u01/app/12.1.0.2__old/grid/jdk/bin/java 1.6.0__75-b13 Enhanced 
/u01/app/12.1.0.2__old/grid/jdk/jre/bin/java 1.6.0__75-b13 Enhanced 
/u01/app/oracle/product/12.1.0.2__old/dbhome__1/jdk/bin/java 1.6.0__75-b13 Enhanced 
/u01/app/oracle/product/12.1.0.2__old/dbhome__1/jdk/jre/bin/java 1.6.0__75-b13 Enhanced
</t>
  </si>
  <si>
    <t>Oracle Java SE Critical Patch Update - April 2015</t>
  </si>
  <si>
    <t>Oracle Java SE Critical Patch Update - April 2016</t>
  </si>
  <si>
    <t>Oracle Java SE Critical Patch Update - April 2017</t>
  </si>
  <si>
    <t>Oracle Java SE Critical Patch Update - April 2018</t>
  </si>
  <si>
    <t>Oracle Java SE Critical Patch Update - January 2016</t>
  </si>
  <si>
    <t>Oracle Java SE Critical Patch Update - January 2017</t>
  </si>
  <si>
    <t>Oracle Java SE Critical Patch Update - January 2018</t>
  </si>
  <si>
    <t>Oracle Java SE Critical Patch Update - July 2014</t>
  </si>
  <si>
    <t>Oracle Java SE Critical Patch Update - July 2015</t>
  </si>
  <si>
    <t>Oracle Java SE Critical Patch Update - July 2016</t>
  </si>
  <si>
    <t>Oracle Java SE Critical Patch Update - July 2017</t>
  </si>
  <si>
    <t>Oracle Java SE Critical Patch Update - July 2018</t>
  </si>
  <si>
    <t>Oracle Java SE Critical Patch Update - October 2014</t>
  </si>
  <si>
    <t>Oracle Java SE Critical Patch Update - October 2016</t>
  </si>
  <si>
    <t>Oracle Java SE Critical Patch Update - October 2017</t>
  </si>
  <si>
    <t>Oracle Java SE Critical Patch Update - October 2018</t>
  </si>
  <si>
    <t xml:space="preserve">#table cols="3"
Install_Location Version Detection_Type 
/u01/app/12.1.0.2__old/grid/OPatch/jre/bin/java 1.8.0__331-b09 Enhanced 
/u01/app/oracle/product/12.1.0.2__old/dbhome__1/OPatch/jre/bin/java 1.8.0__331-b09 Enhanced
</t>
  </si>
  <si>
    <t xml:space="preserve">#table cols="3"
Install_Location Version Detection_Type 
/ggs/jdk/bin/java 1.8.0__421-b09 Enhanced 
/ggs/jdk/jre/bin/java 1.8.0__421-b09 Enhanced 
/u01/app/12.1.0.2__old/grid/OPatch/jre/bin/java 1.8.0__331-b09 Enhanced 
/u01/app/oracle/product/12.1.0.2__old/dbhome__1/OPatch/jre/bin/java 1.8.0__331-b09 Enhanced
</t>
  </si>
  <si>
    <t>GNCASSPL06118</t>
  </si>
  <si>
    <t xml:space="preserve">#table cols="4"
PATH VERSION JNDI__CLASS__STATUS BASE__DIR 
/install/grid__home/suptools/tfa/release/tfa__home/jlib/log4j-core-2.9.1.jar 2.9.1 JNDI_CLASS_FOUND /install/grid__home/suptools
</t>
  </si>
  <si>
    <t xml:space="preserve">#table cols="3"
Install_Location Version Detection_Type 
/install/grid__home/OPatch/jre/bin/java 1.8.0__181-b13 Enhanced 
/install/grid__home/jdk/bin/java 1.8.0__201-b09 Enhanced 
/install/grid__home/jdk/jre/bin/java 1.8.0__201-b09 Enhanced 
/oracle/grid__home/OPatch/jre/bin/java 1.8.0__181-b13 Enhanced 
/oracle/grid__home/jdk/bin/java 1.8.0__201-b09 Enhanced 
/oracle/grid__home/jdk/jre/bin/java 1.8.0__201-b09 Enhanced
</t>
  </si>
  <si>
    <t xml:space="preserve">#table cols="3"
Install_Location Version Detection_Type 
/install/grid__home/OPatch/jre/bin/java 1.8.0__181-b13 Enhanced 
/oracle/grid__home/OPatch/jre/bin/java 1.8.0__181-b13 Enhanced
</t>
  </si>
  <si>
    <t>GNCASSPL06684</t>
  </si>
  <si>
    <t>GNCASSPL07882</t>
  </si>
  <si>
    <t>gncasspl08359</t>
  </si>
  <si>
    <t xml:space="preserve">#table cols="4"
PATH VERSION JNDI__CLASS__STATUS BASE__DIR 
/u01/app/19.19.0/grid/tfa/gncasspl08359/tfa__home/jlib/log4j-core-2.9.1.jar 2.9.1 JNDI_CLASS_FOUND /u01/app/19.19.0
</t>
  </si>
  <si>
    <t>gncasspl08360</t>
  </si>
  <si>
    <t xml:space="preserve">#table cols="4"
PATH VERSION JNDI__CLASS__STATUS BASE__DIR 
/u01/app/19.19.0/grid/tfa/gncasspl08360/tfa__home/jlib/log4j-core-2.9.1.jar 2.9.1 JNDI_CLASS_FOUND /u01/app/19.19.0
</t>
  </si>
  <si>
    <t xml:space="preserve">#table cols="3"
Install_Location Version Detection_Type 
/u01/app/oracle/product/19.20/dbhome__1/OPatch.old/jre/bin/java 1.8.0__401-b10 Enhanced
</t>
  </si>
  <si>
    <t>gncasspw00036</t>
  </si>
  <si>
    <t>gncasspw03528</t>
  </si>
  <si>
    <t>gncasspw05274</t>
  </si>
  <si>
    <t>gncasspw05346</t>
  </si>
  <si>
    <t>gncasspw08635</t>
  </si>
  <si>
    <t>gncasspw09677</t>
  </si>
  <si>
    <t xml:space="preserve">#table cols="4"
PATH VERSION JMS__CLASS__STATUS BASE__DIR 
/u02/ggs__backup/dirjar/log4j-1.2.15.jar 1.2.15 JMSAppender_CLASS_FOUND /u02/ggs__backup/dirjar
</t>
  </si>
  <si>
    <t xml:space="preserve">/u02/ggs_backup/dirjar/log4j-1.2.15.jar
</t>
  </si>
  <si>
    <t xml:space="preserve">#table cols="3"
Install_Location Version Detection_Type 
/ggs/OPatch/jre/bin/java 1.8.0__411-b09 Enhanced 
/ggs/jdk/bin/java 1.8.0__401-b10 Enhanced 
/ggs/jdk/jre/bin/java 1.8.0__401-b10 Enhanced
</t>
  </si>
  <si>
    <t>GNCASSTL08070</t>
  </si>
  <si>
    <t>GNCASSTL08104</t>
  </si>
  <si>
    <t xml:space="preserve">#table cols="3"
Install_Location Version Detection_Type 
/u01/app/19.23/grid/OPatch__old/jre/bin/java 1.8.0__421-b09 Enhanced 
/u01/app/oracle/product/19.23/dbhome__1/OPatch__old/jre/bin/java 1.8.0__421-b09 Enhanced
</t>
  </si>
  <si>
    <t>gncasstw00037</t>
  </si>
  <si>
    <t>GNCASSWL07751</t>
  </si>
  <si>
    <t>GNCASSWL07752</t>
  </si>
  <si>
    <t>Vulnerabilidade antes da GMUD</t>
  </si>
  <si>
    <t>Pós GMUD</t>
  </si>
  <si>
    <t>Abrir GMUD?</t>
  </si>
  <si>
    <t>Status Abertura</t>
  </si>
  <si>
    <t>Nova Change</t>
  </si>
  <si>
    <t>Nova Data</t>
  </si>
  <si>
    <t>Número</t>
  </si>
  <si>
    <t>Item de configuração</t>
  </si>
  <si>
    <t>Data de início planejada</t>
  </si>
  <si>
    <t>Data de término planejada</t>
  </si>
  <si>
    <t>Estado</t>
  </si>
  <si>
    <t>Motivo do Insucesso / Cancelamento</t>
  </si>
  <si>
    <t>Anotações de encerramento</t>
  </si>
  <si>
    <t>Responsável</t>
  </si>
  <si>
    <t>Encerrado por</t>
  </si>
  <si>
    <t>GMUD será replanejada</t>
  </si>
  <si>
    <t>GNCASSPA03518 e GNCASNPA03519</t>
  </si>
  <si>
    <t xml:space="preserve">GMUD cancelada pois é necessário atualizar primeiro o host GNCASNPA05000 se não da problema no banco. </t>
  </si>
  <si>
    <t>gncasspa05716 e GNCASNPA05715</t>
  </si>
  <si>
    <t>Não executada</t>
  </si>
  <si>
    <t>Executor da noite não justificou o motivo irei perguntar e atualizar aqui assim que tiver a resposta.</t>
  </si>
  <si>
    <t xml:space="preserve">GNCASNPL03819 NOK / GNCASSPL03818 OK
</t>
  </si>
  <si>
    <t xml:space="preserve">#table cols="3"
Install_Location Version Detection_Type 
/ggs/OPatch/jre/bin/java 1.8.0__421-b09 Enhanced 
/ggs/jdk/bin/java 1.8.0__411-b09 Enhanced 
/ggs/jdk/jre/bin/java 1.8.0__411-b09 Enhanced 
/u01/app/19.18.0/grid/jdk/bin/java 1.8.0__431-b10 Enhanced 
/u01/app/19.18.0/grid/jdk/jre/bin/java 1.8.0__431-b10 Enhanced 
/u01/app/oracle/product/19.18.0/dbhome__1/jdk/bin/java 1.8.0__431-b10 Enhanced 
/u01/app/oracle/product/19.18.0/dbhome__1/jdk/jre/bin/java 1.8.0__431-b10 Enhanced
</t>
  </si>
  <si>
    <t>GNCASNPL03819 e GNCASSPL03818</t>
  </si>
  <si>
    <t>Encerrada</t>
  </si>
  <si>
    <t xml:space="preserve">PSU , OJVM e JDK aplicados com sucesso </t>
  </si>
  <si>
    <t>Ok</t>
  </si>
  <si>
    <t>Servidor não aparece no scan</t>
  </si>
  <si>
    <t>PSU e OJVM 19.27 aplicados com sucesso no host GNCASSDA02458</t>
  </si>
  <si>
    <t>GNCASSPL06044  OK / GNCASSPL06044  NOK</t>
  </si>
  <si>
    <t>GNCASNPL06045 "#table cols=""3""
Install_Location Version Detection_Type 
/u01/app/19.16.0/grid/jdk/bin/java 1.8.0__441-b07 Enhanced 
/u01/app/19.16.0/grid/jdk/jre/bin/java 1.8.0__441-b07 Enhanced 
/u01/app/oracle/product/19.16.0/dbhome__1/jdk/bin/java 1.8.0__441-b07 Enhanced 
/u01/app/oracle/product/19.16.0/dbhome__1/jdk/jre/bin/java 1.8.0__441-b07 Enhanced
"</t>
  </si>
  <si>
    <t>GNCASNPL06045 "#table cols=""3""
Install_Location Version Detection_Type 
/u02/oracle/patches/37641958/37642901/files/jdk/bin/java 1.8.0__441-b07 Enhanced 
/u02/oracle/patches/37641958/37642901/files/jdk/jre/bin/java 1.8.0__441-b07 Enhanced
"</t>
  </si>
  <si>
    <t>Abrir GMUD de limpeza</t>
  </si>
  <si>
    <t>GNCASSPL06044 e GNCASNPL06045</t>
  </si>
  <si>
    <t>gncashtl09669 OK / gncashtl09670 OK</t>
  </si>
  <si>
    <t>"#table cols=""3""
Install_Location Version Detection_Type 
/usr/lib/jvm/jdk-1.8-oracle-x64/bin/java 1.8.0__411-b25 Default 
/opt/oracle.ahf/jre/bin/java 11.0.26+7-LTS-187 Enhanced 
/u01/app/19.26.0/grid/jdk/bin/java 1.8.0__441-b07 Enhanced 
/usr/lib/jvm/jdk-1.8-oracle-x64/jre/bin/java 1.8.0__411-b25 Enhanced 
/u01/app/oracle/product/19.26.0/dbhome__1/opatchautocfg/db/jdk/bin/java 1.8.0__201-b09 Enhanced 
/u01/app/oracle/product/19.26.0/dbhome__1/opatchautocfg/db/jdk/jre/bin/java 1.8.0__201-b09 Enhanced 
/u01/app/oracle/product/19.26.0/dbhome__1/jdk/bin/java 1.8.0__441-b07 Enhanced 
/u01/app/oracle/product/19.26.0/dbhome__1/jdk/jre/bin/java 1.8.0__441-b07 Enhanced 
/u01/app/19.26.0/grid/jdk/jre/bin/java 1.8.0__441-b07 Enhanced
"</t>
  </si>
  <si>
    <t xml:space="preserve">#table cols="3"
Install_Location Version Detection_Type 
/opt/oracle.ahf/jre/bin/java 11.0.26+7-LTS-187 Enhanced
</t>
  </si>
  <si>
    <t>ABRIR GMUD PARA TRATAR AHF</t>
  </si>
  <si>
    <t>gncashtl09669 e gncashtl09670</t>
  </si>
  <si>
    <t xml:space="preserve">Bom dia!
Atividade finalizada com sucesso.
As evidências foram anexadas a gmud.
Obrigado!
</t>
  </si>
  <si>
    <t>Validar no scan de amanhã</t>
  </si>
  <si>
    <t xml:space="preserve">gncasnpl04368
#table cols="3"
Install_Location Version Detection_Type 
/u01/app/oracle/product/19.3.0/dbhome__1/jdk/bin/java 1.8.0__311-b11 Enhanced 
/u01/app/oracle/product/19.3.0/dbhome__1/jdk/jre/bin/java 1.8.0__311-b11 Enhanced
GNCASNPL04374
"#table cols=""3""
Install_Location Version Detection_Type 
/u01/app/oracle/product/19.3.0/dbhome__1/OPatch/jre/bin/java 1.8.0__341-b10 Enhanced 
/u01/app/oracle/product/19.3.0/dbhome__1/jdk/bin/java 1.8.0__311-b11 Enhanced 
/u01/app/oracle/product/19.3.0/dbhome__1/jdk/jre/bin/java 1.8.0__311-b11 Enhanced
"
gncasspl04369
"#table cols=""3""
Install_Location Version Detection_Type 
/u01/app/oracle/product/19.3.0/dbhome__1/OPatch/jre/bin/java 1.8.0__341-b10 Enhanced 
/u01/app/oracle/product/19.3.0/dbhome__1/jdk/bin/java 1.8.0__311-b11 Enhanced 
/u01/app/oracle/product/19.3.0/dbhome__1/jdk/jre/bin/java 1.8.0__311-b11 Enhanced
"
</t>
  </si>
  <si>
    <t>GMUD OCORREU NA MADRUGADA DE HOJE. Validar no scan de amanhã.</t>
  </si>
  <si>
    <t>gncasnpl04368
gncasnpl04374
gncasspl04369</t>
  </si>
  <si>
    <t>Vulnerabilidades tratadas em gmuds anteriores</t>
  </si>
  <si>
    <t>Title</t>
  </si>
  <si>
    <t>Oracle Java Standard Edition (SE) Critical Patch Update - April 2025 (CPUAPR2025)</t>
  </si>
  <si>
    <t>#table cols="3"
Install_Location Version Detection_Type
/u01/app/oracle/product/19.17.0/dbhome__1/jdk/bin/java 1.8.0__441-b07 Enhanced
/u01/app/oracle/product/19.17.0/dbhome__1/jdk/jre/bin/java 1.8.0__441-b07 Enhanced
/u01/app/19.17.0/grid/jdk/bin/java 1.8.0__441-b07 Enhanced
/u01/app/19.17.0/grid/jdk/jre/bin/java 1.8.0__441-b07 Enhanced</t>
  </si>
  <si>
    <t>GNCASHDL00634</t>
  </si>
  <si>
    <t>MongoDB Denial of Service (DoS) Vulnerability (SERVER-103152)</t>
  </si>
  <si>
    <t>mongos version v7.0.11
Build Info: {
    "version": "7.0.11",
    "gitVersion": "f451220f0df2b9dfe073f1521837f8ec5c208a8c",
    "openSSLVersion": "OpenSSL 1.1.1k  FIPS 25 Mar 2021",
    "modules": [],
    "allocator": "tcmalloc",
    "environment": {
        "distmod": "rhel80",
        "distarch": "x86_64",
        "target_arch": "x86_64"
    }
}</t>
  </si>
  <si>
    <t>MongoDB Denial of Service (DoS) Vulnerability (SERVER-92382)</t>
  </si>
  <si>
    <t>db version v7.0.11
Build Info: {
    "version": "7.0.11",
    "gitVersion": "f451220f0df2b9dfe073f1521837f8ec5c208a8c",
    "openSSLVersion": "OpenSSL 1.1.1k  FIPS 25 Mar 2021",
    "modules": [],
    "allocator": "tcmalloc",
    "environment": {
        "distmod": "rhel80",
        "distarch": "x86_64",
        "target_arch": "x86_64"
    }
}
mongos version v7.0.11
Build Info: {
    "version": "7.0.11",
    "gitVersion": "f451220f0df2b9dfe073f1521837f8ec5c208a8c",
    "openSSLVersion": "OpenSSL 1.1.1k  FIPS 25 Mar 2021",
    "modules": [],
    "allocator": "tcmalloc",
    "environment": {
        "distmod": "rhel80",
        "distarch": "x86_64",
        "target_arch": "x86_64"
    }
}</t>
  </si>
  <si>
    <t>MongoDB Security Update (SERVER-95445)</t>
  </si>
  <si>
    <t>MongoDB Unauthorized Access To Underlying Data Vulnerability (SERVER-103151)</t>
  </si>
  <si>
    <t>GNCASHDL01995</t>
  </si>
  <si>
    <t>#table cols="3"
Install_Location Version Detection_Type
/oracle/GND/19.0.0/OPatch/jre/bin/java 1.8.0__431-b10 Enhanced
/oracle/GND/19.0.0/jdk/bin/java 1.8.0__431-b10 Enhanced
/oracle/GND/19.0.0/jdk/jre/bin/java 1.8.0__431-b10 Enhanced</t>
  </si>
  <si>
    <t>Oracle Java Standard Edition (SE) Critical Patch Update - January 2025 (CPUJAN2025)</t>
  </si>
  <si>
    <t>Oracle MySQL Server April 2025 Critical Patch Update (CPUAPR2025) (8.0.42, 8.4.5, 9.3.0)</t>
  </si>
  <si>
    <t>mysqld -V
/usr/libexec/mysqld  Ver 8.0.41 for Linux on x86_64 (Source distribution)
service mysql status
systemctl status mysql</t>
  </si>
  <si>
    <t>#table cols="3"
Install_Location Version Detection_Type
/u01/app/19.17.0/grid/jdk/bin/java 1.8.0__441-b07 Enhanced
/u01/app/19.17.0/grid/jdk/jre/bin/java 1.8.0__441-b07 Enhanced
/u01/app/oracle/product/19.17.0/dbhome__1/jdk/bin/java 1.8.0__441-b07 Enhanced
/u01/app/oracle/product/19.17.0/dbhome__1/jdk/jre/bin/java 1.8.0__441-b07 Enhanced</t>
  </si>
  <si>
    <t>#table cols="3"
Install_Location Version Detection_Type
/u01/app/19/db/jdk/bin/java 1.8.0__441-b07 Enhanced
/u01/app/19/db/jdk/jre/bin/java 1.8.0__441-b07 Enhanced
/u01/app/19/grid/jdk/bin/java 1.8.0__441-b07 Enhanced
/u01/app/19/grid/jdk/jre/bin/java 1.8.0__441-b07 Enhanced</t>
  </si>
  <si>
    <t>#table cols="3"
Install_Location Version Detection_Type
/u01/app/19.16.0/grid/jdk/bin/java 1.8.0__441-b07 Enhanced
/u01/app/19.16.0/grid/jdk/jre/bin/java 1.8.0__441-b07 Enhanced
/u01/app/oracle/product/19.16.0/dbhome__1/jdk/bin/java 1.8.0__441-b07 Enhanced
/u01/app/oracle/product/19.16.0/dbhome__1/jdk/jre/bin/java 1.8.0__441-b07 Enhanced</t>
  </si>
  <si>
    <t>#table cols="3"
Install_Location Version Detection_Type
/u01/app/19.17.0/grid/jdk/bin/java 1.8.0__431-b10 Enhanced
/u01/app/19.17.0/grid/jdk/jre/bin/java 1.8.0__431-b10 Enhanced
/u01/app/oracle/product/19.17.0/dbhome__1/jdk/bin/java 1.8.0__431-b10 Enhanced
/u01/app/oracle/product/19.17.0/dbhome__1/jdk/jre/bin/java 1.8.0__431-b10 Enhanced</t>
  </si>
  <si>
    <t>GNCASHDL04522</t>
  </si>
  <si>
    <t>#table cols="3"
Install_Location Version Detection_Type
/oracle/POD/19.0.0/OPatch/jre/bin/java 1.8.0__431-b10 Enhanced
/oracle/POD/19.0.0/jdk/jre/bin/java 1.8.0__431-b10 Enhanced</t>
  </si>
  <si>
    <t>#table cols="3"
Install_Location Version Detection_Type
/u01/app/19.16.0/grid/jdk/bin/java 1.8.0__431-b10 Enhanced
/u01/app/19.16.0/grid/jdk/jre/bin/java 1.8.0__431-b10 Enhanced
/u01/app/oracle/product/19.16.0/dbhome__1/jdk/bin/java 1.8.0__431-b10 Enhanced
/u01/app/oracle/product/19.16.0/dbhome__1/jdk/jre/bin/java 1.8.0__431-b10 Enhanced</t>
  </si>
  <si>
    <t>GNCASHDL05969</t>
  </si>
  <si>
    <t>#table cols="3"
Install_Location Version Detection_Type
/oracle/grid__home/OPatch/jre/bin/java 1.8.0__181-b13 Enhanced
/oracle/grid__home/jdk/bin/java 1.8.0__201-b09 Enhanced
/oracle/grid__home/jdk/jre/bin/java 1.8.0__201-b09 Enhanced</t>
  </si>
  <si>
    <t>Oracle Java SE Critical Patch Update - April 2021 (CPUAPR2021)</t>
  </si>
  <si>
    <t>Oracle Java SE Critical Patch Update - January 2019</t>
  </si>
  <si>
    <t>#table cols="3"
Install_Location Version Detection_Type
/oracle/grid__home/OPatch/jre/bin/java 1.8.0__181-b13 Enhanced</t>
  </si>
  <si>
    <t>Oracle Java SE Critical Patch Update - January 2021 (CPUJAN2021)</t>
  </si>
  <si>
    <t>Oracle Java SE Critical Patch Update - July 2019</t>
  </si>
  <si>
    <t>Oracle Java SE Critical Patch Update - October 2020 (CPUOCT2020)</t>
  </si>
  <si>
    <t>#table cols="3"
Install_Location Version Detection_Type
/oracle/DPO/19.0.0/OPatch/jre/bin/java 1.8.0__421-b09 Enhanced
/oracle/DPO/19.0.0/jdk/bin/java 1.8.0__431-b10 Enhanced
/oracle/DPO/19.0.0/jdk/jre/bin/java 1.8.0__431-b10 Enhanced
/oracle/grid__home/OPatch/jre/bin/java 1.8.0__181-b13 Enhanced
/oracle/grid__home/jdk/bin/java 1.8.0__201-b09 Enhanced
/oracle/grid__home/jdk/jre/bin/java 1.8.0__201-b09 Enhanced</t>
  </si>
  <si>
    <t>Oracle Java Standard Edition (SE) Critical Patch Update - January 2022 (CPUJAN2022)</t>
  </si>
  <si>
    <t>Oracle Java Standard Edition (SE) Critical Patch Update - January 2023 (CPUJAN2023)</t>
  </si>
  <si>
    <t>Oracle Java Standard Edition (SE) Critical Patch Update - October 2022 (CPUOCT2022)</t>
  </si>
  <si>
    <t>Oracle Java Standard Edition (SE) Critical Patch Update - October 2023 (CPUOCT2023)</t>
  </si>
  <si>
    <t>#table cols="3"
Install_Location Version Detection_Type
/oracle/DPO/19.0.0/OPatch/jre/bin/java 1.8.0__421-b09 Enhanced
/oracle/grid__home/OPatch/jre/bin/java 1.8.0__181-b13 Enhanced
/oracle/grid__home/jdk/bin/java 1.8.0__201-b09 Enhanced
/oracle/grid__home/jdk/jre/bin/java 1.8.0__201-b09 Enhanced</t>
  </si>
  <si>
    <t>#table cols="3"
Install_Location Version Detection_Type
/u01/app/19.3.0/grid/jdk/bin/java 1.8.0__441-b07 Enhanced
/u01/app/19.3.0/grid/jdk/jre/bin/java 1.8.0__441-b07 Enhanced
/u01/app/oracle/product/19.3.0/dbhome__1/jdk/bin/java 1.8.0__441-b07 Enhanced
/u01/app/oracle/product/19.3.0/dbhome__1/jdk/jre/bin/java 1.8.0__441-b07 Enhanced</t>
  </si>
  <si>
    <t>MongoDB Certificate Validation Issue (SERVER-72839)</t>
  </si>
  <si>
    <t>db version v7.0.5
Build Info: {
    "version": "7.0.5",
    "gitVersion": "7809d71e84e314b497f282ea8aa06d7ded3eb205",
    "openSSLVersion": "OpenSSL 1.0.1e-fips 11 Feb 2013",
    "modules": [],
    "allocator": "tcmalloc",
    "environment": {
        "distmod": "rhel70",
        "distarch": "x86_64",
        "target_arch": "x86_64"
    }
}
mongos version v7.0.5
Build Info: {
    "version": "7.0.5",
    "gitVersion": "7809d71e84e314b497f282ea8aa06d7ded3eb205",
    "openSSLVersion": "OpenSSL 1.0.1e-fips 11 Feb 2013",
    "modules": [],
    "allocator": "tcmalloc",
    "environment": {
        "distmod": "rhel70",
        "distarch": "x86_64",
        "target_arch": "x86_64"
    }
}</t>
  </si>
  <si>
    <t>mongos version v7.0.5
Build Info: {
    "version": "7.0.5",
    "gitVersion": "7809d71e84e314b497f282ea8aa06d7ded3eb205",
    "openSSLVersion": "OpenSSL 1.0.1e-fips 11 Feb 2013",
    "modules": [],
    "allocator": "tcmalloc",
    "environment": {
        "distmod": "rhel70",
        "distarch": "x86_64",
        "target_arch": "x86_64"
    }
}</t>
  </si>
  <si>
    <t>#table cols="3"
Install_Location Version Detection_Type
/u01/app/oracle/product/12.1.0/dbhome__1/jdk/bin/java 1.6.0__75-b13 Enhanced
/u01/app/oracle/product/12.1.0/dbhome__1/jdk/jre/bin/java 1.6.0__75-b13 Enhanced</t>
  </si>
  <si>
    <t>Oracle Java SE Critical Patch Update - January 2015</t>
  </si>
  <si>
    <t>Oracle Java SE Critical Patch Update - October 2015</t>
  </si>
  <si>
    <t>#table cols="3"
Install_Location Version Detection_Type
/u01/app/oracle/product/19.17.0/dbhome__1/jdk/bin/java 1.8.0__431-b10 Enhanced
/u01/app/oracle/product/19.17.0/dbhome__1/jdk/jre/bin/java 1.8.0__431-b10 Enhanced
/u01/app/19.17.0/grid/jdk/bin/java 1.8.0__431-b10 Enhanced
/u01/app/19.17.0/grid/jdk/jre/bin/java 1.8.0__431-b10 Enhanced</t>
  </si>
  <si>
    <t>mongos version v7.0.6
Build Info: {
    "version": "7.0.6",
    "gitVersion": "66cdc1f28172cb33ff68263050d73d4ade73b9a4",
    "openSSLVersion": "OpenSSL 1.1.1k  FIPS 25 Mar 2021",
    "modules": [
        "enterprise"
    ],
    "allocator": "tcmalloc",
    "environment": {
        "distmod": "rhel80",
        "distarch": "x86_64",
        "target_arch": "x86_64"
    }
}</t>
  </si>
  <si>
    <t>db version v7.0.6
Build Info: {
    "version": "7.0.6",
    "gitVersion": "66cdc1f28172cb33ff68263050d73d4ade73b9a4",
    "openSSLVersion": "OpenSSL 1.1.1k  FIPS 25 Mar 2021",
    "modules": [
        "enterprise"
    ],
    "allocator": "tcmalloc",
    "environment": {
        "distmod": "rhel80",
        "distarch": "x86_64",
        "target_arch": "x86_64"
    }
}
mongos version v7.0.6
Build Info: {
    "version": "7.0.6",
    "gitVersion": "66cdc1f28172cb33ff68263050d73d4ade73b9a4",
    "openSSLVersion": "OpenSSL 1.1.1k  FIPS 25 Mar 2021",
    "modules": [
        "enterprise"
    ],
    "allocator": "tcmalloc",
    "environment": {
        "distmod": "rhel80",
        "distarch": "x86_64",
        "target_arch": "x86_64"
    }
}</t>
  </si>
  <si>
    <t>db version v7.0.5
Build Info: {
    "version": "7.0.5",
    "gitVersion": "7809d71e84e314b497f282ea8aa06d7ded3eb205",
    "openSSLVersion": "OpenSSL 1.1.1k  FIPS 25 Mar 2021",
    "modules": [],
    "allocator": "tcmalloc",
    "environment": {
        "distmod": "rhel80",
        "distarch": "x86_64",
        "target_arch": "x86_64"
    }
}
mongos version v7.0.5
Build Info: {
    "version": "7.0.5",
    "gitVersion": "7809d71e84e314b497f282ea8aa06d7ded3eb205",
    "openSSLVersion": "OpenSSL 1.1.1k  FIPS 25 Mar 2021",
    "modules": [],
    "allocator": "tcmalloc",
    "environment": {
        "distmod": "rhel80",
        "distarch": "x86_64",
        "target_arch": "x86_64"
    }
}</t>
  </si>
  <si>
    <t>mongos version v7.0.5
Build Info: {
    "version": "7.0.5",
    "gitVersion": "7809d71e84e314b497f282ea8aa06d7ded3eb205",
    "openSSLVersion": "OpenSSL 1.1.1k  FIPS 25 Mar 2021",
    "modules": [],
    "allocator": "tcmalloc",
    "environment": {
        "distmod": "rhel80",
        "distarch": "x86_64",
        "target_arch": "x86_64"
    }
}</t>
  </si>
  <si>
    <t>GNCASHDL08060</t>
  </si>
  <si>
    <t>#table cols="3"
Install_Location Version Detection_Type
/u01/app/19.18.0/grid/jdk/bin/java 1.8.0__441-b07 Enhanced
/u01/app/19.18.0/grid/jdk/jre/bin/java 1.8.0__441-b07 Enhanced
/u01/app/oracle/product/19.18.0/dbhome__1/jdk/bin/java 1.8.0__441-b07 Enhanced
/u01/app/oracle/product/19.18.0/dbhome__1/jdk/jre/bin/java 1.8.0__441-b07 Enhanced</t>
  </si>
  <si>
    <t>GNCASHDL08353</t>
  </si>
  <si>
    <t>#table cols="3"
Install_Location Version Detection_Type
/u01/app/19.20/grid/jdk/bin/java 1.8.0__441-b07 Enhanced
/u01/app/19.20/grid/jdk/jre/bin/java 1.8.0__441-b07 Enhanced
/u01/app/oracle/product/19.20/dbhome__1/jdk/bin/java 1.8.0__441-b07 Enhanced
/u01/app/oracle/product/19.20/dbhome__1/jdk/jre/bin/java 1.8.0__441-b07 Enhanced</t>
  </si>
  <si>
    <t>GNCASHDL08918</t>
  </si>
  <si>
    <t>#table cols="3"
Install_Location Version Detection_Type
/u01/app/19.21/grid/jdk/bin/java 1.8.0__441-b07 Enhanced
/u01/app/19.21/grid/jdk/jre/bin/java 1.8.0__441-b07 Enhanced
/u01/app/oracle/product/19.21/dbhome__1/jdk/bin/java 1.8.0__441-b07 Enhanced
/u01/app/oracle/product/19.21/dbhome__1/jdk/jre/bin/java 1.8.0__441-b07 Enhanced</t>
  </si>
  <si>
    <t>#table cols="3"
Install_Location Version Detection_Type
/u01/app/19.21/grid/OPatch/jre/bin/java 1.8.0__391-b11 Enhanced
/u01/app/19.21/grid/jdk/bin/java 1.8.0__381-b09 Enhanced
/u01/app/19.21/grid/jdk/jre/bin/java 1.8.0__381-b09 Enhanced
/u01/app/oracle/product/19.21/dbhome__1/OPatch/jre/bin/java 1.8.0__391-b11 Enhanced
/u01/app/oracle/product/19.21/dbhome__1/jdk/bin/java 1.8.0__381-b09 Enhanced
/u01/app/oracle/product/19.21/dbhome__1/jdk/jre/bin/java 1.8.0__381-b09 Enhanced</t>
  </si>
  <si>
    <t>#table cols="3"
Install_Location Version Detection_Type
/u01/app/19.21/grid/jdk/bin/java 1.8.0__381-b09 Enhanced
/u01/app/19.21/grid/jdk/jre/bin/java 1.8.0__381-b09 Enhanced
/u01/app/oracle/product/19.21/dbhome__1/jdk/bin/java 1.8.0__381-b09 Enhanced
/u01/app/oracle/product/19.21/dbhome__1/jdk/jre/bin/java 1.8.0__381-b09 Enhanced</t>
  </si>
  <si>
    <t>#table cols="3"
Install_Location Version Detection_Type
/u01/app/19.22/grid/jdk/bin/java 1.8.0__441-b07 Enhanced
/u01/app/19.22/grid/jdk/jre/bin/java 1.8.0__441-b07 Enhanced
/u01/app/oracle/product/19.22/dbhome__1/jdk/bin/java 1.8.0__441-b07 Enhanced
/u01/app/oracle/product/19.22/dbhome__1/jdk/jre/bin/java 1.8.0__441-b07 Enhanced</t>
  </si>
  <si>
    <t>#table cols="3"
Install_Location Version Detection_Type
/u01/app/19.24/grid/jdk/bin/java 1.8.0__441-b07 Enhanced
/u01/app/19.24/grid/jdk/jre/bin/java 1.8.0__441-b07 Enhanced
/u01/app/oracle/product/19.24/dbhome__1/jdk/bin/java 1.8.0__441-b07 Enhanced
/u01/app/oracle/product/19.24/dbhome__1/jdk/jre/bin/java 1.8.0__441-b07 Enhanced</t>
  </si>
  <si>
    <t>#table cols="3"
Install_Location Version Detection_Type
/usr/lib/jvm/jdk-1.8-oracle-x64/bin/java 1.8.0__411-b25 Default
/usr/lib/jvm/jdk-1.8-oracle-x64/jre/bin/java 1.8.0__411-b25 Enhanced
/u01/app/19.24/grid/jdk/bin/java 1.8.0__421-b09 Enhanced
/u01/app/19.24/grid/jdk/jre/bin/java 1.8.0__421-b09 Enhanced
/u01/app/oracle/product/19.24/dbhome__1/jdk/bin/java 1.8.0__421-b09 Enhanced
/u01/app/oracle/product/19.24/dbhome__1/jdk/jre/bin/java 1.8.0__421-b09 Enhanced</t>
  </si>
  <si>
    <t>GNCASHDL09632</t>
  </si>
  <si>
    <t>PostgreSQL PassTheHash Protocol Design Weakness Detected</t>
  </si>
  <si>
    <t>C:\Program Files (x86)\PostgreSQL\9.1\bin\postgres.exe  Version is  9.1.3.12123</t>
  </si>
  <si>
    <t>PostgreSQL Versions Before 13.1 Have Multiple Vulnerabilities</t>
  </si>
  <si>
    <t>%SYSTEMROOT%\System32\msodbcsql17.dll  Version is  17.5.1.1
%SYSTEMROOT%\SysWOW64\msodbcsql17.dll  Version is  17.5.1.1</t>
  </si>
  <si>
    <t>HKLM\SOFTWARE\Microsoft\Microsoft ODBC Driver 17 for SQL Server\CurrentVersion Version = 17.5.1.1
HKLM\SOFTWARE\WOW6432Node\Microsoft\Microsoft ODBC Driver 17 for SQL Server\CurrentVersion Version = 17.5.1.1</t>
  </si>
  <si>
    <t>%SYSTEMROOT%\System32\msoledbsql19.dll  Version is  19.3.3.0
%SYSTEMROOT%\SysWOW64\msoledbsql19.dll  Version is  19.3.3.0</t>
  </si>
  <si>
    <t>GNCASHHL00616</t>
  </si>
  <si>
    <t>MongoDB Improper Invalidation Vulnerability (SERVER-38984)</t>
  </si>
  <si>
    <t>mongodb-org-3.4.4-1.el7.x86_64</t>
  </si>
  <si>
    <t>GNCASHHL01956</t>
  </si>
  <si>
    <t>#table cols="3"
Install_Location Version Detection_Type
/opt/oracle.ahf/jre/bin/java 11.0.22+9-LTS-219 Enhanced
/u01/app/oracle/oem/oracle__common/jdk.nojavabin/jre/bin/java 1.8.0__381-b25 Enhanced</t>
  </si>
  <si>
    <t>#table cols="3"
Install_Location Version Detection_Type
/usr/lib/jvm/jdk-1.8.0__441-oracle-x64/bin/java 1.8.0__441-b25 Default
/opt/oracle.ahf/jre/bin/java 11.0.22+9-LTS-219 Enhanced
/u01/app/oracle/agent__oem/agent__13.5.0.0.0/oracle__common/jdk/bin/java 1.8.0__441-b25 Enhanced
/u01/app/oracle/agent__oem/agent__13.5.0.0.0/oracle__common/jdk/jre/bin/java 1.8.0__441-b25 Enhanced
/u01/app/oracle/oem/oracle__common/jdk/bin/java 1.8.0__441-b25 Enhanced
/u01/app/oracle/oem/oracle__common/jdk/jre/bin/java 1.8.0__441-b25 Enhanced
/u01/app/oracle/oem/oracle__common/jdk.nojavabin/jre/bin/java 1.8.0__381-b25 Enhanced
/usr/lib/jvm/jdk-1.8.0__441-oracle-x64/jre/bin/java 1.8.0__441-b25 Enhanced</t>
  </si>
  <si>
    <t>#table cols="3"
Install_Location Version Detection_Type
/usr/lib/jvm/jdk-1.8.0__441-oracle-x64/bin/java 1.8.0__441-b25 Default
/u01/app/19.3.0/grid/jdk/bin/java 1.8.0__431-b10 Enhanced
/u01/app/19.3.0/grid/jdk/jre/bin/java 1.8.0__431-b10 Enhanced
/u01/app/agent/agent__13.5.0.0.0/jdk/bin/java 1.8.0__441-b25 Enhanced
/u01/app/agent/agent__13.5.0.0.0/jdk/jre/bin/java 1.8.0__441-b25 Enhanced
/u01/app/oracle/product/19.3.0/dbhome__1/jdk/bin/java 1.8.0__431-b10 Enhanced
/u01/app/oracle/product/19.3.0/dbhome__1/jdk/jre/bin/java 1.8.0__431-b10 Enhanced
/usr/lib/jvm/jdk-1.8.0__441-oracle-x64/jre/bin/java 1.8.0__441-b25 Enhanced
/u01/app/agent/agent__13.5.0.0.0/oracle__common/jdk/bin/java 1.8.0__441-b25 Enhanced
/u01/app/agent/agent__13.5.0.0.0/oracle__common/jdk/jre/bin/java 1.8.0__441-b25 Enhanced</t>
  </si>
  <si>
    <t>#table cols="3"
Install_Location Version Detection_Type
/u01/app/19.3.0/grid/jdk/bin/java 1.8.0__431-b10 Enhanced
/u01/app/19.3.0/grid/jdk/jre/bin/java 1.8.0__431-b10 Enhanced
/u01/app/oracle/product/19.3.0/dbhome__1/jdk/bin/java 1.8.0__431-b10 Enhanced
/u01/app/oracle/product/19.3.0/dbhome__1/jdk/jre/bin/java 1.8.0__431-b10 Enhanced</t>
  </si>
  <si>
    <t>mongodb-org-3.6.5-1.el7.x86_64</t>
  </si>
  <si>
    <t>#table cols="3"
Install_Location Version Detection_Type
/u01/app/19.0.0/grid/jdk/bin/java 1.8.0__441-b07 Enhanced
/u01/app/19.0.0/grid/jdk/jre/bin/java 1.8.0__441-b07 Enhanced
/u01/app/agent/agent__13.5.0.0.0/oracle__common/jdk/bin/java 1.8.0__441-b25 Enhanced
/u01/app/agent/agent__13.5.0.0.0/oracle__common/jdk/jre/bin/java 1.8.0__441-b25 Enhanced
/u01/app/oracle/product/19.0.0/dbhome/jdk/bin/java 1.8.0__441-b07 Enhanced
/u01/app/oracle/product/19.0.0/dbhome/jdk/jre/bin/java 1.8.0__441-b07 Enhanced</t>
  </si>
  <si>
    <t>#table cols="3"
Install_Location Version Detection_Type
/u01/app/oracle/product/19.16.0/dbhome__1/jdk/bin/java 1.8.0__441-b07 Enhanced
/u01/app/oracle/product/19.16.0/dbhome__1/jdk/jre/bin/java 1.8.0__441-b07 Enhanced
/u01/app/19.16.0/grid/jdk/bin/java 1.8.0__441-b07 Enhanced
/u01/app/19.16.0/grid/jdk/jre/bin/java 1.8.0__441-b07 Enhanced</t>
  </si>
  <si>
    <t>GNCASHHL02175</t>
  </si>
  <si>
    <t>MongoDB shell version v4.0.6
git version: caa42a1f75a56c7643d0b68d3880444375ec42e3
OpenSSL version: OpenSSL 1.0.1e-fips 11 Feb 2013
allocator: tcmalloc
modules: none
build environment:
    distmod: rhel62
    distarch: x86_64
    target_arch: x86_64</t>
  </si>
  <si>
    <t>#table cols="3"
Install_Location Version Detection_Type
/u01/app/oracle/product/19.15.0/dbhome__1/jdk/bin/java 1.8.0__441-b07 Enhanced
/u01/app/oracle/product/19.15.0/dbhome__1/jdk/jre/bin/java 1.8.0__441-b07 Enhanced
/u01/app/19.15.0/grid/jdk/bin/java 1.8.0__441-b07 Enhanced
/u01/app/19.15.0/grid/jdk/jre/bin/java 1.8.0__441-b07 Enhanced</t>
  </si>
  <si>
    <t>GNCASHHL02872</t>
  </si>
  <si>
    <t>#table cols="3"
Install_Location Version Detection_Type
/u01/app/oracle/product/12.2.0/client__19c-sqlldr/jdk/bin/java 1.8.0__381-b25 Enhanced
/u01/app/oracle/product/12.2.0/client__19c-sqlldr/jdk/jre/bin/java 1.8.0__381-b25 Enhanced
/u01/app/oracle/product/12.2.0/client__2-sqlldr/jdk/bin/java 1.8.0__381-b25 Enhanced
/u01/app/oracle/product/12.2.0/client__2-sqlldr/jdk/jre/bin/java 1.8.0__381-b25 Enhanced</t>
  </si>
  <si>
    <t>#table cols="3"
Install_Location Version Detection_Type
/usr/lib/jvm/jdk-1.8.0__441-oracle-x64/bin/java 1.8.0__441-b25 Default
/u01/app/oracle/product/12.2.0/client__1/jdk/bin/java 1.8.0__441-b25 Enhanced
/u01/app/oracle/product/12.2.0/client__1/jdk/jre/bin/java 1.8.0__441-b25 Enhanced
/u01/app/oracle/product/12.2.0/client__19c-sqlldr/jdk/bin/java 1.8.0__381-b25 Enhanced
/u01/app/oracle/product/12.2.0/client__19c-sqlldr/jdk/jre/bin/java 1.8.0__381-b25 Enhanced
/u01/app/oracle/product/12.2.0/client__2-sqlldr/jdk/bin/java 1.8.0__381-b25 Enhanced
/u01/app/oracle/product/12.2.0/client__2-sqlldr/jdk/jre/bin/java 1.8.0__381-b25 Enhanced
/usr/lib/jvm/jdk-1.8.0__441-oracle-x64/jre/bin/java 1.8.0__441-b25 Enhanced</t>
  </si>
  <si>
    <t>GNCASHHL03351</t>
  </si>
  <si>
    <t>#table cols="3"
Package Installed_Version Required_Version
msodbcsql17 17.5.2.1-1.x86__64 17.10.6.1-1</t>
  </si>
  <si>
    <t>#table cols="3"
Package Installed_Version Required_Version
msodbcsql17 17.5.2.1-1.x86__64 17.10.5.1-1</t>
  </si>
  <si>
    <t>#table cols="3"
Package Installed_Version Required_Version
msodbcsql17 17.5.2.1-1.x86__64 17.10.4.1-1</t>
  </si>
  <si>
    <t>GNCASHHL03352</t>
  </si>
  <si>
    <t>#table cols="3"
Install_Location Version Detection_Type
/u01/app/19.16.0/grid/jdk/bin/java 1.8.0__441-b07 Enhanced
/u01/app/19.16.0/grid/jdk/jre/bin/java 1.8.0__441-b07 Enhanced
/u01/app/agent/13.2/agent__13.5.0.0.0/oracle__common/jdk/bin/java 1.8.0__441-b25 Enhanced
/u01/app/agent/13.2/agent__13.5.0.0.0/oracle__common/jdk/jre/bin/java 1.8.0__441-b25 Enhanced
/u01/app/oracle/product/19.16.0/dbhome__1/jdk/bin/java 1.8.0__441-b07 Enhanced
/u01/app/oracle/product/19.16.0/dbhome__1/jdk/jre/bin/java 1.8.0__441-b07 Enhanced</t>
  </si>
  <si>
    <t>#table cols="3"
Install_Location Version Detection_Type
/u01/app/19.19.0/grid/jdk/bin/java 1.8.0__441-b07 Enhanced
/u01/app/19.19.0/grid/jdk/jre/bin/java 1.8.0__441-b07 Enhanced
/u01/app/oracle/product/19.19.0/dbhome__1/jdk/bin/java 1.8.0__441-b07 Enhanced
/u01/app/oracle/product/19.19.0/dbhome__1/jdk/jre/bin/java 1.8.0__441-b07 Enhanced</t>
  </si>
  <si>
    <t>GNCASHHL04208</t>
  </si>
  <si>
    <t>#table cols="3"
Install_Location Version Detection_Type
/oracle/POQ/19.0.0/OPatch/jre/bin/java 1.8.0__431-b10 Enhanced
/oracle/POQ/19.0.0/jdk/bin/java 1.8.0__431-b10 Enhanced
/oracle/POQ/19.0.0/jdk/jre/bin/java 1.8.0__431-b10 Enhanced</t>
  </si>
  <si>
    <t>GNCASHHL04209</t>
  </si>
  <si>
    <t>#table cols="3"
Install_Location Version Detection_Type
/usr/lib/jvm/jdk-1.8.0__441-oracle-x64/bin/java 1.8.0__441-b25 Default
/oracle/GRQ/19.0.0/OPatch/jre/bin/java 1.8.0__431-b10 Enhanced
/oracle/GRQ/19.0.0/jdk/bin/java 1.8.0__431-b10 Enhanced
/oracle/GRQ/19.0.0/jdk/jre/bin/java 1.8.0__431-b10 Enhanced
/usr/lib/jvm/jdk-1.8.0__441-oracle-x64/jre/bin/java 1.8.0__441-b25 Enhanced</t>
  </si>
  <si>
    <t>#table cols="3"
Install_Location Version Detection_Type
/oracle/GRQ/19.0.0/OPatch/jre/bin/java 1.8.0__431-b10 Enhanced
/oracle/GRQ/19.0.0/jdk/bin/java 1.8.0__431-b10 Enhanced
/oracle/GRQ/19.0.0/jdk/jre/bin/java 1.8.0__431-b10 Enhanced</t>
  </si>
  <si>
    <t>db version v4.2.25
git version: 41b59c2bfb5121e66f18cc3ef40055a1b5fb6c2e
OpenSSL version: OpenSSL 1.1.1k  FIPS 25 Mar 2021
allocator: tcmalloc
modules: enterprise
build environment:
    distmod: rhel80
    distarch: x86_64
    target_arch: x86_64
EOL/Obsolete MongoDB version 4.2.x detected.</t>
  </si>
  <si>
    <t>#table cols="3"
Install_Location Version Detection_Type
/u01/app/19.3.0/grid/jdk/bin/java 1.8.0__431-b10 Enhanced
/u01/app/19.3.0/grid/jdk/jre/bin/java 1.8.0__431-b10 Enhanced
/u01/app/oracle/agent/agent__13.5.0.0.0/oracle__common/jdk/bin/java 1.8.0__441-b25 Enhanced
/u01/app/oracle/agent/agent__13.5.0.0.0/oracle__common/jdk/jre/bin/java 1.8.0__441-b25 Enhanced
/u01/app/oracle/product/19.3.0/dbhome__1/jdk/bin/java 1.8.0__431-b10 Enhanced
/u01/app/oracle/product/19.3.0/dbhome__1/jdk/jre/bin/java 1.8.0__431-b10 Enhanced</t>
  </si>
  <si>
    <t>GNCASHHL05545</t>
  </si>
  <si>
    <t>GNCASHHL05892</t>
  </si>
  <si>
    <t>#table cols="3"
Install_Location Version Detection_Type
/oracle/grid__home/jdk/bin/java 1.8.0__401-b10 Enhanced
/oracle/grid__home/jdk/jre/bin/java 1.8.0__401-b10 Enhanced</t>
  </si>
  <si>
    <t>#table cols="3"
Install_Location Version Detection_Type
/oracle/IPO/19.0.0/OPatch/jre/bin/java 1.8.0__431-b10 Enhanced
/oracle/IPO/19.0.0/jdk/bin/java 1.8.0__431-b10 Enhanced
/oracle/IPO/19.0.0/jdk/jre/bin/java 1.8.0__431-b10 Enhanced
/oracle/grid__home/jdk/bin/java 1.8.0__401-b10 Enhanced
/oracle/grid__home/jdk/jre/bin/java 1.8.0__401-b10 Enhanced</t>
  </si>
  <si>
    <t>#table cols="3"
Install_Location Version Detection_Type
/u01/app/oracle/product/12.1.0/dbhome__1/OPatch/jre/bin/java 1.8.0__391-b11 Enhanced
/u02/ggs/jdk/bin/java 1.8.0__401-b10 Enhanced
/u02/ggs/jdk/jre/bin/java 1.8.0__401-b10 Enhanced</t>
  </si>
  <si>
    <t>#table cols="3"
Install_Location Version Detection_Type
/u01/app/19.3.0/grid/jdk/bin/java 1.8.0__431-b10 Enhanced
/u01/app/19.3.0/grid/jdk/jre/bin/java 1.8.0__431-b10 Enhanced
/u01/app/oracle/product/12.1.0/dbhome__1/OPatch/jre/bin/java 1.8.0__391-b11 Enhanced
/u01/app/oracle/product/19.3.0/dbhome__1/jdk/bin/java 1.8.0__431-b10 Enhanced
/u01/app/oracle/product/19.3.0/dbhome__1/jdk/jre/bin/java 1.8.0__431-b10 Enhanced
/u02/ggs/OPatch/jre/bin/java 1.8.0__411-b09 Enhanced
/u02/ggs/jdk/bin/java 1.8.0__401-b10 Enhanced
/u02/ggs/jdk/jre/bin/java 1.8.0__401-b10 Enhanced</t>
  </si>
  <si>
    <t>#table cols="3"
Install_Location Version Detection_Type
/u01/app/oracle/product/12.1.0/dbhome__1/OPatch/jre/bin/java 1.8.0__391-b11 Enhanced</t>
  </si>
  <si>
    <t>#table cols="3"
Install_Location Version Detection_Type
/u01/app/oracle/product/12.1.0/dbhome__1/OPatch/jre/bin/java 1.8.0__391-b11 Enhanced
/u02/ggs/OPatch/jre/bin/java 1.8.0__411-b09 Enhanced
/u02/ggs/jdk/bin/java 1.8.0__401-b10 Enhanced
/u02/ggs/jdk/jre/bin/java 1.8.0__401-b10 Enhanced</t>
  </si>
  <si>
    <t>#table cols="3"
Install_Location Version Detection_Type
/usr/lib/jvm/jdk-1.8.0__441-oracle-x64/bin/java 1.8.0__441-b25 Default
/u01/app/19.16.0/grid/jdk/bin/java 1.8.0__441-b07 Enhanced
/u01/app/19.16.0/grid/jdk/jre/bin/java 1.8.0__441-b07 Enhanced
/u01/app/oracle/product/19.16.0/dbhome__1/jdk/bin/java 1.8.0__441-b07 Enhanced
/u01/app/oracle/product/19.16.0/dbhome__1/jdk/jre/bin/java 1.8.0__441-b07 Enhanced
/usr/lib/jvm/jdk-1.8.0__441-oracle-x64/jre/bin/java 1.8.0__441-b25 Enhanced</t>
  </si>
  <si>
    <t>#table cols="3"
Install_Location Version Detection_Type
/u01/app/19.18.0/grid/jdk/bin/java 1.8.0__431-b10 Enhanced
/u01/app/19.18.0/grid/jdk/jre/bin/java 1.8.0__431-b10 Enhanced
/u01/app/oracle/product/19.18.0/dbhome__1/jdk/bin/java 1.8.0__431-b10 Enhanced
/u01/app/oracle/product/19.18.0/dbhome__1/jdk/jre/bin/java 1.8.0__431-b10 Enhanced</t>
  </si>
  <si>
    <t>#table cols="3"
Install_Location Version Detection_Type
/usr/lib/jvm/jdk-1.8.0__441-oracle-x64/bin/java 1.8.0__441-b25 Default
/opt/oracle.ahf/jre/bin/java 11.0.25+8-LTS-254 Enhanced
/u01/app/19.18.0/grid/jdk/bin/java 1.8.0__431-b10 Enhanced
/usr/lib/jvm/jdk-1.8.0__441-oracle-x64/jre/bin/java 1.8.0__441-b25 Enhanced
/u01/app/oracle/product/19.18.0/dbhome__1/jdk/bin/java 1.8.0__431-b10 Enhanced
/u01/app/oracle/product/19.18.0/dbhome__1/jdk/jre/bin/java 1.8.0__431-b10 Enhanced
/u01/app/19.18.0/grid/jdk/jre/bin/java 1.8.0__431-b10 Enhanced</t>
  </si>
  <si>
    <t>#table cols="3"
Install_Location Version Detection_Type
/opt/oracle.ahf/jre/bin/java 11.0.25+8-LTS-254 Enhanced
/u01/app/19.18.0/grid/jdk/bin/java 1.8.0__431-b10 Enhanced
/u01/app/oracle/product/19.18.0/dbhome__1/jdk/bin/java 1.8.0__431-b10 Enhanced
/u01/app/oracle/product/19.18.0/dbhome__1/jdk/jre/bin/java 1.8.0__431-b10 Enhanced
/u01/app/19.18.0/grid/jdk/jre/bin/java 1.8.0__431-b10 Enhanced</t>
  </si>
  <si>
    <t>Apache Tomcat 9 Authentication Bypass Vulnerability (CVE-2024-52316)</t>
  </si>
  <si>
    <t>#table cols="2"
Install_Location Version
/u01/app/19.18.0/grid/tomcat 9.0.91</t>
  </si>
  <si>
    <t>Apache Tomcat 9 Multiple Security Vulnerabilities</t>
  </si>
  <si>
    <t>#table cols="3"
Install_Location Version Detection_Type
/usr/lib/jvm/jdk-1.8.0__441-oracle-x64/bin/java 1.8.0__441-b25 Default
/u01/app/19.18.0/grid/jdk/bin/java 1.8.0__431-b10 Enhanced
/opt/oracle.ahf/jre/bin/java 11.0.25+8-LTS-254 Enhanced
/usr/lib/jvm/jdk-1.8.0__441-oracle-x64/jre/bin/java 1.8.0__441-b25 Enhanced
/u01/app/oracle/product/19.18.0/dbhome__1/jdk/bin/java 1.8.0__431-b10 Enhanced
/u01/app/oracle/product/19.18.0/dbhome__1/jdk/jre/bin/java 1.8.0__431-b10 Enhanced
/u01/app/19.18.0/grid/jdk/jre/bin/java 1.8.0__431-b10 Enhanced</t>
  </si>
  <si>
    <t>#table cols="3"
Install_Location Version Detection_Type
/u01/app/19.18.0/grid/jdk/bin/java 1.8.0__431-b10 Enhanced
/opt/oracle.ahf/jre/bin/java 11.0.25+8-LTS-254 Enhanced
/u01/app/oracle/product/19.18.0/dbhome__1/jdk/bin/java 1.8.0__431-b10 Enhanced
/u01/app/oracle/product/19.18.0/dbhome__1/jdk/jre/bin/java 1.8.0__431-b10 Enhanced
/u01/app/19.18.0/grid/jdk/jre/bin/java 1.8.0__431-b10 Enhanced</t>
  </si>
  <si>
    <t>#table cols="3"
Install_Location Version Detection_Type
/usr/lib/jvm/jdk-1.8.0__441-oracle-x64/bin/java 1.8.0__441-b25 Default
/usr/lib/jvm/jdk-1.8.0__441-oracle-x64/jre/bin/java 1.8.0__441-b25 Enhanced
/u01/app/19.20/grid/jdk/bin/java 1.8.0__431-b10 Enhanced
/u01/app/19.20/grid/jdk/jre/bin/java 1.8.0__431-b10 Enhanced
/u01/app/oracle/product/19.20/dbhome__1/jdk/bin/java 1.8.0__431-b10 Enhanced
/u01/app/oracle/product/19.20/dbhome__1/jdk/jre/bin/java 1.8.0__431-b10 Enhanced</t>
  </si>
  <si>
    <t>#table cols="3"
Install_Location Version Detection_Type
/u01/app/19.20/grid/jdk/bin/java 1.8.0__431-b10 Enhanced
/u01/app/19.20/grid/jdk/jre/bin/java 1.8.0__431-b10 Enhanced
/u01/app/oracle/product/19.20/dbhome__1/jdk/bin/java 1.8.0__431-b10 Enhanced
/u01/app/oracle/product/19.20/dbhome__1/jdk/jre/bin/java 1.8.0__431-b10 Enhanced</t>
  </si>
  <si>
    <t>GNCASHHL08919</t>
  </si>
  <si>
    <t>#table cols="3"
Install_Location Version Detection_Type
/usr/lib/jvm/jdk-1.8.0__441-oracle-x64/bin/java 1.8.0__441-b25 Default
/usr/lib/jvm/jdk-1.8.0__441-oracle-x64/jre/bin/java 1.8.0__441-b25 Enhanced
/u01/app/19.21/grid/jdk/bin/java 1.8.0__441-b07 Enhanced
/u01/app/19.21/grid/jdk/jre/bin/java 1.8.0__441-b07 Enhanced
/u01/app/oracle/product/19.21/dbhome__1/jdk/bin/java 1.8.0__441-b07 Enhanced
/u01/app/oracle/product/19.21/dbhome__1/jdk/jre/bin/java 1.8.0__441-b07 Enhanced</t>
  </si>
  <si>
    <t>#table cols="3"
Install_Location Version Detection_Type
/u01/app/19.23/grid/jdk/bin/java 1.8.0__401-b10 Enhanced
/u01/app/19.23/grid/jdk/jre/bin/java 1.8.0__401-b10 Enhanced
/u01/app/oracle/product/19.23/dbhome__1/jdk/bin/java 1.8.0__401-b10 Enhanced
/u01/app/oracle/product/19.23/dbhome__1/jdk/jre/bin/java 1.8.0__401-b10 Enhanced</t>
  </si>
  <si>
    <t>#table cols="3"
Install_Location Version Detection_Type
/u01/app/19.23/grid/OPatch/jre/bin/java 1.8.0__411-b09 Enhanced
/u01/app/19.23/grid/jdk/bin/java 1.8.0__401-b10 Enhanced
/u01/app/19.23/grid/jdk/jre/bin/java 1.8.0__401-b10 Enhanced
/u01/app/oracle/product/19.23/dbhome__1/OPatch/jre/bin/java 1.8.0__411-b09 Enhanced
/u01/app/oracle/product/19.23/dbhome__1/jdk/bin/java 1.8.0__401-b10 Enhanced
/u01/app/oracle/product/19.23/dbhome__1/jdk/jre/bin/java 1.8.0__401-b10 Enhanced</t>
  </si>
  <si>
    <t>#table cols="3"
Install_Location Version Detection_Type
/usr/lib/jvm/jdk-1.8.0__441-oracle-x64/bin/java 1.8.0__441-b25 Default
/usr/lib/jvm/jdk-1.8.0__441-oracle-x64/jre/bin/java 1.8.0__441-b25 Enhanced
/u01/app/19.23/grid/OPatch/jre/bin/java 1.8.0__411-b09 Enhanced
/u01/app/19.23/grid/jdk/bin/java 1.8.0__401-b10 Enhanced
/u01/app/19.23/grid/jdk/jre/bin/java 1.8.0__401-b10 Enhanced
/u01/app/oracle/product/19.23/dbhome__1/OPatch/jre/bin/java 1.8.0__411-b09 Enhanced
/u01/app/oracle/product/19.23/dbhome__1/jdk/bin/java 1.8.0__401-b10 Enhanced
/u01/app/oracle/product/19.23/dbhome__1/jdk/jre/bin/java 1.8.0__401-b10 Enhanced</t>
  </si>
  <si>
    <t>#table cols="3"
Install_Location Version Detection_Type
/u01/app/19.24/grid/OPatch/jre/bin/java 1.8.0__421-b09 Enhanced
/u01/app/19.24/grid/jdk/bin/java 1.8.0__411-b09 Enhanced
/u01/app/19.24/grid/jdk/jre/bin/java 1.8.0__411-b09 Enhanced
/u01/app/oracle/product/19.24/dbhome__1/OPatch/jre/bin/java 1.8.0__421-b09 Enhanced
/u01/app/oracle/product/19.24/dbhome__1/jdk/bin/java 1.8.0__411-b09 Enhanced
/u01/app/oracle/product/19.24/dbhome__1/jdk/jre/bin/java 1.8.0__411-b09 Enhanced</t>
  </si>
  <si>
    <t>#table cols="3"
Install_Location Version Detection_Type
/u01/app/19.24/grid/jdk/bin/java 1.8.0__411-b09 Enhanced
/u01/app/19.24/grid/jdk/jre/bin/java 1.8.0__411-b09 Enhanced
/u01/app/oracle/product/19.24/dbhome__1/jdk/bin/java 1.8.0__411-b09 Enhanced
/u01/app/oracle/product/19.24/dbhome__1/jdk/jre/bin/java 1.8.0__411-b09 Enhanced</t>
  </si>
  <si>
    <t>#table cols="3"
Install_Location Version Detection_Type
/usr/lib/jvm/jdk-1.8-oracle-x64/bin/java 1.8.0__411-b25 Default
/usr/lib/jvm/jdk-1.8-oracle-x64/jre/bin/java 1.8.0__411-b25 Enhanced
/u01/app/19.26/grid/jdk/bin/java 1.8.0__431-b10 Enhanced
/u01/app/19.26/grid/jdk/jre/bin/java 1.8.0__431-b10 Enhanced
/u01/app/oracle/product/19.26/dbhome__1/jdk/bin/java 1.8.0__431-b10 Enhanced
/u01/app/oracle/product/19.26/dbhome__1/jdk/jre/bin/java 1.8.0__431-b10 Enhanced</t>
  </si>
  <si>
    <t>GNCASHHL09664</t>
  </si>
  <si>
    <t>GNCASHHW02709</t>
  </si>
  <si>
    <t>%SYSTEMROOT%\System32\msodbcsql17.dll  Version is  17.5.2.1
%SYSTEMROOT%\SysWOW64\msodbcsql17.dll  Version is  17.5.2.1</t>
  </si>
  <si>
    <t>HKLM\SOFTWARE\Microsoft\Microsoft ODBC Driver 17 for SQL Server\CurrentVersion Version = 17.5.2.1
HKLM\SOFTWARE\WOW6432Node\Microsoft\Microsoft ODBC Driver 17 for SQL Server\CurrentVersion Version = 17.5.2.1</t>
  </si>
  <si>
    <t>GNCASHHW06457</t>
  </si>
  <si>
    <t>MongoDB Denial of Service (DoS) Vulnerability (SERVER-58203,SERVER-59299)</t>
  </si>
  <si>
    <t>%ProgramFiles%\MongoDB\Server\4.2\bin\mongo.exe Version is 4.2.13.0
%ProgramFiles%\MongoDB\Server\4.2\bin\mongod.exe Version is 4.2.13.0</t>
  </si>
  <si>
    <t>MongoDB Multiple Security Vulnerabilities (SERVER-59071,SERVER-36263)</t>
  </si>
  <si>
    <t>%ProgramFiles%\MongoDB\Server\4.2\bin\mongo.exe Version is 4.2.13.0
HKLM\Software\Microsoft\Windows\CurrentVersion\Uninstall\{2704FDA6-ED60-46E8-8C04-8665FD9F9CBF} DisplayName = MongoDB 4.2.13 2008R2Plus SSL (64 bit)
HKLM\Software\Microsoft\Windows\CurrentVersion\Uninstall\{2704FDA6-ED60-46E8-8C04-8665FD9F9CBF} DisplayVersion = 4.2.13</t>
  </si>
  <si>
    <t>mysqld -V
/usr/sbin/mysqld  Ver 8.0.40 for Linux on x86_64 (MySQL Community Server - GPL)
service mysql status
systemctl status mysql</t>
  </si>
  <si>
    <t>Oracle MySQL Server January 2025 Critical Patch Update (CPUJAN2025) (prior to 8.0.41,8.4.3)</t>
  </si>
  <si>
    <t>Oracle MySQL Server January 2025 Critical Patch Update (CPUJAN2025) (prior to 8.0.41,8.4.4,9.2.0)</t>
  </si>
  <si>
    <t>GNCASHPL01682</t>
  </si>
  <si>
    <t>Oracle MySQL April 2022 Critical Patch Update (CPUAPR2022)</t>
  </si>
  <si>
    <t>mysqld -V
mysqld  Ver 5.7.17 for Linux on x86_64 (MySQL Community Server (GPL))
service mysql status
systemctl status mysql</t>
  </si>
  <si>
    <t>Oracle MySQL April 2023 Critical Patch Update (CPUAPR2023)</t>
  </si>
  <si>
    <t>Oracle MySQL January 2020 Critical Patch Update (CPUJAN2020)</t>
  </si>
  <si>
    <t>Oracle MySQL January 2022 Critical Patch Update (CPUJAN2022)</t>
  </si>
  <si>
    <t>Oracle MySQL January 2023 Critical Patch Update (CPUJAN2023)</t>
  </si>
  <si>
    <t>Oracle MySQL July 2022 Critical Patch Update (CPUJUL2022)</t>
  </si>
  <si>
    <t>Oracle MySQL July 2023 Critical Patch Update (CPUJULY2023)</t>
  </si>
  <si>
    <t>Oracle MySQL OCT 2023 Critical Patch Update (CPUOCT2023)</t>
  </si>
  <si>
    <t>Oracle MySQL October 2021 Critical Patch Update (CPUOCT2021)</t>
  </si>
  <si>
    <t>Oracle MySQL October 2022 Critical Patch Update (CPUOCT2022)</t>
  </si>
  <si>
    <t>mongos version v7.0.11
Build Info: {
    "version": "7.0.11",
    "gitVersion": "f451220f0df2b9dfe073f1521837f8ec5c208a8c",
    "openSSLVersion": "OpenSSL 1.0.1e-fips 11 Feb 2013",
    "modules": [],
    "allocator": "tcmalloc",
    "environment": {
        "distmod": "rhel70",
        "distarch": "x86_64",
        "target_arch": "x86_64"
    }
}</t>
  </si>
  <si>
    <t>db version v7.0.11
Build Info: {
    "version": "7.0.11",
    "gitVersion": "f451220f0df2b9dfe073f1521837f8ec5c208a8c",
    "openSSLVersion": "OpenSSL 1.0.1e-fips 11 Feb 2013",
    "modules": [],
    "allocator": "tcmalloc",
    "environment": {
        "distmod": "rhel70",
        "distarch": "x86_64",
        "target_arch": "x86_64"
    }
}
mongos version v7.0.11
Build Info: {
    "version": "7.0.11",
    "gitVersion": "f451220f0df2b9dfe073f1521837f8ec5c208a8c",
    "openSSLVersion": "OpenSSL 1.0.1e-fips 11 Feb 2013",
    "modules": [],
    "allocator": "tcmalloc",
    "environment": {
        "distmod": "rhel70",
        "distarch": "x86_64",
        "target_arch": "x86_64"
    }
}</t>
  </si>
  <si>
    <t>GNCASHPL02172</t>
  </si>
  <si>
    <t>#table cols="3"
Install_Location Version Detection_Type
/oracle/POP/19.0.0/OPatch/jre/bin/java 1.8.0__431-b10 Enhanced
/oracle/POP/19.0.0/jdk/bin/java 1.8.0__431-b10 Enhanced
/oracle/POP/19.0.0/jdk/jre/bin/java 1.8.0__431-b10 Enhanced</t>
  </si>
  <si>
    <t>GNCASHPL02173</t>
  </si>
  <si>
    <t>#table cols="3"
Install_Location Version Detection_Type
/oracle/GRP/19.0.0/OPatch/jre/bin/java 1.8.0__431-b10 Enhanced
/oracle/GRP/19.0.0/jdk/bin/java 1.8.0__431-b10 Enhanced
/oracle/GRP/19.0.0/jdk/jre/bin/java 1.8.0__431-b10 Enhanced</t>
  </si>
  <si>
    <t>GNCASHPL02584</t>
  </si>
  <si>
    <t>#table cols="3"
Install_Location Version Detection_Type
/u01/app/12.1.0/rtclient64/jdk/bin/java 1.8.0__91-b14 Enhanced
/u01/app/12.1.0/rtclient64/jdk/jre/bin/java 1.8.0__91-b14 Enhanced
/u01/app/12.1.0/oclient__19c64__sqlldr/jdk/bin/java 1.8.0__91-b14 Enhanced
/u01/app/12.1.0/oclient__19c64__sqlldr/jdk/jre/bin/java 1.8.0__91-b14 Enhanced</t>
  </si>
  <si>
    <t>#table cols="3"
Install_Location Version Detection_Type
/usr/lib/jvm/jdk-1.8.0__441-oracle-x64/bin/java 1.8.0__441-b25 Default
/u01/app/12.1.0/rtclient64/jdk/bin/java 1.8.0__91-b14 Enhanced
/u01/app/12.1.0/rtclient64/jdk/jre/bin/java 1.8.0__91-b14 Enhanced
/usr/lib/jvm/jdk-1.8.0__441-oracle-x64/jre/bin/java 1.8.0__441-b25 Enhanced
/u01/app/12.1.0/oclient__19c64__sqlldr/jdk/bin/java 1.8.0__91-b14 Enhanced
/u01/app/12.1.0/oclient__19c64__sqlldr/jdk/jre/bin/java 1.8.0__91-b14 Enhanced</t>
  </si>
  <si>
    <t>#table cols="3"
Install_Location Version Detection_Type
/ggs/37071121/files/jdk/bin/java 1.8.0__421-b09 Enhanced
/ggs/37071121/files/jdk/jre/bin/java 1.8.0__421-b09 Enhanced
/ggs/jdk/bin/java 1.8.0__441-b07 Enhanced
/ggs/jdk/jre/bin/java 1.8.0__441-b07 Enhanced
/u01/app/agent/agent__13.5.0.0.0/oracle__common/jdk/bin/java 1.8.0__441-b25 Enhanced
/u01/app/agent/agent__13.5.0.0.0/oracle__common/jdk/jre/bin/java 1.8.0__441-b25 Enhanced</t>
  </si>
  <si>
    <t>#table cols="3"
Install_Location Version Detection_Type
/ggs/37071121/files/jdk/bin/java 1.8.0__421-b09 Enhanced
/ggs/37071121/files/jdk/jre/bin/java 1.8.0__421-b09 Enhanced</t>
  </si>
  <si>
    <t>GNCASHPL04198</t>
  </si>
  <si>
    <t>db version v4.2.20
git version: 15c0712952c356cb711c13a42cb3bca8617d4ebc
OpenSSL version: OpenSSL 1.0.1e-fips 11 Feb 2013
allocator: tcmalloc
modules: none
build environment:
    distmod: rhel70
    distarch: x86_64
    target_arch: x86_64
EOL/Obsolete MongoDB version 4.2.x detected.</t>
  </si>
  <si>
    <t>db version v5.0.8
Build Info: {
    "version": "5.0.8",
    "gitVersion": "c87e1c23421bf79614baf500fda6622bd90f674e",
    "openSSLVersion": "OpenSSL 1.0.1e-fips 11 Feb 2013",
    "modules": [],
    "allocator": "tcmalloc",
    "environment": {
        "distmod": "rhel70",
        "distarch": "x86_64",
        "target_arch": "x86_64"
    }
}
mongos version v5.0.8
Build Info: {
    "version": "5.0.8",
    "gitVersion": "c87e1c23421bf79614baf500fda6622bd90f674e",
    "openSSLVersion": "OpenSSL 1.0.1e-fips 11 Feb 2013",
    "modules": [],
    "allocator": "tcmalloc",
    "environment": {
        "distmod": "rhel70",
        "distarch": "x86_64",
        "target_arch": "x86_64"
    }
}</t>
  </si>
  <si>
    <t>mongos version v5.0.8
Build Info: {
    "version": "5.0.8",
    "gitVersion": "c87e1c23421bf79614baf500fda6622bd90f674e",
    "openSSLVersion": "OpenSSL 1.0.1e-fips 11 Feb 2013",
    "modules": [],
    "allocator": "tcmalloc",
    "environment": {
        "distmod": "rhel70",
        "distarch": "x86_64",
        "target_arch": "x86_64"
    }
}</t>
  </si>
  <si>
    <t>MongoDB Security Update (SERVER-69507)</t>
  </si>
  <si>
    <t>GNCASHPL06691</t>
  </si>
  <si>
    <t>#table cols="3"
Install_Location Version Detection_Type
/u01/app/siebel/gw/jre/1.8.0/bin/java 1.8.0__381-b09 Enhanced
/u01/app/siebel/ses/jre/1.8.0/bin/java 1.8.0__381-b09 Enhanced
/u01/app/oracle/product/19.3.0/dbhome__1/OPatch/jre/bin/java 1.8.0__411-b09 Enhanced
/u01/app/oracle/product/19.3.0/dbhome__1/jdk/bin/java 1.8.0__411-b25 Enhanced
/u01/app/oracle/product/19.3.0/dbhome__1/jdk/jre/bin/java 1.8.0__411-b25 Enhanced</t>
  </si>
  <si>
    <t>GNCASHPL06692</t>
  </si>
  <si>
    <t>#table cols="3"
Install_Location Version Detection_Type
/u01/app/siebel/ses/jre/1.8.0/bin/java 1.8.0__381-b09 Enhanced
/u01/app/siebel/gw/jre/1.8.0/bin/java 1.8.0__381-b09 Enhanced
/u01/app/oracle/product/19.3.0/dbhome__1/OPatch/jre/bin/java 1.8.0__411-b09 Enhanced
/u01/app/oracle/product/19.3.0/dbhome__1/jdk/bin/java 1.8.0__411-b25 Enhanced
/u01/app/oracle/product/19.3.0/dbhome__1/jdk/jre/bin/java 1.8.0__411-b25 Enhanced</t>
  </si>
  <si>
    <t>GNCASHPL07509</t>
  </si>
  <si>
    <t>mongos version v7.0.11
Build Info: {
    "version": "7.0.11",
    "gitVersion": "f451220f0df2b9dfe073f1521837f8ec5c208a8c",
    "openSSLVersion": "OpenSSL 1.1.1k  FIPS 25 Mar 2021",
    "modules": [
        "enterprise"
    ],
    "allocator": "tcmalloc",
    "environment": {
        "distmod": "rhel80",
        "distarch": "x86_64",
        "target_arch": "x86_64"
    }
}</t>
  </si>
  <si>
    <t>db version v7.0.11
Build Info: {
    "version": "7.0.11",
    "gitVersion": "f451220f0df2b9dfe073f1521837f8ec5c208a8c",
    "openSSLVersion": "OpenSSL 1.1.1k  FIPS 25 Mar 2021",
    "modules": [
        "enterprise"
    ],
    "allocator": "tcmalloc",
    "environment": {
        "distmod": "rhel80",
        "distarch": "x86_64",
        "target_arch": "x86_64"
    }
}
mongos version v7.0.11
Build Info: {
    "version": "7.0.11",
    "gitVersion": "f451220f0df2b9dfe073f1521837f8ec5c208a8c",
    "openSSLVersion": "OpenSSL 1.1.1k  FIPS 25 Mar 2021",
    "modules": [
        "enterprise"
    ],
    "allocator": "tcmalloc",
    "environment": {
        "distmod": "rhel80",
        "distarch": "x86_64",
        "target_arch": "x86_64"
    }
}</t>
  </si>
  <si>
    <t>GNCASHPL08052</t>
  </si>
  <si>
    <t>#table cols="3"
Install_Location Version Detection_Type
/u01/app/19.18.0/grid/jdk/bin/java 1.8.0__431-b10 Enhanced
/usr/java/jdk1.8.0__341-amd64/bin/java 1.8.0__341-b25 Enhanced
/usr/java/jdk1.8.0__341-amd64/jre/bin/java 1.8.0__341-b25 Enhanced
/u01/app/oracle/product/19.18.0/dbhome__1/jdk/bin/java 1.8.0__431-b10 Enhanced
/u01/app/oracle/product/19.18.0/dbhome__1/jdk/jre/bin/java 1.8.0__431-b10 Enhanced
/u01/app/19.18.0/grid/jdk/jre/bin/java 1.8.0__431-b10 Enhanced</t>
  </si>
  <si>
    <t>GNCASHPL08053</t>
  </si>
  <si>
    <t>#table cols="3"
Install_Location Version Detection_Type
/ggs/jdk/bin/java 1.8.0__411-b09 Enhanced
/ggs/jdk/jre/bin/java 1.8.0__411-b09 Enhanced
/u01/app/19.18.0/grid/OPatch/jre/bin/java 1.8.0__421-b09 Enhanced
/u01/app/19.18.0/grid/jdk/bin/java 1.8.0__431-b10 Enhanced
/u01/app/19.18.0/grid/jdk/jre/bin/java 1.8.0__431-b10 Enhanced
/u01/app/oracle/product/19.18.0/dbhome__1/OPatch/jre/bin/java 1.8.0__421-b09 Enhanced
/u01/app/oracle/product/19.18.0/dbhome__1/jdk/bin/java 1.8.0__431-b10 Enhanced
/u01/app/oracle/product/19.18.0/dbhome__1/jdk/jre/bin/java 1.8.0__431-b10 Enhanced</t>
  </si>
  <si>
    <t>#table cols="3"
Install_Location Version Detection_Type
/ggs/jdk/bin/java 1.8.0__411-b09 Enhanced
/ggs/jdk/jre/bin/java 1.8.0__411-b09 Enhanced</t>
  </si>
  <si>
    <t>#table cols="3"
Install_Location Version Detection_Type
/ggs/jdk/bin/java 1.8.0__411-b09 Enhanced
/ggs/jdk/jre/bin/java 1.8.0__411-b09 Enhanced
/u01/app/19.18.0/grid/OPatch/jre/bin/java 1.8.0__421-b09 Enhanced
/u01/app/oracle/product/19.18.0/dbhome__1/OPatch/jre/bin/java 1.8.0__421-b09 Enhanced</t>
  </si>
  <si>
    <t>GNCASHPL08431</t>
  </si>
  <si>
    <t>GNCASHPL08437</t>
  </si>
  <si>
    <t>GNCASHPL08438</t>
  </si>
  <si>
    <t>GNCASHPL08439</t>
  </si>
  <si>
    <t>GNCASHPL09077</t>
  </si>
  <si>
    <t>#table cols="3"
Install_Location Version Detection_Type
/opt/oracle.ahf/jre/bin/java 11.0.26+7-LTS-187 Enhanced
/u01/app/19.22.0/grid/jdk/bin/java 1.8.0__441-b07 Enhanced
/u01/app/oracle/product/19.22.0/dbhome__1/jdk/bin/java 1.8.0__441-b07 Enhanced
/u01/app/oracle/product/19.22.0/dbhome__1/jdk/jre/bin/java 1.8.0__441-b07 Enhanced
/u01/app/19.22.0/grid/jdk/jre/bin/java 1.8.0__441-b07 Enhanced</t>
  </si>
  <si>
    <t>GNCASHPL09078</t>
  </si>
  <si>
    <t>#table cols="3"
Install_Location Version Detection_Type
/u01/app/19.22.0/grid/jdk/bin/java 1.8.0__441-b07 Enhanced
/opt/oracle.ahf/jre/bin/java 11.0.26+7-LTS-187 Enhanced
/u01/app/oracle/product/19.22.0/dbhome__1/jdk/bin/java 1.8.0__441-b07 Enhanced
/u01/app/oracle/product/19.22.0/dbhome__1/jdk/jre/bin/java 1.8.0__441-b07 Enhanced
/u01/app/19.22.0/grid/jdk/jre/bin/java 1.8.0__441-b07 Enhanced</t>
  </si>
  <si>
    <t>#table cols="3"
Install_Location Version Detection_Type
/opt/oracle.ahf/jre/bin/java 11.0.26+7-LTS-187 Enhanced
/u01/app/oracle/product/19.22.0/dbhome__1/jdk/bin/java 1.8.0__441-b07 Enhanced
/u01/app/oracle/product/19.22.0/dbhome__1/jdk/jre/bin/java 1.8.0__441-b07 Enhanced
/u01/app/19.22.0/grid/jdk/bin/java 1.8.0__441-b07 Enhanced
/u01/app/19.22.0/grid/jdk/jre/bin/java 1.8.0__441-b07 Enhanced</t>
  </si>
  <si>
    <t>#table cols="3"
Install_Location Version Detection_Type
/usr/lib/jvm/jdk-1.8.0__441-oracle-x64/bin/java 1.8.0__441-b25 Default
/opt/oracle.ahf/jre/bin/java 11.0.26+7-LTS-187 Enhanced
/u01/app/19.22.0/grid/jdk/bin/java 1.8.0__441-b07 Enhanced
/usr/lib/jvm/jdk-1.8.0__441-oracle-x64/jre/bin/java 1.8.0__441-b25 Enhanced
/u01/app/oracle/product/19.22.0/dbhome__1/jdk/bin/java 1.8.0__441-b07 Enhanced
/u01/app/oracle/product/19.22.0/dbhome__1/jdk/jre/bin/java 1.8.0__441-b07 Enhanced
/u01/app/19.22.0/grid/jdk/jre/bin/java 1.8.0__441-b07 Enhanced</t>
  </si>
  <si>
    <t>#table cols="3"
Install_Location Version Detection_Type
/u01/app/19.24.0/grid/jdk/bin/java 1.8.0__421-b09 Enhanced
/u01/app/oracle/product/19.24.0/dbhome__1/OPatch/jre/bin/java 1.8.0__421-b09 Enhanced
/u01/app/oracle/product/19.24.0/dbhome__1/jdk/bin/java 1.8.0__421-b09 Enhanced
/u01/app/oracle/product/19.24.0/dbhome__1/jdk/jre/bin/java 1.8.0__421-b09 Enhanced
/u01/app/19.24.0/grid/OPatch/jre/bin/java 1.8.0__421-b09 Enhanced
/u01/app/19.24.0/grid/jdk/jre/bin/java 1.8.0__421-b09 Enhanced</t>
  </si>
  <si>
    <t>#table cols="2"
Install_Location Version
/u01/app/19.24.0/grid/tomcat 9.0.87</t>
  </si>
  <si>
    <t>GNCASHPL09457</t>
  </si>
  <si>
    <t>#table cols="3"
Install_Location Version Detection_Type
/usr/lib/jvm/jdk-1.8.0__441-oracle-x64/bin/java 1.8.0__441-b25 Default
/oracle/stage/19/19.24.0/grid/jdk/bin/java 1.8.0__421-b09 Enhanced
/opt/oracle.ahf/jre/bin/java 11.0.23+7-LTS-222 Enhanced
/usr/lib/jvm/jdk-1.8.0__441-oracle-x64/jre/bin/java 1.8.0__441-b25 Enhanced</t>
  </si>
  <si>
    <t>#table cols="3"
Install_Location Version Detection_Type
/oracle/stage/19/19.24.0/grid/jdk/bin/java 1.8.0__421-b09 Enhanced
/opt/oracle.ahf/jre/bin/java 11.0.23+7-LTS-222 Enhanced</t>
  </si>
  <si>
    <t>#table cols="3"
Install_Location Version Detection_Type
/opt/oracle.ahf/jre/bin/java 11.0.23+7-LTS-222 Enhanced</t>
  </si>
  <si>
    <t>GNCASHPL09458</t>
  </si>
  <si>
    <t>#table cols="2"
Install_Location Version
/oracle/stage/19/19.24.0/grid/tomcat 9.0.87</t>
  </si>
  <si>
    <t>gncashpl09667</t>
  </si>
  <si>
    <t>#table cols="3"
Install_Location Version Detection_Type
/u01/app/oracle/product/19.26.0/dbhome__1/opatchautocfg/db/jdk/jre/bin/java 1.8.0__201-b09 Enhanced
/u01/app/oracle/product/19.26.0/dbhome__1/opatchautocfg/db/jdk/bin/java 1.8.0__201-b09 Enhanced</t>
  </si>
  <si>
    <t>#table cols="3"
Install_Location Version Detection_Type
/usr/lib/jvm/jdk-1.8-oracle-x64/bin/java 1.8.0__411-b25 Default
/u01/app/19.26.0/grid/jdk/bin/java 1.8.0__441-b07 Enhanced
/opt/oracle.ahf/jre/bin/java 11.0.26+7-LTS-187 Enhanced
/usr/lib/jvm/jdk-1.8-oracle-x64/jre/bin/java 1.8.0__411-b25 Enhanced
/u01/app/oracle/product/19.26.0/dbhome__1/opatchautocfg/db/jdk/jre/bin/java 1.8.0__201-b09 Enhanced
/u01/app/oracle/product/19.26.0/dbhome__1/opatchautocfg/db/jdk/bin/java 1.8.0__201-b09 Enhanced
/u01/app/oracle/product/19.26.0/dbhome__1/jdk/bin/java 1.8.0__441-b07 Enhanced
/u01/app/oracle/product/19.26.0/dbhome__1/jdk/jre/bin/java 1.8.0__441-b07 Enhanced
/u01/app/19.26.0/grid/jdk/jre/bin/java 1.8.0__441-b07 Enhanced</t>
  </si>
  <si>
    <t>#table cols="3"
Install_Location Version Detection_Type
/usr/lib/jvm/jdk-1.8-oracle-x64/bin/java 1.8.0__411-b25 Default
/usr/lib/jvm/jdk-1.8-oracle-x64/jre/bin/java 1.8.0__411-b25 Enhanced
/u01/app/oracle/product/19.26.0/dbhome__1/opatchautocfg/db/jdk/jre/bin/java 1.8.0__201-b09 Enhanced
/u01/app/oracle/product/19.26.0/dbhome__1/opatchautocfg/db/jdk/bin/java 1.8.0__201-b09 Enhanced</t>
  </si>
  <si>
    <t>gncashpl09668</t>
  </si>
  <si>
    <t>%SYSTEMROOT%\System32\msoledbsql.dll  Version is  18.6.5.0
%SYSTEMROOT%\SysWOW64\msoledbsql.dll  Version is  18.6.5.0
%SYSTEMROOT%\System32\msodbcsql17.dll  Version is  17.10.3.1
%SYSTEMROOT%\SysWOW64\msodbcsql17.dll  Version is  17.10.3.1</t>
  </si>
  <si>
    <t>%SYSTEMROOT%\System32\msoledbsql.dll  Version is  18.6.5.0
%SYSTEMROOT%\SysWOW64\msoledbsql.dll  Version is  18.6.5.0</t>
  </si>
  <si>
    <t>HKLM\SOFTWARE\Microsoft\Microsoft ODBC Driver 17 for SQL Server\CurrentVersion Version = 17.10.3.1
HKLM\SOFTWARE\Microsoft\Microsoft OLE DB Driver for SQL Server\CurrentVersion Version = 18.6.5.0
HKLM\SOFTWARE\WOW6432Node\Microsoft\Microsoft ODBC Driver 17 for SQL Server\CurrentVersion Version = 17.10.3.1
HKLM\SOFTWARE\WOW6432Node\Microsoft\Microsoft OLE DB Driver for SQL Server\CurrentVersion Version = 18.6.5.0</t>
  </si>
  <si>
    <t>GNCASHPW03225</t>
  </si>
  <si>
    <t>%SYSTEMROOT%\System32\msodbcsql17.dll  Version is  17.1.0.1
%SYSTEMROOT%\SysWOW64\msodbcsql17.dll  Version is  17.1.0.1</t>
  </si>
  <si>
    <t>HKLM\SOFTWARE\Microsoft\Microsoft ODBC Driver 17 for SQL Server\CurrentVersion Version = 17.1.0.1
HKLM\SOFTWARE\WOW6432Node\Microsoft\Microsoft ODBC Driver 17 for SQL Server\CurrentVersion Version = 17.1.0.1</t>
  </si>
  <si>
    <t>HKLM\SOFTWARE\MySQL AB\MySQL Connector/ODBC 8.0 Version = 8.0.22
C:\Program Files\MySQL\Connector ODBC 8.0\myodbc8w.dll   found</t>
  </si>
  <si>
    <t>Oracle MySQL Connector/ODBC Critical Patch Update (CPU) October 2022 (CPUOCT2022)</t>
  </si>
  <si>
    <t>Oracle MySQL Connectors 8.0.x Denial of Service (DoS) Vulnerability (cpuoct2021)</t>
  </si>
  <si>
    <t>Oracle MySQL Connectors Multiple Security Vulnerabilities (CPUOCT2023)</t>
  </si>
  <si>
    <t>GNCASHPW05919</t>
  </si>
  <si>
    <t>%SYSTEMROOT%\System32\msoledbsql19.dll  Version is  19.3.3.0
%SYSTEMROOT%\SysWOW64\msoledbsql19.dll  Version is  19.3.3.0
%SYSTEMROOT%\System32\msoledbsql.dll  Version is  18.7.2.0
%SYSTEMROOT%\SysWOW64\msoledbsql.dll  Version is  18.7.2.0</t>
  </si>
  <si>
    <t>GNCASHPW06085</t>
  </si>
  <si>
    <t>GNCASHPW06426</t>
  </si>
  <si>
    <t>MSSQL 2016 Version is 2015.130.4259.0 Patch Version: 2015.130.6441.1</t>
  </si>
  <si>
    <t>GNCASHPW07117</t>
  </si>
  <si>
    <t>%SYSTEMROOT%\System32\msoledbsql.dll  Version is  18.5.0.0
%SYSTEMROOT%\SysWOW64\msoledbsql.dll  Version is  18.5.0.0</t>
  </si>
  <si>
    <t>HKLM\SOFTWARE\Microsoft\Microsoft OLE DB Driver for SQL Server\CurrentVersion Version = 18.5.0.0
HKLM\SOFTWARE\WOW6432Node\Microsoft\Microsoft OLE DB Driver for SQL Server\CurrentVersion Version = 18.5.0.0</t>
  </si>
  <si>
    <t>GNCASHPW07961</t>
  </si>
  <si>
    <t>%SYSTEMROOT%\System32\msodbcsql17.dll  Version is  17.10.5.1
%SYSTEMROOT%\SysWOW64\msodbcsql17.dll  Version is  17.10.5.1</t>
  </si>
  <si>
    <t>GNCASHPW08629</t>
  </si>
  <si>
    <t>GNCASHTL00998</t>
  </si>
  <si>
    <t>GNCASHTL01960</t>
  </si>
  <si>
    <t>World-Writable Directories Should Have Their Sticky Bits Set</t>
  </si>
  <si>
    <t>/home/grid/ORAEX
/home/svc_ansible
/home/svc_ansible/.ansible
/home/svc_ansible/.ansible/tmp</t>
  </si>
  <si>
    <t>#table cols="3"
Install_Location Version Detection_Type
/usr/lib/jvm/jdk-1.8.0__441-oracle-x64/bin/java 1.8.0__441-b25 Default
/u01/app/19.19.0/grid/jdk/bin/java 1.8.0__441-b07 Enhanced
/u01/app/19.19.0/grid/jdk/jre/bin/java 1.8.0__441-b07 Enhanced
/u01/app/oracle/product/19.19.0/dbhome__1/jdk/bin/java 1.8.0__441-b07 Enhanced
/u01/app/oracle/product/19.19.0/dbhome__1/jdk/jre/bin/java 1.8.0__441-b07 Enhanced
/usr/lib/jvm/jdk-1.8.0__441-oracle-x64/jre/bin/java 1.8.0__441-b25 Enhanced</t>
  </si>
  <si>
    <t>#table cols="3"
Install_Location Version Detection_Type
/u01/app/19.21.0/grid/jdk/bin/java 1.8.0__441-b07 Enhanced
/opt/oracle.ahf/jre/bin/java 11.0.26+7-LTS-187 Enhanced
/u01/app/oracle/product/19.21.0/dbhome__1/jdk/bin/java 1.8.0__441-b07 Enhanced
/u01/app/oracle/product/19.21.0/dbhome__1/jdk/jre/bin/java 1.8.0__441-b07 Enhanced
/u01/app/19.21.0/grid/jdk/jre/bin/java 1.8.0__441-b07 Enhanced</t>
  </si>
  <si>
    <t>gncashtl09669</t>
  </si>
  <si>
    <t>#table cols="3"
Install_Location Version Detection_Type
/u01/app/oracle/product/19.26.0/dbhome__1/opatchautocfg/db/jdk/bin/java 1.8.0__201-b09 Enhanced
/u01/app/oracle/product/19.26.0/dbhome__1/opatchautocfg/db/jdk/jre/bin/java 1.8.0__201-b09 Enhanced</t>
  </si>
  <si>
    <t>#table cols="3"
Install_Location Version Detection_Type
/usr/lib/jvm/jdk-1.8-oracle-x64/bin/java 1.8.0__411-b25 Default
/u01/app/19.26.0/grid/jdk/bin/java 1.8.0__441-b07 Enhanced
/opt/oracle.ahf/jre/bin/java 11.0.26+7-LTS-187 Enhanced
/usr/lib/jvm/jdk-1.8-oracle-x64/jre/bin/java 1.8.0__411-b25 Enhanced
/u01/app/oracle/product/19.26.0/dbhome__1/opatchautocfg/db/jdk/bin/java 1.8.0__201-b09 Enhanced
/u01/app/oracle/product/19.26.0/dbhome__1/opatchautocfg/db/jdk/jre/bin/java 1.8.0__201-b09 Enhanced
/u01/app/oracle/product/19.26.0/dbhome__1/jdk/bin/java 1.8.0__441-b07 Enhanced
/u01/app/oracle/product/19.26.0/dbhome__1/jdk/jre/bin/java 1.8.0__441-b07 Enhanced
/u01/app/19.26.0/grid/jdk/jre/bin/java 1.8.0__441-b07 Enhanced</t>
  </si>
  <si>
    <t>#table cols="3"
Install_Location Version Detection_Type
/usr/lib/jvm/jdk-1.8-oracle-x64/bin/java 1.8.0__411-b25 Default
/usr/lib/jvm/jdk-1.8-oracle-x64/jre/bin/java 1.8.0__411-b25 Enhanced
/u01/app/oracle/product/19.26.0/dbhome__1/opatchautocfg/db/jdk/bin/java 1.8.0__201-b09 Enhanced
/u01/app/oracle/product/19.26.0/dbhome__1/opatchautocfg/db/jdk/jre/bin/java 1.8.0__201-b09 Enhanced</t>
  </si>
  <si>
    <t>gncashtl09670</t>
  </si>
  <si>
    <t>GNCASHWL00783</t>
  </si>
  <si>
    <t>Oracle MySQL APRIL 2024 Critical Patch Update (CPUAPR2024)</t>
  </si>
  <si>
    <t>mysqld -V
/usr/sbin/mysqld  Ver 8.0.35 for Linux on x86_64 (MySQL Community Server - GPL)
service mysql status
systemctl status mysql</t>
  </si>
  <si>
    <t>Oracle MySQL JAN 2024 Critical Patch Update (CPUJAN2024)</t>
  </si>
  <si>
    <t>Oracle MySQL JULY 2024 Critical Patch Update (CPUJUL2024)</t>
  </si>
  <si>
    <t>Oracle MySQL Server January 2025 Critical Patch Update (CPUJAN2025) (prior to 8.0.37,8.4.1)</t>
  </si>
  <si>
    <t>Oracle MySQL Server January 2025 Critical Patch Update (CPUJAN2025) (prior to 8.0.40,8.4.3,9.1.0)</t>
  </si>
  <si>
    <t>Oracle MySQL Server October 2024 Critical Patch Update (CPUOCT2024)</t>
  </si>
  <si>
    <t>GNCASHWL01538</t>
  </si>
  <si>
    <t>#table cols="3"
Install_Location Version Detection_Type
/oracle/SJP/19.0.0/OPatch/jre/bin/java 1.8.0__431-b10 Enhanced
/oracle/SJP/19.0.0/jdk/bin/java 1.8.0__431-b10 Enhanced
/oracle/SJP/19.0.0/jdk/jre/bin/java 1.8.0__431-b10 Enhanced
/oracle/SOL/19.0.0/OPatch/jre/bin/java 1.8.0__431-b10 Enhanced
/oracle/SOL/19.0.0/jdk/bin/java 1.8.0__431-b10 Enhanced
/oracle/SOL/19.0.0/jdk/jre/bin/java 1.8.0__431-b10 Enhanced</t>
  </si>
  <si>
    <t>GNCASHWL01683</t>
  </si>
  <si>
    <t>psql (PostgreSQL) 9.6.6</t>
  </si>
  <si>
    <t>GNCASHWL01873</t>
  </si>
  <si>
    <t>#table cols="3"
Install_Location Version Detection_Type
/data/binarios/oracle/odb/PST19C__TEMPLATE/37641958/37642901/files/jdk/bin/java 1.8.0__441-b07 Enhanced
/data/binarios/oracle/odb/PST19C__TEMPLATE/37641958/37642901/files/jdk/jre/bin/java 1.8.0__441-b07 Enhanced
/data/binarios/oracle/odb/PST19C__TEMPLATE/OPatch/jre/bin/java 1.8.0__411-b09 Enhanced
/data/binarios/oracle/odb/PST19C__TEMPLATE/patches__2024/36866578/files/jdk/bin/java 1.8.0__431-b10 Enhanced
/data/binarios/oracle/odb/PST19C__TEMPLATE/patches__2024/36866578/files/jdk/jre/bin/java 1.8.0__431-b10 Enhanced
/data/binarios/oracle/odb/PST19C__TEMPLATE/patches__2024/36916690/36912597/files/jdk/bin/java 1.8.0__421-b09 Enhanced
/data/binarios/oracle/odb/PST19C__TEMPLATE/patches__2024/36916690/36912597/files/jdk/jre/bin/java 1.8.0__421-b09 Enhanced
/data/binarios/oracle/odb/PST19C__TEMPLATE/patches__2025/37257886/37260974/files/jdk/bin/java 1.8.0__431-b10 Enhanced
/data/binarios/oracle/odb/PST19C__TEMPLATE/patches__2025/37257886/37260974/files/jdk/jre/bin/java 1.8.0__431-b10 Enhanced</t>
  </si>
  <si>
    <t>#table cols="3"
Install_Location Version Detection_Type
/data/binarios/oracle/odb/PST19C__TEMPLATE/OPatch/jre/bin/java 1.8.0__411-b09 Enhanced
/data/binarios/oracle/odb/PST19C__TEMPLATE/patches__2024/36866578/files/jdk/bin/java 1.8.0__431-b10 Enhanced
/data/binarios/oracle/odb/PST19C__TEMPLATE/patches__2024/36866578/files/jdk/jre/bin/java 1.8.0__431-b10 Enhanced
/data/binarios/oracle/odb/PST19C__TEMPLATE/patches__2024/36916690/36912597/files/jdk/bin/java 1.8.0__421-b09 Enhanced
/data/binarios/oracle/odb/PST19C__TEMPLATE/patches__2024/36916690/36912597/files/jdk/jre/bin/java 1.8.0__421-b09 Enhanced
/data/binarios/oracle/odb/PST19C__TEMPLATE/patches__2025/37257886/37260974/files/jdk/bin/java 1.8.0__431-b10 Enhanced
/data/binarios/oracle/odb/PST19C__TEMPLATE/patches__2025/37257886/37260974/files/jdk/jre/bin/java 1.8.0__431-b10 Enhanced</t>
  </si>
  <si>
    <t>#table cols="3"
Install_Location Version Detection_Type
/data/binarios/oracle/odb/PST19C__TEMPLATE/OPatch/jre/bin/java 1.8.0__411-b09 Enhanced</t>
  </si>
  <si>
    <t>#table cols="3"
Install_Location Version Detection_Type
/data/binarios/oracle/odb/PST19C__TEMPLATE/OPatch/jre/bin/java 1.8.0__411-b09 Enhanced
/data/binarios/oracle/odb/PST19C__TEMPLATE/patches__2024/36916690/36912597/files/jdk/bin/java 1.8.0__421-b09 Enhanced
/data/binarios/oracle/odb/PST19C__TEMPLATE/patches__2024/36916690/36912597/files/jdk/jre/bin/java 1.8.0__421-b09 Enhanced</t>
  </si>
  <si>
    <t>GNCASHWL03700</t>
  </si>
  <si>
    <t>#table cols="3"
Install_Location Version Detection_Type
/usr/java/jdk1.8.0__201-amd64/jre/bin/java 1.8.0__201-b09 Default
/u01/app/18/db/jdk/bin/java 1.8.0__271-b09 Enhanced
/u01/app/18/db/jdk/jre/bin/java 1.8.0__271-b09 Enhanced
/u01/app/18/grid/jdk/bin/java 1.8.0__271-b09 Enhanced
/u01/app/18/grid/jdk/jre/bin/java 1.8.0__271-b09 Enhanced
/usr/java/jdk1.8.0__201-amd64/bin/java 1.8.0__201-b09 Enhanced</t>
  </si>
  <si>
    <t>#table cols="3"
Install_Location Version Detection_Type
/usr/java/jdk1.8.0__201-amd64/jre/bin/java 1.8.0__201-b09 Default
/u01/app/18/db/jdk/bin/java 1.8.0__271-b09 Enhanced
/u01/app/18/db/jdk/jre/bin/java 1.8.0__271-b09 Enhanced
/u01/app/18/grid/jdk/bin/java 1.8.0__271-b09 Enhanced
/u01/app/18/grid/jdk/jre/bin/java 1.8.0__271-b09 Enhanced
/u01/app/19/db/jdk/bin/java 1.8.0__441-b07 Enhanced
/u01/app/19/db/jdk/jre/bin/java 1.8.0__441-b07 Enhanced
/u01/app/19/grid/jdk/bin/java 1.8.0__441-b07 Enhanced
/u01/app/19/grid/jdk/jre/bin/java 1.8.0__441-b07 Enhanced
/u02/oracle/patches/36866578/files/jdk/bin/java 1.8.0__431-b10 Enhanced
/u02/oracle/patches/36866578/files/jdk/jre/bin/java 1.8.0__431-b10 Enhanced
/u02/oracle/patches/36916690/36912597/files/jdk/bin/java 1.8.0__421-b09 Enhanced
/u02/oracle/patches/36916690/36912597/files/jdk/jre/bin/java 1.8.0__421-b09 Enhanced
/u02/oracle/patches/37071121/files/jdk/bin/java 1.8.0__421-b09 Enhanced
/u02/oracle/patches/37071121/files/jdk/jre/bin/java 1.8.0__421-b09 Enhanced
/u02/oracle/patches/37213431/files/jdk/bin/java 1.8.0__441-b07 Enhanced
/u02/oracle/patches/37213431/files/jdk/jre/bin/java 1.8.0__441-b07 Enhanced
/u02/oracle/patches/37257886/37260974/files/jdk/bin/java 1.8.0__431-b10 Enhanced
/u02/oracle/patches/37257886/37260974/files/jdk/jre/bin/java 1.8.0__431-b10 Enhanced
/usr/java/jdk1.8.0__201-amd64/bin/java 1.8.0__201-b09 Enhanced</t>
  </si>
  <si>
    <t>#table cols="3"
Install_Location Version Detection_Type
/usr/java/jdk1.8.0__201-amd64/jre/bin/java 1.8.0__201-b09 Default
/u01/app/18/db/jdk/bin/java 1.8.0__271-b09 Enhanced
/u01/app/18/db/jdk/jre/bin/java 1.8.0__271-b09 Enhanced
/u01/app/18/grid/jdk/bin/java 1.8.0__271-b09 Enhanced
/u01/app/18/grid/jdk/jre/bin/java 1.8.0__271-b09 Enhanced
/u02/oracle/patches/36866578/files/jdk/bin/java 1.8.0__431-b10 Enhanced
/u02/oracle/patches/36866578/files/jdk/jre/bin/java 1.8.0__431-b10 Enhanced
/u02/oracle/patches/36916690/36912597/files/jdk/bin/java 1.8.0__421-b09 Enhanced
/u02/oracle/patches/36916690/36912597/files/jdk/jre/bin/java 1.8.0__421-b09 Enhanced
/u02/oracle/patches/37071121/files/jdk/bin/java 1.8.0__421-b09 Enhanced
/u02/oracle/patches/37071121/files/jdk/jre/bin/java 1.8.0__421-b09 Enhanced
/u02/oracle/patches/37257886/37260974/files/jdk/bin/java 1.8.0__431-b10 Enhanced
/u02/oracle/patches/37257886/37260974/files/jdk/jre/bin/java 1.8.0__431-b10 Enhanced
/usr/java/jdk1.8.0__201-amd64/bin/java 1.8.0__201-b09 Enhanced</t>
  </si>
  <si>
    <t>#table cols="3"
Install_Location Version Detection_Type
/usr/java/jdk1.8.0__201-amd64/jre/bin/java 1.8.0__201-b09 Default
/u01/app/18/db/jdk/bin/java 1.8.0__271-b09 Enhanced
/u01/app/18/db/jdk/jre/bin/java 1.8.0__271-b09 Enhanced
/u01/app/18/grid/jdk/bin/java 1.8.0__271-b09 Enhanced
/u01/app/18/grid/jdk/jre/bin/java 1.8.0__271-b09 Enhanced
/u02/oracle/patches/36916690/36912597/files/jdk/bin/java 1.8.0__421-b09 Enhanced
/u02/oracle/patches/36916690/36912597/files/jdk/jre/bin/java 1.8.0__421-b09 Enhanced
/u02/oracle/patches/37071121/files/jdk/bin/java 1.8.0__421-b09 Enhanced
/u02/oracle/patches/37071121/files/jdk/jre/bin/java 1.8.0__421-b09 Enhanced
/usr/java/jdk1.8.0__201-amd64/bin/java 1.8.0__201-b09 Enhanced</t>
  </si>
  <si>
    <t>#table cols="3"
Install_Location Version Detection_Type
/u01/app/19/db/jdk/bin/java 1.8.0__441-b07 Enhanced
/u01/app/19/db/jdk/jre/bin/java 1.8.0__441-b07 Enhanced
/u01/app/19/grid/OPatch__old/jre/bin/java 1.8.0__421-b09 Enhanced
/u01/app/19/grid/jdk/bin/java 1.8.0__441-b07 Enhanced
/u01/app/19/grid/jdk/jre/bin/java 1.8.0__441-b07 Enhanced
/u02/oracle/patches/37213431/files/jdk/bin/java 1.8.0__441-b07 Enhanced
/u02/oracle/patches/37213431/files/jdk/jre/bin/java 1.8.0__441-b07 Enhanced
/u02/oracle/patches/37257886/37260974/files/jdk/bin/java 1.8.0__431-b10 Enhanced
/u02/oracle/patches/37257886/37260974/files/jdk/jre/bin/java 1.8.0__431-b10 Enhanced</t>
  </si>
  <si>
    <t>#table cols="3"
Install_Location Version Detection_Type
/u01/app/19/grid/OPatch__old/jre/bin/java 1.8.0__421-b09 Enhanced
/u02/oracle/patches/37257886/37260974/files/jdk/bin/java 1.8.0__431-b10 Enhanced
/u02/oracle/patches/37257886/37260974/files/jdk/jre/bin/java 1.8.0__431-b10 Enhanced</t>
  </si>
  <si>
    <t>#table cols="3"
Install_Location Version Detection_Type
/u01/app/19/grid/OPatch__old/jre/bin/java 1.8.0__421-b09 Enhanced</t>
  </si>
  <si>
    <t>GNCASHWL09673</t>
  </si>
  <si>
    <t>GNCASHWW09115</t>
  </si>
  <si>
    <t>%SYSTEMROOT%\System32\msoledbsql.dll  Version is  18.7.2.0
%SYSTEMROOT%\SysWOW64\msoledbsql.dll  Version is  18.7.2.0</t>
  </si>
  <si>
    <t>GNCASNDL06134</t>
  </si>
  <si>
    <t>#table cols="3"
Install_Location Version Detection_Type
/usr/lib/jvm/jdk-1.8-oracle-x64/bin/java 1.8.0__411-b25 Default
/u01/app/siebel/ses/jre/1.8.0/bin/java 1.8.0__431-b10 Enhanced
/usr/lib/jvm/jdk-1.8-oracle-x64/jre/bin/java 1.8.0__411-b25 Enhanced
/u01/app/siebel/gw/jre/1.8.0/bin/java 1.8.0__381-b09 Enhanced
/u01/app/oracle/product/19.3.0/dbhome__1/OPatch/jre/bin/java 1.8.0__411-b09 Enhanced
/u01/app/oracle/product/19.3.0/dbhome__1/jdk/bin/java 1.8.0__411-b25 Enhanced
/u01/app/oracle/product/19.3.0/dbhome__1/jdk/jre/bin/java 1.8.0__411-b25 Enhanced</t>
  </si>
  <si>
    <t>#table cols="3"
Install_Location Version Detection_Type
/usr/lib/jvm/jdk-1.8-oracle-x64/bin/java 1.8.0__411-b25 Default
/usr/lib/jvm/jdk-1.8-oracle-x64/jre/bin/java 1.8.0__411-b25 Enhanced
/u01/app/siebel/gw/jre/1.8.0/bin/java 1.8.0__381-b09 Enhanced
/u01/app/oracle/product/19.3.0/dbhome__1/OPatch/jre/bin/java 1.8.0__411-b09 Enhanced
/u01/app/oracle/product/19.3.0/dbhome__1/jdk/bin/java 1.8.0__411-b25 Enhanced
/u01/app/oracle/product/19.3.0/dbhome__1/jdk/jre/bin/java 1.8.0__411-b25 Enhanced</t>
  </si>
  <si>
    <t>GNCASNDL09062</t>
  </si>
  <si>
    <t>#table cols="3"
Install_Location Version Detection_Type
/u01/app/19.24.0/grid/jdk/bin/java 1.8.0__431-b10 Enhanced
/opt/oracle.ahf/jre/bin/java 11.0.25+8-LTS-254 Enhanced
/u01/app/oracle/product/19.24.0/dbhome__1/jdk/bin/java 1.8.0__431-b10 Enhanced
/u01/app/oracle/product/19.24.0/dbhome__1/jdk/jre/bin/java 1.8.0__431-b10 Enhanced
/u01/app/19.24.0/grid/jdk/jre/bin/java 1.8.0__431-b10 Enhanced</t>
  </si>
  <si>
    <t>GNCASNDW00034</t>
  </si>
  <si>
    <t>#table cols="3"
Install_Location Version Detection_Type
/usr/lib/jvm/jdk-1.8.0__441-oracle-x64/bin/java 1.8.0__441-b25 Default
/usr/lib/jvm/jdk-1.8.0__441-oracle-x64/jre/bin/java 1.8.0__441-b25 Enhanced
/u01/app/19.3.0/grid/jdk/bin/java 1.8.0__441-b07 Enhanced
/u01/app/19.3.0/grid/jdk/jre/bin/java 1.8.0__441-b07 Enhanced
/u01/app/oracle/product/19.3.0/dbhome__1/jdk/bin/java 1.8.0__441-b07 Enhanced
/u01/app/oracle/product/19.3.0/dbhome__1/jdk/jre/bin/java 1.8.0__441-b07 Enhanced</t>
  </si>
  <si>
    <t>#table cols="3"
Install_Location Version Detection_Type
/usr/lib/jvm/jdk-1.8.0__441-oracle-x64/bin/java 1.8.0__441-b25 Default
/usr/lib/jvm/jdk-1.8.0__441-oracle-x64/jre/bin/java 1.8.0__441-b25 Enhanced
/u01/app/oracle/product/19.16.0/dbhome__1/jdk/bin/java 1.8.0__441-b07 Enhanced
/u01/app/oracle/product/19.16.0/dbhome__1/jdk/jre/bin/java 1.8.0__441-b07 Enhanced
/u01/app/19.16.0/grid/jdk/bin/java 1.8.0__441-b07 Enhanced
/u01/app/19.16.0/grid/jdk/jre/bin/java 1.8.0__441-b07 Enhanced</t>
  </si>
  <si>
    <t>GNCASNHL00357</t>
  </si>
  <si>
    <t>#table cols="3"
Install_Location Version Detection_Type
/u01/app/12.1.0.2/grid/jdk/bin/java 1.6.0__75-b13 Enhanced
/u01/app/12.1.0.2/grid/jdk/jre/bin/java 1.6.0__75-b13 Enhanced
/u01/app/oracle/product/12.1.0.2/dbhome__1/jdk/bin/java 1.6.0__75-b13 Enhanced
/u01/app/oracle/product/12.1.0.2/dbhome__1/jdk/jre/bin/java 1.6.0__75-b13 Enhanced</t>
  </si>
  <si>
    <t>#table cols="3"
Install_Location Version Detection_Type
/u01/app/12.1.0.2/grid/OPatch.old/jre/bin/java 1.8.0__91-b14 Enhanced
/u01/app/12.1.0.2/grid/jdk/bin/java 1.6.0__75-b13 Enhanced
/u01/app/12.1.0.2/grid/jdk/jre/bin/java 1.6.0__75-b13 Enhanced
/u01/app/oracle/product/12.1.0.2/dbhome__1/OPatch.old/jre/bin/java 1.8.0__91-b14 Enhanced
/u01/app/oracle/product/12.1.0.2/dbhome__1/jdk/bin/java 1.6.0__75-b13 Enhanced
/u01/app/oracle/product/12.1.0.2/dbhome__1/jdk/jre/bin/java 1.6.0__75-b13 Enhanced</t>
  </si>
  <si>
    <t>#table cols="3"
Install_Location Version Detection_Type
/u01/app/12.1.0.2/grid/OPatch.old/jre/bin/java 1.8.0__91-b14 Enhanced
/u01/app/oracle/product/12.1.0.2/dbhome__1/OPatch.old/jre/bin/java 1.8.0__91-b14 Enhanced</t>
  </si>
  <si>
    <t>#table cols="3"
Install_Location Version Detection_Type
/u01/app/12.1.0.2/grid/OPatch/jre/bin/java 1.8.0__351-b10 Enhanced
/u01/app/12.1.0.2/grid/OPatch.old/jre/bin/java 1.8.0__91-b14 Enhanced
/u01/app/oracle/product/12.1.0.2/dbhome__1/OPatch/jre/bin/java 1.8.0__351-b10 Enhanced
/u01/app/oracle/product/12.1.0.2/dbhome__1/OPatch.old/jre/bin/java 1.8.0__91-b14 Enhanced</t>
  </si>
  <si>
    <t>#table cols="3"
Install_Location Version Detection_Type
/ggs/OPatch/jre/bin/java 1.8.0__381-b09 Enhanced
/ggs/jdk/bin/java 1.8.0__371-b11 Enhanced
/ggs/jdk/jre/bin/java 1.8.0__371-b11 Enhanced
/u01/app/12.1.0.2/grid/OPatch/jre/bin/java 1.8.0__351-b10 Enhanced
/u01/app/12.1.0.2/grid/OPatch.old/jre/bin/java 1.8.0__91-b14 Enhanced
/u01/app/oracle/product/12.1.0.2/dbhome__1/OPatch/jre/bin/java 1.8.0__351-b10 Enhanced
/u01/app/oracle/product/12.1.0.2/dbhome__1/OPatch.old/jre/bin/java 1.8.0__91-b14 Enhanced</t>
  </si>
  <si>
    <t>#table cols="3"
Install_Location Version Detection_Type
/ggs/OPatch/jre/bin/java 1.8.0__381-b09 Enhanced
/ggs/jdk/bin/java 1.8.0__371-b11 Enhanced
/ggs/jdk/jre/bin/java 1.8.0__371-b11 Enhanced
/u01/app/12.1.0.2/grid/OPatch/jre/bin/java 1.8.0__351-b10 Enhanced
/u01/app/12.1.0.2/grid/OPatch.old/jre/bin/java 1.8.0__91-b14 Enhanced
/u01/app/19.17.0/grid/jdk/bin/java 1.8.0__441-b07 Enhanced
/u01/app/19.17.0/grid/jdk/jre/bin/java 1.8.0__441-b07 Enhanced
/u01/app/oracle/product/12.1.0.2/dbhome__1/OPatch/jre/bin/java 1.8.0__351-b10 Enhanced
/u01/app/oracle/product/12.1.0.2/dbhome__1/OPatch.old/jre/bin/java 1.8.0__91-b14 Enhanced
/u01/app/oracle/product/19.17.0/dbhome__1/jdk/bin/java 1.8.0__441-b07 Enhanced
/u01/app/oracle/product/19.17.0/dbhome__1/jdk/jre/bin/java 1.8.0__441-b07 Enhanced</t>
  </si>
  <si>
    <t>#table cols="3"
Install_Location Version Detection_Type
/ggs/jdk/bin/java 1.8.0__371-b11 Enhanced
/ggs/jdk/jre/bin/java 1.8.0__371-b11 Enhanced
/u01/app/12.1.0.2/grid/OPatch/jre/bin/java 1.8.0__351-b10 Enhanced
/u01/app/12.1.0.2/grid/OPatch.old/jre/bin/java 1.8.0__91-b14 Enhanced
/u01/app/oracle/product/12.1.0.2/dbhome__1/OPatch/jre/bin/java 1.8.0__351-b10 Enhanced
/u01/app/oracle/product/12.1.0.2/dbhome__1/OPatch.old/jre/bin/java 1.8.0__91-b14 Enhanced</t>
  </si>
  <si>
    <t>GNCASNHL00613</t>
  </si>
  <si>
    <t>mongodb-org-3.6.1-1.el7.x86_64</t>
  </si>
  <si>
    <t>GNCASNHL01111</t>
  </si>
  <si>
    <t>#table cols="3"
Install_Location Version Detection_Type
/u01/app/oracle/product/19.3.0/dbhome__1/jdk/jre/bin/java 1.8.0__311-b11 Enhanced
/u01/app/oracle/product/19.3.0/dbhome__1/jdk/bin/java 1.8.0__311-b11 Enhanced</t>
  </si>
  <si>
    <t>#table cols="3"
Install_Location Version Detection_Type
/usr/lib/jvm/jdk-1.8.0__441-oracle-x64/bin/java 1.8.0__441-b25 Default
/usr/lib/jvm/jdk-1.8.0__441-oracle-x64/jre/bin/java 1.8.0__441-b25 Enhanced
/u01/app/oracle/product/19.3.0/dbhome__1/jdk/jre/bin/java 1.8.0__311-b11 Enhanced
/u01/app/oracle/product/19.3.0/dbhome__1/jdk/bin/java 1.8.0__311-b11 Enhanced
/u01/app/oracle/product/19.16.0/dbhome__1/jdk/bin/java 1.8.0__441-b07 Enhanced
/u01/app/oracle/product/19.16.0/dbhome__1/jdk/jre/bin/java 1.8.0__441-b07 Enhanced
/u01/app/19.16.0/grid/jdk/bin/java 1.8.0__441-b07 Enhanced
/u01/app/19.16.0/grid/jdk/jre/bin/java 1.8.0__441-b07 Enhanced</t>
  </si>
  <si>
    <t>#table cols="3"
Install_Location Version Detection_Type
/u01/app/19.16.0/grid/jdk/bin/java 1.8.0__441-b07 Enhanced
/u01/app/19.16.0/grid/jdk/jre/bin/java 1.8.0__441-b07 Enhanced
/u01/app/agent/agent__13.5.0.0.0/oracle__common/jdk/bin/java 1.8.0__441-b25 Enhanced
/u01/app/agent/agent__13.5.0.0.0/oracle__common/jdk/jre/bin/java 1.8.0__441-b25 Enhanced
/u01/app/oracle/product/19.16.0/dbhome__1/jdk/bin/java 1.8.0__441-b07 Enhanced
/u01/app/oracle/product/19.16.0/dbhome__1/jdk/jre/bin/java 1.8.0__441-b07 Enhanced</t>
  </si>
  <si>
    <t>#table cols="3"
Install_Location Version Detection_Type
/usr/lib/jvm/jdk-1.8.0__441-oracle-x64/bin/java 1.8.0__441-b25 Default
/u01/app/19.16.0/grid/jdk/bin/java 1.8.0__431-b10 Enhanced
/u01/app/19.16.0/grid/jdk/jre/bin/java 1.8.0__431-b10 Enhanced
/u01/app/oracle/product/19.16.0/dbhome__1/jdk/bin/java 1.8.0__431-b10 Enhanced
/u01/app/oracle/product/19.16.0/dbhome__1/jdk/jre/bin/java 1.8.0__431-b10 Enhanced
/usr/lib/jvm/jdk-1.8.0__441-oracle-x64/jre/bin/java 1.8.0__441-b25 Enhanced</t>
  </si>
  <si>
    <t>#table cols="3"
Install_Location Version Detection_Type
/u01/app/19.15.0/grid/jdk/bin/java 1.8.0__321-b07 Enhanced
/u01/app/19.15.0/grid/jdk/jre/bin/java 1.8.0__321-b07 Enhanced
/u01/app/oracle/product/19.15.0/dbhome__1/jdk/bin/java 1.8.0__321-b07 Enhanced
/u01/app/oracle/product/19.15.0/dbhome__1/jdk/jre/bin/java 1.8.0__321-b07 Enhanced</t>
  </si>
  <si>
    <t>#table cols="3"
Install_Location Version Detection_Type
/usr/lib/jvm/jdk-1.8.0__441-oracle-x64/bin/java 1.8.0__441-b25 Default
/u01/app/19.15.0/grid/jdk/bin/java 1.8.0__321-b07 Enhanced
/u01/app/19.15.0/grid/jdk/jre/bin/java 1.8.0__321-b07 Enhanced
/u01/app/19.16.0/grid/jdk/bin/java 1.8.0__441-b07 Enhanced
/u01/app/19.16.0/grid/jdk/jre/bin/java 1.8.0__441-b07 Enhanced
/u01/app/oracle/product/19.15.0/dbhome__1/jdk/bin/java 1.8.0__321-b07 Enhanced
/u01/app/oracle/product/19.15.0/dbhome__1/jdk/jre/bin/java 1.8.0__321-b07 Enhanced
/u01/app/oracle/product/19.16.0/dbhome__1/jdk/bin/java 1.8.0__441-b07 Enhanced
/u01/app/oracle/product/19.16.0/dbhome__1/jdk/jre/bin/java 1.8.0__441-b07 Enhanced
/usr/lib/jvm/jdk-1.8.0__441-oracle-x64/jre/bin/java 1.8.0__441-b25 Enhanced</t>
  </si>
  <si>
    <t>#table cols="3"
Install_Location Version Detection_Type
/usr/lib/jvm/jdk-1.8.0__441-oracle-x64/bin/java 1.8.0__441-b25 Default
/u01/app/19.3.0/grid/jdk/bin/java 1.8.0__441-b07 Enhanced
/u01/app/19.3.0/grid/jdk/jre/bin/java 1.8.0__441-b07 Enhanced
/u01/app/oracle/product/19.3.0/dbhome__1/jdk/bin/java 1.8.0__441-b07 Enhanced
/u01/app/oracle/product/19.3.0/dbhome__1/jdk/jre/bin/java 1.8.0__441-b07 Enhanced
/usr/lib/jvm/jdk-1.8.0__441-oracle-x64/jre/bin/java 1.8.0__441-b25 Enhanced</t>
  </si>
  <si>
    <t>#table cols="3"
Install_Location Version Detection_Type
/u01/app/19.16.0/grid/OPatch__old/jre/bin/java 1.8.0__411-b09 Enhanced
/u01/app/19.16.0/grid/jdk/bin/java 1.8.0__441-b07 Enhanced
/u01/app/19.16.0/grid/jdk/jre/bin/java 1.8.0__441-b07 Enhanced
/u01/app/oracle/product/19.16.0/dbhome__1/OPatch__old/jre/bin/java 1.8.0__411-b09 Enhanced
/u01/app/oracle/product/19.16.0/dbhome__1/jdk/bin/java 1.8.0__441-b07 Enhanced
/u01/app/oracle/product/19.16.0/dbhome__1/jdk/jre/bin/java 1.8.0__441-b07 Enhanced</t>
  </si>
  <si>
    <t>#table cols="3"
Install_Location Version Detection_Type
/u01/app/19.16.0/grid/OPatch__old/jre/bin/java 1.8.0__411-b09 Enhanced
/u01/app/oracle/product/19.16.0/dbhome__1/OPatch__old/jre/bin/java 1.8.0__411-b09 Enhanced</t>
  </si>
  <si>
    <t>GNCASNHL06136</t>
  </si>
  <si>
    <t>#table cols="3"
Install_Location Version Detection_Type
/u01/app/oracle/product/19.3.0/dbhome__1/OPatch/jre/bin/java 1.8.0__411-b09 Enhanced
/u01/app/oracle/product/19.3.0/dbhome__1/jdk/bin/java 1.8.0__411-b25 Enhanced
/u01/app/oracle/product/19.3.0/dbhome__1/jdk/jre/bin/java 1.8.0__411-b25 Enhanced
/u01/app/siebel/ses/jre/bin/java 1.8.0__411-b25 Enhanced
/u01/app/siebel/ai/jre/bin/java 1.8.0__411-b25 Enhanced
/u01/app/siebel/gw/jre/bin/java 1.8.0__411-b25 Enhanced</t>
  </si>
  <si>
    <t>GNCASNHL06163</t>
  </si>
  <si>
    <t>#table cols="3"
Install_Location Version Detection_Type
/u01/app/siebel/gw/jre/1.8.0/bin/java 1.8.0__431-b10 Enhanced
/u01/app/siebel/ses/jre/1.8.0/bin/java 1.8.0__431-b10 Enhanced
/u01/app/siebel/ai/jre/1.8.0/bin/java 1.8.0__431-b10 Enhanced
/u01/app/oracle/product/19.3.0/dbhome__1/OPatch/jre/bin/java 1.8.0__411-b09 Enhanced
/u01/app/oracle/product/19.3.0/dbhome__1/jdk/jre/bin/java 1.8.0__411-b25 Enhanced
/u01/app/oracle/product/19.3.0/dbhome__1/jdk/bin/java 1.8.0__411-b25 Enhanced</t>
  </si>
  <si>
    <t>#table cols="3"
Install_Location Version Detection_Type
/u01/app/oracle/product/19.3.0/dbhome__1/OPatch/jre/bin/java 1.8.0__411-b09 Enhanced
/u01/app/oracle/product/19.3.0/dbhome__1/jdk/jre/bin/java 1.8.0__411-b25 Enhanced
/u01/app/oracle/product/19.3.0/dbhome__1/jdk/bin/java 1.8.0__411-b25 Enhanced</t>
  </si>
  <si>
    <t>GNCASNHL06165</t>
  </si>
  <si>
    <t>#table cols="3"
Install_Location Version Detection_Type
/u01/app/siebel/gw/jre/1.8.0/bin/java 1.8.0__431-b10 Enhanced
/u01/app/siebel/ses/jre/1.8.0/bin/java 1.8.0__431-b10 Enhanced
/u01/app/oracle/product/19.3.0/dbhome__1/OPatch/jre/bin/java 1.8.0__411-b09 Enhanced
/u01/app/oracle/product/19.3.0/dbhome__1/jdk/jre/bin/java 1.8.0__411-b25 Enhanced
/u01/app/oracle/product/19.3.0/dbhome__1/jdk/bin/java 1.8.0__411-b25 Enhanced</t>
  </si>
  <si>
    <t>#table cols="3"
Install_Location Version Detection_Type
/u01/app/19c/grid/jdk/bin/java 1.8.0__431-b10 Enhanced
/u01/app/19c/grid/jdk/jre/bin/java 1.8.0__431-b10 Enhanced
/u01/app/oracle/product/19c/dbhome__1/OPatch/jre/bin/java 1.8.0__421-b09 Enhanced
/u01/app/oracle/product/19c/dbhome__1/jdk/bin/java 1.8.0__411-b09 Enhanced
/u01/app/oracle/product/19c/dbhome__1/jdk/jre/bin/java 1.8.0__411-b09 Enhanced</t>
  </si>
  <si>
    <t>#table cols="3"
Install_Location Version Detection_Type
/u01/app/oracle/product/19c/dbhome__1/jdk/bin/java 1.8.0__411-b09 Enhanced
/u01/app/oracle/product/19c/dbhome__1/jdk/jre/bin/java 1.8.0__411-b09 Enhanced</t>
  </si>
  <si>
    <t>#table cols="3"
Install_Location Version Detection_Type
/u01/app/oracle/product/19c/dbhome__1/OPatch/jre/bin/java 1.8.0__421-b09 Enhanced
/u01/app/oracle/product/19c/dbhome__1/jdk/bin/java 1.8.0__411-b09 Enhanced
/u01/app/oracle/product/19c/dbhome__1/jdk/jre/bin/java 1.8.0__411-b09 Enhanced</t>
  </si>
  <si>
    <t>GNCASNHL07707</t>
  </si>
  <si>
    <t>GNCASNHL07712</t>
  </si>
  <si>
    <t>#table cols="3"
Install_Location Version Detection_Type
/opt/oracle.ahf/jre/bin/java 11.0.25+8-LTS-254 Enhanced
/u01/app/oracle/product/19.24.0/dbhome__1/jdk/bin/java 1.8.0__431-b10 Enhanced
/u01/app/oracle/product/19.24.0/dbhome__1/jdk/jre/bin/java 1.8.0__431-b10 Enhanced
/u01/app/19.24.0/grid/jdk/bin/java 1.8.0__431-b10 Enhanced
/u01/app/19.24.0/grid/jdk/jre/bin/java 1.8.0__431-b10 Enhanced</t>
  </si>
  <si>
    <t>#table cols="2"
Install_Location Version
/u01/app/19.24.0/grid/tomcat 9.0.91</t>
  </si>
  <si>
    <t>#table cols="3"
Install_Location Version Detection_Type
/opt/oracle.ahf/jre/bin/java 11.0.25+8-LTS-254 Enhanced
/u01/app/19.24.0/grid/jdk/bin/java 1.8.0__431-b10 Enhanced
/u01/app/oracle/product/19.24.0/dbhome__1/jdk/bin/java 1.8.0__431-b10 Enhanced
/u01/app/oracle/product/19.24.0/dbhome__1/jdk/jre/bin/java 1.8.0__431-b10 Enhanced
/u01/app/19.24.0/grid/jdk/jre/bin/java 1.8.0__431-b10 Enhanced</t>
  </si>
  <si>
    <t>#table cols="3"
Install_Location Version Detection_Type
/usr/lib/jvm/jdk-1.8.0__441-oracle-x64/bin/java 1.8.0__441-b25 Default
/usr/lib/jvm/jdk-1.8.0__441-oracle-x64/jre/bin/java 1.8.0__441-b25 Enhanced
/u01/app/19.18.0/grid/jdk/bin/java 1.8.0__441-b07 Enhanced
/u01/app/19.18.0/grid/jdk/jre/bin/java 1.8.0__441-b07 Enhanced
/u01/app/oracle/product/19.18.0/dbhome__1/jdk/bin/java 1.8.0__441-b07 Enhanced
/u01/app/oracle/product/19.18.0/dbhome__1/jdk/jre/bin/java 1.8.0__441-b07 Enhanced</t>
  </si>
  <si>
    <t>#table cols="2"
Install_Location Version
/u01/app/19.20.0/grid/tomcat 9.0.91</t>
  </si>
  <si>
    <t>#table cols="3"
Install_Location Version Detection_Type
/usr/lib/jvm/jdk-1.8.0__441-oracle-x64/bin/java 1.8.0__441-b25 Default
/opt/oracle.ahf/jre/bin/java 11.0.25+8-LTS-254 Enhanced
/u01/app/19.20.0/grid/jdk/bin/java 1.8.0__431-b10 Enhanced
/usr/lib/jvm/jdk-1.8.0__441-oracle-x64/jre/bin/java 1.8.0__441-b25 Enhanced
/u01/app/oracle/product/19.20.0/dbhome__1/jdk/bin/java 1.8.0__431-b10 Enhanced
/u01/app/oracle/product/19.20.0/dbhome__1/jdk/jre/bin/java 1.8.0__431-b10 Enhanced
/u01/app/19.20.0/grid/jdk/jre/bin/java 1.8.0__431-b10 Enhanced</t>
  </si>
  <si>
    <t>#table cols="3"
Install_Location Version Detection_Type
/opt/oracle.ahf/jre/bin/java 11.0.25+8-LTS-254 Enhanced
/u01/app/19.20.0/grid/jdk/bin/java 1.8.0__431-b10 Enhanced
/u01/app/oracle/product/19.20.0/dbhome__1/jdk/bin/java 1.8.0__431-b10 Enhanced
/u01/app/oracle/product/19.20.0/dbhome__1/jdk/jre/bin/java 1.8.0__431-b10 Enhanced
/u01/app/19.20.0/grid/jdk/jre/bin/java 1.8.0__431-b10 Enhanced</t>
  </si>
  <si>
    <t>GNCASNHL09040</t>
  </si>
  <si>
    <t>#table cols="3"
Install_Location Version Detection_Type
/oracle/stage/19/19.18.0/grid/jdk/bin/java 1.8.0__441-b07 Enhanced
/opt/oracle.ahf/jre/bin/java 11.0.26+7-LTS-187 Enhanced</t>
  </si>
  <si>
    <t>GNCASNHL09155</t>
  </si>
  <si>
    <t>#table cols="3"
Install_Location Version Detection_Type
/opt/oracle.ahf/jre/bin/java 11.0.25+8-LTS-254 Enhanced
/u01/app/19.22.0/grid/jdk/bin/java 1.8.0__431-b10 Enhanced
/u01/app/oracle/product/19.22.0/dbhome__1/jdk/bin/java 1.8.0__431-b10 Enhanced
/u01/app/oracle/product/19.22.0/dbhome__1/jdk/jre/bin/java 1.8.0__431-b10 Enhanced
/u01/app/19.22.0/grid/jdk/jre/bin/java 1.8.0__431-b10 Enhanced</t>
  </si>
  <si>
    <t>#table cols="3"
Install_Location Version Detection_Type
/usr/lib/jvm/jdk-1.8.0__441-oracle-x64/bin/java 1.8.0__441-b25 Default
/usr/lib/jvm/jdk-1.8.0__441-oracle-x64/jre/bin/java 1.8.0__441-b25 Enhanced
/u01/app/19.23/grid/jdk/bin/java 1.8.0__441-b07 Enhanced
/u01/app/19.23/grid/jdk/jre/bin/java 1.8.0__441-b07 Enhanced
/u01/app/oracle/product/19.23/dbhome__1/jdk/bin/java 1.8.0__441-b07 Enhanced
/u01/app/oracle/product/19.23/dbhome__1/jdk/jre/bin/java 1.8.0__441-b07 Enhanced</t>
  </si>
  <si>
    <t>GNCASNHL09327</t>
  </si>
  <si>
    <t>#table cols="3"
Install_Location Version Detection_Type
/usr/lib/jvm/jdk-1.8.0__441-oracle-x64/bin/java 1.8.0__441-b25 Default
/usr/lib/jvm/jdk-1.8.0__441-oracle-x64/jre/bin/java 1.8.0__441-b25 Enhanced
/u01/app/19.24/grid/jdk/bin/java 1.8.0__441-b07 Enhanced
/u01/app/19.24/grid/jdk/jre/bin/java 1.8.0__441-b07 Enhanced
/u01/app/oracle/product/19.24/dbhome__1/jdk/bin/java 1.8.0__441-b07 Enhanced
/u01/app/oracle/product/19.24/dbhome__1/jdk/jre/bin/java 1.8.0__441-b07 Enhanced</t>
  </si>
  <si>
    <t>GNCASNHW00031</t>
  </si>
  <si>
    <t>GNCASNHW00032</t>
  </si>
  <si>
    <t>GNCASNHW08065</t>
  </si>
  <si>
    <t>#table cols="4"
PATH VERSION JMS__CLASS__STATUS BASE__DIR
/ggs/dirjar/log4j-1.2.15.jar 1.2.15 JMSAppender_CLASS_FOUND /ggs/dirjar/</t>
  </si>
  <si>
    <t>/ggs/dirjar/log4j-1.2.15.jar</t>
  </si>
  <si>
    <t>#table cols="4"
PATH VERSION JMS__CLASS__STATUS BASE__DIR
/opt/appdynamics/machineagent/lib/log4j-1.2.17.jar 1.2.17 JMSAppender_CLASS_FOUND /opt/appdynamics/machineagent
/ggs/dirjar/log4j-1.2.15.jar 1.2.15 JMSAppender_CLASS_FOUND /ggs/dirjar/</t>
  </si>
  <si>
    <t>/opt/appdynamics/machineagent/lib/log4j-1.2.17.jar
 /ggs/dirjar/log4j-1.2.15.jar</t>
  </si>
  <si>
    <t>#table cols="4"
PATH VERSION JMS__CLASS__STATUS BASE__DIR
/u02/ggs__old/ggs/dirjar/log4j-1.2.15.jar 1.2.15 JMSAppender_CLASS_FOUND /u02/ggs__old/ggs</t>
  </si>
  <si>
    <t>/u02/ggs_old/ggs/dirjar/log4j-1.2.15.jar</t>
  </si>
  <si>
    <t>#table cols="3"
Install_Location Version Detection_Type
/ggs/OPatch/jre/bin/java 1.8.0__421-b09 Enhanced
/ggs/jdk/bin/java 1.8.0__421-b09 Enhanced
/ggs/jdk/jre/bin/java 1.8.0__421-b09 Enhanced
/u01/app/19.16.0/grid/jdk/bin/java 1.8.0__431-b10 Enhanced
/u01/app/19.16.0/grid/jdk/jre/bin/java 1.8.0__431-b10 Enhanced
/u01/app/agent/13.2/agent__13.5.0.0.0/oracle__common/jdk/bin/java 1.8.0__441-b25 Enhanced
/u01/app/agent/13.2/agent__13.5.0.0.0/oracle__common/jdk/jre/bin/java 1.8.0__441-b25 Enhanced
/u01/app/oracle/product/19.16.0/dbhome__1/jdk/bin/java 1.8.0__431-b10 Enhanced
/u01/app/oracle/product/19.16.0/dbhome__1/jdk/jre/bin/java 1.8.0__431-b10 Enhanced
/u02/oracle/patches/37213431/files/jdk/bin/java 1.8.0__441-b07 Enhanced
/u02/oracle/patches/37213431/files/jdk/jre/bin/java 1.8.0__441-b07 Enhanced
/u02/oracle/patches/37257886/37260974/files/jdk/bin/java 1.8.0__431-b10 Enhanced
/u02/oracle/patches/37257886/37260974/files/jdk/jre/bin/java 1.8.0__431-b10 Enhanced</t>
  </si>
  <si>
    <t>#table cols="3"
Install_Location Version Detection_Type
/ggs/OPatch/jre/bin/java 1.8.0__421-b09 Enhanced
/ggs/jdk/bin/java 1.8.0__421-b09 Enhanced
/ggs/jdk/jre/bin/java 1.8.0__421-b09 Enhanced
/u01/app/19.16.0/grid/jdk/bin/java 1.8.0__431-b10 Enhanced
/u01/app/19.16.0/grid/jdk/jre/bin/java 1.8.0__431-b10 Enhanced
/u01/app/oracle/product/19.16.0/dbhome__1/jdk/bin/java 1.8.0__431-b10 Enhanced
/u01/app/oracle/product/19.16.0/dbhome__1/jdk/jre/bin/java 1.8.0__431-b10 Enhanced
/u02/oracle/patches/37257886/37260974/files/jdk/bin/java 1.8.0__431-b10 Enhanced
/u02/oracle/patches/37257886/37260974/files/jdk/jre/bin/java 1.8.0__431-b10 Enhanced</t>
  </si>
  <si>
    <t>#table cols="3"
Install_Location Version Detection_Type
/ggs/OPatch/jre/bin/java 1.8.0__421-b09 Enhanced
/ggs/jdk/bin/java 1.8.0__421-b09 Enhanced
/ggs/jdk/jre/bin/java 1.8.0__421-b09 Enhanced</t>
  </si>
  <si>
    <t>#table cols="3"
Install_Location Version Detection_Type
/u01/app/12.1.0/grid/jdk/bin/java 1.6.0__75-b13 Enhanced
/u01/app/12.1.0/grid/jdk/jre/bin/java 1.6.0__75-b13 Enhanced
/u01/app/oracle/product/12.1.0/dbhome__1/jdk/bin/java 1.6.0__75-b13 Enhanced
/u01/app/oracle/product/12.1.0/dbhome__1/jdk/jre/bin/java 1.6.0__75-b13 Enhanced</t>
  </si>
  <si>
    <t>#table cols="3"
Install_Location Version Detection_Type
/u01/app/12.1.0/grid/OPatch/jre/bin/java 1.8.0__411-b09 Enhanced
/u01/app/agent/agent__13.5.0.0.0/oracle__common/jdk/bin/java 1.8.0__441-b25 Enhanced
/u01/app/agent/agent__13.5.0.0.0/oracle__common/jdk/jre/bin/java 1.8.0__441-b25 Enhanced
/u01/app/oracle/product/12.1.0/dbhome__1/OPatch/jre/bin/java 1.8.0__411-b09 Enhanced</t>
  </si>
  <si>
    <t>#table cols="3"
Install_Location Version Detection_Type
/u01/app/12.1.0/grid/OPatch/jre/bin/java 1.8.0__411-b09 Enhanced
/u01/app/oracle/product/12.1.0/dbhome__1/OPatch/jre/bin/java 1.8.0__411-b09 Enhanced</t>
  </si>
  <si>
    <t>GNCASNPL00571</t>
  </si>
  <si>
    <t>#table cols="3"
Install_Location Version Detection_Type
/ggs/OPatch/jre/bin/java 1.8.0__421-b09 Enhanced
/ggs/jdk/bin/java 1.8.0__411-b09 Enhanced
/ggs/jdk/jre/bin/java 1.8.0__411-b09 Enhanced
/home/oracle/OPatch/jre/bin/java 1.8.0__421-b09 Enhanced
/u01/app/19.22.0/grid/cfgtoollogs/opatchautodb/36798117/files/jdk/bin/java 1.8.0__411-b09 Enhanced
/u01/app/19.22.0/grid/cfgtoollogs/opatchautodb/36798117/files/jdk/jre/bin/java 1.8.0__411-b09 Enhanced
/u01/app/19.22.0/grid/jdk/bin/java 1.8.0__431-b10 Enhanced
/u01/app/19.22.0/grid/jdk/jre/bin/java 1.8.0__431-b10 Enhanced
/u01/app/19.22.0/grid/opatchautocfg/db/jdk/bin/java 1.8.0__431-b10 Enhanced
/u01/app/19.22.0/grid/opatchautocfg/db/jdk/jre/bin/java 1.8.0__431-b10 Enhanced
/u01/app/oracle/product/19.22.0/dbhome__1/jdk/bin/java 1.8.0__421-b09 Enhanced
/u01/app/oracle/product/19.22.0/dbhome__1/jdk/jre/bin/java 1.8.0__421-b09 Enhanced</t>
  </si>
  <si>
    <t>#table cols="3"
Install_Location Version Detection_Type
/ggs/jdk/bin/java 1.8.0__411-b09 Enhanced
/ggs/jdk/jre/bin/java 1.8.0__411-b09 Enhanced
/u01/app/19.22.0/grid/cfgtoollogs/opatchautodb/36798117/files/jdk/bin/java 1.8.0__411-b09 Enhanced
/u01/app/19.22.0/grid/cfgtoollogs/opatchautodb/36798117/files/jdk/jre/bin/java 1.8.0__411-b09 Enhanced</t>
  </si>
  <si>
    <t>#table cols="3"
Install_Location Version Detection_Type
/ggs/OPatch/jre/bin/java 1.8.0__421-b09 Enhanced
/ggs/jdk/bin/java 1.8.0__411-b09 Enhanced
/ggs/jdk/jre/bin/java 1.8.0__411-b09 Enhanced
/home/oracle/OPatch/jre/bin/java 1.8.0__421-b09 Enhanced
/u01/app/19.22.0/grid/cfgtoollogs/opatchautodb/36798117/files/jdk/bin/java 1.8.0__411-b09 Enhanced
/u01/app/19.22.0/grid/cfgtoollogs/opatchautodb/36798117/files/jdk/jre/bin/java 1.8.0__411-b09 Enhanced
/u01/app/oracle/product/19.22.0/dbhome__1/jdk/bin/java 1.8.0__421-b09 Enhanced
/u01/app/oracle/product/19.22.0/dbhome__1/jdk/jre/bin/java 1.8.0__421-b09 Enhanced</t>
  </si>
  <si>
    <t>#table cols="3"
Install_Location Version Detection_Type
/usr/lib/jvm/jdk-1.8.0__421-oracle-x64/bin/java 1.8.0__421-b25 Default
/ggs/jdk/bin/java 1.8.0__421-b09 Enhanced
/ggs/jdk/jre/bin/java 1.8.0__421-b09 Enhanced
/u01/app/19.16.0/grid/jdk/bin/java 1.8.0__441-b07 Enhanced
/u01/app/19.16.0/grid/jdk/jre/bin/java 1.8.0__441-b07 Enhanced
/u01/app/agent/agent__13.5.0.0.0/oracle__common/jdk/bin/java 1.8.0__441-b25 Enhanced
/u01/app/agent/agent__13.5.0.0.0/oracle__common/jdk/jre/bin/java 1.8.0__441-b25 Enhanced
/u01/app/oracle/product/19.16.0/dbhome__1/jdk/bin/java 1.8.0__441-b07 Enhanced
/u01/app/oracle/product/19.16.0/dbhome__1/jdk/jre/bin/java 1.8.0__441-b07 Enhanced
/usr/lib/jvm/jdk-1.8.0__421-oracle-x64/jre/bin/java 1.8.0__421-b25 Enhanced</t>
  </si>
  <si>
    <t>#table cols="3"
Install_Location Version Detection_Type
/usr/lib/jvm/jdk-1.8.0__421-oracle-x64/bin/java 1.8.0__421-b25 Default
/ggs/jdk/bin/java 1.8.0__421-b09 Enhanced
/ggs/jdk/jre/bin/java 1.8.0__421-b09 Enhanced
/usr/lib/jvm/jdk-1.8.0__421-oracle-x64/jre/bin/java 1.8.0__421-b25 Enhanced</t>
  </si>
  <si>
    <t>#table cols="3"
Install_Location Version Detection_Type
/ggs/jdk/bin/java 1.8.0__441-b07 Enhanced
/ggs/jdk/jre/bin/java 1.8.0__441-b07 Enhanced
/u01/app/agent/agent__13.5.0.0.0/oracle__common/jdk/bin/java 1.8.0__441-b25 Enhanced
/u01/app/agent/agent__13.5.0.0.0/oracle__common/jdk/jre/bin/java 1.8.0__441-b25 Enhanced</t>
  </si>
  <si>
    <t>#table cols="3"
Install_Location Version Detection_Type
/ggs/jdk/bin/java 1.8.0__221-b11 Enhanced
/ggs/jdk/jre/bin/java 1.8.0__221-b11 Enhanced</t>
  </si>
  <si>
    <t>#table cols="3"
Install_Location Version Detection_Type
/ggs/OPatch/jre/bin/java 1.8.0__401-b10 Enhanced
/ggs/jdk/bin/java 1.8.0__221-b11 Enhanced
/ggs/jdk/jre/bin/java 1.8.0__221-b11 Enhanced
/home/oracle/oracle.ahf/jre/bin/java 11.0.20+9-LTS-256 Enhanced</t>
  </si>
  <si>
    <t>#table cols="3"
Install_Location Version Detection_Type
/usr/lib/jvm/jdk-1.8.0__441-oracle-x64/bin/java 1.8.0__441-b25 Default
/ggs/OPatch/jre/bin/java 1.8.0__401-b10 Enhanced
/ggs/jdk/bin/java 1.8.0__221-b11 Enhanced
/ggs/jdk/jre/bin/java 1.8.0__221-b11 Enhanced
/home/oracle/oracle.ahf/jre/bin/java 11.0.20+9-LTS-256 Enhanced
/u01/app/19.18.0/grid/jdk/bin/java 1.8.0__441-b07 Enhanced
/u01/app/19.18.0/grid/jdk/jre/bin/java 1.8.0__441-b07 Enhanced
/u01/app/agent/agent__13.5.0.0.0/oracle__common/jdk/bin/java 1.8.0__441-b25 Enhanced
/u01/app/agent/agent__13.5.0.0.0/oracle__common/jdk/jre/bin/java 1.8.0__441-b25 Enhanced
/u01/app/oracle/product/19c/dbhome__1/jdk/bin/java 1.8.0__441-b07 Enhanced
/u01/app/oracle/product/19c/dbhome__1/jdk/jre/bin/java 1.8.0__441-b07 Enhanced
/usr/lib/jvm/jdk-1.8.0__441-oracle-x64/jre/bin/java 1.8.0__441-b25 Enhanced</t>
  </si>
  <si>
    <t>#table cols="3"
Install_Location Version Detection_Type
/ggs/jdk/bin/java 1.8.0__221-b11 Enhanced
/ggs/jdk/jre/bin/java 1.8.0__221-b11 Enhanced
/home/oracle/oracle.ahf/jre/bin/java 11.0.20+9-LTS-256 Enhanced</t>
  </si>
  <si>
    <t>#table cols="3"
Install_Location Version Detection_Type
/ggs/OPatch/jre/bin/java 1.8.0__381-b09 Enhanced
/root/OPatch/jre/bin/java 1.8.0__391-b11 Enhanced</t>
  </si>
  <si>
    <t>#table cols="3"
Install_Location Version Detection_Type
/ggs/OPatch/jre/bin/java 1.8.0__381-b09 Enhanced
/root/OPatch/jre/bin/java 1.8.0__391-b11 Enhanced
/u01/app/agent/agent__13.5.0.0.0/oracle__common/jdk/bin/java 1.8.0__441-b25 Enhanced
/u01/app/agent/agent__13.5.0.0.0/oracle__common/jdk/jre/bin/java 1.8.0__441-b25 Enhanced</t>
  </si>
  <si>
    <t>#table cols="3"
Install_Location Version Detection_Type
/ggs/OPatch/jre/bin/java 1.8.0__381-b09 Enhanced</t>
  </si>
  <si>
    <t>db version v4.0.28
git version: af1a9dc12adcfa83cc19571cb3faba26eeddac92
allocator: tcmalloc
modules: none
build environment:
    distarch: x86_64
    target_arch: x86_64
EOL/Obsolete MongoDB version 4.0.x detected.</t>
  </si>
  <si>
    <t>#table cols="3"
Install_Location Version Detection_Type
/ggs/jdk/bin/java 1.8.0__421-b09 Enhanced
/ggs/jdk/jre/bin/java 1.8.0__421-b09 Enhanced
/u01/app/19.23.0/grid/jdk/bin/java 1.8.0__441-b07 Enhanced
/u01/app/19.23.0/grid/jdk/jre/bin/java 1.8.0__441-b07 Enhanced
/u01/app/agent/agent__13.5.0.0.0/oracle__common/jdk/bin/java 1.8.0__441-b25 Enhanced
/u01/app/agent/agent__13.5.0.0.0/oracle__common/jdk/jre/bin/java 1.8.0__441-b25 Enhanced
/u01/app/oracle/product/19.23.0/dbhome__1/jdk/bin/java 1.8.0__441-b07 Enhanced
/u01/app/oracle/product/19.23.0/dbhome__1/jdk/jre/bin/java 1.8.0__441-b07 Enhanced</t>
  </si>
  <si>
    <t>#table cols="3"
Install_Location Version Detection_Type
/ggs/jdk/bin/java 1.8.0__421-b09 Enhanced
/ggs/jdk/jre/bin/java 1.8.0__421-b09 Enhanced</t>
  </si>
  <si>
    <t>/home/grid
/home/grid/.ssh
/home/svc_ansible
/home/svc_ansible/.ansible
/home/svc_ansible/.ansible/tmp</t>
  </si>
  <si>
    <t>#table cols="3"
Install_Location Version Detection_Type
/u01/app/19.18.0/grid/jdk/bin/java 1.8.0__441-b07 Enhanced
/u01/app/19.18.0/grid/jdk/jre/bin/java 1.8.0__441-b07 Enhanced
/u01/app/agent/agent__13.5.0.0.0/oracle__common/jdk/bin/java 1.8.0__441-b25 Enhanced
/u01/app/agent/agent__13.5.0.0.0/oracle__common/jdk/jre/bin/java 1.8.0__441-b25 Enhanced
/u01/app/oracle/product/19.18.0/dbhome__1/jdk/bin/java 1.8.0__441-b07 Enhanced
/u01/app/oracle/product/19.18.0/dbhome__1/jdk/jre/bin/java 1.8.0__441-b07 Enhanced</t>
  </si>
  <si>
    <t>#table cols="3"
Install_Location Version Detection_Type
/ggs/OPatch/jre/bin/java 1.8.0__421-b09 Enhanced
/ggs/jdk/bin/java 1.8.0__411-b09 Enhanced
/ggs/jdk/jre/bin/java 1.8.0__411-b09 Enhanced
/u01/app/19.17.0/grid/jdk/bin/java 1.8.0__431-b10 Enhanced
/u01/app/19.17.0/grid/jdk/jre/bin/java 1.8.0__431-b10 Enhanced
/u01/app/agent/agent__13.5.0.0.0/oracle__common/jdk/bin/java 1.8.0__441-b25 Enhanced
/u01/app/agent/agent__13.5.0.0.0/oracle__common/jdk/jre/bin/java 1.8.0__441-b25 Enhanced
/u01/app/oracle/product/19.17.0/dbhome__1/jdk/bin/java 1.8.0__431-b10 Enhanced
/u01/app/oracle/product/19.17.0/dbhome__1/jdk/jre/bin/java 1.8.0__431-b10 Enhanced</t>
  </si>
  <si>
    <t>#table cols="3"
Install_Location Version Detection_Type
/ggs/OPatch/jre/bin/java 1.8.0__421-b09 Enhanced
/ggs/jdk/bin/java 1.8.0__411-b09 Enhanced
/ggs/jdk/jre/bin/java 1.8.0__411-b09 Enhanced
/u01/app/19.17.0/grid/jdk/bin/java 1.8.0__431-b10 Enhanced
/u01/app/19.17.0/grid/jdk/jre/bin/java 1.8.0__431-b10 Enhanced
/u01/app/oracle/product/19.17.0/dbhome__1/jdk/bin/java 1.8.0__431-b10 Enhanced
/u01/app/oracle/product/19.17.0/dbhome__1/jdk/jre/bin/java 1.8.0__431-b10 Enhanced</t>
  </si>
  <si>
    <t>#table cols="3"
Install_Location Version Detection_Type
/ggs/OPatch/jre/bin/java 1.8.0__421-b09 Enhanced
/ggs/jdk/bin/java 1.8.0__411-b09 Enhanced
/ggs/jdk/jre/bin/java 1.8.0__411-b09 Enhanced</t>
  </si>
  <si>
    <t>#table cols="3"
Install_Location Version Detection_Type
/usr/lib/jvm/jdk-1.8.0__441-oracle-x64/bin/java 1.8.0__441-b25 Default
/ggs/jdk/bin/java 1.8.0__421-b09 Enhanced
/ggs/jdk/jre/bin/java 1.8.0__421-b09 Enhanced
/u01/app/19.18.0/grid/jdk/bin/java 1.8.0__441-b07 Enhanced
/u01/app/19.18.0/grid/jdk/jre/bin/java 1.8.0__441-b07 Enhanced
/u01/app/agent/agent__13.5.0.0.0/oracle__common/jdk/bin/java 1.8.0__441-b25 Enhanced
/u01/app/agent/agent__13.5.0.0.0/oracle__common/jdk/jre/bin/java 1.8.0__441-b25 Enhanced
/u01/app/oracle/product/19.18.0/dbhome__1/jdk/bin/java 1.8.0__441-b07 Enhanced
/u01/app/oracle/product/19.18.0/dbhome__1/jdk/jre/bin/java 1.8.0__441-b07 Enhanced
/usr/lib/jvm/jdk-1.8.0__441-oracle-x64/jre/bin/java 1.8.0__441-b25 Enhanced</t>
  </si>
  <si>
    <t>#table cols="3"
Install_Location Version Detection_Type
/u01/app/19.16.0/grid/OPatch__old/jre/bin/java 1.8.0__421-b09 Enhanced</t>
  </si>
  <si>
    <t>#table cols="3"
Install_Location Version Detection_Type
/ggs/jdk/bin/java 1.8.0__421-b09 Enhanced
/ggs/jdk/jre/bin/java 1.8.0__421-b09 Enhanced
/u01/app/19.16.0/grid/jdk/bin/java 1.8.0__441-b07 Enhanced
/u01/app/19.16.0/grid/jdk/jre/bin/java 1.8.0__441-b07 Enhanced
/u01/app/agent/agent__13.5.0.0.0/oracle__common/jdk/bin/java 1.8.0__441-b25 Enhanced
/u01/app/agent/agent__13.5.0.0.0/oracle__common/jdk/jre/bin/java 1.8.0__441-b25 Enhanced
/u01/app/oracle/product/19.16.0/dbhome__1/jdk/bin/java 1.8.0__441-b07 Enhanced
/u01/app/oracle/product/19.16.0/dbhome__1/jdk/jre/bin/java 1.8.0__441-b07 Enhanced</t>
  </si>
  <si>
    <t>#table cols="3"
Install_Location Version Detection_Type
/usr/lib/jvm/jdk-1.8.0__441-oracle-x64/bin/java 1.8.0__441-b25 Default
/root/OPatch/jre/bin/java 1.8.0__421-b09 Enhanced
/u01/app/19.17.0/grid/jdk/bin/java 1.8.0__441-b07 Enhanced
/u01/app/19.17.0/grid/jdk/jre/bin/java 1.8.0__441-b07 Enhanced
/u01/app/agent/agent__13.5.0.0.0/oracle__common/jdk/bin/java 1.8.0__441-b25 Enhanced
/u01/app/agent/agent__13.5.0.0.0/oracle__common/jdk/jre/bin/java 1.8.0__441-b25 Enhanced
/u01/app/oracle/product/19.17.0/dbhome__1/jdk/bin/java 1.8.0__441-b07 Enhanced
/u01/app/oracle/product/19.17.0/dbhome__1/jdk/jre/bin/java 1.8.0__441-b07 Enhanced
/u02/oracle/patches/37213431/files/jdk/bin/java 1.8.0__441-b07 Enhanced
/u02/oracle/patches/37213431/files/jdk/jre/bin/java 1.8.0__441-b07 Enhanced
/u02/oracle/patches/37257886/37260974/files/jdk/bin/java 1.8.0__431-b10 Enhanced
/u02/oracle/patches/37257886/37260974/files/jdk/jre/bin/java 1.8.0__431-b10 Enhanced
/usr/lib/jvm/jdk-1.8.0__441-oracle-x64/jre/bin/java 1.8.0__441-b25 Enhanced</t>
  </si>
  <si>
    <t>#table cols="3"
Install_Location Version Detection_Type
/root/OPatch/jre/bin/java 1.8.0__421-b09 Enhanced
/u02/oracle/patches/37257886/37260974/files/jdk/bin/java 1.8.0__431-b10 Enhanced
/u02/oracle/patches/37257886/37260974/files/jdk/jre/bin/java 1.8.0__431-b10 Enhanced</t>
  </si>
  <si>
    <t>#table cols="3"
Install_Location Version Detection_Type
/root/OPatch/jre/bin/java 1.8.0__421-b09 Enhanced</t>
  </si>
  <si>
    <t>#table cols="3"
Install_Location Version Detection_Type
/usr/lib/jvm/jdk-1.8.0__441-oracle-x64/bin/java 1.8.0__441-b25 Default
/u01/app/19.19.0/grid/jdk/bin/java 1.8.0__441-b07 Enhanced
/u01/app/19.19.0/grid/jdk/jre/bin/java 1.8.0__441-b07 Enhanced
/u01/app/agent/agent__13.5.0.0.0/oracle__common/jdk/bin/java 1.8.0__441-b25 Enhanced
/u01/app/agent/agent__13.5.0.0.0/oracle__common/jdk/jre/bin/java 1.8.0__441-b25 Enhanced
/u01/app/oracle/product/19.19.0/dbhome__1/jdk/bin/java 1.8.0__441-b07 Enhanced
/u01/app/oracle/product/19.19.0/dbhome__1/jdk/jre/bin/java 1.8.0__441-b07 Enhanced
/u02/oracle/patches/37213431/files/jdk/bin/java 1.8.0__441-b07 Enhanced
/u02/oracle/patches/37213431/files/jdk/jre/bin/java 1.8.0__441-b07 Enhanced
/usr/lib/jvm/jdk-1.8.0__441-oracle-x64/jre/bin/java 1.8.0__441-b25 Enhanced</t>
  </si>
  <si>
    <t>#table cols="3"
Install_Location Version Detection_Type
/usr/lib/jvm/jdk-1.8.0__441-oracle-x64/bin/java 1.8.0__441-b25 Default
/ggs/jdk/bin/java 1.8.0__421-b09 Enhanced
/ggs/jdk/jre/bin/java 1.8.0__421-b09 Enhanced
/u01/app/19.16.0/grid/jdk/bin/java 1.8.0__441-b07 Enhanced
/u01/app/19.16.0/grid/jdk/jre/bin/java 1.8.0__441-b07 Enhanced
/u01/app/agent/agent__13.5.0.0.0/oracle__common/jdk/bin/java 1.8.0__441-b25 Enhanced
/u01/app/agent/agent__13.5.0.0.0/oracle__common/jdk/jre/bin/java 1.8.0__441-b25 Enhanced
/u01/app/oracle/product/19.16.0/dbhome__1/jdk/bin/java 1.8.0__441-b07 Enhanced
/u01/app/oracle/product/19.16.0/dbhome__1/jdk/jre/bin/java 1.8.0__441-b07 Enhanced
/usr/lib/jvm/jdk-1.8.0__441-oracle-x64/jre/bin/java 1.8.0__441-b25 Enhanced</t>
  </si>
  <si>
    <t>#table cols="3"
Install_Location Version Detection_Type
/usr/lib/jvm/jdk-1.8.0__441-oracle-x64/bin/java 1.8.0__441-b25 Default
/ggs/jdk/bin/java 1.8.0__421-b09 Enhanced
/ggs/jdk/jre/bin/java 1.8.0__421-b09 Enhanced
/u01/app/19.17.0/grid/jdk/bin/java 1.8.0__441-b07 Enhanced
/u01/app/19.17.0/grid/jdk/jre/bin/java 1.8.0__441-b07 Enhanced
/u01/app/agent/agent__13.5.0.0.0/oracle__common/jdk/bin/java 1.8.0__441-b25 Enhanced
/u01/app/agent/agent__13.5.0.0.0/oracle__common/jdk/jre/bin/java 1.8.0__441-b25 Enhanced
/u01/app/oracle/product/19.17.0/dbhome__1/jdk/bin/java 1.8.0__441-b07 Enhanced
/u01/app/oracle/product/19.17.0/dbhome__1/jdk/jre/bin/java 1.8.0__441-b07 Enhanced
/usr/lib/jvm/jdk-1.8.0__441-oracle-x64/jre/bin/java 1.8.0__441-b25 Enhanced</t>
  </si>
  <si>
    <t>#table cols="3"
Install_Location Version Detection_Type
/usr/lib/jvm/jdk-1.8.0__441-oracle-x64/bin/java 1.8.0__441-b25 Default
/usr/lib/jvm/jdk-1.8.0__441-oracle-x64/jre/bin/java 1.8.0__441-b25 Enhanced
/u01/app/19.16.0/grid/jdk/bin/java 1.8.0__431-b10 Enhanced
/u01/app/19.16.0/grid/jdk/jre/bin/java 1.8.0__431-b10 Enhanced
/u01/app/oracle/product/19.16.0/dbhome__1/jdk/bin/java 1.8.0__431-b10 Enhanced
/u01/app/oracle/product/19.16.0/dbhome__1/jdk/jre/bin/java 1.8.0__431-b10 Enhanced</t>
  </si>
  <si>
    <t>#table cols="3"
Install_Location Version Detection_Type
/ggs/jdk/bin/java 1.8.0__411-b09 Enhanced
/ggs/jdk/jre/bin/java 1.8.0__411-b09 Enhanced
/u01/app/19.19.0/grid/jdk/bin/java 1.8.0__441-b07 Enhanced
/u01/app/19.19.0/grid/jdk/jre/bin/java 1.8.0__441-b07 Enhanced
/u01/app/agent/agent__13.5.0.0.0/oracle__common/jdk/bin/java 1.8.0__441-b25 Enhanced
/u01/app/agent/agent__13.5.0.0.0/oracle__common/jdk/jre/bin/java 1.8.0__441-b25 Enhanced
/u01/app/oracle/product/19.19.0/dbhome__1/jdk/bin/java 1.8.0__441-b07 Enhanced
/u01/app/oracle/product/19.19.0/dbhome__1/jdk/jre/bin/java 1.8.0__441-b07 Enhanced</t>
  </si>
  <si>
    <t>#table cols="3"
Install_Location Version Detection_Type
/u01/app/12.1.0.2/grid/OPatch.old/jre/bin/java 1.8.0__311-b11 Enhanced</t>
  </si>
  <si>
    <t>#table cols="3"
Install_Location Version Detection_Type
/u01/app/12.1.0.2/grid/OPatch/jre/bin/java 1.8.0__331-b09 Enhanced
/u01/app/12.1.0.2/grid/OPatch.old/jre/bin/java 1.8.0__311-b11 Enhanced
/u01/app/oracle/product/12.1.0.2/dbhome__1/OPatch/jre/bin/java 1.8.0__331-b09 Enhanced</t>
  </si>
  <si>
    <t>#table cols="3"
Install_Location Version Detection_Type
/ggs/jdk/bin/java 1.8.0__421-b09 Enhanced
/ggs/jdk/jre/bin/java 1.8.0__421-b09 Enhanced
/u01/app/12.1.0.2/grid/OPatch/jre/bin/java 1.8.0__331-b09 Enhanced
/u01/app/12.1.0.2/grid/OPatch.old/jre/bin/java 1.8.0__311-b11 Enhanced
/u01/app/19.17.0/grid/jdk/bin/java 1.8.0__441-b07 Enhanced
/u01/app/19.17.0/grid/jdk/jre/bin/java 1.8.0__441-b07 Enhanced
/u01/app/agent/agent__13.5.0.0.0/oracle__common/jdk/bin/java 1.8.0__441-b25 Enhanced
/u01/app/agent/agent__13.5.0.0.0/oracle__common/jdk/jre/bin/java 1.8.0__441-b25 Enhanced
/u01/app/oracle/product/12.1.0.2/dbhome__1/OPatch/jre/bin/java 1.8.0__331-b09 Enhanced
/u01/app/oracle/product/19.17.0/dbhome__1/jdk/bin/java 1.8.0__441-b07 Enhanced
/u01/app/oracle/product/19.17.0/dbhome__1/jdk/jre/bin/java 1.8.0__441-b07 Enhanced</t>
  </si>
  <si>
    <t>#table cols="3"
Install_Location Version Detection_Type
/ggs/jdk/bin/java 1.8.0__421-b09 Enhanced
/ggs/jdk/jre/bin/java 1.8.0__421-b09 Enhanced
/u01/app/12.1.0.2/grid/OPatch/jre/bin/java 1.8.0__331-b09 Enhanced
/u01/app/12.1.0.2/grid/OPatch.old/jre/bin/java 1.8.0__311-b11 Enhanced
/u01/app/oracle/product/12.1.0.2/dbhome__1/OPatch/jre/bin/java 1.8.0__331-b09 Enhanced</t>
  </si>
  <si>
    <t>#table cols="3"
Install_Location Version Detection_Type
/ggs/jdk/bin/java 1.6.0__65-b14 Enhanced
/ggs/jdk/jre/bin/java 1.6.0__65-b14 Enhanced
/u01/app/12.1.0.2/grid/jdk/bin/java 1.6.0__75-b13 Enhanced
/u01/app/12.1.0.2/grid/jdk/jre/bin/java 1.6.0__75-b13 Enhanced
/u01/app/oracle/product/12.1.0.2/dbhome__1/jdk/bin/java 1.6.0__75-b13 Enhanced
/u01/app/oracle/product/12.1.0.2/dbhome__1/jdk/jre/bin/java 1.6.0__75-b13 Enhanced</t>
  </si>
  <si>
    <t>Oracle Java SE Critical Patch Update - April 2014</t>
  </si>
  <si>
    <t>#table cols="3"
Install_Location Version Detection_Type
/ggs/jdk/bin/java 1.6.0__65-b14 Enhanced
/ggs/jdk/jre/bin/java 1.6.0__65-b14 Enhanced</t>
  </si>
  <si>
    <t>Oracle Java SE Critical Patch Update - January 2014</t>
  </si>
  <si>
    <t>#table cols="3"
Install_Location Version Detection_Type
/ggs/OPatch/jre/bin/java 1.8.0__411-b09 Enhanced
/u01/app/12.1.0.2/grid/OPatch/jre/bin/java 1.8.0__411-b09 Enhanced
/u01/app/agent/agent__13.5.0.0.0/oracle__common/jdk/bin/java 1.8.0__441-b25 Enhanced
/u01/app/agent/agent__13.5.0.0.0/oracle__common/jdk/jre/bin/java 1.8.0__441-b25 Enhanced
/u01/app/oracle/product/12.1.0.2/dbhome__1/OPatch/jre/bin/java 1.8.0__411-b09 Enhanced</t>
  </si>
  <si>
    <t>#table cols="3"
Install_Location Version Detection_Type
/ggs/OPatch/jre/bin/java 1.8.0__411-b09 Enhanced
/u01/app/12.1.0.2/grid/OPatch/jre/bin/java 1.8.0__411-b09 Enhanced
/u01/app/oracle/product/12.1.0.2/dbhome__1/OPatch/jre/bin/java 1.8.0__411-b09 Enhanced</t>
  </si>
  <si>
    <t>Apache Log4j Denial of Service (DOS) Vulnerability (Log4Shell)</t>
  </si>
  <si>
    <t>#table cols="3"
PATH VERSION BASE__DIR
/u01/app/19.18.0/grid/suptools/tfa/release/tfa__home/jlib/log4j-core-2.9.1.jar 2.9.1 /u01/app/19.18.0</t>
  </si>
  <si>
    <t>Apache Log4j Remote Code Execution (RCE) Vulnerability (CVE-2021-44832)</t>
  </si>
  <si>
    <t>#table cols="4"
PATH VERSION JNDI__CLASS__STATUS BASE__DIR
/u01/app/19.18.0/grid/suptools/tfa/release/tfa__home/jlib/log4j-core-2.9.1.jar 2.9.1 JNDI_CLASS_FOUND /u01/app/19.18.0</t>
  </si>
  <si>
    <t>#table cols="3"
Install_Location Version Detection_Type
/u01/app/19.18.0/grid/jdk/bin/java 1.8.0__201-b09 Enhanced
/u01/app/19.18.0/grid/jdk/jre/bin/java 1.8.0__201-b09 Enhanced
/u01/app/oracle/product/19.18.0/dbhome__1/OPatch/jre/bin/java 1.8.0__181-b13 Enhanced
/u01/app/oracle/product/19.18.0/dbhome__1/jdk/bin/java 1.8.0__201-b09 Enhanced
/u01/app/oracle/product/19.18.0/dbhome__1/jdk/jre/bin/java 1.8.0__201-b09 Enhanced</t>
  </si>
  <si>
    <t>#table cols="3"
Install_Location Version Detection_Type
/u01/app/oracle/product/19.18.0/dbhome__1/OPatch/jre/bin/java 1.8.0__181-b13 Enhanced</t>
  </si>
  <si>
    <t>#table cols="3"
Install_Location Version Detection_Type
/ggs/jdk/bin/java 1.6.0__65-b14 Enhanced
/ggs/jdk/jre/bin/java 1.6.0__65-b14 Enhanced
/u01/app/12.1.0.2/grid/jdk/bin/java 1.6.0__75-b13 Enhanced
/u01/app/12.1.0.2/grid/jdk/jre/bin/java 1.6.0__75-b13 Enhanced
/u01/app/oracle/product/12.1.0.2/dbhome__1/jdk/bin/java 1.6.0__75-b13 Enhanced
/u01/app/oracle/product/12.1.0.2/dbhome__1/jdk/jre/bin/java 1.6.0__75-b13 Enhanced
/u01/app/oracle/product/19.18.0/dbhome__1/OPatch/jre/bin/java 1.8.0__181-b13 Enhanced</t>
  </si>
  <si>
    <t>#table cols="3"
Install_Location Version Detection_Type
/ggs/OPatch/jre/bin/java 1.8.0__411-b09 Enhanced
/u01/app/12.1.0.2/grid/OPatch/jre/bin/java 1.8.0__411-b09 Enhanced
/u01/app/19.18.0/grid/OPatch/jre/bin/java 1.8.0__411-b09 Enhanced
/u01/app/19.18.0/grid/jdk/bin/java 1.8.0__201-b09 Enhanced
/u01/app/19.18.0/grid/jdk/jre/bin/java 1.8.0__201-b09 Enhanced
/u01/app/oracle/product/12.1.0.2/dbhome__1/OPatch/jre/bin/java 1.8.0__411-b09 Enhanced
/u01/app/oracle/product/19.18.0/dbhome__1/OPatch/jre/bin/java 1.8.0__181-b13 Enhanced
/u01/app/oracle/product/19.18.0/dbhome__1/jdk/bin/java 1.8.0__201-b09 Enhanced
/u01/app/oracle/product/19.18.0/dbhome__1/jdk/jre/bin/java 1.8.0__201-b09 Enhanced</t>
  </si>
  <si>
    <t>#table cols="3"
Install_Location Version Detection_Type
/ggs/OPatch/jre/bin/java 1.8.0__421-b09 Enhanced
/ggs/jdk/bin/java 1.8.0__421-b09 Enhanced
/ggs/jdk/jre/bin/java 1.8.0__421-b09 Enhanced
/u01/app/19.16.0/grid/jdk/bin/java 1.8.0__431-b10 Enhanced
/u01/app/19.16.0/grid/jdk/jre/bin/java 1.8.0__431-b10 Enhanced
/u01/app/agent/agent__13.5.0.0.0/oracle__common/jdk/bin/java 1.8.0__441-b25 Enhanced
/u01/app/agent/agent__13.5.0.0.0/oracle__common/jdk/jre/bin/java 1.8.0__441-b25 Enhanced
/u01/app/oracle/product/19.16.0/dbhome__1/jdk/bin/java 1.8.0__431-b10 Enhanced
/u01/app/oracle/product/19.16.0/dbhome__1/jdk/jre/bin/java 1.8.0__431-b10 Enhanced
/u02/oracle/patches/37071121/files/jdk/bin/java 1.8.0__421-b09 Enhanced
/u02/oracle/patches/37071121/files/jdk/jre/bin/java 1.8.0__421-b09 Enhanced
/u02/oracle/patches/37213431/files/jdk/bin/java 1.8.0__441-b07 Enhanced
/u02/oracle/patches/37213431/files/jdk/jre/bin/java 1.8.0__441-b07 Enhanced
/u02/oracle/patches/37257886/37260974/files/jdk/bin/java 1.8.0__431-b10 Enhanced
/u02/oracle/patches/37257886/37260974/files/jdk/jre/bin/java 1.8.0__431-b10 Enhanced</t>
  </si>
  <si>
    <t>#table cols="3"
Install_Location Version Detection_Type
/ggs/OPatch/jre/bin/java 1.8.0__421-b09 Enhanced
/ggs/jdk/bin/java 1.8.0__421-b09 Enhanced
/ggs/jdk/jre/bin/java 1.8.0__421-b09 Enhanced
/u01/app/19.16.0/grid/jdk/bin/java 1.8.0__431-b10 Enhanced
/u01/app/19.16.0/grid/jdk/jre/bin/java 1.8.0__431-b10 Enhanced
/u01/app/oracle/product/19.16.0/dbhome__1/jdk/bin/java 1.8.0__431-b10 Enhanced
/u01/app/oracle/product/19.16.0/dbhome__1/jdk/jre/bin/java 1.8.0__431-b10 Enhanced
/u02/oracle/patches/37071121/files/jdk/bin/java 1.8.0__421-b09 Enhanced
/u02/oracle/patches/37071121/files/jdk/jre/bin/java 1.8.0__421-b09 Enhanced
/u02/oracle/patches/37257886/37260974/files/jdk/bin/java 1.8.0__431-b10 Enhanced
/u02/oracle/patches/37257886/37260974/files/jdk/jre/bin/java 1.8.0__431-b10 Enhanced</t>
  </si>
  <si>
    <t>#table cols="3"
Install_Location Version Detection_Type
/ggs/OPatch/jre/bin/java 1.8.0__421-b09 Enhanced
/ggs/jdk/bin/java 1.8.0__421-b09 Enhanced
/ggs/jdk/jre/bin/java 1.8.0__421-b09 Enhanced
/u02/oracle/patches/37071121/files/jdk/bin/java 1.8.0__421-b09 Enhanced
/u02/oracle/patches/37071121/files/jdk/jre/bin/java 1.8.0__421-b09 Enhanced</t>
  </si>
  <si>
    <t>#table cols="3"
Install_Location Version Detection_Type
/ggs/OPatch/jre/bin/java 1.8.0__421-b09 Enhanced
/ggs/jdk/bin/java 1.8.0__411-b09 Enhanced
/ggs/jdk/jre/bin/java 1.8.0__411-b09 Enhanced
/u01/app/19.18.0/grid/jdk/bin/java 1.8.0__431-b10 Enhanced
/u01/app/19.18.0/grid/jdk/jre/bin/java 1.8.0__431-b10 Enhanced
/u01/app/oracle/product/19.18.0/dbhome__1/jdk/bin/java 1.8.0__431-b10 Enhanced
/u01/app/oracle/product/19.18.0/dbhome__1/jdk/jre/bin/java 1.8.0__431-b10 Enhanced</t>
  </si>
  <si>
    <t>#table cols="3"
Install_Location Version Detection_Type
/home/oracle/35638318/files/jdk/bin/java 1.8.0__391-b11 Enhanced
/home/oracle/35638318/files/jdk/jre/bin/java 1.8.0__391-b11 Enhanced
/home/oracle/35642822/35643107/files/jdk/bin/java 1.8.0__381-b09 Enhanced
/home/oracle/35642822/35643107/files/jdk/jre/bin/java 1.8.0__381-b09 Enhanced
/u01/app/19.17.0/grid/jdk/bin/java 1.8.0__441-b07 Enhanced
/u01/app/19.17.0/grid/jdk/jre/bin/java 1.8.0__441-b07 Enhanced
/u01/app/agent/agent__13.5.0.0.0/oracle__common/jdk/bin/java 1.8.0__441-b25 Enhanced
/u01/app/agent/agent__13.5.0.0.0/oracle__common/jdk/jre/bin/java 1.8.0__441-b25 Enhanced
/u01/app/oracle/product/19.17.0/dbhome__1/jdk/bin/java 1.8.0__441-b07 Enhanced
/u01/app/oracle/product/19.17.0/dbhome__1/jdk/jre/bin/java 1.8.0__441-b07 Enhanced</t>
  </si>
  <si>
    <t>#table cols="3"
Install_Location Version Detection_Type
/ggs/jdk/bin/java 1.8.0__441-b07 Enhanced
/ggs/jdk/jre/bin/java 1.8.0__441-b07 Enhanced</t>
  </si>
  <si>
    <t>#table cols="3"
Install_Location Version Detection_Type
/home/grid/OPatch/jre/bin/java 1.8.0__401-b10 Enhanced</t>
  </si>
  <si>
    <t>#table cols="3"
Install_Location Version Detection_Type
/ggs/jdk/bin/java 1.8.0__421-b09 Enhanced
/ggs/jdk/jre/bin/java 1.8.0__421-b09 Enhanced
/home/grid/OPatch/jre/bin/java 1.8.0__401-b10 Enhanced
/u01/app/19.16.0/grid/jdk/bin/java 1.8.0__441-b07 Enhanced
/u01/app/19.16.0/grid/jdk/jre/bin/java 1.8.0__441-b07 Enhanced
/u01/app/oracle/product/19.15.0/dbhome__1/jdk/bin/java 1.8.0__441-b07 Enhanced
/u01/app/oracle/product/19.15.0/dbhome__1/jdk/jre/bin/java 1.8.0__441-b07 Enhanced</t>
  </si>
  <si>
    <t>#table cols="3"
Install_Location Version Detection_Type
/ggs/jdk/bin/java 1.8.0__421-b09 Enhanced
/ggs/jdk/jre/bin/java 1.8.0__421-b09 Enhanced
/home/grid/OPatch/jre/bin/java 1.8.0__401-b10 Enhanced</t>
  </si>
  <si>
    <t>#table cols="3"
Install_Location Version Detection_Type
/u01/app/oracle/product/19.16.0/dbhome__1/OPatch__old/jre/bin/java 1.8.0__421-b09 Enhanced
/u01/app/19.16.0/grid/OPatch__old/jre/bin/java 1.8.0__421-b09 Enhanced</t>
  </si>
  <si>
    <t>#table cols="3"
Install_Location Version Detection_Type
/u01/app/19.16.0/grid/jdk/bin/java 1.8.0__431-b10 Enhanced
/u01/app/19.16.0/grid/jdk/jre/bin/java 1.8.0__431-b10 Enhanced
/u01/app/agent/agent__13.5.0.0.0/oracle__common/jdk/bin/java 1.8.0__441-b25 Enhanced
/u01/app/agent/agent__13.5.0.0.0/oracle__common/jdk/jre/bin/java 1.8.0__441-b25 Enhanced
/u01/app/oracle/product/19.16.0/dbhome__1/jdk/bin/java 1.8.0__441-b07 Enhanced
/u01/app/oracle/product/19.16.0/dbhome__1/jdk/jre/bin/java 1.8.0__441-b07 Enhanced</t>
  </si>
  <si>
    <t>#table cols="3"
Install_Location Version Detection_Type
/u01/app/19.16.0/grid/jdk/bin/java 1.8.0__431-b10 Enhanced
/u01/app/19.16.0/grid/jdk/jre/bin/java 1.8.0__431-b10 Enhanced</t>
  </si>
  <si>
    <t>#table cols="3"
Install_Location Version Detection_Type
/ggs/jdk/bin/java 1.8.0__411-b09 Enhanced
/ggs/jdk/jre/bin/java 1.8.0__411-b09 Enhanced
/u01/app/19.16.0/grid/jdk/bin/java 1.8.0__431-b10 Enhanced
/u01/app/19.16.0/grid/jdk/jre/bin/java 1.8.0__431-b10 Enhanced
/u01/app/oracle/product/19.16.0/dbhome__1/jdk/bin/java 1.8.0__431-b10 Enhanced
/u01/app/oracle/product/19.16.0/dbhome__1/jdk/jre/bin/java 1.8.0__431-b10 Enhanced</t>
  </si>
  <si>
    <t>#table cols="3"
Install_Location Version Detection_Type
/u01/app/oracle/product/19.3.0/dbhome__1/jdk/bin/java 1.8.0__311-b11 Enhanced
/u01/app/oracle/product/19.3.0/dbhome__1/jdk/jre/bin/java 1.8.0__311-b11 Enhanced</t>
  </si>
  <si>
    <t>#table cols="3"
Install_Location Version Detection_Type
/u01/app/oracle/product/19.3.0/dbhome__1/OPatch/jre/bin/java 1.8.0__341-b10 Enhanced
/u01/app/oracle/product/19.3.0/dbhome__1/jdk/bin/java 1.8.0__311-b11 Enhanced
/u01/app/oracle/product/19.3.0/dbhome__1/jdk/jre/bin/java 1.8.0__311-b11 Enhanced</t>
  </si>
  <si>
    <t>#table cols="3"
Install_Location Version Detection_Type
/u01/app/19.16.0/grid/jdk/bin/java 1.8.0__441-b07 Enhanced
/u01/app/19.16.0/grid/jdk/jre/bin/java 1.8.0__441-b07 Enhanced
/u01/app/oracle/product/19.16.0/dbhome__1/jdk/bin/java 1.8.0__441-b07 Enhanced
/u01/app/oracle/product/19.16.0/dbhome__1/jdk/jre/bin/java 1.8.0__441-b07 Enhanced
/u01/app/oracle/product/19.3.0/dbhome__1/OPatch/jre/bin/java 1.8.0__341-b10 Enhanced
/u01/app/oracle/product/19.3.0/dbhome__1/jdk/bin/java 1.8.0__311-b11 Enhanced
/u01/app/oracle/product/19.3.0/dbhome__1/jdk/jre/bin/java 1.8.0__311-b11 Enhanced</t>
  </si>
  <si>
    <t>#table cols="3"
Install_Location Version Detection_Type
/u01/app/19.16.0/grid/OPatch/jre/bin/java 1.8.0__431-b10 Enhanced
/u01/app/19.16.0/grid/jdk/bin/java 1.8.0__431-b10 Enhanced
/u01/app/19.16.0/grid/jdk/jre/bin/java 1.8.0__431-b10 Enhanced
/u01/app/oracle/product/19.16.0/dbhome__1/jdk/bin/java 1.8.0__431-b10 Enhanced
/u01/app/oracle/product/19.16.0/dbhome__1/jdk/jre/bin/java 1.8.0__431-b10 Enhanced
/u01/app/oracle/product/19.3.0/dbhome__1/OPatch/jre/bin/java 1.8.0__341-b10 Enhanced
/u01/app/oracle/product/19.3.0/dbhome__1/jdk/bin/java 1.8.0__311-b11 Enhanced
/u01/app/oracle/product/19.3.0/dbhome__1/jdk/jre/bin/java 1.8.0__311-b11 Enhanced
/u01/app/19.16.0/grid/opatchautocfg/db/jdk/jre/bin/java 1.8.0__431-b10 Enhanced
/u01/app/19.16.0/grid/opatchautocfg/db/jdk/bin/java 1.8.0__431-b10 Enhanced</t>
  </si>
  <si>
    <t>#table cols="3"
Install_Location Version Detection_Type
/ggs/jdk/bin/java 1.8.0__421-b09 Enhanced
/ggs/jdk/jre/bin/java 1.8.0__421-b09 Enhanced
/u01/app/19.15.0/grid/jdk/bin/java 1.8.0__441-b07 Enhanced
/u01/app/19.15.0/grid/jdk/jre/bin/java 1.8.0__441-b07 Enhanced
/u01/app/agent/agent__13.5.0.0.0/oracle__common/jdk/bin/java 1.8.0__441-b25 Enhanced
/u01/app/agent/agent__13.5.0.0.0/oracle__common/jdk/jre/bin/java 1.8.0__441-b25 Enhanced
/u01/app/oracle/product/19.15.0/dbhome__1/jdk/bin/java 1.8.0__441-b07 Enhanced
/u01/app/oracle/product/19.15.0/dbhome__1/jdk/jre/bin/java 1.8.0__441-b07 Enhanced</t>
  </si>
  <si>
    <t>#table cols="3"
Install_Location Version Detection_Type
/u01/app/19.16.0/grid/jdk/bin/java 1.8.0__441-b07 Enhanced
/u01/app/19.16.0/grid/jdk/jre/bin/java 1.8.0__441-b07 Enhanced
/u01/app/oracle/product/19.16.0/dbhome__1/jdk/bin/java 1.8.0__441-b07 Enhanced
/u01/app/oracle/product/19.16.0/dbhome__1/jdk/jre/bin/java 1.8.0__441-b07 Enhanced
/u02/oracle/patches/37213431/files/jdk/bin/java 1.8.0__441-b07 Enhanced
/u02/oracle/patches/37213431/files/jdk/jre/bin/java 1.8.0__441-b07 Enhanced
/u02/oracle/patches/37257886/37260974/files/jdk/bin/java 1.8.0__431-b10 Enhanced
/u02/oracle/patches/37257886/37260974/files/jdk/jre/bin/java 1.8.0__431-b10 Enhanced</t>
  </si>
  <si>
    <t>#table cols="3"
Install_Location Version Detection_Type
/u02/oracle/patches/37257886/37260974/files/jdk/bin/java 1.8.0__431-b10 Enhanced
/u02/oracle/patches/37257886/37260974/files/jdk/jre/bin/java 1.8.0__431-b10 Enhanced</t>
  </si>
  <si>
    <t>#table cols="3"
PATH VERSION BASE__DIR
/install/Oracle19/grid__home/suptools/tfa/release/tfa__home/jlib/log4j-core-2.9.1.jar 2.9.1 /install/Oracle19/grid__home</t>
  </si>
  <si>
    <t>#table cols="4"
PATH VERSION JNDI__CLASS__STATUS BASE__DIR
/install/Oracle19/grid__home/suptools/tfa/release/tfa__home/jlib/log4j-core-2.9.1.jar 2.9.1 JNDI_CLASS_FOUND /install/Oracle19/grid__home</t>
  </si>
  <si>
    <t>#table cols="3"
Install_Location Version Detection_Type
/install/Oracle19/grid__home/jdk/bin/java 1.8.0__201-b09 Enhanced
/install/Oracle19/grid__home/jdk/jre/bin/java 1.8.0__201-b09 Enhanced
/oracle/grid__home/jdk/bin/java 1.8.0__201-b09 Enhanced
/oracle/grid__home/jdk/jre/bin/java 1.8.0__201-b09 Enhanced</t>
  </si>
  <si>
    <t>#table cols="3"
Install_Location Version Detection_Type
/install/Oracle19/grid__home/OPatch/jre/bin/java 1.8.0__401-b10 Enhanced
/install/Oracle19/grid__home/jdk/bin/java 1.8.0__201-b09 Enhanced
/install/Oracle19/grid__home/jdk/jre/bin/java 1.8.0__201-b09 Enhanced
/oracle/grid__home/OPatch/jre/bin/java 1.8.0__401-b10 Enhanced
/oracle/grid__home/jdk/bin/java 1.8.0__201-b09 Enhanced
/oracle/grid__home/jdk/jre/bin/java 1.8.0__201-b09 Enhanced</t>
  </si>
  <si>
    <t>#table cols="3"
Install_Location Version Detection_Type
/install/Oracle19/grid__home/OPatch/jre/bin/java 1.8.0__401-b10 Enhanced
/install/Oracle19/grid__home/jdk/bin/java 1.8.0__201-b09 Enhanced
/install/Oracle19/grid__home/jdk/jre/bin/java 1.8.0__201-b09 Enhanced
/oracle/PPO/19.0.0/OPatch/jre/bin/java 1.8.0__431-b10 Enhanced
/oracle/PPO/19.0.0/jdk/bin/java 1.8.0__431-b10 Enhanced
/oracle/PPO/19.0.0/jdk/jre/bin/java 1.8.0__431-b10 Enhanced
/oracle/grid__home/OPatch/jre/bin/java 1.8.0__401-b10 Enhanced
/oracle/grid__home/jdk/bin/java 1.8.0__201-b09 Enhanced
/oracle/grid__home/jdk/jre/bin/java 1.8.0__201-b09 Enhanced</t>
  </si>
  <si>
    <t>#table cols="3"
Install_Location Version Detection_Type
/u01/app/siebel/ai/jre/1.8.0/bin/java 1.8.0__381-b09 Enhanced
/u01/app/oracle/product/19.3.0/dbhome__1/OPatch/jre/bin/java 1.8.0__411-b09 Enhanced
/u01/app/oracle/product/19.3.0/dbhome__1/jdk/jre/bin/java 1.8.0__411-b25 Enhanced
/u01/app/oracle/product/19.3.0/dbhome__1/jdk/bin/java 1.8.0__411-b25 Enhanced</t>
  </si>
  <si>
    <t>GNCASNPL06681</t>
  </si>
  <si>
    <t>GNCASNPL06685</t>
  </si>
  <si>
    <t>#table cols="3"
Install_Location Version Detection_Type
/u01/app/siebel/ses/jre/1.8.0/bin/java 1.8.0__381-b09 Enhanced
/u01/app/oracle/product/19.3.0/dbhome__1/OPatch/jre/bin/java 1.8.0__411-b09 Enhanced
/u01/app/oracle/product/19.3.0/dbhome__1/jdk/jre/bin/java 1.8.0__411-b25 Enhanced
/u01/app/oracle/product/19.3.0/dbhome__1/jdk/bin/java 1.8.0__411-b25 Enhanced</t>
  </si>
  <si>
    <t>GNCASNPL06687</t>
  </si>
  <si>
    <t>GNCASNPL06689</t>
  </si>
  <si>
    <t>#table cols="3"
Install_Location Version Detection_Type
/u01/app/siebel/ses/jre/1.8.0/bin/java 1.8.0__381-b09 Enhanced
/home/adm.gn86205/jre/1.8.0/bin/java 1.8.0__381-b09 Enhanced
/u01/app/oracle/product/19.3.0/dbhome__1/OPatch/jre/bin/java 1.8.0__411-b09 Enhanced
/u01/app/oracle/product/19.3.0/dbhome__1/jdk/jre/bin/java 1.8.0__411-b25 Enhanced
/u01/app/oracle/product/19.3.0/dbhome__1/jdk/bin/java 1.8.0__411-b25 Enhanced
/u01/app/siebel/ai/jre/1.8.0/bin/java 1.8.0__381-b09 Enhanced</t>
  </si>
  <si>
    <t>GNCASNPL06693</t>
  </si>
  <si>
    <t>#table cols="3"
Install_Location Version Detection_Type
/u01/app/siebel/gw/jre/1.8.0/bin/java 1.8.0__381-b09 Enhanced
/u01/app/siebel/ses/jre/1.8.0/bin/java 1.8.0__381-b09 Enhanced
/u01/app/oracle/product/19.3.0/dbhome__1/OPatch/jre/bin/java 1.8.0__411-b09 Enhanced
/u01/app/oracle/product/19.3.0/dbhome__1/jdk/jre/bin/java 1.8.0__411-b25 Enhanced
/u01/app/oracle/product/19.3.0/dbhome__1/jdk/bin/java 1.8.0__411-b25 Enhanced</t>
  </si>
  <si>
    <t>GNCASNPL06695</t>
  </si>
  <si>
    <t>GNCASNPL06697</t>
  </si>
  <si>
    <t>GNCASNPL06743</t>
  </si>
  <si>
    <t>#table cols="3"
PATH VERSION BASE__DIR
/u01/app/grid__19c/.ahf.509323/ahf__data/tfa__home/jlib/log4j-core-2.9.1.jar 2.9.1 /u01/app/grid__19c</t>
  </si>
  <si>
    <t>#table cols="4"
PATH VERSION JNDI__CLASS__STATUS BASE__DIR
/u01/app/grid__19c/.ahf.509323/ahf__data/tfa__home/jlib/log4j-core-2.9.1.jar 2.9.1 JNDI_CLASS_FOUND /u01/app/grid__19c</t>
  </si>
  <si>
    <t>#table cols="3"
Install_Location Version Detection_Type
/ggs/OPatch/jre/bin/java 1.8.0__401-b10 Enhanced
/ggs/jdk/bin/java 1.8.0__401-b10 Enhanced
/ggs/jdk/jre/bin/java 1.8.0__401-b10 Enhanced</t>
  </si>
  <si>
    <t>#table cols="3"
Install_Location Version Detection_Type
/ggs/OPatch/jre/bin/java 1.8.0__401-b10 Enhanced
/ggs/jdk/bin/java 1.8.0__401-b10 Enhanced
/ggs/jdk/jre/bin/java 1.8.0__401-b10 Enhanced
/opt/oracle.ahf/jre/bin/java 11.0.26+7-LTS-187 Enhanced
/u01/app/19.19.0/grid/jdk/bin/java 1.8.0__441-b07 Enhanced
/u01/app/19.19.0/grid/jdk/jre/bin/java 1.8.0__441-b07 Enhanced
/u01/app/oracle/product/19.19.0/dbhome__1/jdk/bin/java 1.8.0__441-b07 Enhanced
/u01/app/oracle/product/19.19.0/dbhome__1/jdk/jre/bin/java 1.8.0__441-b07 Enhanced</t>
  </si>
  <si>
    <t>#table cols="3"
Install_Location Version Detection_Type
/ggs/OPatch/jre/bin/java 1.8.0__401-b10 Enhanced
/ggs/jdk/bin/java 1.8.0__401-b10 Enhanced
/ggs/jdk/jre/bin/java 1.8.0__401-b10 Enhanced
/opt/oracle.ahf/jre/bin/java 11.0.26+7-LTS-187 Enhanced
/u01/app/19.19.0/grid/jdk/bin/java 1.8.0__441-b07 Enhanced
/u01/app/19.19.0/grid/jdk/jre/bin/java 1.8.0__441-b07 Enhanced
/u01/app/oracle/product/19.19.0/dbhome__1/jdk/bin/java 1.8.0__441-b07 Enhanced
/u01/app/oracle/product/19.19.0/dbhome__1/jdk/jre/bin/java 1.8.0__441-b07 Enhanced
/u02/oracle/patches/37213431/files/jdk/bin/java 1.8.0__441-b07 Enhanced
/u02/oracle/patches/37213431/files/jdk/jre/bin/java 1.8.0__441-b07 Enhanced</t>
  </si>
  <si>
    <t>gncasnpl08425</t>
  </si>
  <si>
    <t>#table cols="3"
Install_Location Version Detection_Type
/oracle/GNP/19.0.0/OPatch/jre/bin/java 1.8.0__431-b10 Enhanced
/oracle/GNP/19.0.0/jdk/bin/java 1.8.0__431-b10 Enhanced
/oracle/GNP/19.0.0/jdk/jre/bin/java 1.8.0__431-b10 Enhanced</t>
  </si>
  <si>
    <t>#table cols="3"
Install_Location Version Detection_Type
/usr/lib/jvm/jdk-1.8.0__421-oracle-x64/bin/java 1.8.0__421-b25 Default
/ggs/jdk/bin/java 1.8.0__441-b07 Enhanced
/ggs/jdk/jre/bin/java 1.8.0__441-b07 Enhanced
/u02/oracle/patches/37641958/37642901/files/jdk/bin/java 1.8.0__441-b07 Enhanced
/u02/oracle/patches/37641958/37642901/files/jdk/jre/bin/java 1.8.0__441-b07 Enhanced
/u02/oracle/patches/37777884/files/jdk/bin/java 1.8.0__441-b07 Enhanced
/u02/oracle/patches/37777884/files/jdk/jre/bin/java 1.8.0__441-b07 Enhanced
/usr/lib/jvm/jdk-1.8.0__421-oracle-x64/jre/bin/java 1.8.0__421-b25 Enhanced</t>
  </si>
  <si>
    <t>#table cols="3"
Install_Location Version Detection_Type
/usr/lib/jvm/jdk-1.8.0__441-oracle-x64/bin/java 1.8.0__441-b25 Default
/usr/lib/jvm/jdk-1.8.0__441-oracle-x64/jre/bin/java 1.8.0__441-b25 Enhanced
/u01/app/19.18.0/grid/jdk/bin/java 1.8.0__431-b10 Enhanced
/u01/app/19.18.0/grid/jdk/jre/bin/java 1.8.0__431-b10 Enhanced
/u01/app/oracle/product/19.18.0/dbhome__1/jdk/bin/java 1.8.0__431-b10 Enhanced
/u01/app/oracle/product/19.18.0/dbhome__1/jdk/jre/bin/java 1.8.0__431-b10 Enhanced</t>
  </si>
  <si>
    <t>GNCASNPL09593</t>
  </si>
  <si>
    <t>#table cols="3"
Install_Location Version Detection_Type
/usr/lib/jvm/jdk-1.8.0__441-oracle-x64/bin/java 1.8.0__441-b25 Default
/usr/lib/jvm/jdk-1.8.0__441-oracle-x64/jre/bin/java 1.8.0__441-b25 Enhanced
/u01/app/19.23/grid/jdk/bin/java 1.8.0__421-b09 Enhanced
/u01/app/19.23/grid/jdk/jre/bin/java 1.8.0__421-b09 Enhanced
/u01/app/oracle/product/19.23/dbhome__1/jdk/bin/java 1.8.0__421-b09 Enhanced
/u01/app/oracle/product/19.23/dbhome__1/jdk/jre/bin/java 1.8.0__421-b09 Enhanced</t>
  </si>
  <si>
    <t>#table cols="3"
Install_Location Version Detection_Type
/u01/app/19.23/grid/jdk/bin/java 1.8.0__421-b09 Enhanced
/u01/app/19.23/grid/jdk/jre/bin/java 1.8.0__421-b09 Enhanced
/u01/app/oracle/product/19.23/dbhome__1/jdk/bin/java 1.8.0__421-b09 Enhanced
/u01/app/oracle/product/19.23/dbhome__1/jdk/jre/bin/java 1.8.0__421-b09 Enhanced</t>
  </si>
  <si>
    <t>GNCASNPW02773</t>
  </si>
  <si>
    <t>GNCASNPW08634</t>
  </si>
  <si>
    <t>%SYSTEMROOT%\System32\msodbcsql17.dll  Version is  17.7.2.1
%SYSTEMROOT%\SysWOW64\msodbcsql17.dll  Version is  17.7.2.1</t>
  </si>
  <si>
    <t>HKLM\SOFTWARE\Microsoft\Microsoft ODBC Driver 17 for SQL Server\CurrentVersion Version = 17.7.2.1
HKLM\SOFTWARE\WOW6432Node\Microsoft\Microsoft ODBC Driver 17 for SQL Server\CurrentVersion Version = 17.7.2.1</t>
  </si>
  <si>
    <t>GNCASNPW09676</t>
  </si>
  <si>
    <t>HKLM\SOFTWARE\MySQL AB\MySQL Connector/ODBC 5.3 Version = 5.3.6
C:\Program Files\MySQL\Connector ODBC 5.3\myodbc5w.dll   found</t>
  </si>
  <si>
    <t>#table cols="3"
Install_Location Version Detection_Type
/ggs/jdk/bin/java 1.8.0__421-b09 Enhanced
/ggs/jdk/jre/bin/java 1.8.0__421-b09 Enhanced
/u01/app/19.17.0/grid/jdk/bin/java 1.8.0__441-b07 Enhanced
/u01/app/19.17.0/grid/jdk/jre/bin/java 1.8.0__441-b07 Enhanced
/u01/app/agent/agent__13.5.0.0.0/oracle__common/jdk/bin/java 1.8.0__441-b25 Enhanced
/u01/app/agent/agent__13.5.0.0.0/oracle__common/jdk/jre/bin/java 1.8.0__441-b25 Enhanced
/u01/app/oracle/product/19.17.0/dbhome__1/jdk/bin/java 1.8.0__441-b07 Enhanced
/u01/app/oracle/product/19.17.0/dbhome__1/jdk/jre/bin/java 1.8.0__441-b07 Enhanced
/u02/oracle/patches/37213431/files/jdk/bin/java 1.8.0__441-b07 Enhanced
/u02/oracle/patches/37213431/files/jdk/jre/bin/java 1.8.0__441-b07 Enhanced
/u02/oracle/patches/37257886/37260974/files/jdk/bin/java 1.8.0__431-b10 Enhanced
/u02/oracle/patches/37257886/37260974/files/jdk/jre/bin/java 1.8.0__431-b10 Enhanced</t>
  </si>
  <si>
    <t>#table cols="3"
Install_Location Version Detection_Type
/ggs/jdk/bin/java 1.8.0__421-b09 Enhanced
/ggs/jdk/jre/bin/java 1.8.0__421-b09 Enhanced
/u02/oracle/patches/37257886/37260974/files/jdk/bin/java 1.8.0__431-b10 Enhanced
/u02/oracle/patches/37257886/37260974/files/jdk/jre/bin/java 1.8.0__431-b10 Enhanced</t>
  </si>
  <si>
    <t>#table cols="3"
Install_Location Version Detection_Type
/usr/lib/jvm/jdk-1.8.0__441-oracle-x64/bin/java 1.8.0__441-b25 Default
/ggs/jdk/bin/java 1.8.0__421-b09 Enhanced
/ggs/jdk/jre/bin/java 1.8.0__421-b09 Enhanced
/u01/app/19.20.0/grid/jdk/bin/java 1.8.0__431-b10 Enhanced
/u01/app/19.20.0/grid/jdk/jre/bin/java 1.8.0__431-b10 Enhanced
/u01/app/agent/agent__13.5.0.0.0/oracle__common/jdk/bin/java 1.8.0__441-b25 Enhanced
/u01/app/agent/agent__13.5.0.0.0/oracle__common/jdk/jre/bin/java 1.8.0__441-b25 Enhanced
/u01/app/oracle/product/19.20.0/dbhome__1/jdk/bin/java 1.8.0__431-b10 Enhanced
/u01/app/oracle/product/19.20.0/dbhome__1/jdk/jre/bin/java 1.8.0__431-b10 Enhanced
/usr/lib/jvm/jdk-1.8.0__441-oracle-x64/jre/bin/java 1.8.0__441-b25 Enhanced</t>
  </si>
  <si>
    <t>#table cols="3"
Install_Location Version Detection_Type
/ggs/jdk/bin/java 1.8.0__421-b09 Enhanced
/ggs/jdk/jre/bin/java 1.8.0__421-b09 Enhanced
/u01/app/19.20.0/grid/jdk/bin/java 1.8.0__431-b10 Enhanced
/u01/app/19.20.0/grid/jdk/jre/bin/java 1.8.0__431-b10 Enhanced
/u01/app/oracle/product/19.20.0/dbhome__1/jdk/bin/java 1.8.0__431-b10 Enhanced
/u01/app/oracle/product/19.20.0/dbhome__1/jdk/jre/bin/java 1.8.0__431-b10 Enhanced</t>
  </si>
  <si>
    <t>#table cols="3"
Install_Location Version Detection_Type
/ggs/jdk/bin/java 1.8.0__401-b10 Enhanced
/ggs/jdk/jre/bin/java 1.8.0__401-b10 Enhanced</t>
  </si>
  <si>
    <t>#table cols="3"
Install_Location Version Detection_Type
/usr/lib/jvm/jdk-1.8.0__421-oracle-x64/bin/java 1.8.0__421-b25 Default
/ggs/OPatch/jre/bin/java 1.8.0__411-b09 Enhanced
/ggs/jdk/bin/java 1.8.0__401-b10 Enhanced
/ggs/jdk/jre/bin/java 1.8.0__401-b10 Enhanced
/u01/app/19.16.0/grid/jdk/bin/java 1.8.0__411-b09 Enhanced
/u01/app/19.16.0/grid/jdk/jre/bin/java 1.8.0__411-b09 Enhanced
/u01/app/agent/agent__13.5.0.0.0/oracle__common/jdk/bin/java 1.8.0__441-b25 Enhanced
/u01/app/agent/agent__13.5.0.0.0/oracle__common/jdk/jre/bin/java 1.8.0__441-b25 Enhanced
/u01/app/oracle/product/19.16.0/dbhome__1/jdk/bin/java 1.8.0__411-b09 Enhanced
/u01/app/oracle/product/19.16.0/dbhome__1/jdk/jre/bin/java 1.8.0__411-b09 Enhanced
/u02/oracle/patches/37213431/files/jdk/bin/java 1.8.0__441-b07 Enhanced
/u02/oracle/patches/37213431/files/jdk/jre/bin/java 1.8.0__441-b07 Enhanced
/u02/oracle/patches/37257886/37260974/files/jdk/bin/java 1.8.0__431-b10 Enhanced
/u02/oracle/patches/37257886/37260974/files/jdk/jre/bin/java 1.8.0__431-b10 Enhanced
/usr/lib/jvm/jdk-1.8.0__421-oracle-x64/jre/bin/java 1.8.0__421-b25 Enhanced</t>
  </si>
  <si>
    <t>#table cols="3"
Install_Location Version Detection_Type
/usr/lib/jvm/jdk-1.8.0__421-oracle-x64/bin/java 1.8.0__421-b25 Default
/ggs/OPatch/jre/bin/java 1.8.0__411-b09 Enhanced
/ggs/jdk/bin/java 1.8.0__401-b10 Enhanced
/ggs/jdk/jre/bin/java 1.8.0__401-b10 Enhanced
/u01/app/19.16.0/grid/jdk/bin/java 1.8.0__411-b09 Enhanced
/u01/app/19.16.0/grid/jdk/jre/bin/java 1.8.0__411-b09 Enhanced
/u01/app/oracle/product/19.16.0/dbhome__1/jdk/bin/java 1.8.0__411-b09 Enhanced
/u01/app/oracle/product/19.16.0/dbhome__1/jdk/jre/bin/java 1.8.0__411-b09 Enhanced
/u02/oracle/patches/37257886/37260974/files/jdk/bin/java 1.8.0__431-b10 Enhanced
/u02/oracle/patches/37257886/37260974/files/jdk/jre/bin/java 1.8.0__431-b10 Enhanced
/usr/lib/jvm/jdk-1.8.0__421-oracle-x64/jre/bin/java 1.8.0__421-b25 Enhanced</t>
  </si>
  <si>
    <t>#table cols="3"
Install_Location Version Detection_Type
/ggs/OPatch/jre/bin/java 1.8.0__411-b09 Enhanced
/ggs/jdk/bin/java 1.8.0__401-b10 Enhanced
/ggs/jdk/jre/bin/java 1.8.0__401-b10 Enhanced
/u01/app/19.16.0/grid/jdk/bin/java 1.8.0__411-b09 Enhanced
/u01/app/19.16.0/grid/jdk/jre/bin/java 1.8.0__411-b09 Enhanced
/u01/app/oracle/product/19.16.0/dbhome__1/jdk/bin/java 1.8.0__411-b09 Enhanced
/u01/app/oracle/product/19.16.0/dbhome__1/jdk/jre/bin/java 1.8.0__411-b09 Enhanced</t>
  </si>
  <si>
    <t>#table cols="3"
Install_Location Version Detection_Type
/usr/lib/jvm/jdk-1.8.0__421-oracle-x64/bin/java 1.8.0__421-b25 Default
/ggs/OPatch/jre/bin/java 1.8.0__411-b09 Enhanced
/ggs/jdk/bin/java 1.8.0__401-b10 Enhanced
/ggs/jdk/jre/bin/java 1.8.0__401-b10 Enhanced
/u01/app/19.16.0/grid/jdk/bin/java 1.8.0__411-b09 Enhanced
/u01/app/19.16.0/grid/jdk/jre/bin/java 1.8.0__411-b09 Enhanced
/u01/app/oracle/product/19.16.0/dbhome__1/jdk/bin/java 1.8.0__411-b09 Enhanced
/u01/app/oracle/product/19.16.0/dbhome__1/jdk/jre/bin/java 1.8.0__411-b09 Enhanced
/usr/lib/jvm/jdk-1.8.0__421-oracle-x64/jre/bin/java 1.8.0__421-b25 Enhanced</t>
  </si>
  <si>
    <t>#table cols="3"
Install_Location Version Detection_Type
/ggs/jdk/bin/java 1.8.0__421-b09 Enhanced
/ggs/jdk/jre/bin/java 1.8.0__421-b09 Enhanced
/u01/app/19.17.0/grid/jdk/bin/java 1.8.0__431-b10 Enhanced
/u01/app/19.17.0/grid/jdk/jre/bin/java 1.8.0__431-b10 Enhanced
/u01/app/agent/agent__13.5.0.0.0/oracle__common/jdk/bin/java 1.8.0__441-b25 Enhanced
/u01/app/agent/agent__13.5.0.0.0/oracle__common/jdk/jre/bin/java 1.8.0__441-b25 Enhanced
/u01/app/oracle/product/19.17.0/dbhome__1/jdk/bin/java 1.8.0__431-b10 Enhanced
/u01/app/oracle/product/19.17.0/dbhome__1/jdk/jre/bin/java 1.8.0__431-b10 Enhanced</t>
  </si>
  <si>
    <t>#table cols="3"
Install_Location Version Detection_Type
/ggs/jdk/bin/java 1.8.0__421-b09 Enhanced
/ggs/jdk/jre/bin/java 1.8.0__421-b09 Enhanced
/u01/app/19.17.0/grid/jdk/bin/java 1.8.0__431-b10 Enhanced
/u01/app/19.17.0/grid/jdk/jre/bin/java 1.8.0__431-b10 Enhanced
/u01/app/oracle/product/19.17.0/dbhome__1/jdk/bin/java 1.8.0__431-b10 Enhanced
/u01/app/oracle/product/19.17.0/dbhome__1/jdk/jre/bin/java 1.8.0__431-b10 Enhanced</t>
  </si>
  <si>
    <t>#table cols="3"
Install_Location Version Detection_Type
/usr/lib/jvm/jdk-1.8.0__421-oracle-x64/bin/java 1.8.0__421-b25 Default
/u01/app/19.16.0/grid/jdk/bin/java 1.8.0__431-b10 Enhanced
/u01/app/19.16.0/grid/jdk/jre/bin/java 1.8.0__431-b10 Enhanced
/u01/app/oracle/product/19.16.0/dbhome__1/jdk/bin/java 1.8.0__431-b10 Enhanced
/u01/app/oracle/product/19.16.0/dbhome__1/jdk/jre/bin/java 1.8.0__431-b10 Enhanced
/usr/lib/jvm/jdk-1.8.0__421-oracle-x64/jre/bin/java 1.8.0__421-b25 Enhanced</t>
  </si>
  <si>
    <t>#table cols="3"
Install_Location Version Detection_Type
/ggs/jdk/bin/java 1.8.0__421-b09 Enhanced
/ggs/jdk/jre/bin/java 1.8.0__421-b09 Enhanced
/home/oracle/36475238/files/jdk/bin/java 1.8.0__401-b10 Enhanced
/home/oracle/36475238/files/jdk/jre/bin/java 1.8.0__401-b10 Enhanced
/u01/app/19.16.0/grid/jdk/bin/java 1.8.0__441-b07 Enhanced
/u01/app/19.16.0/grid/jdk/jre/bin/java 1.8.0__441-b07 Enhanced
/u01/app/oracle/product/19.16.0/dbhome__1/jdk/bin/java 1.8.0__441-b07 Enhanced
/u01/app/oracle/product/19.16.0/dbhome__1/jdk/jre/bin/java 1.8.0__441-b07 Enhanced</t>
  </si>
  <si>
    <t>#table cols="3"
Install_Location Version Detection_Type
/ggs/jdk/bin/java 1.8.0__421-b09 Enhanced
/ggs/jdk/jre/bin/java 1.8.0__421-b09 Enhanced
/home/oracle/36475238/files/jdk/bin/java 1.8.0__401-b10 Enhanced
/home/oracle/36475238/files/jdk/jre/bin/java 1.8.0__401-b10 Enhanced</t>
  </si>
  <si>
    <t>#table cols="3"
Install_Location Version Detection_Type
/usr/java/jdk1.8.0__261-amd64/bin/java 1.8.0__261-b12 Default
/u01/app/19.16.0/grid/jdk/bin/java 1.8.0__431-b10 Enhanced
/u01/app/19.16.0/grid/jdk/jre/bin/java 1.8.0__431-b10 Enhanced
/u01/app/oracle/product/19.16.0/dbhome__1/jdk/bin/java 1.8.0__431-b10 Enhanced
/u01/app/oracle/product/19.16.0/dbhome__1/jdk/jre/bin/java 1.8.0__431-b10 Enhanced
/usr/java/jdk1.8.0__261-amd64/jre/bin/java 1.8.0__261-b12 Enhanced</t>
  </si>
  <si>
    <t>#table cols="3"
Install_Location Version Detection_Type
/ggs/36238782/files/jdk/bin/java 1.8.0__391-b11 Enhanced
/ggs/36238782/files/jdk/jre/bin/java 1.8.0__391-b11 Enhanced</t>
  </si>
  <si>
    <t>#table cols="3"
Install_Location Version Detection_Type
/ggs/36238782/files/jdk/bin/java 1.8.0__391-b11 Enhanced
/ggs/36238782/files/jdk/jre/bin/java 1.8.0__391-b11 Enhanced
/ggs/jdk/bin/java 1.8.0__421-b09 Enhanced
/ggs/jdk/jre/bin/java 1.8.0__421-b09 Enhanced
/u01/app/19.16.0/grid/jdk/bin/java 1.8.0__441-b07 Enhanced
/u01/app/19.16.0/grid/jdk/jre/bin/java 1.8.0__441-b07 Enhanced
/u01/app/oracle/product/19.16.0/dbhome__1/jdk/bin/java 1.8.0__441-b07 Enhanced
/u01/app/oracle/product/19.16.0/dbhome__1/jdk/jre/bin/java 1.8.0__441-b07 Enhanced</t>
  </si>
  <si>
    <t>#table cols="3"
Install_Location Version Detection_Type
/ggs/36238782/files/jdk/bin/java 1.8.0__391-b11 Enhanced
/ggs/36238782/files/jdk/jre/bin/java 1.8.0__391-b11 Enhanced
/ggs/jdk/bin/java 1.8.0__421-b09 Enhanced
/ggs/jdk/jre/bin/java 1.8.0__421-b09 Enhanced</t>
  </si>
  <si>
    <t>#table cols="3"
Install_Location Version Detection_Type
/ggs/jdk/bin/java 1.8.0__421-b09 Enhanced
/ggs/jdk/jre/bin/java 1.8.0__421-b09 Enhanced
/u01/app/19.16.0/grid/jdk/bin/java 1.8.0__441-b07 Enhanced
/u01/app/19.16.0/grid/jdk/jre/bin/java 1.8.0__441-b07 Enhanced
/u01/app/oracle/product/19.16.0/dbhome__1/jdk/bin/java 1.8.0__441-b07 Enhanced
/u01/app/oracle/product/19.16.0/dbhome__1/jdk/jre/bin/java 1.8.0__441-b07 Enhanced
/u02/oracle/patches/37071121/files/jdk/bin/java 1.8.0__421-b09 Enhanced
/u02/oracle/patches/37071121/files/jdk/jre/bin/java 1.8.0__421-b09 Enhanced
/u02/oracle/patches/37213431/files/jdk/bin/java 1.8.0__441-b07 Enhanced
/u02/oracle/patches/37213431/files/jdk/jre/bin/java 1.8.0__441-b07 Enhanced
/u02/oracle/patches/37257886/37260974/files/jdk/bin/java 1.8.0__431-b10 Enhanced
/u02/oracle/patches/37257886/37260974/files/jdk/jre/bin/java 1.8.0__431-b10 Enhanced</t>
  </si>
  <si>
    <t>#table cols="3"
Install_Location Version Detection_Type
/ggs/jdk/bin/java 1.8.0__421-b09 Enhanced
/ggs/jdk/jre/bin/java 1.8.0__421-b09 Enhanced
/u02/oracle/patches/37071121/files/jdk/bin/java 1.8.0__421-b09 Enhanced
/u02/oracle/patches/37071121/files/jdk/jre/bin/java 1.8.0__421-b09 Enhanced
/u02/oracle/patches/37257886/37260974/files/jdk/bin/java 1.8.0__431-b10 Enhanced
/u02/oracle/patches/37257886/37260974/files/jdk/jre/bin/java 1.8.0__431-b10 Enhanced</t>
  </si>
  <si>
    <t>#table cols="3"
Install_Location Version Detection_Type
/ggs/jdk/bin/java 1.8.0__421-b09 Enhanced
/ggs/jdk/jre/bin/java 1.8.0__421-b09 Enhanced
/u02/oracle/patches/37071121/files/jdk/bin/java 1.8.0__421-b09 Enhanced
/u02/oracle/patches/37071121/files/jdk/jre/bin/java 1.8.0__421-b09 Enhanced</t>
  </si>
  <si>
    <t>#table cols="3"
Install_Location Version Detection_Type
/usr/lib/jvm/jdk-1.8.0__431-oracle-x64/bin/java 1.8.0__431-b26 Default
/usr/lib/jvm/jdk-1.8.0__431-oracle-x64/jre/bin/java 1.8.0__431-b26 Enhanced
/u01/app/oracle/product/19.16.0/dbhome__1/jdk/bin/java 1.8.0__431-b10 Enhanced
/u01/app/oracle/product/19.16.0/dbhome__1/jdk/jre/bin/java 1.8.0__431-b10 Enhanced
/u01/app/19.16.0/grid/jdk/bin/java 1.8.0__431-b10 Enhanced
/u01/app/19.16.0/grid/jdk/jre/bin/java 1.8.0__431-b10 Enhanced</t>
  </si>
  <si>
    <t>GNCASNWL00576</t>
  </si>
  <si>
    <t>mysqld -V
mysqld  Ver 5.7.17-enterprise-commercial-advanced for Linux on x86_64 (MySQL Enterprise Server - Advanced Edition (Commercial))
service mysql status
systemctl status mysql</t>
  </si>
  <si>
    <t>GNCASNWL00671</t>
  </si>
  <si>
    <t>GNCASNWL00673</t>
  </si>
  <si>
    <t>GNCASNWL01685</t>
  </si>
  <si>
    <t>#table cols="3"
Install_Location Version Detection_Type
/u01/app/19.5.0.0/grid/jdk/bin/java 1.8.0__431-b10 Enhanced
/u01/app/19.5.0.0/grid/jdk/jre/bin/java 1.8.0__431-b10 Enhanced
/u01/app/oracle/product/19.5.0.0/dbhome__1/jdk/bin/java 1.8.0__431-b10 Enhanced
/u01/app/oracle/product/19.5.0.0/dbhome__1/jdk/jre/bin/java 1.8.0__431-b10 Enhanced</t>
  </si>
  <si>
    <t>GNCASNWL08344</t>
  </si>
  <si>
    <t>GNCASNWW09114</t>
  </si>
  <si>
    <t>GNCASSDL09061</t>
  </si>
  <si>
    <t>/home/ctmag/ctm/cm/AP/apweb-920200/webapps/cmAI-920200/WEB-INF/lib/log4j-1.2.17.jar
 /home/ctmag/ctm/cm/AP/apweb-920200/webapps/cmAWS-920200/WEB-INF/lib/log4j-1.2.17.jar
 /home/ctmag/ctm/cm/AP/apweb-920200/webapps/cmAzure-920200/WEB-INF/lib/log4j-1.2.17.jar
 /home/ctmag/ctm/cm/AP/apweb-920200/webapps/cmBackup-920200/WEB-INF/lib/log4j-1.2.17.jar
 /home/ctmag/ctm/cm/AP/apweb-920200/webapps/cmDb-920200/WEB-INF/lib/log4j-1.2.17.jar
 /home/ctmag/ctm/cm/AP/apweb-920200/webapps/cmInf-920200/WEB-INF/lib/log4j-1.2.17.jar
 /home/ctmag/ctm/cm/AP/apweb-920200/webapps/dispatcher-920200/WEB-INF/lib/log4j-1.2.17.jar
 /home/ctmag/ctm/cm/AP/exe/apmanager_jars-920200/log4j-1.2.17.jar
 /home/ctmag/ctm/cm/AP/exe/remove_plugin_jars/log4j-1.2.17.jar
 /home/ctmag/ctm/cm/AP/ipp/exe/lib/log4j-1.2.17.jar
 /u01/app/oracle/product/12.1.0_old/dbhome_1/sqldeveloper/sqldeveloper/lib/log4j-1.2.13.jar</t>
  </si>
  <si>
    <t>GNCASSHL00615</t>
  </si>
  <si>
    <t>#table cols="3"
Install_Location Version Detection_Type
/usr/lib/jvm/jdk-1.8.0__441-oracle-x64/bin/java 1.8.0__441-b25 Default
/u01/app/19.15.0/grid/jdk/bin/java 1.8.0__431-b10 Enhanced
/u01/app/19.15.0/grid/jdk/jre/bin/java 1.8.0__431-b10 Enhanced
/u01/app/oracle/product/19.15.0/dbhome__1/jdk/bin/java 1.8.0__431-b10 Enhanced
/u01/app/oracle/product/19.15.0/dbhome__1/jdk/jre/bin/java 1.8.0__431-b10 Enhanced
/usr/lib/jvm/jdk-1.8.0__441-oracle-x64/jre/bin/java 1.8.0__441-b25 Enhanced</t>
  </si>
  <si>
    <t>#table cols="3"
Install_Location Version Detection_Type
/u01/app/19.15.0/grid/jdk/bin/java 1.8.0__431-b10 Enhanced
/u01/app/19.15.0/grid/jdk/jre/bin/java 1.8.0__431-b10 Enhanced
/u01/app/oracle/product/19.15.0/dbhome__1/jdk/bin/java 1.8.0__431-b10 Enhanced
/u01/app/oracle/product/19.15.0/dbhome__1/jdk/jre/bin/java 1.8.0__431-b10 Enhanced</t>
  </si>
  <si>
    <t>#table cols="3"
Install_Location Version Detection_Type
/usr/lib/jvm/jdk-1.8.0__441-oracle-x64/bin/java 1.8.0__441-b25 Default
/u01/app/19.16.0/grid/jdk/bin/java 1.8.0__441-b07 Enhanced
/u01/app/19.16.0/grid/jdk/jre/bin/java 1.8.0__441-b07 Enhanced
/u01/app/agent/13.2/agent__13.5.0.0.0/oracle__common/jdk/bin/java 1.8.0__441-b25 Enhanced
/u01/app/agent/13.2/agent__13.5.0.0.0/oracle__common/jdk/jre/bin/java 1.8.0__441-b25 Enhanced
/u01/app/oracle/product/19.16.0/dbhome__1/jdk/bin/java 1.8.0__441-b07 Enhanced
/u01/app/oracle/product/19.16.0/dbhome__1/jdk/jre/bin/java 1.8.0__441-b07 Enhanced
/u01/oracle/agent/agent__13.5.0.0.0/oracle__common/jdk/bin/java 1.8.0__411-b25 Enhanced
/u01/oracle/agent/agent__13.5.0.0.0/oracle__common/jdk/jre/bin/java 1.8.0__411-b25 Enhanced
/usr/lib/jvm/jdk-1.8.0__441-oracle-x64/jre/bin/java 1.8.0__441-b25 Enhanced</t>
  </si>
  <si>
    <t>#table cols="3"
Install_Location Version Detection_Type
/usr/lib/jvm/jdk-1.8.0__441-oracle-x64/bin/java 1.8.0__441-b25 Default
/u01/app/19.16.0/grid/jdk/bin/java 1.8.0__441-b07 Enhanced
/u01/app/19.16.0/grid/jdk/jre/bin/java 1.8.0__441-b07 Enhanced
/u01/app/oracle/product/19.16.0/dbhome__1/jdk/bin/java 1.8.0__441-b07 Enhanced
/u01/app/oracle/product/19.16.0/dbhome__1/jdk/jre/bin/java 1.8.0__441-b07 Enhanced
/u01/app/oracle/product/ogg/jdk/bin/java 1.8.0__291-b09 Enhanced
/u01/app/oracle/product/ogg/jdk/jre/bin/java 1.8.0__291-b09 Enhanced
/usr/lib/jvm/jdk-1.8.0__441-oracle-x64/jre/bin/java 1.8.0__441-b25 Enhanced</t>
  </si>
  <si>
    <t>#table cols="3"
Install_Location Version Detection_Type
/usr/lib/jvm/jdk-1.8.0__441-oracle-x64/bin/java 1.8.0__441-b25 Default
/ggs/jdk/bin/java 1.8.0__421-b09 Enhanced
/ggs/jdk/jre/bin/java 1.8.0__421-b09 Enhanced
/u01/app/19.16.0/grid/jdk/bin/java 1.8.0__441-b07 Enhanced
/u01/app/19.16.0/grid/jdk/jre/bin/java 1.8.0__441-b07 Enhanced
/u01/app/oracle/product/19.16.0/dbhome__1/jdk/bin/java 1.8.0__441-b07 Enhanced
/u01/app/oracle/product/19.16.0/dbhome__1/jdk/jre/bin/java 1.8.0__441-b07 Enhanced
/usr/lib/jvm/jdk-1.8.0__441-oracle-x64/jre/bin/java 1.8.0__441-b25 Enhanced</t>
  </si>
  <si>
    <t>#table cols="3"
Install_Location Version Detection_Type
/u01/app/19.22.0/grid/jdk/bin/java 1.8.0__441-b07 Enhanced
/u01/app/19.22.0/grid/jdk/jre/bin/java 1.8.0__441-b07 Enhanced
/u01/app/oracle/product/19.22.0/dbhome__1/jdk/bin/java 1.8.0__441-b07 Enhanced
/u01/app/oracle/product/19.22.0/dbhome__1/jdk/jre/bin/java 1.8.0__441-b07 Enhanced</t>
  </si>
  <si>
    <t>#table cols="3"
Install_Location Version Detection_Type
/usr/lib/jvm/jdk-1.8.0__441-oracle-x64/bin/java 1.8.0__441-b25 Default
/u01/app/19.16.0/grid/jdk/bin/java 1.8.0__421-b09 Enhanced
/u01/app/19.16.0/grid/jdk/jre/bin/java 1.8.0__421-b09 Enhanced
/u01/app/oracle/product/19.16.0/dbhome__1/jdk/bin/java 1.8.0__421-b09 Enhanced
/u01/app/oracle/product/19.16.0/dbhome__1/jdk/jre/bin/java 1.8.0__421-b09 Enhanced
/usr/lib/jvm/jdk-1.8.0__441-oracle-x64/jre/bin/java 1.8.0__441-b25 Enhanced
/u01/app/19.16.0/grid/opatchautocfg/db/jdk/bin/java 1.8.0__421-b09 Enhanced
/u01/app/19.16.0/grid/opatchautocfg/db/jdk/jre/bin/java 1.8.0__421-b09 Enhanced</t>
  </si>
  <si>
    <t>#table cols="3"
Install_Location Version Detection_Type
/u01/app/19.16.0/grid/jdk/bin/java 1.8.0__421-b09 Enhanced
/u01/app/19.16.0/grid/jdk/jre/bin/java 1.8.0__421-b09 Enhanced
/u01/app/oracle/product/19.16.0/dbhome__1/jdk/bin/java 1.8.0__421-b09 Enhanced
/u01/app/oracle/product/19.16.0/dbhome__1/jdk/jre/bin/java 1.8.0__421-b09 Enhanced
/u01/app/19.16.0/grid/opatchautocfg/db/jdk/bin/java 1.8.0__421-b09 Enhanced
/u01/app/19.16.0/grid/opatchautocfg/db/jdk/jre/bin/java 1.8.0__421-b09 Enhanced</t>
  </si>
  <si>
    <t>#table cols="3"
Install_Location Version Detection_Type
/usr/lib/jvm/jdk-1.8.0__441-oracle-x64/bin/java 1.8.0__441-b25 Default
/u01/app/19.16.0/grid/jdk/bin/java 1.8.0__441-b07 Enhanced
/u01/app/19.16.0/grid/jdk/jre/bin/java 1.8.0__441-b07 Enhanced
/u01/app/oracle/product/19.16.0/dbhome__1/jdk/bin/java 1.8.0__441-b07 Enhanced
/u01/app/oracle/product/19.16.0/dbhome__1/jdk/jre/bin/java 1.8.0__441-b07 Enhanced
/u02/midias__odb/patch/36538667/files/jdk/bin/java 1.8.0__421-b09 Enhanced
/u02/midias__odb/patch/36538667/files/jdk/jre/bin/java 1.8.0__421-b09 Enhanced
/u02/midias__odb/patch/36582629/36582781/files/jdk/bin/java 1.8.0__411-b09 Enhanced
/u02/midias__odb/patch/36582629/36582781/files/jdk/jre/bin/java 1.8.0__411-b09 Enhanced
/usr/lib/jvm/jdk-1.8.0__441-oracle-x64/jre/bin/java 1.8.0__441-b25 Enhanced</t>
  </si>
  <si>
    <t>GNCASSHL06135</t>
  </si>
  <si>
    <t>#table cols="3"
Install_Location Version Detection_Type
/u01/app/oracle/product/19.3.0/dbhome__1/OPatch/jre/bin/java 1.8.0__411-b09 Enhanced
/u01/app/oracle/product/19.3.0/dbhome__1/jdk/jre/bin/java 1.8.0__411-b25 Enhanced
/u01/app/oracle/product/19.3.0/dbhome__1/jdk/bin/java 1.8.0__411-b25 Enhanced
/u01/app/siebel/ses/jre/bin/java 1.8.0__411-b25 Enhanced
/u01/app/siebel/ai/jre/bin/java 1.8.0__411-b25 Enhanced
/u01/app/siebel/gw/jre/bin/java 1.8.0__411-b25 Enhanced</t>
  </si>
  <si>
    <t>GNCASSHL06162</t>
  </si>
  <si>
    <t>GNCASSHL06164</t>
  </si>
  <si>
    <t>#table cols="3"
Install_Location Version Detection_Type
/u01/app/siebel/ses/jre/1.8.0/bin/java 1.8.0__431-b10 Enhanced
/u01/app/oracle/product/19.3.0/dbhome__1/OPatch/jre/bin/java 1.8.0__411-b09 Enhanced
/u01/app/oracle/product/19.3.0/dbhome__1/jdk/jre/bin/java 1.8.0__411-b25 Enhanced
/u01/app/oracle/product/19.3.0/dbhome__1/jdk/bin/java 1.8.0__411-b25 Enhanced</t>
  </si>
  <si>
    <t>#table cols="3"
Install_Location Version Detection_Type
/usr/lib/jvm/jdk-1.8.0__441-oracle-x64/bin/java 1.8.0__441-b25 Default
/usr/lib/jvm/jdk-1.8.0__441-oracle-x64/jre/bin/java 1.8.0__441-b25 Enhanced
/u01/app/19.3.0/grid/jdk/bin/java 1.8.0__431-b10 Enhanced
/u01/app/19.3.0/grid/jdk/jre/bin/java 1.8.0__431-b10 Enhanced
/u01/app/oracle/product/19.3.0/dbhome__1/jdk/bin/java 1.8.0__431-b10 Enhanced
/u01/app/oracle/product/19.3.0/dbhome__1/jdk/jre/bin/java 1.8.0__431-b10 Enhanced</t>
  </si>
  <si>
    <t>#table cols="3"
Install_Location Version Detection_Type
/u01/app/oracle/product/19.16.0/dbhome__1/jdk/bin/java 1.8.0__431-b10 Enhanced
/u01/app/oracle/product/19.16.0/dbhome__1/jdk/jre/bin/java 1.8.0__431-b10 Enhanced
/u01/app/19.16.0/grid/jdk/bin/java 1.8.0__431-b10 Enhanced
/u01/app/19.16.0/grid/jdk/jre/bin/java 1.8.0__431-b10 Enhanced</t>
  </si>
  <si>
    <t>GNCASSHL07593</t>
  </si>
  <si>
    <t>GNCASSHL07706</t>
  </si>
  <si>
    <t>GNCASSHL07711</t>
  </si>
  <si>
    <t>#table cols="3"
Install_Location Version Detection_Type
/u01/app/19.21/grid/jdk/bin/java 1.8.0__431-b10 Enhanced
/u01/app/19.21/grid/jdk/jre/bin/java 1.8.0__431-b10 Enhanced
/u01/app/oracle/product/19.21/dbhome__1/jdk/bin/java 1.8.0__431-b10 Enhanced
/u01/app/oracle/product/19.21/dbhome__1/jdk/jre/bin/java 1.8.0__431-b10 Enhanced</t>
  </si>
  <si>
    <t>GNCASSHL09154</t>
  </si>
  <si>
    <t>#table cols="2"
Install_Location Version
/u01/app/19.22.0/grid/tomcat 9.0.91</t>
  </si>
  <si>
    <t>#table cols="3"
Install_Location Version Detection_Type
/u01/app/19.22.0/grid/jdk/bin/java 1.8.0__431-b10 Enhanced
/opt/oracle.ahf/jre/bin/java 11.0.25+8-LTS-254 Enhanced
/u01/app/oracle/product/19.22.0/dbhome__1/jdk/bin/java 1.8.0__431-b10 Enhanced
/u01/app/oracle/product/19.22.0/dbhome__1/jdk/jre/bin/java 1.8.0__431-b10 Enhanced
/u01/app/19.22.0/grid/jdk/jre/bin/java 1.8.0__431-b10 Enhanced</t>
  </si>
  <si>
    <t>GNCASSHW07010</t>
  </si>
  <si>
    <t>GNCASSHW08064</t>
  </si>
  <si>
    <t>GNCASSHW08735</t>
  </si>
  <si>
    <t>GNCASSPL00311</t>
  </si>
  <si>
    <t>GNCASSPL00572</t>
  </si>
  <si>
    <t>#table cols="3"
Install_Location Version Detection_Type
/ggs/OPatch/jre/bin/java 1.8.0__421-b09 Enhanced
/ggs/jdk/bin/java 1.8.0__411-b09 Enhanced
/ggs/jdk/jre/bin/java 1.8.0__411-b09 Enhanced
/u01/app/19.22.0/grid/jdk/bin/java 1.8.0__431-b10 Enhanced
/u01/app/19.22.0/grid/jdk/jre/bin/java 1.8.0__431-b10 Enhanced
/u01/app/agent/agent__13.5.0.0.0/oracle__common/jdk/bin/java 1.8.0__441-b25 Enhanced
/u01/app/agent/agent__13.5.0.0.0/oracle__common/jdk/jre/bin/java 1.8.0__441-b25 Enhanced
/u01/app/oracle/product/19.22.0/dbhome__1/jdk/bin/java 1.8.0__431-b10 Enhanced
/u01/app/oracle/product/19.22.0/dbhome__1/jdk/jre/bin/java 1.8.0__431-b10 Enhanced</t>
  </si>
  <si>
    <t>#table cols="3"
Install_Location Version Detection_Type
/ggs/OPatch/jre/bin/java 1.8.0__421-b09 Enhanced
/ggs/jdk/bin/java 1.8.0__411-b09 Enhanced
/ggs/jdk/jre/bin/java 1.8.0__411-b09 Enhanced
/u01/app/19.22.0/grid/jdk/bin/java 1.8.0__431-b10 Enhanced
/u01/app/19.22.0/grid/jdk/jre/bin/java 1.8.0__431-b10 Enhanced
/u01/app/oracle/product/19.22.0/dbhome__1/jdk/bin/java 1.8.0__431-b10 Enhanced
/u01/app/oracle/product/19.22.0/dbhome__1/jdk/jre/bin/java 1.8.0__431-b10 Enhanced</t>
  </si>
  <si>
    <t>#table cols="3"
Install_Location Version Detection_Type
/ggs/OPatch/jre/bin/java 1.8.0__381-b09 Enhanced
/u01/app/agent/agent__13.5.0.0.0/oracle__common/jdk/bin/java 1.8.0__441-b25 Enhanced
/u01/app/agent/agent__13.5.0.0.0/oracle__common/jdk/jre/bin/java 1.8.0__441-b25 Enhanced</t>
  </si>
  <si>
    <t>/home/grid
/home/grid/.ssh
/home/svc_ansible
/home/svc_ansible/.ansible
/home/svc_ansible/.ansible/tmp
/usr/omni
/usr/omni/bin</t>
  </si>
  <si>
    <t>#table cols="3"
Install_Location Version Detection_Type
/oracle/BWP/19.0.0/OPatch/jre/bin/java 1.8.0__431-b10 Enhanced
/oracle/BWP/19.0.0/jdk/bin/java 1.8.0__431-b10 Enhanced
/oracle/BWP/19.0.0/jdk/jre/bin/java 1.8.0__431-b10 Enhanced</t>
  </si>
  <si>
    <t>#table cols="3"
Install_Location Version Detection_Type
/usr/lib/jvm/jdk-1.8.0__441-oracle-x64/bin/java 1.8.0__441-b25 Default
/ggs/jdk/bin/java 1.8.0__421-b09 Enhanced
/ggs/jdk/jre/bin/java 1.8.0__421-b09 Enhanced
/home/oracle/OPatch/jre/bin/java 1.8.0__421-b09 Enhanced
/u01/app/19.16.0/grid/jdk/bin/java 1.8.0__441-b07 Enhanced
/u01/app/19.16.0/grid/jdk/jre/bin/java 1.8.0__441-b07 Enhanced
/u01/app/agent/agent__13.5.0.0.0/oracle__common/jdk/bin/java 1.8.0__441-b25 Enhanced
/u01/app/agent/agent__13.5.0.0.0/oracle__common/jdk/jre/bin/java 1.8.0__441-b25 Enhanced
/u01/app/oracle/product/19.16.0/dbhome__1/jdk/bin/java 1.8.0__441-b07 Enhanced
/u01/app/oracle/product/19.16.0/dbhome__1/jdk/jre/bin/java 1.8.0__441-b07 Enhanced
/usr/lib/jvm/jdk-1.8.0__441-oracle-x64/jre/bin/java 1.8.0__441-b25 Enhanced</t>
  </si>
  <si>
    <t>#table cols="3"
Install_Location Version Detection_Type
/ggs/jdk/bin/java 1.8.0__421-b09 Enhanced
/ggs/jdk/jre/bin/java 1.8.0__421-b09 Enhanced
/home/oracle/OPatch/jre/bin/java 1.8.0__421-b09 Enhanced</t>
  </si>
  <si>
    <t>#table cols="3"
Install_Location Version Detection_Type
/u01/app/12.1.0.2__old/grid/jdk/bin/java 1.6.0__75-b13 Enhanced
/u01/app/12.1.0.2__old/grid/jdk/jre/bin/java 1.6.0__75-b13 Enhanced
/u01/app/oracle/product/12.1.0.2__old/dbhome__1/jdk/bin/java 1.6.0__75-b13 Enhanced
/u01/app/oracle/product/12.1.0.2__old/dbhome__1/jdk/jre/bin/java 1.6.0__75-b13 Enhanced</t>
  </si>
  <si>
    <t>#table cols="3"
Install_Location Version Detection_Type
/u01/app/12.1.0.2__old/grid/OPatch/jre/bin/java 1.8.0__331-b09 Enhanced
/u01/app/oracle/product/12.1.0.2__old/dbhome__1/OPatch/jre/bin/java 1.8.0__331-b09 Enhanced</t>
  </si>
  <si>
    <t>#table cols="3"
Install_Location Version Detection_Type
/ggs/jdk/bin/java 1.8.0__421-b09 Enhanced
/ggs/jdk/jre/bin/java 1.8.0__421-b09 Enhanced
/u01/app/12.1.0.2__old/grid/OPatch/jre/bin/java 1.8.0__331-b09 Enhanced
/u01/app/19.17.0/grid/jdk/bin/java 1.8.0__441-b07 Enhanced
/u01/app/19.17.0/grid/jdk/jre/bin/java 1.8.0__441-b07 Enhanced
/u01/app/agent/agent__13.5.0.0.0/oracle__common/jdk/bin/java 1.8.0__441-b25 Enhanced
/u01/app/agent/agent__13.5.0.0.0/oracle__common/jdk/jre/bin/java 1.8.0__441-b25 Enhanced
/u01/app/oracle/product/12.1.0.2__old/dbhome__1/OPatch/jre/bin/java 1.8.0__331-b09 Enhanced
/u01/app/oracle/product/19.17.0/dbhome__1/jdk/bin/java 1.8.0__441-b07 Enhanced
/u01/app/oracle/product/19.17.0/dbhome__1/jdk/jre/bin/java 1.8.0__441-b07 Enhanced</t>
  </si>
  <si>
    <t>#table cols="3"
Install_Location Version Detection_Type
/ggs/jdk/bin/java 1.8.0__421-b09 Enhanced
/ggs/jdk/jre/bin/java 1.8.0__421-b09 Enhanced
/u01/app/12.1.0.2__old/grid/OPatch/jre/bin/java 1.8.0__331-b09 Enhanced
/u01/app/oracle/product/12.1.0.2__old/dbhome__1/OPatch/jre/bin/java 1.8.0__331-b09 Enhanced</t>
  </si>
  <si>
    <t>#table cols="3"
Install_Location Version Detection_Type
/home/oracle/ORAEX/oracle.ahf/jre/bin/java 1.8.0__341-b10 Enhanced</t>
  </si>
  <si>
    <t>#table cols="3"
Install_Location Version Detection_Type
/ggs/OPatch/jre/bin/java 1.8.0__381-b09 Enhanced
/home/oracle/ORAEX/oracle.ahf/jre/bin/java 1.8.0__341-b10 Enhanced
/u01/app/12.1.0.2/grid/OPatch/jre/bin/java 1.8.0__401-b10 Enhanced
/u01/app/oracle/product/12.1.0.2/dbhome__1/OPatch/jre/bin/java 1.8.0__401-b10 Enhanced</t>
  </si>
  <si>
    <t>#table cols="3"
Install_Location Version Detection_Type
/ggs/OPatch/jre/bin/java 1.8.0__381-b09 Enhanced
/home/oracle/ORAEX/oracle.ahf/jre/bin/java 1.8.0__341-b10 Enhanced
/u01/app/12.1.0.2/grid/OPatch/jre/bin/java 1.8.0__401-b10 Enhanced
/u01/app/agent/agent__13.5.0.0.0/oracle__common/jdk/bin/java 1.8.0__441-b25 Enhanced
/u01/app/agent/agent__13.5.0.0.0/oracle__common/jdk/jre/bin/java 1.8.0__441-b25 Enhanced
/u01/app/oracle/product/12.1.0.2/dbhome__1/OPatch/jre/bin/java 1.8.0__401-b10 Enhanced</t>
  </si>
  <si>
    <t>#table cols="3"
Install_Location Version Detection_Type
/ggs/OPatch/jre/bin/java 1.8.0__381-b09 Enhanced
/home/oracle/ORAEX/oracle.ahf/jre/bin/java 1.8.0__341-b10 Enhanced</t>
  </si>
  <si>
    <t>#table cols="3"
Install_Location Version Detection_Type
/ggs/OPatch/jre/bin/java 1.8.0__421-b09 Enhanced
/ggs/jdk/bin/java 1.8.0__421-b09 Enhanced
/ggs/jdk/jre/bin/java 1.8.0__421-b09 Enhanced
/u01/app/19.16.0/grid/jdk/bin/java 1.8.0__431-b10 Enhanced
/u01/app/19.16.0/grid/jdk/jre/bin/java 1.8.0__431-b10 Enhanced
/u01/app/oracle/agent/agent__13.5.0.0.0/oracle__common/jdk/bin/java 1.8.0__441-b25 Enhanced
/u01/app/oracle/agent/agent__13.5.0.0.0/oracle__common/jdk/jre/bin/java 1.8.0__441-b25 Enhanced
/u01/app/oracle/product/19.16.0/dbhome__1/jdk/bin/java 1.8.0__431-b10 Enhanced
/u01/app/oracle/product/19.16.0/dbhome__1/jdk/jre/bin/java 1.8.0__431-b10 Enhanced
/u02/oracle/patches/37071121/files/jdk/bin/java 1.8.0__421-b09 Enhanced
/u02/oracle/patches/37071121/files/jdk/jre/bin/java 1.8.0__421-b09 Enhanced
/u02/oracle/patches/37213431/files/jdk/bin/java 1.8.0__441-b07 Enhanced
/u02/oracle/patches/37213431/files/jdk/jre/bin/java 1.8.0__441-b07 Enhanced
/u02/oracle/patches/37257886/37260974/files/jdk/bin/java 1.8.0__431-b10 Enhanced
/u02/oracle/patches/37257886/37260974/files/jdk/jre/bin/java 1.8.0__431-b10 Enhanced</t>
  </si>
  <si>
    <t>#table cols="3"
Install_Location Version Detection_Type
/ggs/jdk/bin/java 1.8.0__421-b09 Enhanced
/ggs/jdk/jre/bin/java 1.8.0__421-b09 Enhanced
/u01/app/19.16.0/grid/jdk/bin/java 1.8.0__441-b07 Enhanced
/u01/app/19.16.0/grid/jdk/jre/bin/java 1.8.0__441-b07 Enhanced
/u01/app/oracle/product/19.16.0/dbhome__1/jdk/bin/java 1.8.0__441-b07 Enhanced
/u01/app/oracle/product/19.16.0/dbhome__1/jdk/jre/bin/java 1.8.0__441-b07 Enhanced</t>
  </si>
  <si>
    <t>#table cols="3"
Install_Location Version Detection_Type
/ggs/OPatch/jre/bin/java 1.8.0__421-b09 Enhanced
/ggs/jdk/bin/java 1.8.0__411-b09 Enhanced
/ggs/jdk/jre/bin/java 1.8.0__411-b09 Enhanced
/u01/app/19.16.0/grid/jdk/bin/java 1.8.0__431-b10 Enhanced
/u01/app/19.16.0/grid/jdk/jre/bin/java 1.8.0__431-b10 Enhanced
/u01/app/agent/agent__13.5.0.0.0/oracle__common/jdk/bin/java 1.8.0__441-b25 Enhanced
/u01/app/agent/agent__13.5.0.0.0/oracle__common/jdk/jre/bin/java 1.8.0__441-b25 Enhanced
/u01/app/oracle/product/19.16.0/dbhome__1/jdk/bin/java 1.8.0__431-b10 Enhanced
/u01/app/oracle/product/19.16.0/dbhome__1/jdk/jre/bin/java 1.8.0__431-b10 Enhanced</t>
  </si>
  <si>
    <t>#table cols="3"
Install_Location Version Detection_Type
/ggs/OPatch/jre/bin/java 1.8.0__421-b09 Enhanced
/ggs/jdk/bin/java 1.8.0__411-b09 Enhanced
/ggs/jdk/jre/bin/java 1.8.0__411-b09 Enhanced
/u01/app/19.16.0/grid/jdk/bin/java 1.8.0__431-b10 Enhanced
/u01/app/19.16.0/grid/jdk/jre/bin/java 1.8.0__431-b10 Enhanced
/u01/app/oracle/product/19.16.0/dbhome__1/jdk/bin/java 1.8.0__431-b10 Enhanced
/u01/app/oracle/product/19.16.0/dbhome__1/jdk/jre/bin/java 1.8.0__431-b10 Enhanced</t>
  </si>
  <si>
    <t>#table cols="3"
Install_Location Version Detection_Type
/u01/agent/agent__13.5.0.0.0/oracle__common/jdk/bin/java 1.8.0__441-b25 Enhanced
/u01/agent/agent__13.5.0.0.0/oracle__common/jdk/jre/bin/java 1.8.0__441-b25 Enhanced
/u01/app/19.16.0/grid/jdk/bin/java 1.8.0__441-b07 Enhanced
/u01/app/19.16.0/grid/jdk/jre/bin/java 1.8.0__441-b07 Enhanced
/u01/app/oracle/product/19.16.0/dbhome__1/jdk/bin/java 1.8.0__441-b07 Enhanced
/u01/app/oracle/product/19.16.0/dbhome__1/jdk/jre/bin/java 1.8.0__441-b07 Enhanced</t>
  </si>
  <si>
    <t>#table cols="3"
Install_Location Version Detection_Type
/u01/app/oracle/product/12.1.0.2/dbhome__1/jdk/bin/java 1.6.0__75-b13 Enhanced
/u01/app/oracle/product/12.1.0.2/dbhome__1/jdk/jre/bin/java 1.6.0__75-b13 Enhanced</t>
  </si>
  <si>
    <t>#table cols="3"
Install_Location Version Detection_Type
/u01/app/oracle/product/12.1.0.2/dbhome__1/OPatch/jre/bin/java 1.8.0__331-b09 Enhanced</t>
  </si>
  <si>
    <t>#table cols="3"
Install_Location Version Detection_Type
/u01/app/19.16.0/grid/jdk/bin/java 1.8.0__441-b07 Enhanced
/u01/app/19.16.0/grid/jdk/jre/bin/java 1.8.0__441-b07 Enhanced
/u01/app/agent/agent__13.5.0.0.0/oracle__common/jdk/bin/java 1.8.0__441-b25 Enhanced
/u01/app/agent/agent__13.5.0.0.0/oracle__common/jdk/jre/bin/java 1.8.0__441-b25 Enhanced
/u01/app/oracle/product/12.1.0.2/dbhome__1/OPatch/jre/bin/java 1.8.0__331-b09 Enhanced
/u01/app/oracle/product/19.16.0/dbhome__1/jdk/bin/java 1.8.0__441-b07 Enhanced
/u01/app/oracle/product/19.16.0/dbhome__1/jdk/jre/bin/java 1.8.0__441-b07 Enhanced</t>
  </si>
  <si>
    <t>#table cols="3"
PATH VERSION BASE__DIR
/install/grid__home/suptools/tfa/release/tfa__home/jlib/log4j-core-2.9.1.jar 2.9.1 /install/grid__home/suptools</t>
  </si>
  <si>
    <t>#table cols="4"
PATH VERSION JNDI__CLASS__STATUS BASE__DIR
/install/grid__home/suptools/tfa/release/tfa__home/jlib/log4j-core-2.9.1.jar 2.9.1 JNDI_CLASS_FOUND /install/grid__home/suptools</t>
  </si>
  <si>
    <t>#table cols="3"
Install_Location Version Detection_Type
/install/grid__home/OPatch/jre/bin/java 1.8.0__181-b13 Enhanced
/install/grid__home/jdk/bin/java 1.8.0__201-b09 Enhanced
/install/grid__home/jdk/jre/bin/java 1.8.0__201-b09 Enhanced
/oracle/grid__home/OPatch/jre/bin/java 1.8.0__181-b13 Enhanced
/oracle/grid__home/jdk/bin/java 1.8.0__201-b09 Enhanced
/oracle/grid__home/jdk/jre/bin/java 1.8.0__201-b09 Enhanced</t>
  </si>
  <si>
    <t>#table cols="3"
Install_Location Version Detection_Type
/install/grid__home/OPatch/jre/bin/java 1.8.0__181-b13 Enhanced
/oracle/grid__home/OPatch/jre/bin/java 1.8.0__181-b13 Enhanced</t>
  </si>
  <si>
    <t>#table cols="3"
Install_Location Version Detection_Type
/install/grid__home/OPatch/jre/bin/java 1.8.0__181-b13 Enhanced
/install/grid__home/jdk/bin/java 1.8.0__201-b09 Enhanced
/install/grid__home/jdk/jre/bin/java 1.8.0__201-b09 Enhanced
/oracle/PPO/19.0.0/OPatch/jre/bin/java 1.8.0__431-b10 Enhanced
/oracle/PPO/19.0.0/jdk/bin/java 1.8.0__431-b10 Enhanced
/oracle/PPO/19.0.0/jdk/jre/bin/java 1.8.0__431-b10 Enhanced
/oracle/grid__home/OPatch/jre/bin/java 1.8.0__181-b13 Enhanced
/oracle/grid__home/jdk/bin/java 1.8.0__201-b09 Enhanced
/oracle/grid__home/jdk/jre/bin/java 1.8.0__201-b09 Enhanced</t>
  </si>
  <si>
    <t>GNCASSPL06680</t>
  </si>
  <si>
    <t>GNCASSPL06682</t>
  </si>
  <si>
    <t>GNCASSPL06686</t>
  </si>
  <si>
    <t>GNCASSPL06688</t>
  </si>
  <si>
    <t>GNCASSPL06690</t>
  </si>
  <si>
    <t>GNCASSPL06694</t>
  </si>
  <si>
    <t>GNCASSPL06696</t>
  </si>
  <si>
    <t>GNCASSPL06698</t>
  </si>
  <si>
    <t>#table cols="3"
Install_Location Version Detection_Type
/usr/lib/jvm/jdk-1.8-oracle-x64/bin/java 1.8.0__411-b25 Default
/u01/app/siebel/ses/jre/1.8.0/bin/java 1.8.0__381-b09 Enhanced
/usr/lib/jvm/jdk-1.8-oracle-x64/jre/bin/java 1.8.0__411-b25 Enhanced
/u01/app/oracle/product/19.3.0/dbhome__1/OPatch/jre/bin/java 1.8.0__411-b09 Enhanced
/u01/app/oracle/product/19.3.0/dbhome__1/jdk/jre/bin/java 1.8.0__411-b25 Enhanced
/u01/app/oracle/product/19.3.0/dbhome__1/jdk/bin/java 1.8.0__411-b25 Enhanced</t>
  </si>
  <si>
    <t>GNCASSPL07885</t>
  </si>
  <si>
    <t>gncasspl08329</t>
  </si>
  <si>
    <t>#table cols="3"
Install_Location Version Detection_Type
/usr/lib/jvm/jdk-1.8-oracle-x64/bin/java 1.8.0__411-b25 Default
/u01/app/19.19.0/grid/jdk/bin/java 1.8.0__431-b10 Enhanced
/u01/app/19.19.0/grid/jdk/jre/bin/java 1.8.0__431-b10 Enhanced
/u01/app/oracle/product/19.19.0/dbhome__1/jdk/bin/java 1.8.0__431-b10 Enhanced
/u01/app/oracle/product/19.19.0/dbhome__1/jdk/jre/bin/java 1.8.0__431-b10 Enhanced
/usr/lib/jvm/jdk-1.8-oracle-x64/jre/bin/java 1.8.0__411-b25 Enhanced</t>
  </si>
  <si>
    <t>#table cols="3"
PATH VERSION BASE__DIR
/u01/app/19.19.0/grid/tfa/gncasspl08359/tfa__home/jlib/log4j-core-2.9.1.jar 2.9.1 /u01/app/19.19.0</t>
  </si>
  <si>
    <t>#table cols="4"
PATH VERSION JNDI__CLASS__STATUS BASE__DIR
/u01/app/19.19.0/grid/tfa/gncasspl08359/tfa__home/jlib/log4j-core-2.9.1.jar 2.9.1 JNDI_CLASS_FOUND /u01/app/19.19.0</t>
  </si>
  <si>
    <t>#table cols="3"
Install_Location Version Detection_Type
/ggs/OPatch/jre/bin/java 1.8.0__401-b10 Enhanced
/ggs/jdk/bin/java 1.8.0__401-b10 Enhanced
/ggs/jdk/jre/bin/java 1.8.0__401-b10 Enhanced
/opt/oracle.ahf/jre/bin/java 11.0.26+7-LTS-187 Enhanced
/u01/app/19.19.0/grid/jdk/bin/java 1.8.0__441-b07 Enhanced
/u01/app/19.19.0/grid/jdk/jre/bin/java 1.8.0__441-b07 Enhanced
/u01/app/oracle/product/19.19.0/dbhome__1/jdk/bin/java 1.8.0__441-b07 Enhanced
/u01/app/oracle/product/19.19.0/dbhome__1/jdk/jre/bin/java 1.8.0__441-b07 Enhanced
/u02/oracle/patches/37071121/files/jdk/bin/java 1.8.0__421-b09 Enhanced
/u02/oracle/patches/37071121/files/jdk/jre/bin/java 1.8.0__421-b09 Enhanced
/u02/oracle/patches/37213431/files/jdk/bin/java 1.8.0__441-b07 Enhanced
/u02/oracle/patches/37213431/files/jdk/jre/bin/java 1.8.0__441-b07 Enhanced
/u02/oracle/patches/37257886/37260974/files/jdk/bin/java 1.8.0__431-b10 Enhanced
/u02/oracle/patches/37257886/37260974/files/jdk/jre/bin/java 1.8.0__431-b10 Enhanced</t>
  </si>
  <si>
    <t>#table cols="3"
Install_Location Version Detection_Type
/ggs/OPatch/jre/bin/java 1.8.0__401-b10 Enhanced
/ggs/jdk/bin/java 1.8.0__401-b10 Enhanced
/ggs/jdk/jre/bin/java 1.8.0__401-b10 Enhanced
/u02/oracle/patches/37071121/files/jdk/bin/java 1.8.0__421-b09 Enhanced
/u02/oracle/patches/37071121/files/jdk/jre/bin/java 1.8.0__421-b09 Enhanced
/u02/oracle/patches/37257886/37260974/files/jdk/bin/java 1.8.0__431-b10 Enhanced
/u02/oracle/patches/37257886/37260974/files/jdk/jre/bin/java 1.8.0__431-b10 Enhanced</t>
  </si>
  <si>
    <t>#table cols="3"
Install_Location Version Detection_Type
/ggs/OPatch/jre/bin/java 1.8.0__401-b10 Enhanced
/ggs/jdk/bin/java 1.8.0__401-b10 Enhanced
/ggs/jdk/jre/bin/java 1.8.0__401-b10 Enhanced
/u02/oracle/patches/37071121/files/jdk/bin/java 1.8.0__421-b09 Enhanced
/u02/oracle/patches/37071121/files/jdk/jre/bin/java 1.8.0__421-b09 Enhanced</t>
  </si>
  <si>
    <t>#table cols="3"
PATH VERSION BASE__DIR
/u01/app/19.19.0/grid/tfa/gncasspl08360/tfa__home/jlib/log4j-core-2.9.1.jar 2.9.1 /u01/app/19.19.0</t>
  </si>
  <si>
    <t>#table cols="4"
PATH VERSION JNDI__CLASS__STATUS BASE__DIR
/u01/app/19.19.0/grid/tfa/gncasspl08360/tfa__home/jlib/log4j-core-2.9.1.jar 2.9.1 JNDI_CLASS_FOUND /u01/app/19.19.0</t>
  </si>
  <si>
    <t>GNCASSPL08369</t>
  </si>
  <si>
    <t>#table cols="3"
Install_Location Version Detection_Type
/u01/app/oracle/product/12.1.0/dbhome__1/OPatch/jre/bin/java 1.8.0__381-b09 Enhanced</t>
  </si>
  <si>
    <t>#table cols="3"
Install_Location Version Detection_Type
/usr/lib/jvm/jdk-1.8.0__421-oracle-x64/bin/java 1.8.0__421-b25 Default
/ggs/jdk/bin/java 1.8.0__441-b07 Enhanced
/ggs/jdk/jre/bin/java 1.8.0__441-b07 Enhanced
/u01/app/oracle/product/12.1.0/dbhome__1/OPatch/jre/bin/java 1.8.0__381-b09 Enhanced
/u02/oracle/patches/37641958/37642901/files/jdk/bin/java 1.8.0__441-b07 Enhanced
/u02/oracle/patches/37641958/37642901/files/jdk/jre/bin/java 1.8.0__441-b07 Enhanced
/u02/oracle/patches/37777884/files/jdk/bin/java 1.8.0__441-b07 Enhanced
/u02/oracle/patches/37777884/files/jdk/jre/bin/java 1.8.0__441-b07 Enhanced
/usr/lib/jvm/jdk-1.8.0__421-oracle-x64/jre/bin/java 1.8.0__421-b25 Enhanced</t>
  </si>
  <si>
    <t>#table cols="3"
Install_Location Version Detection_Type
/usr/lib/jvm/jdk-1.8.0__421-oracle-x64/bin/java 1.8.0__421-b25 Default
/u01/app/oracle/product/12.1.0/dbhome__1/OPatch/jre/bin/java 1.8.0__381-b09 Enhanced
/usr/lib/jvm/jdk-1.8.0__421-oracle-x64/jre/bin/java 1.8.0__421-b25 Enhanced</t>
  </si>
  <si>
    <t>#table cols="3"
Install_Location Version Detection_Type
/usr/lib/jvm/jdk-1.8.0__441-oracle-x64/bin/java 1.8.0__441-b25 Enhanced
/usr/lib/jvm/jdk-1.8.0__441-oracle-x64/jre/bin/java 1.8.0__441-b25 Enhanced
/u01/app/oracle/product/19c/dbhome__1/jdk/bin/java 1.8.0__441-b07 Enhanced
/u01/app/oracle/product/19c/dbhome__1/jdk/jre/bin/java 1.8.0__441-b07 Enhanced
/u01/app/19.18.0/grid/jdk/bin/java 1.8.0__441-b07 Enhanced
/u01/app/19.18.0/grid/jdk/jre/bin/java 1.8.0__441-b07 Enhanced</t>
  </si>
  <si>
    <t>#table cols="3"
Install_Location Version Detection_Type
/u01/app/oracle/product/19.20/dbhome__1/OPatch.old/jre/bin/java 1.8.0__401-b10 Enhanced</t>
  </si>
  <si>
    <t>#table cols="3"
Install_Location Version Detection_Type
/usr/lib/jvm/jdk-1.8.0__441-oracle-x64/bin/java 1.8.0__441-b25 Default
/usr/lib/jvm/jdk-1.8.0__441-oracle-x64/jre/bin/java 1.8.0__441-b25 Enhanced
/u01/app/19.20/grid/jdk/bin/java 1.8.0__431-b10 Enhanced
/u01/app/19.20/grid/jdk/jre/bin/java 1.8.0__431-b10 Enhanced
/u01/app/oracle/product/19.20/dbhome__1/OPatch.old/jre/bin/java 1.8.0__401-b10 Enhanced
/u01/app/oracle/product/19.20/dbhome__1/jdk/bin/java 1.8.0__431-b10 Enhanced
/u01/app/oracle/product/19.20/dbhome__1/jdk/jre/bin/java 1.8.0__431-b10 Enhanced</t>
  </si>
  <si>
    <t>#table cols="3"
Install_Location Version Detection_Type
/u01/app/19.20/grid/jdk/bin/java 1.8.0__431-b10 Enhanced
/u01/app/19.20/grid/jdk/jre/bin/java 1.8.0__431-b10 Enhanced
/u01/app/oracle/product/19.20/dbhome__1/OPatch.old/jre/bin/java 1.8.0__401-b10 Enhanced
/u01/app/oracle/product/19.20/dbhome__1/jdk/bin/java 1.8.0__431-b10 Enhanced
/u01/app/oracle/product/19.20/dbhome__1/jdk/jre/bin/java 1.8.0__431-b10 Enhanced</t>
  </si>
  <si>
    <t>GNCASSPL08697</t>
  </si>
  <si>
    <t>#table cols="3"
Install_Location Version Detection_Type
/u01/app/19.20/grid/jdk/bin/java 1.8.0__441-b07 Enhanced
/u01/app/19.20/grid/jdk/jre/bin/java 1.8.0__441-b07 Enhanced
/u01/app/oracle/product/19.20/dbhome__1/jdk/bin/java 1.8.0__441-b07 Enhanced
/u01/app/oracle/product/19.20/dbhome__1/jdk/jre/bin/java 1.8.0__441-b07 Enhanced
/u01/oracle/jdk/bin/java 1.8.0__201-b09 Enhanced
/u01/oracle/jdk/jre/bin/java 1.8.0__201-b09 Enhanced</t>
  </si>
  <si>
    <t>GNCASSPL09594</t>
  </si>
  <si>
    <t>GNCASSPW00036</t>
  </si>
  <si>
    <t>GNCASSPW02782</t>
  </si>
  <si>
    <t>GNCASSPW05346</t>
  </si>
  <si>
    <t>GNCASSPW08635</t>
  </si>
  <si>
    <t>GNCASSPW09677</t>
  </si>
  <si>
    <t>#table cols="3"
Install_Location Version Detection_Type
/ggs/OPatch/jre/bin/java 1.8.0__411-b09 Enhanced
/ggs/jdk/bin/java 1.8.0__401-b10 Enhanced
/ggs/jdk/jre/bin/java 1.8.0__401-b10 Enhanced
/u01/app/19.16.0/grid/jdk/bin/java 1.8.0__441-b07 Enhanced
/u01/app/19.16.0/grid/jdk/jre/bin/java 1.8.0__441-b07 Enhanced
/u01/app/oracle/product/19.16.0/dbhome__1/jdk/bin/java 1.8.0__441-b07 Enhanced
/u01/app/oracle/product/19.16.0/dbhome__1/jdk/jre/bin/java 1.8.0__441-b07 Enhanced</t>
  </si>
  <si>
    <t>#table cols="3"
Install_Location Version Detection_Type
/ggs/OPatch/jre/bin/java 1.8.0__411-b09 Enhanced
/ggs/jdk/bin/java 1.8.0__401-b10 Enhanced
/ggs/jdk/jre/bin/java 1.8.0__401-b10 Enhanced</t>
  </si>
  <si>
    <t>#table cols="3"
Install_Location Version Detection_Type
/ggs/jdk/bin/java 1.8.0__421-b09 Enhanced
/ggs/jdk/jre/bin/java 1.8.0__421-b09 Enhanced
/u01/app/19.16.0/grid/jdk/bin/java 1.8.0__431-b10 Enhanced
/u01/app/19.16.0/grid/jdk/jre/bin/java 1.8.0__431-b10 Enhanced
/u01/app/oracle/product/19.16.0/dbhome__1/jdk/bin/java 1.8.0__431-b10 Enhanced
/u01/app/oracle/product/19.16.0/dbhome__1/jdk/jre/bin/java 1.8.0__431-b10 Enhanced</t>
  </si>
  <si>
    <t>#table cols="3"
Install_Location Version Detection_Type
/ggs/OPatch/jre/bin/java 1.8.0__421-b09 Enhanced
/ggs/jdk/bin/java 1.8.0__411-b09 Enhanced
/ggs/jdk/jre/bin/java 1.8.0__411-b09 Enhanced
/u01/app/19.16.0/grid/jdk/bin/java 1.8.0__441-b07 Enhanced
/u01/app/19.16.0/grid/jdk/jre/bin/java 1.8.0__441-b07 Enhanced
/u01/app/oracle/product/19.16.0/dbhome__1/jdk/bin/java 1.8.0__441-b07 Enhanced
/u01/app/oracle/product/19.16.0/dbhome__1/jdk/jre/bin/java 1.8.0__441-b07 Enhanced
/u02/oracle/patches/37213431/files/jdk/bin/java 1.8.0__441-b07 Enhanced
/u02/oracle/patches/37213431/files/jdk/jre/bin/java 1.8.0__441-b07 Enhanced
/u02/oracle/patches/37257886/37260974/files/jdk/bin/java 1.8.0__431-b10 Enhanced
/u02/oracle/patches/37257886/37260974/files/jdk/jre/bin/java 1.8.0__431-b10 Enhanced</t>
  </si>
  <si>
    <t>#table cols="3"
Install_Location Version Detection_Type
/ggs/OPatch/jre/bin/java 1.8.0__421-b09 Enhanced
/ggs/jdk/bin/java 1.8.0__411-b09 Enhanced
/ggs/jdk/jre/bin/java 1.8.0__411-b09 Enhanced
/u02/oracle/patches/37257886/37260974/files/jdk/bin/java 1.8.0__431-b10 Enhanced
/u02/oracle/patches/37257886/37260974/files/jdk/jre/bin/java 1.8.0__431-b10 Enhanced</t>
  </si>
  <si>
    <t>#table cols="3"
Install_Location Version Detection_Type
/usr/lib/jvm/jdk-1.8.0__441-oracle-x64/bin/java 1.8.0__441-b25 Default
/usr/lib/jvm/jdk-1.8.0__441-oracle-x64/jre/bin/java 1.8.0__441-b25 Enhanced
/u01/app/19.23/grid/OPatch__old/jre/bin/java 1.8.0__421-b09 Enhanced
/u01/app/19.23/grid/jdk/bin/java 1.8.0__441-b07 Enhanced
/u01/app/19.23/grid/jdk/jre/bin/java 1.8.0__441-b07 Enhanced
/u01/app/oracle/product/19.23/dbhome__1/OPatch__old/jre/bin/java 1.8.0__421-b09 Enhanced
/u01/app/oracle/product/19.23/dbhome__1/jdk/bin/java 1.8.0__441-b07 Enhanced
/u01/app/oracle/product/19.23/dbhome__1/jdk/jre/bin/java 1.8.0__441-b07 Enhanced</t>
  </si>
  <si>
    <t>#table cols="3"
Install_Location Version Detection_Type
/u01/app/19.23/grid/OPatch__old/jre/bin/java 1.8.0__421-b09 Enhanced
/u01/app/oracle/product/19.23/dbhome__1/OPatch__old/jre/bin/java 1.8.0__421-b09 Enhanced</t>
  </si>
  <si>
    <t>GNCASSTW00037</t>
  </si>
  <si>
    <t>GNCASSWL00672</t>
  </si>
  <si>
    <t>GNCASSWL01684</t>
  </si>
  <si>
    <t>#table cols="3"
Install_Location Version Detection_Type
/ggs/OPatch/jre/bin/java 1.8.0__331-b09 Enhanced</t>
  </si>
  <si>
    <t>#table cols="3"
Install_Location Version Detection_Type
/ggs/OPatch/jre/bin/java 1.8.0__331-b09 Enhanced
/u01/app/19.5.0.0/grid/jdk/bin/java 1.8.0__431-b10 Enhanced
/u01/app/19.5.0.0/grid/jdk/jre/bin/java 1.8.0__431-b10 Enhanced
/u01/app/oracle/product/19.5.0.0/dbhome__1/jdk/bin/java 1.8.0__431-b10 Enhanced
/u01/app/oracle/product/19.5.0.0/dbhome__1/jdk/jre/bin/java 1.8.0__431-b10 Enhanced</t>
  </si>
  <si>
    <t>GNCASSWL08342</t>
  </si>
  <si>
    <t>GNCASNTW00915</t>
  </si>
  <si>
    <t>TEF Getnet - IP Adquirência</t>
  </si>
  <si>
    <t>GNCASSTW00910</t>
  </si>
  <si>
    <t>GNCASNTW01268</t>
  </si>
  <si>
    <t>GNCASNTW00829</t>
  </si>
  <si>
    <t>TEF X25 - Adquirência</t>
  </si>
  <si>
    <t>GNCASNTW00864</t>
  </si>
  <si>
    <t>Getpay</t>
  </si>
  <si>
    <t>GNCASNTW01267</t>
  </si>
  <si>
    <t>GNCASSTW00913</t>
  </si>
  <si>
    <t>GNCASNPL06324</t>
  </si>
  <si>
    <t>Apigee</t>
  </si>
  <si>
    <t>GNCASSTL06284</t>
  </si>
  <si>
    <t>GNCASSTW00912</t>
  </si>
  <si>
    <t>GNCASNTL06286</t>
  </si>
  <si>
    <t>GNCASNTW00828</t>
  </si>
  <si>
    <t>gncassta00811</t>
  </si>
  <si>
    <t>GNCASSTL05678</t>
  </si>
  <si>
    <t>GNCASSTL05679</t>
  </si>
  <si>
    <t>GNCASNTW01265</t>
  </si>
  <si>
    <t>GNCASNTW01305</t>
  </si>
  <si>
    <t>GNCASNTW01264</t>
  </si>
  <si>
    <t>GNCASSTW00802</t>
  </si>
  <si>
    <t>GNCASSPL06325</t>
  </si>
  <si>
    <t>GNCASNTW01144</t>
  </si>
  <si>
    <t>GNCASSTL06285</t>
  </si>
  <si>
    <t>GNCASSTW01306</t>
  </si>
  <si>
    <t>GNCASNTL06287</t>
  </si>
  <si>
    <t>GNCASSTW00810</t>
  </si>
  <si>
    <t>GNCASSTW00911</t>
  </si>
  <si>
    <t>GNCASNTW01266</t>
  </si>
  <si>
    <t>GNCASSTW00926</t>
  </si>
  <si>
    <t>GNCASHPW05504</t>
  </si>
  <si>
    <t>GNCASNPW05503</t>
  </si>
  <si>
    <t>GNCASSPW05502</t>
  </si>
  <si>
    <t>gncasnta00812</t>
  </si>
  <si>
    <t>GNCASSTW00803</t>
  </si>
  <si>
    <t>GNCASSTW00865</t>
  </si>
  <si>
    <t>GNCASSTW00914</t>
  </si>
  <si>
    <t>GNCASSTW01143</t>
  </si>
  <si>
    <t>PSF - Replicação GoldenGate SCD x BI (Quorum)</t>
  </si>
  <si>
    <t>Ver plantão - https://getnetbrasil.atlassian.net/wiki/spaces/AMS/pages/777290184/Escalas+de+Plant+o+</t>
  </si>
  <si>
    <t>180.104.204.35 , 22.248.103.11, 22.240.103.12</t>
  </si>
  <si>
    <t>Banco de Dados SQL Server - MGM - QA</t>
  </si>
  <si>
    <t>Enviar Email</t>
  </si>
  <si>
    <t>180.104.213.49 , 22.248.136.15, 22.240.136.14</t>
  </si>
  <si>
    <t>Win2022 10.0.20348.2227 (21H2)</t>
  </si>
  <si>
    <t>Máquina virtual, para a execução de ETL recorrente</t>
  </si>
  <si>
    <t>Máquina virtual, para a execução de ETL recorrente e fluxos de ML e deep learning da área embrionária de dados da superintendência de controladoria.</t>
  </si>
  <si>
    <t>Marcelo Felipe Silva Blanco/(11) 96413-3055</t>
  </si>
  <si>
    <t>180.104.143.59, 22.248.66.13, 22.240.66.17</t>
  </si>
  <si>
    <t>Win2022 10.0.20348.2402 (21H2)</t>
  </si>
  <si>
    <t>migração dominio</t>
  </si>
  <si>
    <t>Migração dominio</t>
  </si>
  <si>
    <t>Sim, Plantão Engenharia.</t>
  </si>
  <si>
    <t>22.248.5.33, 22.248.232.62, 22.240.232.63</t>
  </si>
  <si>
    <t>GNCASHWW09287</t>
  </si>
  <si>
    <t>System Center Service Desk (SCCM)</t>
  </si>
  <si>
    <t>Win2022 10.0.20348.2700 (21H2)</t>
  </si>
  <si>
    <t>Servidor de Banco de Dados System Center.</t>
  </si>
  <si>
    <t>Infra N2</t>
  </si>
  <si>
    <t>22.248.7.134, 22.248.235.186, 22.240.235.153</t>
  </si>
  <si>
    <t>Split de Pagamentos</t>
  </si>
  <si>
    <t>Win2016 10.0.14393.7336 (1607)</t>
  </si>
  <si>
    <t>Cassia Pereira da Silva</t>
  </si>
  <si>
    <t xml:space="preserve">Windows SQL Server - GNCASNPW08634
SERVIDOR CRÍTICO DE  PRODUÇÃO.
Toda GMUD deverá ter o acionamento do plantão do Marketplace.
NÃO CRIAR SNAPSHOT
</t>
  </si>
  <si>
    <t>Windows SQL Server DC Norte - Projeto Market Place Check Express - 1977</t>
  </si>
  <si>
    <t>sim - consultar plantão MGM no NOC</t>
  </si>
  <si>
    <t>180.104.213.11, 22.248.136.12, 22.240.136.12</t>
  </si>
  <si>
    <t>Servidor utilizado no projeto de migração do dominio getnet x pagonxt</t>
  </si>
  <si>
    <t>Sim, Plantão plataformas.</t>
  </si>
  <si>
    <t>22.248.5.28, 22.248.232.38, 22.240.232.50</t>
  </si>
  <si>
    <t>180.104.135.20, 22.240.237.20, 22.248.237.20</t>
  </si>
  <si>
    <t>PSF - CAU/SCC/SCG - Web/Aplicação</t>
  </si>
  <si>
    <t>22.248.102.68, 22.240.102.72, 180.104.20</t>
  </si>
  <si>
    <t>Windows SQL Server - GNCASSPW08635
SERVIDOR CRÍTICO DE  PRODUÇÃO.
Toda GMUD deverá ter o acionamento do plantão do Marketplace.
NÃO CRIAR SNAPSHOT</t>
  </si>
  <si>
    <t>Windows SQL Server DC Sul - Projeto Market Place Check Express - 1978</t>
  </si>
  <si>
    <t>180.104.213.28, 22.248.136.16, 22.240.136.15</t>
  </si>
  <si>
    <t>TS PROD SUL - PAYWARE</t>
  </si>
  <si>
    <t>180.104.135.142, 22.248.237.136, 22.240.237.131</t>
  </si>
  <si>
    <t>180.104.7.20, 22.240.236.20, 22.248.236.20</t>
  </si>
  <si>
    <t>Windows SQL Server - GNCASSPW08635</t>
  </si>
  <si>
    <t>VIP</t>
  </si>
  <si>
    <t>DESTINATION</t>
  </si>
  <si>
    <t>VS-P-TESTE-WL-PORTAL-FAST-APP</t>
  </si>
  <si>
    <t>180.104.129.187:443</t>
  </si>
  <si>
    <t>HOST PRIMARY</t>
  </si>
  <si>
    <t>IP HOST PRIMARY</t>
  </si>
  <si>
    <t>GRAU PRIORIDADE PRIMARY</t>
  </si>
  <si>
    <t>GNCASSPA05522</t>
  </si>
  <si>
    <t>180.104.188.39</t>
  </si>
  <si>
    <t>HOST STANDBY</t>
  </si>
  <si>
    <t>IP HOST STANDBY</t>
  </si>
  <si>
    <t>GRAU PRIORIDADE STANDBY</t>
  </si>
  <si>
    <t>GNCASNPA05523</t>
  </si>
  <si>
    <t>180.104.188.40</t>
  </si>
  <si>
    <t>VS-T-E-COMMERCE-AUTTAR-APP</t>
  </si>
  <si>
    <t>180.104.1.122:443</t>
  </si>
  <si>
    <t>GNCASNTL03800</t>
  </si>
  <si>
    <t>180.104.18.32</t>
  </si>
  <si>
    <t>GNCASSTL03801</t>
  </si>
  <si>
    <t>180.104.18.33</t>
  </si>
  <si>
    <t>VS-P-BACKOFFICE-AUTTAR-APP</t>
  </si>
  <si>
    <t>180.104.129.188:443</t>
  </si>
  <si>
    <t>GNCASSPL06996</t>
  </si>
  <si>
    <t>180.104.188.58</t>
  </si>
  <si>
    <t>GNCASNPL06997</t>
  </si>
  <si>
    <t>180.104.188.59</t>
  </si>
  <si>
    <t>VS-P-CONCILIADOR-AUTTAR-APP</t>
  </si>
  <si>
    <t>180.104.129.177:443</t>
  </si>
  <si>
    <t>GNCASNPL05663</t>
  </si>
  <si>
    <t>180.104.188.47</t>
  </si>
  <si>
    <t>GNCASSPL05664</t>
  </si>
  <si>
    <t>180.104.188.48</t>
  </si>
  <si>
    <t>VS-T-AUTENTICADOR-AUTTAR-APP</t>
  </si>
  <si>
    <t>180.104.1.121:443</t>
  </si>
  <si>
    <t>GNCASSTL01034</t>
  </si>
  <si>
    <t>180.104.21.11</t>
  </si>
  <si>
    <t>GNCASNTL01035</t>
  </si>
  <si>
    <t>180.104.21.12</t>
  </si>
  <si>
    <t>VS-T-VIP-ECOMMERCE-AUTTAR</t>
  </si>
  <si>
    <t>180.104.0.19:0</t>
  </si>
  <si>
    <t>VS-T-CTF-AUTTAR-ADM-FE</t>
  </si>
  <si>
    <t>180.104.0.41:0</t>
  </si>
  <si>
    <t>GNCASNTW00868</t>
  </si>
  <si>
    <t>180.104.17.11</t>
  </si>
  <si>
    <t>GNCASSTW00869</t>
  </si>
  <si>
    <t>180.104.17.12</t>
  </si>
  <si>
    <t>VS-P-MONIT-NEG-INTELL-CORP-APP</t>
  </si>
  <si>
    <t>180.104.129.18:0</t>
  </si>
  <si>
    <t>GNCASNPL00270</t>
  </si>
  <si>
    <t>180.104.170.11</t>
  </si>
  <si>
    <t>GNCASSPL00271</t>
  </si>
  <si>
    <t>180.104.170.12</t>
  </si>
  <si>
    <t>VS-P-CTF-AUTTAR-PRE-AUT-APP</t>
  </si>
  <si>
    <t>180.104.129.116:0</t>
  </si>
  <si>
    <t>VS-P-PIX-FEPLAC-ADP-APP-3030</t>
  </si>
  <si>
    <t>180.104.129.194:3030</t>
  </si>
  <si>
    <t>VS-P-PIX-FEPLAC-ADP-APP</t>
  </si>
  <si>
    <t>180.104.129.194:443</t>
  </si>
  <si>
    <t>GNCASNPL03814</t>
  </si>
  <si>
    <t>180.104.188.18</t>
  </si>
  <si>
    <t>GNCASSPL03815</t>
  </si>
  <si>
    <t>180.104.188.32</t>
  </si>
  <si>
    <t>Descontinuado em</t>
  </si>
  <si>
    <t>GNCASHDL09280</t>
  </si>
  <si>
    <t>Banco Oracle Plat. BPMS</t>
  </si>
  <si>
    <t>Ana Paula Conte  (51) 981917691</t>
  </si>
  <si>
    <t>180.135.168.21, 22.248.245.39, 22.240.244.255</t>
  </si>
  <si>
    <t>GNCASHHL08520</t>
  </si>
  <si>
    <t>DB Oracle regulatório ODI</t>
  </si>
  <si>
    <t>180.135.76.15, 22.248.224.212, 22.240.224.125</t>
  </si>
  <si>
    <t>.0.230117</t>
  </si>
  <si>
    <t>Linux Red Hat Enterprise Linux 8.7 (4.18.0-425.19.2.el8_7.x86_64)</t>
  </si>
  <si>
    <t>teste de grupos do getacessos</t>
  </si>
  <si>
    <t>180.135.135.97, 22.248.239.103, 22.240.239.105</t>
  </si>
  <si>
    <t>GNCASHPL08413</t>
  </si>
  <si>
    <t>Banco de dados  PRM PSE/USE</t>
  </si>
  <si>
    <t>180.104.147.15, 22.248.70.17, 22.240.70.16</t>
  </si>
  <si>
    <t>Rede Branca</t>
  </si>
  <si>
    <t>19.3.0</t>
  </si>
  <si>
    <t>Eduardo Payao Fernandes</t>
  </si>
  <si>
    <t>Golden Gate Director</t>
  </si>
  <si>
    <t>ORAEX</t>
  </si>
  <si>
    <t>22.248.7.158 , 22.248.235.155, 22.240.235.32</t>
  </si>
  <si>
    <t>GNCASSTL08885</t>
  </si>
  <si>
    <t>Banco de dados Oracle RAC - Tap on Phone - no03</t>
  </si>
  <si>
    <t>Banco de dados Oracle RAC - Tap on Phone</t>
  </si>
  <si>
    <t>Canais de Transações Web</t>
  </si>
  <si>
    <t>180.104.52.25, 22.248.151.32, 22.240.151.32</t>
  </si>
  <si>
    <t>GNCASHHL09198</t>
  </si>
  <si>
    <t>ambiente de hml das aplicações para o BI Getnet</t>
  </si>
  <si>
    <t>ambiente de homologação das aplicações desenvolvidas para o BI Getnet</t>
  </si>
  <si>
    <t>180.135.58.26, 22.248.225.34, 22.240.224.250</t>
  </si>
  <si>
    <t>GNCASSPL07683</t>
  </si>
  <si>
    <t>Linux Red Hat Enterprise Linux 8.6 (4.18.0-372.26.1.el8_6.x86_64)</t>
  </si>
  <si>
    <t>Moises Von Scharten Pereira Roth</t>
  </si>
  <si>
    <t>gpca@getnet.com.br</t>
  </si>
  <si>
    <t>SIm, Equipe de GPCA</t>
  </si>
  <si>
    <t>180.104.135.157, 22.248.237.115, 22.240.237.74</t>
  </si>
  <si>
    <t>GNCASNPL08862</t>
  </si>
  <si>
    <t>GNCASSPL08861</t>
  </si>
  <si>
    <t>Renan Augusto Dresch (51) 98307-5915</t>
  </si>
  <si>
    <t>GNCASNDL09294</t>
  </si>
  <si>
    <t>GNCASSDL09293</t>
  </si>
  <si>
    <t>180.135.168.23, 22.248.245.53, 22.240.245.32</t>
  </si>
  <si>
    <t>DB Oracle ODI Regulatório</t>
  </si>
  <si>
    <t>180.135.76.16, 22.248.224.213, 22.240.224.126</t>
  </si>
  <si>
    <t>GNCASNHL09234</t>
  </si>
  <si>
    <t>GNCASSHL09233</t>
  </si>
  <si>
    <t>180.135.37.44, 22.248.225.160, 22.240.225.126</t>
  </si>
  <si>
    <t>GNCASSPL07682</t>
  </si>
  <si>
    <t>Linux Red Hat Enterprise Linux 8.6 (4.18.0-240.el8.x86_64)</t>
  </si>
  <si>
    <t>180.104.135.55, 22.248.237.51, 22.240.237.73</t>
  </si>
  <si>
    <t>GNCASNPL08866</t>
  </si>
  <si>
    <t>GNCASSPL08865</t>
  </si>
  <si>
    <t>180.104.168.19, 22.248.88.23, 22.240.88.22</t>
  </si>
  <si>
    <t>Control-M</t>
  </si>
  <si>
    <t>Fernando Schroeder da Silva</t>
  </si>
  <si>
    <t>Servidor IBM Workload Manager - DB (POC) 2</t>
  </si>
  <si>
    <t>Aplicacoes TI &lt;aplicacoes_ti@getnet.com.br&gt;</t>
  </si>
  <si>
    <t>180.135.135.143 , 22.248.239.139, 22.240.239.42</t>
  </si>
  <si>
    <t>180.104.168.18, 22.248.88.16, 22.240.88.14</t>
  </si>
  <si>
    <t>GNCASHPL08306</t>
  </si>
  <si>
    <t>Banco de dados discovery de dados</t>
  </si>
  <si>
    <t>marcio.holanda@getnet.com.br</t>
  </si>
  <si>
    <t>Marcio Holanda, (11)974498256</t>
  </si>
  <si>
    <t>180.104.135.72, 22.248.237.66, 22.240.237.69</t>
  </si>
  <si>
    <t>GNCASHDL07973</t>
  </si>
  <si>
    <t>Joao Piccinini</t>
  </si>
  <si>
    <t>180.135.198.18, 22.248.244.48, 22.240.244.49</t>
  </si>
  <si>
    <t>GNCASNPL08930</t>
  </si>
  <si>
    <t>GNCASSPL08929</t>
  </si>
  <si>
    <t>19.3.0.0.190416 (29517242)</t>
  </si>
  <si>
    <t>Linux Red Hat Enterprise 8.9 (4.18.0-553.8.1.el8_10.x86_64)</t>
  </si>
  <si>
    <t>stage para receber informações via golden gate</t>
  </si>
  <si>
    <t>Vamos utilizar a máquina como stage para receber informações de outros times via golden gate</t>
  </si>
  <si>
    <t>180.104.171.51, 22.248.91.21, 22.240.91.20</t>
  </si>
  <si>
    <t>180.135.37.39, 22.248.225.159, 22.240.225.125</t>
  </si>
  <si>
    <t>GNCASHDL08382</t>
  </si>
  <si>
    <t>Linux Red Hat Enterprise Linux 8.8 (4.18.0-477.10.1.el8_8.x86_64)</t>
  </si>
  <si>
    <t>teste size asm</t>
  </si>
  <si>
    <t>180.135.135.49, 22.248.239.50, 22.240.239.47</t>
  </si>
  <si>
    <t>GNCASSHL09215</t>
  </si>
  <si>
    <t>GNCASNHL09216</t>
  </si>
  <si>
    <t>180.135.37.28, 22.248.225.137, 22.240.225.105</t>
  </si>
  <si>
    <t>Linux Red Hat Enterprise 8.9 (4.18.0-513.9.1.el8_9.x86_64)</t>
  </si>
  <si>
    <t>180.104.171.50, 22.248.91.20, 22.240.91.17</t>
  </si>
  <si>
    <t>180.135.135.109, 22.248.239.104, 22.240.239.106</t>
  </si>
  <si>
    <t>GNCASNDL08372</t>
  </si>
  <si>
    <t>GNCASSDL08371</t>
  </si>
  <si>
    <t>teste dg</t>
  </si>
  <si>
    <t>TI - CCoE</t>
  </si>
  <si>
    <t>Marcelo Cortez Figueiredo</t>
  </si>
  <si>
    <t>180.135.135.48, 22.248.239.49, 22.240.239.43</t>
  </si>
  <si>
    <t>GNCASNHL09219</t>
  </si>
  <si>
    <t>GNCASSHL09218</t>
  </si>
  <si>
    <t>180.135.37.38, 22.248.225.157, 22.240.225.112</t>
  </si>
  <si>
    <t>GNCASNPL07687</t>
  </si>
  <si>
    <t>Sim, Equipe de GPCA</t>
  </si>
  <si>
    <t>180.104.135.168, 22.248.237.138, 22.240.237.85</t>
  </si>
  <si>
    <t>180.135.135.47, 22.248.239.48, 22.240.239.32</t>
  </si>
  <si>
    <t>GNCASNHL09209</t>
  </si>
  <si>
    <t>GNCASSHL09208</t>
  </si>
  <si>
    <t>180.135.37.25, 22.248.225.134, 22.240.225.95</t>
  </si>
  <si>
    <t>19.12</t>
  </si>
  <si>
    <t>Banco de dados Oracle da solução Tap on Phone</t>
  </si>
  <si>
    <t>180.104.52.48, 22.248.151.27, 22.240.151.25</t>
  </si>
  <si>
    <t>GNCASHHL09195</t>
  </si>
  <si>
    <t>Servidor das aplicações desenvolvidas para o BI</t>
  </si>
  <si>
    <t>180.135.58.25, 22.248.224.252, 22.240.224.248</t>
  </si>
  <si>
    <t>GNCASHDL07111</t>
  </si>
  <si>
    <t>Antony Tayron Nascimento Peronio</t>
  </si>
  <si>
    <t>Teste NetWorker</t>
  </si>
  <si>
    <t>Teste NetWorker - created by ap46074</t>
  </si>
  <si>
    <t>180.135.135.109, 22.248.239.102, 22.240.239.32</t>
  </si>
  <si>
    <t>180.104.147.16, 22.248.70.18, 22.240.70.17</t>
  </si>
  <si>
    <t>180.135.135.110, 22.248.239.116, 22.240.239.33</t>
  </si>
  <si>
    <t>180.135.37.24, 22.248.225.68, 22.240.225.70</t>
  </si>
  <si>
    <t>GNCASSHL09213</t>
  </si>
  <si>
    <t>GNCASNHL09214</t>
  </si>
  <si>
    <t>180.135.37.26, 22.248.225.135, 22.240.225.96</t>
  </si>
  <si>
    <t>GNCASSTL08883</t>
  </si>
  <si>
    <t>Banco de dados RAC para o componente de A&amp;M da solução de Tap on Phone</t>
  </si>
  <si>
    <t>180.104.52.23, 22.248.151.28, 22.240.151.26</t>
  </si>
  <si>
    <t>GNCASHPL08309</t>
  </si>
  <si>
    <t>Servidor de Banco de dados de integração (staging) com o sistema SAP. Recebe dados, por exemplo, do sistema de recarga para o faturamento do produto Recarga de Celular, integração de dados de auditoria com o SIEM e demais funções</t>
  </si>
  <si>
    <t>180.135.168.22, 22.248.245.52, 22.240.245.28</t>
  </si>
  <si>
    <t>GNCASNHL06506</t>
  </si>
  <si>
    <t>Rman restore Backup Database</t>
  </si>
  <si>
    <t>180.135.49.35 , 22.248.226.12, 22.240.226.14</t>
  </si>
  <si>
    <t>180.135.37.29, 22.248.225.149, 22.240.225.106</t>
  </si>
  <si>
    <t>180.135.37.27, 22.248.225.136, 22.240.225.97</t>
  </si>
  <si>
    <t>GNCASNPL06507</t>
  </si>
  <si>
    <t>Restore Database MADQROTE</t>
  </si>
  <si>
    <t>Restore Database</t>
  </si>
  <si>
    <t>180.104.156.19 , 22.248.76.11, 22.240.76.16</t>
  </si>
  <si>
    <t>Onboarding</t>
  </si>
  <si>
    <t>Banco de Dados Oracle DG PRD</t>
  </si>
  <si>
    <t>Datalake onboarding PRD - created by as58172</t>
  </si>
  <si>
    <t>Equipe Onboarding PROD</t>
  </si>
  <si>
    <t>Contato Primário: Tairone Lopes de Oliveira</t>
  </si>
  <si>
    <t>180.104.156.38, 22.248.76.17, 22.240.76.25</t>
  </si>
  <si>
    <t>GNCASNTL08884</t>
  </si>
  <si>
    <t>Banco de dados Oracle RAC - Tap on Phone - No2</t>
  </si>
  <si>
    <t>180.104.52.24, 22.248.151.30, 22.240.151.30</t>
  </si>
  <si>
    <t>180.135.37.30, 22.248.225.156, 22.240.225.111</t>
  </si>
  <si>
    <t>12.1.0.2</t>
  </si>
  <si>
    <t>gncasspl01262</t>
  </si>
  <si>
    <t>GNCASNPL01263, GNCASNPL05744</t>
  </si>
  <si>
    <t>em migração</t>
  </si>
  <si>
    <t>180.104.141.35, 22.248.64.30, 22.240.64.135</t>
  </si>
  <si>
    <t>gncasnpl05744</t>
  </si>
  <si>
    <t>Linux Red Hat Enterprise Server 7.9 (3.10.0-1160.102.1.el7.x86_64)</t>
  </si>
  <si>
    <t>Servidor Oracle Database BI 12c (segunda contingência)</t>
  </si>
  <si>
    <t>Sim, conforme escala de sobreaviso</t>
  </si>
  <si>
    <t>gncasnpl01263</t>
  </si>
  <si>
    <t>Servidor standby de Oracle Database do BI</t>
  </si>
  <si>
    <t>180.104.141.36, 22.248.64.34, 22.240.64.138</t>
  </si>
  <si>
    <t>Symantec Data Loss Prevention (DLP)</t>
  </si>
  <si>
    <t>Demetrio Francisco Freitas Boeira</t>
  </si>
  <si>
    <t>Banco DLP</t>
  </si>
  <si>
    <t>seginfo@getnet.com.br</t>
  </si>
  <si>
    <t>não precisa.</t>
  </si>
  <si>
    <t>180.104.134.63, 22.248.234.108, 22.240.234.24</t>
  </si>
  <si>
    <t>não, apenas e-mail informativo</t>
  </si>
  <si>
    <t>180.104.134.62, 22.248.234.107, 22.240.234.23</t>
  </si>
  <si>
    <t>GNCASNHA03339</t>
  </si>
  <si>
    <t>GNCASSHA03338</t>
  </si>
  <si>
    <t>Servidor Banco de dados Oracle - cluster</t>
  </si>
  <si>
    <t>Linux Red Hat Enterprise 8.8 (4.18.0-477.27.1.el8_8.x86_64)</t>
  </si>
  <si>
    <t>Banco de dados PRM PSE/USE</t>
  </si>
  <si>
    <t>180.135.46.17, 22.248.224.142, 22.240.224.104</t>
  </si>
  <si>
    <t>Getnet GO - Oracle</t>
  </si>
  <si>
    <t>Servidor IBM Workload Manager - DB (POC)</t>
  </si>
  <si>
    <t>Enviar e-mail</t>
  </si>
  <si>
    <t>180.135.135.139 , 22.248.239.133, 22.240.239.60</t>
  </si>
  <si>
    <t>Thiago Augusto Ozores</t>
  </si>
  <si>
    <t>BitBucket Corporativo - Banco de Dados Oracle</t>
  </si>
  <si>
    <t>22.248.5.143 , 22.248.232.18, 22.240.232.199</t>
  </si>
  <si>
    <t>GNCASHPL08812</t>
  </si>
  <si>
    <t>Luiz Francisco Feltrim Junior</t>
  </si>
  <si>
    <t>Luiz Feltrim, (18) 99797-5567</t>
  </si>
  <si>
    <t>180.104.150.30, 22.248.73.18, 22.240.73.16</t>
  </si>
  <si>
    <t>GNCASHDW04058</t>
  </si>
  <si>
    <t>Siscert</t>
  </si>
  <si>
    <t>SISCERT (SCC) de ambiente de Certificaca</t>
  </si>
  <si>
    <t>Clone do servidor GNCASHDW03836. Este server, deve ter as mesmas liberações do mencionado</t>
  </si>
  <si>
    <t>gncasnpl01019</t>
  </si>
  <si>
    <t>GN1026CB</t>
  </si>
  <si>
    <t>Banco de dados de Midlleware - PHYSICAL STANDBY</t>
  </si>
  <si>
    <t>MDA</t>
  </si>
  <si>
    <t>Pedir ao NOC HOLD dos JOBs antes de restart e liberar após fim do procedimento. Acionar CSA ao final</t>
  </si>
  <si>
    <t>180.104.150.13, 22.248.73.15, 22.240.73.15</t>
  </si>
  <si>
    <t>GNCASSPL00328</t>
  </si>
  <si>
    <t>GNCASNPL00329</t>
  </si>
  <si>
    <t>Banco de dados MDA</t>
  </si>
  <si>
    <t>Credenciamento Digital - Banco de Dados MDA 12c</t>
  </si>
  <si>
    <t>180.104.213.22, 22.248.136.31, 22.240.136.30</t>
  </si>
  <si>
    <t>RENATO GALIZIAN FARIA</t>
  </si>
  <si>
    <t>GNCASHPL08819</t>
  </si>
  <si>
    <t>180.104.150.33, 22.248.73.29, 22.240.73.29</t>
  </si>
  <si>
    <t>Linux Red Hat Enterprise Server 7.9 (3.10.0-1160.105.1.el7.x86_64)</t>
  </si>
  <si>
    <t>Servidor HTI - Banco de Dados de Integra</t>
  </si>
  <si>
    <t>[Desativar] Servidor HTI - Banco de Dados de Integracoes Ambiente APP</t>
  </si>
  <si>
    <t>180.135.49.69, 22.248.242.232, 22.240.242.227</t>
  </si>
  <si>
    <t>GNCASHHL03363</t>
  </si>
  <si>
    <t>[Desativar] Servidor HTI - Banco de Dados de Integracoes Ambiente BATCH</t>
  </si>
  <si>
    <t>180.135.49.70, 22.248.242.233, 22.240.242.228</t>
  </si>
  <si>
    <t>Sim. Márcio Augusto da Silva Holanda(11) 97449-8256,Igor Siqueira(11)96230-1406</t>
  </si>
  <si>
    <t>Vmware</t>
  </si>
  <si>
    <t>VDI EMC Database</t>
  </si>
  <si>
    <t>VDI EMC - Oracle DB</t>
  </si>
  <si>
    <t>Não.</t>
  </si>
  <si>
    <t>22.248.7.126, 22.248.235.135, 22.240.235.211</t>
  </si>
  <si>
    <t>GNCASHPL08817</t>
  </si>
  <si>
    <t>180.104.150.32, 22.248.73.28, 22.240.73.28</t>
  </si>
  <si>
    <t>GNCASSPA01525</t>
  </si>
  <si>
    <t>GNCASNPA01525</t>
  </si>
  <si>
    <t>Banco de dados - Plataforma de risco</t>
  </si>
  <si>
    <t>180.104.144.13, 180.104.144.42, 180.104.144.44, 22.248.67.13, 22.240.67.18, 172.27.144.24, 169.254.31.249</t>
  </si>
  <si>
    <t>GNCASSHL08375</t>
  </si>
  <si>
    <t>180.135.37.31, 22.248.224.76, 22.240.224.74</t>
  </si>
  <si>
    <t>GNCASSHA02804</t>
  </si>
  <si>
    <t>Harrison Nio Kayo</t>
  </si>
  <si>
    <t>BANCO PRM RTR STRESS TEST</t>
  </si>
  <si>
    <t>180.135.46.11, 22.248.242.57, 22.240.242.52</t>
  </si>
  <si>
    <t>GNCASHPL08814</t>
  </si>
  <si>
    <t>180.104.150.31, 22.248.73.27, 22.240.73.25</t>
  </si>
  <si>
    <t>gncasspl01020</t>
  </si>
  <si>
    <t>GN1026SPO</t>
  </si>
  <si>
    <t xml:space="preserve">Base do ODI </t>
  </si>
  <si>
    <t>NOC HOLD JOBs da 1201 e 2121  antes restart e liberar após fim da GMUD. Acionar CSA ao final</t>
  </si>
  <si>
    <t>180.104.150.12, 22.248.73.14, 22.240.73.12</t>
  </si>
  <si>
    <t>Leonardo Antonio Lima Vacari</t>
  </si>
  <si>
    <t>22.248.5.117 , 22.248.232.101, 22.240.232.200</t>
  </si>
  <si>
    <t>GNCASHPL08803</t>
  </si>
  <si>
    <t>180.104.150.16, 22.248.73.13, 22.240.73.14</t>
  </si>
  <si>
    <t>GNCASNPA03549</t>
  </si>
  <si>
    <t>Banco de dados PRM RT, utilizar com base</t>
  </si>
  <si>
    <t>Banco de dados PRM RT, utilizar com base/clone GNCASSPA02706</t>
  </si>
  <si>
    <t>180.104.147.178, 22.248.70.37, 22.240.70.42</t>
  </si>
  <si>
    <t>Alexis Cvirkun Urbanskyy</t>
  </si>
  <si>
    <t>Springboot Selo de qualidade Delivery</t>
  </si>
  <si>
    <t>180.135.135.137, 22.248.239.143, 22.240.239.78</t>
  </si>
  <si>
    <t>GNCASSPA00853</t>
  </si>
  <si>
    <t>GN1325SPO</t>
  </si>
  <si>
    <t>Banco Oracle</t>
  </si>
  <si>
    <t>SGBD Oracle 19c Standalone Transacional Auttar CTF Cloud HK Sul</t>
  </si>
  <si>
    <t>GNCASSDA02460</t>
  </si>
  <si>
    <t>Servidor Ativo de Oracle Database dos bancos de HK: SBLHK</t>
  </si>
  <si>
    <t>GNCASNHL09388</t>
  </si>
  <si>
    <t>Oracle Transacional Auttar CTF Cloud HTI Norte</t>
  </si>
  <si>
    <t>180.135.67.11, 22.248.224.24, 22.240.224.53</t>
  </si>
  <si>
    <t>GNCASSHL08376</t>
  </si>
  <si>
    <t>180.135.37.32, 22.248.224.79, 22.240.224.77</t>
  </si>
  <si>
    <t>gncasspa03516</t>
  </si>
  <si>
    <t>Servidor Virtual - Appliacation</t>
  </si>
  <si>
    <t>Siebel Server v19 - APP 5</t>
  </si>
  <si>
    <t>180.104.140.81, 180.104.140.95, 22.240.63.116, 172.27.140.31, 169.254.11.219, 22.248.63.191</t>
  </si>
  <si>
    <t>gncasnpa03513</t>
  </si>
  <si>
    <t>Siebel Server v19 - APP 2</t>
  </si>
  <si>
    <t>180.104.140.78, 180.104.140.92, 22.248.63.186, 22.240.63.110, 172.27.140.28, 169.254.248.254</t>
  </si>
  <si>
    <t>gncasnpa03556</t>
  </si>
  <si>
    <t>Siebel Server v19 - APP 7</t>
  </si>
  <si>
    <t>180.104.140.85, 180.104.140.97, 22.248.63.221, 22.240.63.125, 172.27.140.34, 169.254.180.27</t>
  </si>
  <si>
    <t>RedHat SSO - Database - HK</t>
  </si>
  <si>
    <t>Moises Von Scharten Pereira Roth - Plantão (51)992895436</t>
  </si>
  <si>
    <t>180.135.7.99, 22.248.238.91, 22.240.238.</t>
  </si>
  <si>
    <t>GNCASHDL02351</t>
  </si>
  <si>
    <t>Felipe Keller Braz</t>
  </si>
  <si>
    <t>Maquina de testes Ven</t>
  </si>
  <si>
    <t>Maquina de testes Venom</t>
  </si>
  <si>
    <t>TI - CCoE - Delivery</t>
  </si>
  <si>
    <t>180.135.135.68, 22.248.239.67, 22.240.239.158, 172.17.0.1</t>
  </si>
  <si>
    <t>GNCASNWA00836</t>
  </si>
  <si>
    <t>Library Manager do TSM Sul</t>
  </si>
  <si>
    <t>sup.backup@getnet.com.br;everton.cabral@getnet.com.br;eduardophil@getnet.com.br</t>
  </si>
  <si>
    <t>Sim, acionar ANTES de aplicar os patches e apos para validação.</t>
  </si>
  <si>
    <t>22.248.7.84, 22.248.235.80, 22.240.61.7</t>
  </si>
  <si>
    <t>GN077CB</t>
  </si>
  <si>
    <t>Corban</t>
  </si>
  <si>
    <t>Oracle Application</t>
  </si>
  <si>
    <t>Oracle Application.</t>
  </si>
  <si>
    <t>10.11.41.2, 22.248.252.220, 22.240.252.220</t>
  </si>
  <si>
    <t>gncasnta00962</t>
  </si>
  <si>
    <t>xxx</t>
  </si>
  <si>
    <t>weblogic Recarga</t>
  </si>
  <si>
    <t>WEBLOGIC RECARGA</t>
  </si>
  <si>
    <t>180.104.12.16, 22.248.45.20, 22.240.45.21</t>
  </si>
  <si>
    <t>GNCASNPA03508</t>
  </si>
  <si>
    <t>Siebel Server v19 - Integracao 1</t>
  </si>
  <si>
    <t>Siebel Server v19 - Integração 1</t>
  </si>
  <si>
    <t>180.104.140.73, 22.248.63.177, 22.240.63.101, 172.27.140.24</t>
  </si>
  <si>
    <t>gncasspa03510</t>
  </si>
  <si>
    <t>Siebel Server v19 - Integracao 3</t>
  </si>
  <si>
    <t>Siebel Server v19 - Integração 3</t>
  </si>
  <si>
    <t>180.104.140.75, 180.104.140.87, 180.104.140.89, 22.248.63.179, 22.240.63.105, 172.27.140.25, 169.254.70.91</t>
  </si>
  <si>
    <t>GN399CB</t>
  </si>
  <si>
    <t>Banco de Dados + Aplicação - Módulo [ECC</t>
  </si>
  <si>
    <t>SAP - Servidor de Qualidade</t>
  </si>
  <si>
    <t>10.29.194.13, 10.26.248.12, 22.248.253.78, 22.240.253.78</t>
  </si>
  <si>
    <t>GNCASHDL01347</t>
  </si>
  <si>
    <t>GNCASHDL01346</t>
  </si>
  <si>
    <t>Maquina de Testes do Venom</t>
  </si>
  <si>
    <t>Maquina Teste Cluster MongoDB 2</t>
  </si>
  <si>
    <t>180.135.135.33 , 22.248.239.34, 22.240.239.185</t>
  </si>
  <si>
    <t>gncasspa03517</t>
  </si>
  <si>
    <t>Siebel Server v19 - APP 6</t>
  </si>
  <si>
    <t>180.104.140.82, 180.104.140.96, 22.240.63.119, 172.27.140.32, 169.254.253.187, 22.248.63.192</t>
  </si>
  <si>
    <t>GN618CB</t>
  </si>
  <si>
    <t>Ambiente de desenvolvimento e homologaçã</t>
  </si>
  <si>
    <t>Ambiente de desenvolvimento e homologação do PRM  versão antiga.</t>
  </si>
  <si>
    <t>10.29.193.10, 22.248.253.90, 22.240.253.90</t>
  </si>
  <si>
    <t>gncasnpa03514</t>
  </si>
  <si>
    <t>Siebel Server v19 - APP 3</t>
  </si>
  <si>
    <t>180.104.140.79, 180.104.140.100, 180.104.140.93, 22.248.63.187, 22.240.63.112, 172.27.140.29, 169.254.215.178</t>
  </si>
  <si>
    <t>GNCASHHL01119</t>
  </si>
  <si>
    <t>Jefferson Ribeiro Schwantes</t>
  </si>
  <si>
    <t>Teste IaaS</t>
  </si>
  <si>
    <t>Servidor de teste IaaS</t>
  </si>
  <si>
    <t>180.135.7.29, 22.248.238.27, 22.240.238.85</t>
  </si>
  <si>
    <t>GNCASHDL02350</t>
  </si>
  <si>
    <t>180.135.135.67, 22.248.239.66, 22.240.239.249, 172.17.0.1</t>
  </si>
  <si>
    <t>GN025CB</t>
  </si>
  <si>
    <t>CREDITO/DEBITO da Bandeira VISA</t>
  </si>
  <si>
    <t>CREDITO/DEBITO.</t>
  </si>
  <si>
    <t>sobreavisobase24@getnet.com.br</t>
  </si>
  <si>
    <t>22.240.252.230, 22.248.252.230, 10.29.135.52</t>
  </si>
  <si>
    <t>gncasnta00964</t>
  </si>
  <si>
    <t>180.104.12.18, 22.248.45.22, 22.240.45.26</t>
  </si>
  <si>
    <t>GN1692CB</t>
  </si>
  <si>
    <t>Aplicação - Módulo [BW]</t>
  </si>
  <si>
    <t>SERVIDOR  APLICAÇÃO SAP AMBIENTE   SAP BW DESENVOLVIMENTO</t>
  </si>
  <si>
    <t>10.28.194.136, 22.248.252.73, 22.240.252.73</t>
  </si>
  <si>
    <t>Maquina Teste WLS Clust</t>
  </si>
  <si>
    <t>Maquina Teste Cluster MongoDB</t>
  </si>
  <si>
    <t>180.135.135.32 , 22.248.239.33, 22.240.239.182</t>
  </si>
  <si>
    <t>GN1829CB</t>
  </si>
  <si>
    <t>Novo servidor de homologação HMR baseado no Gn884cb</t>
  </si>
  <si>
    <t>10.29.193.11, 22.248.253.89, 22.240.253.89</t>
  </si>
  <si>
    <t>gncasnpa03509</t>
  </si>
  <si>
    <t>Siebel Server v19 - Integracao 2</t>
  </si>
  <si>
    <t>Siebel Server v19 - Integração 2</t>
  </si>
  <si>
    <t>180.104.140.74, 180.104.140.99, 180.104.140.88, 22.248.63.178, 22.240.63.104, 172.27.140.23, 169.254.225.238</t>
  </si>
  <si>
    <t>GN068CB</t>
  </si>
  <si>
    <t>Converte Captura de Mobile e entrega par</t>
  </si>
  <si>
    <t>Oracle Application. Conversor Mobile. Converte Captura de Mobile e entrega para Gateway IN (GN087CB ou GN088CB)</t>
  </si>
  <si>
    <t>10.11.21.2, 22.248.252.74, 22.240.252.74</t>
  </si>
  <si>
    <t>GNCASHDL01044</t>
  </si>
  <si>
    <t>testes ansible</t>
  </si>
  <si>
    <t>Maquina Testes Ansible</t>
  </si>
  <si>
    <t>180.135.135.24, 22.248.239.26, 22.240.239.170</t>
  </si>
  <si>
    <t>gncasspa03557</t>
  </si>
  <si>
    <t>Siebel Server v19 - APP 8</t>
  </si>
  <si>
    <t>22.248.63.197, 22.240.63.130, 172.27.140.35, 169.254.10.232, 180.104.140.86, 180.104.140.98</t>
  </si>
  <si>
    <t>gncasnpa03512</t>
  </si>
  <si>
    <t>Siebel Server v19 - APP 1</t>
  </si>
  <si>
    <t>180.104.140.77, 180.104.140.101, 180.104.140.91, 22.248.63.183, 22.240.63.109, 172.27.140.27, 169.254.146.15</t>
  </si>
  <si>
    <t>gncasspa03515</t>
  </si>
  <si>
    <t>Siebel Server v19 - APP 4</t>
  </si>
  <si>
    <t>180.104.140.80, 180.104.140.94, 22.240.63.115, 172.27.140.30, 169.254.51.50, 22.248.63.190</t>
  </si>
  <si>
    <t>GN076CB</t>
  </si>
  <si>
    <t>10.11.41.1, 22.248.252.223, 22.240.252.223</t>
  </si>
  <si>
    <t>GNCASNHL03408</t>
  </si>
  <si>
    <t>OpenShift 3 (Homologação)</t>
  </si>
  <si>
    <t>OpenShift - Application Node</t>
  </si>
  <si>
    <t>Sim, sobreaviso de Eng Plataformas</t>
  </si>
  <si>
    <t>180.135.48.122, 22.248.242.241, 22.240.242.237, 172.17.0.1, 10.34.22.1</t>
  </si>
  <si>
    <t>GNCASHDL02352</t>
  </si>
  <si>
    <t>180.135.135.69, 22.248.239.68, 22.240.239.159, 172.17.0.1</t>
  </si>
  <si>
    <t>GNCASHDL02244</t>
  </si>
  <si>
    <t>Teste Venom</t>
  </si>
  <si>
    <t>180.135.135.64, 22.248.239.63, 22.240.239.241</t>
  </si>
  <si>
    <t>GNCASNTA00960</t>
  </si>
  <si>
    <t>GNCASSTA00959</t>
  </si>
  <si>
    <t>WEBLOGIC CANCELAMENTO ONLINE</t>
  </si>
  <si>
    <t>180.104.15.15, 22.248.48.19, 22.240.48.20</t>
  </si>
  <si>
    <t>Rodrigo de Araujo Rosa</t>
  </si>
  <si>
    <t>Banco Oracle 1 utilizado nos hosts API Gateway</t>
  </si>
  <si>
    <t>180.104.150.17, 22.248.73.33, 22.240.73.34</t>
  </si>
  <si>
    <t>Eduardo Freitas de Paula</t>
  </si>
  <si>
    <t>Servidor HG - Banco de Dados de Integrac</t>
  </si>
  <si>
    <t>Servidor HG - Banco de Dados de Integracoes Ambiente BATCH</t>
  </si>
  <si>
    <t>180.135.159.51, 22.248.244.254, 22.240.244.247</t>
  </si>
  <si>
    <t>gncasnpa06445</t>
  </si>
  <si>
    <t>QA expurgo Paywre</t>
  </si>
  <si>
    <t>gncassha03629</t>
  </si>
  <si>
    <t>GNCASNHA03630</t>
  </si>
  <si>
    <t>AIX 7.1 7100-05-11-2246</t>
  </si>
  <si>
    <t>Thiago Carvalhal Correia</t>
  </si>
  <si>
    <t>Captura_eCommerce@getnet.com.br - Plantonista Plataforma Digital</t>
  </si>
  <si>
    <t>180.135.88.11, 180.135.88.13, 180.135.88.17, 22.248.241.79, 169.254.72.200, 22.240.241.76, 172.28.88.11</t>
  </si>
  <si>
    <t>GNCASSPA00230</t>
  </si>
  <si>
    <t>gn1047spo</t>
  </si>
  <si>
    <t>MPF Banco de Dados</t>
  </si>
  <si>
    <t>PRM MPF DB</t>
  </si>
  <si>
    <t>gncassha04667</t>
  </si>
  <si>
    <t>GNCASSHA04666</t>
  </si>
  <si>
    <t>e-commerce hml stress test
database 2</t>
  </si>
  <si>
    <t>Ecommerce hml stress test database 2</t>
  </si>
  <si>
    <t>180.135.88.37, 22.248.243.216, 22.240.24</t>
  </si>
  <si>
    <t>HCLI - PLATAFORMA DIGITAL - Boleto DB</t>
  </si>
  <si>
    <t>180.135.82.22, 22.248.240.177, 22.240.240.175</t>
  </si>
  <si>
    <t>180.135.58.43, 22.248.243.36, 22.240.243.33</t>
  </si>
  <si>
    <t>12.1.0.2.190716 (29494060)</t>
  </si>
  <si>
    <t>Linux Red Hat Enterprise Server 7.9 (3.10.0-1160.88.1.el7.x86_64)</t>
  </si>
  <si>
    <t>CLONE GNCASNPL02772 URA Genesys - DB Server (Primário)</t>
  </si>
  <si>
    <t>DB MDA INTEGRAÇÃO BATCH</t>
  </si>
  <si>
    <t>integrecao_demandas@getnet.com.br</t>
  </si>
  <si>
    <t>180.104.150.54, 22.248.73.55, 22.240.73.56</t>
  </si>
  <si>
    <t>GNCASHHL03840</t>
  </si>
  <si>
    <t>OracleDB Hub CredDigital HC</t>
  </si>
  <si>
    <t>OracleDB Hub CredDigital HCLI</t>
  </si>
  <si>
    <t>180.135.49.76</t>
  </si>
  <si>
    <t>BD CONSULTA BINS Stress test</t>
  </si>
  <si>
    <t>180.135.82.49, 22.248.224.67, 22.240.224</t>
  </si>
  <si>
    <t xml:space="preserve">Oracle Database 19c com DataGuard - IBM </t>
  </si>
  <si>
    <t>IBM Cognos - HTI - OracleDB</t>
  </si>
  <si>
    <t>180.135.43.31, 22.248.243.186, 22.240.24</t>
  </si>
  <si>
    <t>BD CONSULTA BINS S</t>
  </si>
  <si>
    <t>Dimas 11987159741</t>
  </si>
  <si>
    <t>180.104.213.12, 22.248.136.13, 22.240.136.13</t>
  </si>
  <si>
    <t>Servidor HK - Banco de Dados de Integrac</t>
  </si>
  <si>
    <t>Servidor HK - Banco de Dados de Integracoes Ambiente TRANSACIONAL</t>
  </si>
  <si>
    <t>180.135.49.74, 22.248.242.237, 22.240.242.232</t>
  </si>
  <si>
    <t>Testes IAAS</t>
  </si>
  <si>
    <t>180.135.7.113, 22.248.238.106, 22.240.238.234</t>
  </si>
  <si>
    <t>gncasnpa02023</t>
  </si>
  <si>
    <t>GNCASSPA02022</t>
  </si>
  <si>
    <t>AIX 7.1</t>
  </si>
  <si>
    <t>Servidor do Banco de Metadados Transacio</t>
  </si>
  <si>
    <t>Servidor do Banco de Metadados Transacional Integração</t>
  </si>
  <si>
    <t>180.104.156.75, 180.104.156.76, 180.104.156.74, 22.248.76.106, 22.240.76.17, 172.27.156.28, 169.254.103.44</t>
  </si>
  <si>
    <t>gncasnpa03372</t>
  </si>
  <si>
    <t>Servidor PRD - Banco de Dados de Integra</t>
  </si>
  <si>
    <t>Servidor PRD - Banco de Dados de Integracoes Ambiente APP 2</t>
  </si>
  <si>
    <t>180.104.150.97, 180.104.150.114, 180.104.150.102, 180.104.150.103, 22.248.73.105, 22.240.73.107, 172.27.150.37, 169.254.133.193</t>
  </si>
  <si>
    <t>GNCASSHL00360</t>
  </si>
  <si>
    <t>db cofre 02 hom</t>
  </si>
  <si>
    <t>180.135.79.15, 22.248.240.94, 22.240.240.93</t>
  </si>
  <si>
    <t>E-Request</t>
  </si>
  <si>
    <t>Servidor Linux Oracle 19c Dataguard - Si</t>
  </si>
  <si>
    <t>Servidor Linux Oracle 19c Dataguard - Sistema E-Request standby</t>
  </si>
  <si>
    <t>TI - TRET - Retaguarda de Processamento</t>
  </si>
  <si>
    <t>180.104.192.160, 22.248.121.35, 22.240.121.26</t>
  </si>
  <si>
    <t>gncassha04734</t>
  </si>
  <si>
    <t>19.15.0.0.220419 (33806152)</t>
  </si>
  <si>
    <t>Adriano da Cruz Quintana Huf</t>
  </si>
  <si>
    <t>Servidor IBM AIX Oracle 19c Standby - PAR/PNR - HK</t>
  </si>
  <si>
    <t>180.135.31.17, 22.248.243.243, 22.240.24</t>
  </si>
  <si>
    <t>GNCASNPL01051</t>
  </si>
  <si>
    <t>Servidor testes Ansible</t>
  </si>
  <si>
    <t>180.104.135.55, 22.248.237.51, 22.240.237.71</t>
  </si>
  <si>
    <t>Mael de Franceschi Gonzaga Prauchner</t>
  </si>
  <si>
    <t>HCLI - PLATAFORMA DIGITAL - AUTTAR - BANCO HISTÓRICO (ODB)</t>
  </si>
  <si>
    <t>180.135.82.35, 22.248.242.3, 22.240.242.2</t>
  </si>
  <si>
    <t>180.135.49.79, 22.248.241.147, 22.240.241.144</t>
  </si>
  <si>
    <t>Banco de Dados Homologação do Transacion</t>
  </si>
  <si>
    <t>banco hom transacional</t>
  </si>
  <si>
    <t>180.135.79.12, 22.248.240.55, 22.240.240.54</t>
  </si>
  <si>
    <t>gncassha06337</t>
  </si>
  <si>
    <t>gncassha06338</t>
  </si>
  <si>
    <t>Servidores banco de dados Oracle 19c AIX Recarga - HK 1</t>
  </si>
  <si>
    <t>GNCASSPA00994</t>
  </si>
  <si>
    <t>gn1779cb</t>
  </si>
  <si>
    <t>Lucas Roberto Kochenborger</t>
  </si>
  <si>
    <t>BD Gerencial</t>
  </si>
  <si>
    <t>Não é necessario acionamento para validação</t>
  </si>
  <si>
    <t>180.104.144.11</t>
  </si>
  <si>
    <t>GNCASNPL00199</t>
  </si>
  <si>
    <t>GNCASSPL00200</t>
  </si>
  <si>
    <t>[AUTTAR] - Banco de dados Historico/Port</t>
  </si>
  <si>
    <t>DB HISTORICO PROD 1</t>
  </si>
  <si>
    <t>180.104.213.15, 22.248.136.18, 22.240.136.20</t>
  </si>
  <si>
    <t>Banco de Dados Oracle DG HTI</t>
  </si>
  <si>
    <t>Datalake onboarding HTI - created by as58172</t>
  </si>
  <si>
    <t>Equipe Onboarding HTI</t>
  </si>
  <si>
    <t>180.135.49.128, 22.248.226.104, 22.240.226.114</t>
  </si>
  <si>
    <t>gncashdl02083</t>
  </si>
  <si>
    <t>Control-M DB Desenvolvimento</t>
  </si>
  <si>
    <t>Control-M DB</t>
  </si>
  <si>
    <t>180.135.135.61, 22.248.239.61, 22.240.239.238</t>
  </si>
  <si>
    <t>Joao Paulo Bernardino Tavares</t>
  </si>
  <si>
    <t xml:space="preserve">HCLI - PLATAFORMA DIGITAL - ANTI-FRAUDE </t>
  </si>
  <si>
    <t>HCLI - PLATAFORMA DIGITAL - ANTI-FRAUDE OBD</t>
  </si>
  <si>
    <t>180.135.79.40, 22.248.241.191, 22.240.241.188</t>
  </si>
  <si>
    <t>180.104.150.53, 22.248.73.52, 22.240.73.53</t>
  </si>
  <si>
    <t>GN1455CB</t>
  </si>
  <si>
    <t>Glademir Antonio Magrin</t>
  </si>
  <si>
    <t>Homologação Software House - Simuladores/Servidor de Logs</t>
  </si>
  <si>
    <t>10.25.20.134, 22.240.252.64, 22.248.252.64</t>
  </si>
  <si>
    <t>gncasspa00517</t>
  </si>
  <si>
    <t>GetSM</t>
  </si>
  <si>
    <t>Jean dos Santos</t>
  </si>
  <si>
    <t>Redundância Banco GNCASNPA00515</t>
  </si>
  <si>
    <t>TI - OPER - NOC</t>
  </si>
  <si>
    <t>Pablo Carlos Pastore</t>
  </si>
  <si>
    <t>noc@getnet.com.br</t>
  </si>
  <si>
    <t>Jean dos Santos - 9807</t>
  </si>
  <si>
    <t>180.104.168.33, 180.104.168.34, 22.248.88.21, 22.240.88.14, 172.27.168.18, 169.254.168.223</t>
  </si>
  <si>
    <t>suporten3@auttar.com</t>
  </si>
  <si>
    <t>180.135.70.33 , 22.248.225.84, 22.240.225.86</t>
  </si>
  <si>
    <t>BD CONSULTA BINS N</t>
  </si>
  <si>
    <t>Servidor Oracle Database 12c - no Passiv</t>
  </si>
  <si>
    <t>Servidor Oracle Database 12c - no Passivo - Conciliador SCE HG</t>
  </si>
  <si>
    <t>180.135.70.17, 22.248.242.249, 22.240.242.245</t>
  </si>
  <si>
    <t>SGBD Oracle 19c Standalone Transacional Auttar CTF Cloud HK Norte</t>
  </si>
  <si>
    <t>API Físico</t>
  </si>
  <si>
    <t>HUB CA (API Gateway) - SuperGet Pareavel</t>
  </si>
  <si>
    <t>Database HUB CA (API Gateway) - SuperGet Pareavel</t>
  </si>
  <si>
    <t>Sim - usar o sobreaviso no link: https://getnetbrasil.atlassian.net/wiki/spaces/GAPI/pages/53581447/</t>
  </si>
  <si>
    <t>180.104.10.33, 22.248.40.48, 22.240.40.78</t>
  </si>
  <si>
    <t>gn1459cb</t>
  </si>
  <si>
    <t>Homologação Software House - Simulador do CTF Server</t>
  </si>
  <si>
    <t>10.25.20.2, 22.248.252.69, 22.240.252.69</t>
  </si>
  <si>
    <t>Testar migração do banco de MySQL para Oracle</t>
  </si>
  <si>
    <t>gncasspa01598</t>
  </si>
  <si>
    <t>GNCASNPL01599</t>
  </si>
  <si>
    <t>Banco de dados do Gerencial</t>
  </si>
  <si>
    <t>180.104.144.37, 180.104.144.46, 180.104.144.50, 180.104.144.48, 180.104.144.49, 22.248.67.32, 22.240.67.34, 172.27.144.25, 169.254.87.219</t>
  </si>
  <si>
    <t>gncassta00920</t>
  </si>
  <si>
    <t>GN1180SPO</t>
  </si>
  <si>
    <t>180.104.16.172, 180.104.16.171, 180.104.16.164, 180.104.16.174, 22.248.49.21, 22.240.49.21, 172.27.16.13, 169.254.78.204</t>
  </si>
  <si>
    <t>[AUTTAR] - Banco de Dados Transacional</t>
  </si>
  <si>
    <t>db TRANS 2</t>
  </si>
  <si>
    <t>180.104.28.12, 22.248.127.12, 22.240.127.14</t>
  </si>
  <si>
    <t>gn1074cb</t>
  </si>
  <si>
    <t>Banco Homologação - Reestruturação do Extrato Eletrônico</t>
  </si>
  <si>
    <t>10.29.193.151, 22.248.253.92, 22.240.253.92</t>
  </si>
  <si>
    <t>GNCASSWA03259</t>
  </si>
  <si>
    <t>Catalog Database , OEM e GGate Manager. Máquina em contrução</t>
  </si>
  <si>
    <t>Database BMC CONTROL-M Enterprise Manager</t>
  </si>
  <si>
    <t>22.248.7.100, 22.248.7.105, 22.248.7.119, 22.248.235.101, 22.240.235.137, 172.27.2.18, 169.254.116.34</t>
  </si>
  <si>
    <t>Linux Kernel 3.10.0-957.1.3.el7.x86_64 on Red Hat Enterprise Linux Server release 7.9 (Maipo)</t>
  </si>
  <si>
    <t xml:space="preserve">Servidor Oracle BD primary - Clear SQA </t>
  </si>
  <si>
    <t>Apeans Email</t>
  </si>
  <si>
    <t>Banco de Dados Oracle DG HCLI</t>
  </si>
  <si>
    <t>Datalake onboarding HCLI - created by as58172</t>
  </si>
  <si>
    <t>Equipe Onboarding HCLI</t>
  </si>
  <si>
    <t>180.135.49.126, 22.248.226.102, 22.240.226.112</t>
  </si>
  <si>
    <t>Alexandre Hertzog</t>
  </si>
  <si>
    <t>Banco de Dados transacional do PIX HTI 2</t>
  </si>
  <si>
    <t>Banco de Dados transacional do PIX HTI</t>
  </si>
  <si>
    <t>180.135.67.15, 22.248.224.58, 22.240.224</t>
  </si>
  <si>
    <t>GNCASNDA00526</t>
  </si>
  <si>
    <t>Servidor de Desenvolvimento para o banco de dados ECOMMERCE no MINICTC Nó Passivo</t>
  </si>
  <si>
    <t>180.135.144.22</t>
  </si>
  <si>
    <t>Jair Candido Dias Filho</t>
  </si>
  <si>
    <t>DB - Sistema E-Request</t>
  </si>
  <si>
    <t>180.135.31.15, 22.248.243.105, 22.240.24</t>
  </si>
  <si>
    <t>TEF Embarcado Auttar</t>
  </si>
  <si>
    <t>Thomas Soares Boa Ventura</t>
  </si>
  <si>
    <t>Ativacao e configuracao do POSTEF Auttar - HML</t>
  </si>
  <si>
    <t>thomas.ventura@auttar.com.br/51 981887188</t>
  </si>
  <si>
    <t>180.135.70.34 , 22.248.225.148, 22.240.225.150</t>
  </si>
  <si>
    <t>Bitbucket - Backup DB - Oracle DB 19c Single</t>
  </si>
  <si>
    <t>Bitbucket - Backup DB - (QA) - Oracle DB 19c Single</t>
  </si>
  <si>
    <t>180.104.135.173 , 22.248.237.158, 22.240.237.78</t>
  </si>
  <si>
    <t>gncasnta00899</t>
  </si>
  <si>
    <t xml:space="preserve">GNCASSTA00920 </t>
  </si>
  <si>
    <t>12.1.0.2.210420 (32328635)</t>
  </si>
  <si>
    <t>180.104.16.170, 180.104.16.160, 180.104.16.173, 22.248.49.18, 22.240.49.20, 172.27.16.14, 169.254.55.218</t>
  </si>
  <si>
    <t>180.135.88.120, 22.248.226.134, 22.240.226.143</t>
  </si>
  <si>
    <t>PSF - Banco Primary Auditoria - Oracle 19c DataGuard - CA Gateway</t>
  </si>
  <si>
    <t>Banco Primary Auditoria - Oracle 19c DataGuard - CA Gateway</t>
  </si>
  <si>
    <t>Acionar plantão GestãoAPI</t>
  </si>
  <si>
    <t>gncasnpa02019</t>
  </si>
  <si>
    <t>12.1.0.2.220419 (33711081)</t>
  </si>
  <si>
    <t>Verner Almiro Becker Junior</t>
  </si>
  <si>
    <t>Servidor do Banco de Metadados Batch Int</t>
  </si>
  <si>
    <t>Servidor do Banco de Metadados Batch Integração</t>
  </si>
  <si>
    <t>180.104.156.59, 180.104.156.60, 180.104.156.57, 22.248.76.93, 22.240.76.36, 172.27.156.24, 169.254.244.93</t>
  </si>
  <si>
    <t>Dailon Fernando Moraes Petersen</t>
  </si>
  <si>
    <t>Banco de dados dos dispositivos</t>
  </si>
  <si>
    <t>Base de terminais registrados</t>
  </si>
  <si>
    <t>td41068</t>
  </si>
  <si>
    <t>180.135.52.14 , 22.248.226.25, 22.240.226.44</t>
  </si>
  <si>
    <t>GNCASSPL02011</t>
  </si>
  <si>
    <t>GNCASNPL02010</t>
  </si>
  <si>
    <t>Oracle BD DG Standby - Projeto Market Pl</t>
  </si>
  <si>
    <t>Oracle BD DG Standby - Projeto Market Place - Clear - Produção</t>
  </si>
  <si>
    <t>Sim, Plantonista do squad_antecipacao@getnet.com.br</t>
  </si>
  <si>
    <t>180.104.213.29, 22.248.136.47, 22.240.136.42</t>
  </si>
  <si>
    <t>gncassha02678</t>
  </si>
  <si>
    <t>Interferência Autorização</t>
  </si>
  <si>
    <t>Banco de Dados PRM - RTR - HK</t>
  </si>
  <si>
    <t>180.135.46.249, 22.248.242.33, 22.240.242.14</t>
  </si>
  <si>
    <t>Servidor Oracle RAC - cluster 1 - QR Cod</t>
  </si>
  <si>
    <t>QR Code Manager HTI</t>
  </si>
  <si>
    <t>180.135.58.20, 180.135.58.37, 180.135.58.24, 180.135.58.23, 22.248.240.234, 22.240.240.232, 172.28.58.12, 169.254.25.38</t>
  </si>
  <si>
    <t>RedHat SSO - Database</t>
  </si>
  <si>
    <t>180.104.135.108, 22.248.237.106, 22.240.237.173</t>
  </si>
  <si>
    <t>gncasspa02024</t>
  </si>
  <si>
    <t>GNCASNPA02025</t>
  </si>
  <si>
    <t>Servidor do Banco de MetaDados Portal Un</t>
  </si>
  <si>
    <t>Servidor do Banco de MetaDados Portal Unificado</t>
  </si>
  <si>
    <t>180.104.174.248, 180.104.174.249, 180.104.174.14, 22.248.94.11, 22.240.94.13, 172.27.174.11, 169.254.11.140</t>
  </si>
  <si>
    <t>Ativacao e configuracao do POSTEF Auttar - PRD</t>
  </si>
  <si>
    <t>180.104.189.40 , 22.248.118.19, 22.240.118.18</t>
  </si>
  <si>
    <t>Servidor Linux Oracle 19c Dataguard - Sistema E-Request primário</t>
  </si>
  <si>
    <t>180.104.192.165, 22.248.121.44, 22.240.121.23</t>
  </si>
  <si>
    <t>180.135.82.43, 22.248.242.152, 22.240.242.148</t>
  </si>
  <si>
    <t>GNCASSTW00827</t>
  </si>
  <si>
    <t>GNCASNTW00826</t>
  </si>
  <si>
    <t>CTF APPLE Banco de Dados</t>
  </si>
  <si>
    <t>GNCASSPA02293</t>
  </si>
  <si>
    <t>GNCASNPA02292</t>
  </si>
  <si>
    <t>Banco de dados MDA para cluster OSB de p</t>
  </si>
  <si>
    <t>DB MDA OSB INTEGRAÇÃO APP</t>
  </si>
  <si>
    <t>180.104.150.66, 180.104.150.33, 180.104.150.82, 22.248.73.81, 169.254.132.117, 22.240.73.82, 172.27.150.28</t>
  </si>
  <si>
    <t>GN364CB</t>
  </si>
  <si>
    <t xml:space="preserve">Relação de confiança com Banco de Dados </t>
  </si>
  <si>
    <t>Scof - Banco de Dados Payware</t>
  </si>
  <si>
    <t>TBD</t>
  </si>
  <si>
    <t>10.28.140.48, 22.240.252.38, 22.248.252.38</t>
  </si>
  <si>
    <t>Database PRM Modelo Neural ACHD ACI</t>
  </si>
  <si>
    <t>Sim. Acionar o Plantonista antes e depois da execução e procurar pelo time ti-antifraude</t>
  </si>
  <si>
    <t>180.104.147.176, 22.248.70.33, 22.240.70.38</t>
  </si>
  <si>
    <t>180.135.7.100, 22.248.238.92, 22.240.238</t>
  </si>
  <si>
    <t>gncassha06189</t>
  </si>
  <si>
    <t>Gecko</t>
  </si>
  <si>
    <t>Wilton Alexandre De Lima</t>
  </si>
  <si>
    <t>Ativação e configuração do Gecko 1</t>
  </si>
  <si>
    <t>Enviar e-mail para equie responsável com a comunicação</t>
  </si>
  <si>
    <t>Banco Consulta Bins</t>
  </si>
  <si>
    <t>180.135.189.11, 22.248.244.19, 22.240.244.20</t>
  </si>
  <si>
    <t>Artifactory Corporativo DB</t>
  </si>
  <si>
    <t>Banco de Dados do Artifactory Corporativo - Repositorio de pacotes</t>
  </si>
  <si>
    <t>Sim, Evandro Neves</t>
  </si>
  <si>
    <t>180.104.135.168 , 22.248.237.138, 22.240.237.65</t>
  </si>
  <si>
    <t>GNCASSPL02074</t>
  </si>
  <si>
    <t>GNCASNPL02075</t>
  </si>
  <si>
    <t>Robson de Paiva</t>
  </si>
  <si>
    <t>Monitorar troca de arquivos do connect:d</t>
  </si>
  <si>
    <t>Control Center Produção - Database</t>
  </si>
  <si>
    <t>180.104.162.11, 22.248.82.13, 22.240.82.14</t>
  </si>
  <si>
    <t>Servidor HK - Banco de Dados de Integracoes Ambiente BATCH</t>
  </si>
  <si>
    <t>180.135.49.73, 22.248.242.236, 22.240.242.231</t>
  </si>
  <si>
    <t>180.104.135.107, 22.248.237.105, 22.240.237.170</t>
  </si>
  <si>
    <t>GNCASNPA02274</t>
  </si>
  <si>
    <t>GNCASSPA02275</t>
  </si>
  <si>
    <t>DB MDA FATURAMENTO</t>
  </si>
  <si>
    <t>180.104.150.64, 180.104.150.75, 180.104.150.78, 180.104.150.77, 22.248.73.75, 22.240.73.73, 172.27.150.24, 169.254.92.124</t>
  </si>
  <si>
    <t>gncasnpa03374</t>
  </si>
  <si>
    <t>Servidor PRD - Banco de Dados de Integracoes Ambiente BATCH 2</t>
  </si>
  <si>
    <t>180.104.150.99, 180.104.150.116, 180.104.150.106, 180.104.150.107, 22.248.73.109, 22.240.73.111, 172.27.150.31, 169.254.134.208</t>
  </si>
  <si>
    <t>DB MDA OSB INTEGRAÇÃO APP - HK</t>
  </si>
  <si>
    <t>180.135.49.31, 22.248.241.61, 22.240.241.57</t>
  </si>
  <si>
    <t>SAS Campaign - Banco COPIA do MARKETDATA</t>
  </si>
  <si>
    <t>SAS Campaign - Banco MARKETDATA</t>
  </si>
  <si>
    <t>180.135.150.41, 22.248.244.200, 22.240.244.193</t>
  </si>
  <si>
    <t>180.135.49.117, 22.248.224.181, 22.240.2</t>
  </si>
  <si>
    <t>gncassha03630</t>
  </si>
  <si>
    <t>180.135.88.12, 180.135.88.14, 180.135.88.15, 180.135.88.16, 22.248.241.80, 169.254.80.78, 22.240.241.77, 172.28.88.12</t>
  </si>
  <si>
    <t>gncasnpa02021</t>
  </si>
  <si>
    <t>Servidor do Banco de Metadados APP Integ</t>
  </si>
  <si>
    <t>Servidor do Banco de Metadados APP Integração</t>
  </si>
  <si>
    <t>22.248.76.98, 180.104.156.66, 180.104.156.67, 180.104.156.65, 180.104.156.64, 22.240.76.41, 172.27.156.30, 169.254.226.8</t>
  </si>
  <si>
    <t>gncasnpa03280</t>
  </si>
  <si>
    <t>180.104.147.177, 22.248.70.36, 22.240.70.41</t>
  </si>
  <si>
    <t>gncasnpl01042</t>
  </si>
  <si>
    <t>Banco integracao Siebel - Aba Transacoes</t>
  </si>
  <si>
    <t>180.104.171.24, 22.248.91.247, 22.240.91.31</t>
  </si>
  <si>
    <t>GNDOBLO</t>
  </si>
  <si>
    <t>Módulo [PI]</t>
  </si>
  <si>
    <t>Troca de mensagens XML entre os sistemas SAP ECC e outros da GetNet.
Servidor que possui instalado os sistemas SAP e banco de dados de desenvolvimento. 
Aplicação SAP.
PI - Integração</t>
  </si>
  <si>
    <t>plantão Basis</t>
  </si>
  <si>
    <t>10.28.194.139, 10.26.248.17, 22.248.252.95, 22.240.252.95</t>
  </si>
  <si>
    <t>180.135.49.127, 22.248.226.103, 22.240.226.113</t>
  </si>
  <si>
    <t>Servidor HG - Banco de Dados de Integracoes Ambiente APP</t>
  </si>
  <si>
    <t>180.135.159.50, 22.248.244.253, 22.240.244.246</t>
  </si>
  <si>
    <t>Banco de Dados Oracle DG HK</t>
  </si>
  <si>
    <t>Datalake onboarding HK - created by as58172</t>
  </si>
  <si>
    <t>Equipe Onboarding HK</t>
  </si>
  <si>
    <t>180.135.49.59, 22.248.226.100, 22.240.226.110</t>
  </si>
  <si>
    <t>Oracle BD DG Primario - Projeto Market P</t>
  </si>
  <si>
    <t>Oracle BD DG Primario - Projeto Market Place - Clear - Produção</t>
  </si>
  <si>
    <t>180.104.213.28, 22.248.136.44, 22.240.136.50</t>
  </si>
  <si>
    <t>Servidor do Banco de MetaDados Potal Uni</t>
  </si>
  <si>
    <t>Servidor do Banco de Metadados Portal Unificado</t>
  </si>
  <si>
    <t>180.104.174.13, 180.104.174.12, 180.104.174.253, 180.104.174.11, 22.248.94.15, 22.240.94.14, 172.27.174.12, 169.254.227.152</t>
  </si>
  <si>
    <t>180.104.162.12, 22.248.82.14, 22.240.82.15</t>
  </si>
  <si>
    <t>Cleber Rogerio Ramos Ribeiro</t>
  </si>
  <si>
    <t>Banco de Dados transacional do PIX HK 1</t>
  </si>
  <si>
    <t>180.135.67.14, 22.248.224.57, 22.240.224</t>
  </si>
  <si>
    <t>DB Device Management - HK OracleDB1</t>
  </si>
  <si>
    <t>DB Device Management - HK</t>
  </si>
  <si>
    <t>180.135.49.104, 22.248.241.66, 22.240.24</t>
  </si>
  <si>
    <t>180.104.147.17, 22.248.70.19, 22.240.70.18</t>
  </si>
  <si>
    <t>GN779CB</t>
  </si>
  <si>
    <t>Troca de mensagens XML entre os sistemas</t>
  </si>
  <si>
    <t>Troca de mensagens XML entre os sistemas SAP ECC e outros da GetNet.
Servidor que possui instalado os sistemas SAP e banco de dados de qualidade. 
SAP Application e Banco de Dados (Qualidade).</t>
  </si>
  <si>
    <t>10.29.194.14, 10.26.248.15, 22.248.253.79, 22.240.253.79</t>
  </si>
  <si>
    <t>gncassta00549</t>
  </si>
  <si>
    <t>12.1.0.2.210119 (31985579)</t>
  </si>
  <si>
    <t>Plataforma de Antecipação de Recebíveis (PAR)</t>
  </si>
  <si>
    <t>180.104.25.12, 22.248.58.14, 22.240.58.13, 172.27.25.12</t>
  </si>
  <si>
    <t>gncasnpa00515</t>
  </si>
  <si>
    <t>GN1452CB</t>
  </si>
  <si>
    <t>Banco GETSM</t>
  </si>
  <si>
    <t>180.104.168.18, 180.104.168.19, 180.104.168.22, 180.104.168.21, 180.104.168.20, 22.248.88.16, 22.240.88.14, 172.27.168.14, 169.254.194.231</t>
  </si>
  <si>
    <t>Banco de dados [Historico]</t>
  </si>
  <si>
    <t>HISTORICO 2 PROD</t>
  </si>
  <si>
    <t>180.104.213.16, 22.248.136.21, 22.240.136.21</t>
  </si>
  <si>
    <t>180.104.10.34, 22.248.40.55, 22.240.40.53</t>
  </si>
  <si>
    <t>GN1456CB</t>
  </si>
  <si>
    <t>Homologação SofwareHouse - Simulador do CTF SERVER</t>
  </si>
  <si>
    <t>10.25.20.135, 22.248.252.65, 22.240.252.65</t>
  </si>
  <si>
    <t>BD Gateway HTTPS HTI</t>
  </si>
  <si>
    <t>180.135.67.11, 22.248.241.146, 22.240.241.143</t>
  </si>
  <si>
    <t>banco hom historico</t>
  </si>
  <si>
    <t>180.135.82.12, 22.248.240.54, 22.240.240.53</t>
  </si>
  <si>
    <t>180.135.49.60, 22.248.226.101, 22.240.226.111</t>
  </si>
  <si>
    <t>CA GATEWAY</t>
  </si>
  <si>
    <t>Linux Red Hat Enterprise Server 7.9 (3.10.0-1160.62.1.el7.x86_64)</t>
  </si>
  <si>
    <t>Banco de Dados de auditoria do CA API Gateway PRD CTFCLOUD</t>
  </si>
  <si>
    <t>180.104.189.19, 22.248.118.17, 22.240.11</t>
  </si>
  <si>
    <t>Plataforma Comercial (Getnet GO)</t>
  </si>
  <si>
    <t>Getnet GO - Oracle DB</t>
  </si>
  <si>
    <t>TI - TCFI - Parcerias</t>
  </si>
  <si>
    <t>getnetgo@getnet.com.br</t>
  </si>
  <si>
    <t>180.135.61.22, 22.248.240.127, 22.240.24</t>
  </si>
  <si>
    <t>GNCASHHL02514</t>
  </si>
  <si>
    <t>HCLI - Servidor Banco de Dados Oracle Consulta Bins - Relacionamento Bandeiras</t>
  </si>
  <si>
    <t>180.135.82.30, 22.248.241.226, 22.240.241.223</t>
  </si>
  <si>
    <t>GNCASNTL07453</t>
  </si>
  <si>
    <t>Linux Red Hat Enterprise 8.6 (4.18.0-553.el8_10.x86_64)</t>
  </si>
  <si>
    <t>Banco de dados da solução Tap on Phone Primario/Secundario</t>
  </si>
  <si>
    <t>180.104.52.50, 22.248.151.31, 22.240.151.27</t>
  </si>
  <si>
    <t>Servidor Oracle Database 12c - nó Ativo - Conciliador SCE QA</t>
  </si>
  <si>
    <t>180.104.189.25, 22.248.118.29, 22.240.118.28</t>
  </si>
  <si>
    <t>OTK API GATEWAY</t>
  </si>
  <si>
    <t>180.104.150.122, 22.248.73.120, 22.240.7</t>
  </si>
  <si>
    <t>180.135.7.134, 22.248.238.121, 22.240.238.91</t>
  </si>
  <si>
    <t>180.104.52.11, 22.248.151.11, 22.240.151.13</t>
  </si>
  <si>
    <t>180.104.52.51, 22.248.151.33, 22.240.151.30</t>
  </si>
  <si>
    <t>180.104.52.47, 22.248.151.26, 22.240.151.22</t>
  </si>
  <si>
    <t>gncasnta00550</t>
  </si>
  <si>
    <t>180.104.25.11, 22.248.58.13, 22.240.58.12, 172.27.25.11</t>
  </si>
  <si>
    <t>gn1086cb</t>
  </si>
  <si>
    <t>deliligar porque agora o banco é novo é GNCASSHL08511</t>
  </si>
  <si>
    <t>DATABASE 12C HK</t>
  </si>
  <si>
    <t>10.29.193.13, 22.248.253.87, 22.240.253.87</t>
  </si>
  <si>
    <t>gncassta05150</t>
  </si>
  <si>
    <t>Servidor Oracle RAC - Plataforma Digital</t>
  </si>
  <si>
    <t>Servidor Oracle RAC - Plataforma Digital Externalização de Tokens</t>
  </si>
  <si>
    <t>180.104.28.27, 180.104.28.28, 180.104.28</t>
  </si>
  <si>
    <t>180.135.79.44, 22.248.241.253, 22.240.241.252</t>
  </si>
  <si>
    <t>gncasspa01244</t>
  </si>
  <si>
    <t>Get Inatividade</t>
  </si>
  <si>
    <t>Maquina em AIX de Oracle Database do Get</t>
  </si>
  <si>
    <t>Servidor primary de Oracle Database (RAC One) do GetInatividade</t>
  </si>
  <si>
    <t>180.104.141.14, 22.248.64.17, 22.240.64.122, 172.27.141.209</t>
  </si>
  <si>
    <t>180.104.189.41 , 22.248.118.20, 22.240.118.22</t>
  </si>
  <si>
    <t>GNCASNPA00923</t>
  </si>
  <si>
    <t>gn784cb</t>
  </si>
  <si>
    <t>Banco APTRAN / Getconfig</t>
  </si>
  <si>
    <t>180.104.195.18</t>
  </si>
  <si>
    <t>IBM Maximo - IBM Cognos Business Intelli</t>
  </si>
  <si>
    <t>IBM Cognos - Oracle DB</t>
  </si>
  <si>
    <t>180.104.144.27, 22.248.67.51, 22.240.67.</t>
  </si>
  <si>
    <t>DBmaestro</t>
  </si>
  <si>
    <t>DB Maestro - DB</t>
  </si>
  <si>
    <t>22.248.5.61, 22.248.232.75, 22.240.232.1</t>
  </si>
  <si>
    <t>Banco Oracle 2 utilizado nos hosts API G</t>
  </si>
  <si>
    <t>Banco Oracle 2 utilizado nos hosts API Gateway</t>
  </si>
  <si>
    <t>180.104.150.18, 22.248.73.36, 22.240.73.37</t>
  </si>
  <si>
    <t>gn1316cb</t>
  </si>
  <si>
    <t>10.29.128.30, 10.29.128.23, 10.29.128.24, 10.29.128.22, 10.29.128.25, 22.248.252.216, 192.168.8.4, 169.254.132.197, 22.240.252.216</t>
  </si>
  <si>
    <t>DB Device Management - HK OracleDB2</t>
  </si>
  <si>
    <t>180.135.49.105, 22.248.241.78, 22.240.24</t>
  </si>
  <si>
    <t>GNCASNPA01284</t>
  </si>
  <si>
    <t>Recebe dados do payware via processo ext</t>
  </si>
  <si>
    <t>Recebe dados do payware via processo extrato portal Stand alone</t>
  </si>
  <si>
    <t>Não há necessidade de acionamento para validação</t>
  </si>
  <si>
    <t>180.104.138.20</t>
  </si>
  <si>
    <t>gncasspa02018</t>
  </si>
  <si>
    <t>Banco de Metadados Batch Integração</t>
  </si>
  <si>
    <t>180.104.156.54, 180.104.156.55, 180.104.156.58, 180.104.156.56, 22.248.76.92, 22.240.76.33, 172.27.156.23, 169.254.175.249</t>
  </si>
  <si>
    <t>Servidor Oracle RAC - cluster 2 - QR Cod</t>
  </si>
  <si>
    <t>180.135.58.21, 180.135.58.38, 180.135.58.22, 22.248.240.235, 22.240.240.233, 172.28.58.13, 169.254.167.146</t>
  </si>
  <si>
    <t>GNCASSPA02271</t>
  </si>
  <si>
    <t>GNCASNPA02270</t>
  </si>
  <si>
    <t>DB MDA INTEGRAÇÃO APP</t>
  </si>
  <si>
    <t>180.104.150.61, 180.104.150.86, 180.104.150.68, 180.104.150.69, 22.248.73.67, 22.240.73.68, 172.27.150.21, 169.254.167.213</t>
  </si>
  <si>
    <t>Banco PRM</t>
  </si>
  <si>
    <t>Banco de dados 2 de Auditoria CA API Gateway</t>
  </si>
  <si>
    <t>CA FRONTEND DB 2</t>
  </si>
  <si>
    <t>180.104.28.21, 22.248.127.33, 22.240.127.34</t>
  </si>
  <si>
    <t>Database PRM Modelo Neural ACHD ACI HK</t>
  </si>
  <si>
    <t>180.135.46.14, 22.248.242.203, 22.240.242.199</t>
  </si>
  <si>
    <t>Servidor Oracle BD DG Primario - Ambient</t>
  </si>
  <si>
    <t>Oracle BD DG Primario - Projeto Market Place - Clear - Homologação</t>
  </si>
  <si>
    <t>180.135.82.16, 22.248.240.188, 22.240.240.186</t>
  </si>
  <si>
    <t>gncasspa03371</t>
  </si>
  <si>
    <t>Servidor PRD - Banco de Dados de Integracoes Ambiente APP 1</t>
  </si>
  <si>
    <t>180.104.150.96, 180.104.150.113, 180.104.150.104, 22.248.73.102, 22.240.73.106, 172.27.150.36, 169.254.65.66</t>
  </si>
  <si>
    <t>GNCASNWL01981</t>
  </si>
  <si>
    <t>HP Fortify</t>
  </si>
  <si>
    <t>Messias Scheffer Pacheco</t>
  </si>
  <si>
    <t>Banco dados HP Fortify</t>
  </si>
  <si>
    <t>Banco de dados para HP Fortify</t>
  </si>
  <si>
    <t>22.248.6.144, 22.248.233.98, 22.240.233.89</t>
  </si>
  <si>
    <t>180.135.61.21, 22.248.240.126, 22.240.240.125</t>
  </si>
  <si>
    <t>GNCASSPL02130</t>
  </si>
  <si>
    <t>GNCASNPL02129</t>
  </si>
  <si>
    <t>180.104.150.56, 22.248.73.59, 22.240.73.60</t>
  </si>
  <si>
    <t>Fortify SSC - DB</t>
  </si>
  <si>
    <t>22.248.5.95, 22.248.232.80, 22.240.232.1</t>
  </si>
  <si>
    <t>AHV</t>
  </si>
  <si>
    <t>180.104.19.14</t>
  </si>
  <si>
    <t>GNCASNHL02071</t>
  </si>
  <si>
    <t>Edison Garcia Simoes</t>
  </si>
  <si>
    <t>Monitorar troca de arquivos pelo connect</t>
  </si>
  <si>
    <t>Control Center Homologação - Database</t>
  </si>
  <si>
    <t>180.135.55.11, 22.248.240.174, 22.240.240.172</t>
  </si>
  <si>
    <t>GNCASSHA04667</t>
  </si>
  <si>
    <t>19.19.0.0.230418 (35042068)</t>
  </si>
  <si>
    <t>e-commerce Stress Test Database 1.</t>
  </si>
  <si>
    <t>Ecommerce hml stress test database 1</t>
  </si>
  <si>
    <t>180.135.88.36, 22.248.243.215, 22.240.24</t>
  </si>
  <si>
    <t>180.135.76.13, 22.248.242.200, 22.240.242.196</t>
  </si>
  <si>
    <t>180.135.135.89, 22.248.239.95, 22.240.239.213</t>
  </si>
  <si>
    <t>gn1420cb</t>
  </si>
  <si>
    <t>Solução Senior - Homologação</t>
  </si>
  <si>
    <t>10.28.140.201, 22.248.252.112, 22.240.252.112</t>
  </si>
  <si>
    <t>DevTest Server (Registry) / Service Virt</t>
  </si>
  <si>
    <t>DevTest Server (Registry) / Service Virtualization (VSE)</t>
  </si>
  <si>
    <t>180.135.48.66, 22.248.241.93, 22.240.241.90</t>
  </si>
  <si>
    <t>180.104.150.65, 180.104.150.79, 180.104.150.80, 180.104.150.81, 22.248.73.79, 169.254.18.210, 22.240.73.77, 172.27.150.26</t>
  </si>
  <si>
    <t>GNCASHDL06281</t>
  </si>
  <si>
    <t>Ativação e configuração do Gecko DES</t>
  </si>
  <si>
    <t>180.135.198.15 , 22.248.246.111, 22.240.246.106</t>
  </si>
  <si>
    <t>Banco de dados  1 de Auditoria CA API Gateway</t>
  </si>
  <si>
    <t>CA FRONT ENDE DB 1</t>
  </si>
  <si>
    <t>180.104.28.20, 22.248.127.28, 22.240.127.29</t>
  </si>
  <si>
    <t>Servidor HK - Banco de Dados de Integracoes Ambiente APP</t>
  </si>
  <si>
    <t>180.135.49.72, 22.248.242.235, 22.240.242.230</t>
  </si>
  <si>
    <t>Servidor Oracle Database 12c - nó Passivo - Conciliador SCE QA</t>
  </si>
  <si>
    <t>180.104.189.24, 22.248.118.26, 22.240.118.25</t>
  </si>
  <si>
    <t>gncasnpa03376</t>
  </si>
  <si>
    <t>Servidor PRD - Banco de Dados de Integracoes Ambiente TRANSACIONAL 2</t>
  </si>
  <si>
    <t>180.104.150.101, 180.104.150.118, 180.104.150.110, 22.248.73.112, 22.240.73.113, 172.27.150.33, 169.254.145.18</t>
  </si>
  <si>
    <t>22.248.5.110, 22.248.232.93, 22.240.232.</t>
  </si>
  <si>
    <t>gncasspa03511</t>
  </si>
  <si>
    <t>Siebel Server v19 - Integracao 4</t>
  </si>
  <si>
    <t>Siebel Server v19 - Integração 4</t>
  </si>
  <si>
    <t>180.104.140.76, 180.104.140.90, 22.240.63.106, 172.27.140.26, 169.254.220.183, 22.248.63.182</t>
  </si>
  <si>
    <t>180.135.70.35 , 22.248.225.149, 22.240.225.151</t>
  </si>
  <si>
    <t>Database PRM Modelo Neural ACHD ACI HG</t>
  </si>
  <si>
    <t>180.135.156.12, 22.248.244.247, 22.240.244.241</t>
  </si>
  <si>
    <t>gncassha04022</t>
  </si>
  <si>
    <t>AIX 7.2 7200-05-06-2320</t>
  </si>
  <si>
    <t>Siebel BD Oracle HK IP19</t>
  </si>
  <si>
    <t>180.135.40.23, 22.248.243.20, 22.240.243.16</t>
  </si>
  <si>
    <t>gncassha04733</t>
  </si>
  <si>
    <t>Servidor IBM AIX Oracle 19c Primário - PAR/PNR - HK</t>
  </si>
  <si>
    <t>180.135.31.16, 22.248.243.242, 22.240.24</t>
  </si>
  <si>
    <t>180.135.82.29, 22.248.241.175, 22.240.241.172</t>
  </si>
  <si>
    <t>Por e-mail</t>
  </si>
  <si>
    <t>180.135.31.14, 22.248.243.104, 22.240.24</t>
  </si>
  <si>
    <t>Servidor Oracle BD standby - Clear SQA</t>
  </si>
  <si>
    <t>Apeans email</t>
  </si>
  <si>
    <t>180.104.138.12, 22.248.61.24, 22.240.61.13</t>
  </si>
  <si>
    <t>180.135.58.44, 22.248.241.132, 22.240.241.126</t>
  </si>
  <si>
    <t>180.104.150.51, 22.248.73.48, 22.240.73.49</t>
  </si>
  <si>
    <t>180.104.150.55, 22.248.73.56, 22.240.73.57</t>
  </si>
  <si>
    <t>GN1483CB</t>
  </si>
  <si>
    <t>Banco de dados - HML</t>
  </si>
  <si>
    <t>portal auttar banco de dados homologação</t>
  </si>
  <si>
    <t>10.25.20.11, 22.240.252.71, 22.248.252.71</t>
  </si>
  <si>
    <t>gncasnpa00384</t>
  </si>
  <si>
    <t>gn674cb/GNCASSPA00238</t>
  </si>
  <si>
    <t>CFE</t>
  </si>
  <si>
    <t>PRM POC CFE DB</t>
  </si>
  <si>
    <t>180.104.147.187, 22.248.70.21, 22.240.70.26, 172.27.147.178</t>
  </si>
  <si>
    <t>GNCASSPL03888</t>
  </si>
  <si>
    <t>TI - TCFI - POS Digital</t>
  </si>
  <si>
    <t>180.104.174.16, 22.248.94.19, 22.240.94.18</t>
  </si>
  <si>
    <t>Banco de Dados de auditoria do CA API Gateway TRANSACIONAL CTFCLOUD  Sem contingência.</t>
  </si>
  <si>
    <t>180.104.19.20, 22.248.52.32, 22.240.52.2</t>
  </si>
  <si>
    <t>180.135.49.83, 22.248.243.94, 22.240.243.91</t>
  </si>
  <si>
    <t>GN1435CB</t>
  </si>
  <si>
    <t>Laboratório de Banco de dados Oracle</t>
  </si>
  <si>
    <t>SERVIDOR DE LABORATORIO DE BANCO DE DADOS ORACLE</t>
  </si>
  <si>
    <t>10.25.21.2, 22.240.253.63, 22.248.253.63</t>
  </si>
  <si>
    <t>gncasspa01010</t>
  </si>
  <si>
    <t>Guarda informacoes de agendamento e gere</t>
  </si>
  <si>
    <t>Control-M - BD</t>
  </si>
  <si>
    <t>noc &lt;noc@getnet.com.br&gt;</t>
  </si>
  <si>
    <t>Noc - Ramal 9750 - Nao efetuar manutencao simultanea com a maquina GNCASNPA01009</t>
  </si>
  <si>
    <t>180.104.135.80, 180.104.135.79, 180.104.135.84, 180.104.135.83, 22.248.237.73, 22.240.237.111, 172.27.135.30, 169.254.47.129</t>
  </si>
  <si>
    <t>GNCASNPA04056</t>
  </si>
  <si>
    <t>Servidor para Laboratório - Time de banco de dados</t>
  </si>
  <si>
    <t>BD Portais AUTTAR - Temporario</t>
  </si>
  <si>
    <t>dba@getnet..com.br</t>
  </si>
  <si>
    <t>180.104.189.18, 22.248.118.16, 22.240.118.15</t>
  </si>
  <si>
    <t>22.248.6.147, 22.248.233.99, 22.240.233.93</t>
  </si>
  <si>
    <t>180.135.82.36, 22.248.242.4, 22.240.242.3</t>
  </si>
  <si>
    <t>180.135.135.65, 22.248.239.64, 22.240.239.244</t>
  </si>
  <si>
    <t>GNCASSHL04481</t>
  </si>
  <si>
    <t>Servidor BATCH Plataforma de Antecipação</t>
  </si>
  <si>
    <t>Servidor App Batch</t>
  </si>
  <si>
    <t>180.135.76.19, 22.248.243.153, 22.240.24</t>
  </si>
  <si>
    <t>GNCASHHL02860</t>
  </si>
  <si>
    <t>Banco de Dados Credenciamento standby am</t>
  </si>
  <si>
    <t>Banco de Dados Credenciamento standby ambiente HCLI</t>
  </si>
  <si>
    <t>180.135.49.59, 22.248.242.70, 22.240.242.65</t>
  </si>
  <si>
    <t>gncasnpa01245</t>
  </si>
  <si>
    <t>Servidor standby de Oracle Database (RAC One) do GetInatividade</t>
  </si>
  <si>
    <t>180.104.141.19, 22.248.64.21, 22.240.64.125, 172.27.141.210</t>
  </si>
  <si>
    <t>GNCASNPL03887</t>
  </si>
  <si>
    <t>180.104.174.15, 22.248.94.16, 22.240.94.15</t>
  </si>
  <si>
    <t>HP ALM (Quality Center)</t>
  </si>
  <si>
    <t>HP ALM Diagnostics - Banco de Dados</t>
  </si>
  <si>
    <t>Banco de Dados Ferramenta HPALM</t>
  </si>
  <si>
    <t>180.135.58.15, 22.248.240.181, 22.240.240.180</t>
  </si>
  <si>
    <t xml:space="preserve">Banco de dados MDA - PHYSICAL STANDBY </t>
  </si>
  <si>
    <t>Credenciamento Digital - Producao - Banco de Dados MDA 12c 2</t>
  </si>
  <si>
    <t>180.104.213.23, 22.248.136.34, 22.240.136.33</t>
  </si>
  <si>
    <t>gncasspa01250</t>
  </si>
  <si>
    <t>MTERM</t>
  </si>
  <si>
    <t>Maquina em AIX de Database do MTERM.</t>
  </si>
  <si>
    <t>Servidor primary de Oracle Database (RAC One) do MTERM DB</t>
  </si>
  <si>
    <t>180.104.141.21, 180.104.141.22, 180.104.141.24, 180.104.141.25, 180.104.141.23, 180.104.141.27, 22.248.64.22, 22.240.64.126, 172.27.141.211, 169.254.16.140</t>
  </si>
  <si>
    <t>Banco de dados - CLEAR Produção
GNCASSPL00789 / GNCASNPL00788</t>
  </si>
  <si>
    <t>Servidor Oracle BD Bacen Clear PROD 2</t>
  </si>
  <si>
    <t>Servidores banco de dados Oracle 19c AIX Recarga - HK 2</t>
  </si>
  <si>
    <t>Não, apenas encaminhar email</t>
  </si>
  <si>
    <t>GN1690CB</t>
  </si>
  <si>
    <t>Banco de Dados - Módulo [BW]</t>
  </si>
  <si>
    <t>SERVIDOR BANCO DE DADOS ORACLE AMBIENTE   SAP BW</t>
  </si>
  <si>
    <t>22.240.252.96, 10.28.194.135, 10.26.248.90, 22.248.252.96</t>
  </si>
  <si>
    <t>BD Oracle - Platform Risco</t>
  </si>
  <si>
    <t>si.plataforma.riscos@getnet.com.br</t>
  </si>
  <si>
    <t>180.104.144.12, 180.104.144.41, 180.104.144.45, 180.104.144.43, 22.248.67.12, 22.240.67.13, 172.27.144.19, 169.254.190.215</t>
  </si>
  <si>
    <t>Database PRM Modelo Neural ACHD ACI HTI</t>
  </si>
  <si>
    <t>180.135.46.13, 22.248.242.202, 22.240.242.198</t>
  </si>
  <si>
    <t>180.135.58.46, 22.248.243.174, 22.240.243.172</t>
  </si>
  <si>
    <t>gncasnta05151</t>
  </si>
  <si>
    <t>19.9.0.0.201020 (31771877)</t>
  </si>
  <si>
    <t>180.104.28.32, 180.104.28.33, 180.104.28</t>
  </si>
  <si>
    <t>gncasspa01943</t>
  </si>
  <si>
    <t>ARS</t>
  </si>
  <si>
    <t>Luiz Carbonera Neto</t>
  </si>
  <si>
    <t>Servidor AIX Ativo BANCO do ARS</t>
  </si>
  <si>
    <t>Servidor primary de Oracle Database do ARS</t>
  </si>
  <si>
    <t>180.104.141.41, 22.248.64.43, 22.240.64.147</t>
  </si>
  <si>
    <t>Servidor PRD - Banco de Dados de Integracoes Ambiente BATCH 1</t>
  </si>
  <si>
    <t>180.104.150.98, 180.104.150.115, 180.104.150.105, 22.248.73.106, 22.240.73.110, 172.27.150.30, 169.254.200.115</t>
  </si>
  <si>
    <t>gncasnpl00565</t>
  </si>
  <si>
    <t>12.1.0.2.220419 (33711072)</t>
  </si>
  <si>
    <t>Linux Red Hat Enterprise Server 7.9 (3.10.0-1160.90.1.el7.x86_64)</t>
  </si>
  <si>
    <t>Leonardo Edar Martins Braz</t>
  </si>
  <si>
    <t>Banco do Midlleware Integracao APP</t>
  </si>
  <si>
    <t>Banco Midlle Integracao APP</t>
  </si>
  <si>
    <t>180.104.156.25, 180.104.156.27, 180.104.156.28, 180.104.156.30, 180.104.156.31, 180.104.156.29, 22.248.76.76, 22.240.76.19, 172.27.156.15, 169.254.125.16</t>
  </si>
  <si>
    <t>DB MDA INTEGRAÇÃO BATCH HK</t>
  </si>
  <si>
    <t>180.135.49.28, 22.248.241.19, 22.240.241.17</t>
  </si>
  <si>
    <t>GNCASNPL01817</t>
  </si>
  <si>
    <t>Tivoli Identity Manager (GI)</t>
  </si>
  <si>
    <t>Banco oracle ISIM 7</t>
  </si>
  <si>
    <t>Oracle para ISIM 7</t>
  </si>
  <si>
    <t>Moises Von Scharten Pereira Roth - Plantão (51) 9 9688 2212</t>
  </si>
  <si>
    <t>180.104.134.88, 22.248.234.53, 22.240.234.67</t>
  </si>
  <si>
    <t>BD TRANS 1</t>
  </si>
  <si>
    <t>180.104.28.11, 22.248.127.11, 22.240.127.13</t>
  </si>
  <si>
    <t>HCLI - Banco de dados para o Portal de C</t>
  </si>
  <si>
    <t>HCLI - Banco de dados para o Portal de Credenciamento da Plat. Digital</t>
  </si>
  <si>
    <t>180.135.82.37, 22.248.242.110, 22.240.242.106</t>
  </si>
  <si>
    <t>gncassha02593</t>
  </si>
  <si>
    <t>GNCASNHA02594</t>
  </si>
  <si>
    <t>HCLI - E-COMMERCE - DATABASE (ODB)</t>
  </si>
  <si>
    <t>180.135.34.19, 22.248.241.235, 22.240.241.232</t>
  </si>
  <si>
    <t>gncasnpa01944</t>
  </si>
  <si>
    <t>Servidor AIX Passivo BANCO do ARS</t>
  </si>
  <si>
    <t>Servidor standby de Oracle Database do ARS</t>
  </si>
  <si>
    <t>180.104.141.42, 22.248.64.46, 22.240.64.148</t>
  </si>
  <si>
    <t>gncasspa02020</t>
  </si>
  <si>
    <t>180.104.156.61, 180.104.156.62, 180.104.156.63, 22.248.76.97, 22.240.76.37, 172.27.156.25, 169.254.114.181</t>
  </si>
  <si>
    <t>gncasspl01041</t>
  </si>
  <si>
    <t>180.104.171.23, 22.248.91.243, 22.240.91.28</t>
  </si>
  <si>
    <t>POS-TEF</t>
  </si>
  <si>
    <t>Ativacao e configuracao do POSTEF Auttar - DEV</t>
  </si>
  <si>
    <t>180.135.180.15 , 22.248.246.71, 22.240.246.66</t>
  </si>
  <si>
    <t>19.14.0.0.220118 (33515361)</t>
  </si>
  <si>
    <t>Linux Red Hat Enterprise Server 7.9 (3.10.0-1160.92.1.el7.x86_64)</t>
  </si>
  <si>
    <t xml:space="preserve">Servidor para Laboratório - Time de banco de dados </t>
  </si>
  <si>
    <t xml:space="preserve">Engenharia - Database </t>
  </si>
  <si>
    <t>22.248.7.176 , 22.248.235.177, 22.240.235.64</t>
  </si>
  <si>
    <t>Servidor Oracle RAC - cluster 1- QR Code</t>
  </si>
  <si>
    <t>QR Code Manager. - HK</t>
  </si>
  <si>
    <t>180.135.58.25, 180.135.58.39, 180.135.58.28, 180.135.58.29, 22.248.240.236, 22.240.240.234, 172.28.58.14, 169.254.224.191</t>
  </si>
  <si>
    <t>Desenvolvimento Banco de dados  Oracle de configuracoes do TEF Auttar/CTF</t>
  </si>
  <si>
    <t>BD configuracoes TEF Auttar</t>
  </si>
  <si>
    <t>180.135.180.17, 22.248.245.89, 22.240.245.84</t>
  </si>
  <si>
    <t>Sistema PAR - Plataforma de Antecipação de Recebíveis</t>
  </si>
  <si>
    <t>Servidor Linux Oracle 19c Single - Plataforma de Antecipação GetNet</t>
  </si>
  <si>
    <t>processamento_lac@getnet.com.br;squad_agendarliquidarpagar@getnet.com.br</t>
  </si>
  <si>
    <t>Sim - Time de Processamento</t>
  </si>
  <si>
    <t>180.135.141.12</t>
  </si>
  <si>
    <t>Servidor Standby de banco de dados Oracle 19c para o sistema TEF em Cloud Historico HTI.</t>
  </si>
  <si>
    <t>gncashwl01963</t>
  </si>
  <si>
    <t>22.248.7.114, 22.248.235.111, 22.240.235.159</t>
  </si>
  <si>
    <t>Payware Web</t>
  </si>
  <si>
    <t>POC Ferramenta ACL - Infra</t>
  </si>
  <si>
    <t>Não, só enviar email</t>
  </si>
  <si>
    <t>180.104.138.11, 22.248.61.11, 22.240.61.27</t>
  </si>
  <si>
    <t>180.104.135.167 , 22.248.237.125, 22.240.237.64</t>
  </si>
  <si>
    <t>180.135.49.75, 22.248.243.91, 22.240.243.88</t>
  </si>
  <si>
    <t>Servidor HTI - Banco de Dados de Integracoes Ambiente TRANSACIONAL</t>
  </si>
  <si>
    <t>180.135.49.71, 22.248.242.234, 22.240.242.229</t>
  </si>
  <si>
    <t>DB Device Management - HCLI, OracleDB2</t>
  </si>
  <si>
    <t>DB Device Management - HCLI</t>
  </si>
  <si>
    <t>180.135.49.107, 22.248.241.170, 22.240.2</t>
  </si>
  <si>
    <t>Homologação Banco de dados  Oracle de configuracoes do TEF Auttar/CTF</t>
  </si>
  <si>
    <t>180.135.85.14 , 22.248.226.21, 22.240.226.40</t>
  </si>
  <si>
    <t>Servidor HG - Banco de Dados de Integracoes Ambiente TRANSACIONAL</t>
  </si>
  <si>
    <t>180.135.159.54, 22.248.244.255, 22.240.244.248</t>
  </si>
  <si>
    <t>gncasnha02670</t>
  </si>
  <si>
    <t>Banco de Dados PRM - RTR - HOM</t>
  </si>
  <si>
    <t>180.135.46.248, 22.248.242.11, 22.240.242.9</t>
  </si>
  <si>
    <t>gncasspa00238</t>
  </si>
  <si>
    <t>gn674spo</t>
  </si>
  <si>
    <t>POC / CFE - Banco de Dados</t>
  </si>
  <si>
    <t>180.104.147.162, 22.248.70.15, 22.240.70.16, 172.27.147.177</t>
  </si>
  <si>
    <t>180.104.150.59, 180.104.150.67, 180.104.150.70, 22.248.73.66, 22.240.73.67, 172.27.150.20, 169.254.246.4</t>
  </si>
  <si>
    <t>gncassta06191</t>
  </si>
  <si>
    <t>EHUB Ativação e configuração</t>
  </si>
  <si>
    <t>Ativação e configuração do EHUB TRANS</t>
  </si>
  <si>
    <t>Banco de Dados Oracle StandAlone</t>
  </si>
  <si>
    <t>Datalake onboarding - created by as58172</t>
  </si>
  <si>
    <t>Onboarding Affiliation Integrações</t>
  </si>
  <si>
    <t>Sim, Lucas Felipe Coling</t>
  </si>
  <si>
    <t>180.135.159.38, 22.248.244.38, 22.240.244.39</t>
  </si>
  <si>
    <t>180.104.144.26, 22.248.67.46, 22.240.67.</t>
  </si>
  <si>
    <t>180.135.76.11, 22.248.242.194, 22.240.242.189</t>
  </si>
  <si>
    <t>180.135.58.16, 22.248.242.213, 22.240.242.209</t>
  </si>
  <si>
    <t>180.135.82.23, 22.248.240.231, 22.240.240.229</t>
  </si>
  <si>
    <t>12.1.0.2.190416 (29141015)</t>
  </si>
  <si>
    <t>UCM</t>
  </si>
  <si>
    <t>Portal WebCenter UCM BD</t>
  </si>
  <si>
    <t>180.104.177.12, 180.104.177.19, 180.104.177.21, 180.104.177.20, 180.104.177.22, 22.248.97.14, 22.240.97.14, 172.29.8.13, 169.254.152.21</t>
  </si>
  <si>
    <t>gncasnpa02705</t>
  </si>
  <si>
    <t>Banco de Dados PRM - RTR - Prod banco 1</t>
  </si>
  <si>
    <t>Sim, verificar o link da escala de plantão no campo de Procedimento</t>
  </si>
  <si>
    <t>180.104.147.161, 22.248.70.12, 22.240.70.13</t>
  </si>
  <si>
    <t>gncasnpl01170</t>
  </si>
  <si>
    <t>GNCASSPA01169</t>
  </si>
  <si>
    <t>Servidor de Banco de Dados OER</t>
  </si>
  <si>
    <t>Banco de Dados do Sistema OER</t>
  </si>
  <si>
    <t>180.104.156.73, 22.248.76.102, 22.240.76.13</t>
  </si>
  <si>
    <t>Banco de dados standby MDA para cluster ODI de p</t>
  </si>
  <si>
    <t>si.tribo_onboarding@getnet.com.br,si.plataforma.riscos @getnet.com.br</t>
  </si>
  <si>
    <t>180.104.150.52, 22.248.73.51, 22.240.73.52</t>
  </si>
  <si>
    <t>Banco de Dados transacional do PIX HK 2</t>
  </si>
  <si>
    <t>Banco de Dados transacional do PIX HK</t>
  </si>
  <si>
    <t>180.135.67.13, 22.248.224.54, 22.240.224</t>
  </si>
  <si>
    <t>180.104.19.21, 22.248.52.33, 22.240.52.3</t>
  </si>
  <si>
    <t>GN1460CB</t>
  </si>
  <si>
    <t>banco do Portal</t>
  </si>
  <si>
    <t>Homologação Software House - Servidor de aplicação</t>
  </si>
  <si>
    <t>10.25.20.3, 22.248.252.70, 22.240.252.70</t>
  </si>
  <si>
    <t>22.248.5.87, 22.248.232.76, 22.240.232.1</t>
  </si>
  <si>
    <t>gncasspa00343</t>
  </si>
  <si>
    <t>gncasnpa00344</t>
  </si>
  <si>
    <t>Aplica??o</t>
  </si>
  <si>
    <t>MPF</t>
  </si>
  <si>
    <t>180.104.147.163, 22.248.70.16, 22.240.70.17, 172.27.147.175</t>
  </si>
  <si>
    <t>gncasswl02218</t>
  </si>
  <si>
    <t>Antivirus Trend Micro</t>
  </si>
  <si>
    <t>Uiliam Foschiera de Mello</t>
  </si>
  <si>
    <t>Servidor de Banco de Dados Oracle StandA</t>
  </si>
  <si>
    <t>Deep S Banco 2 S</t>
  </si>
  <si>
    <t>22.248.5.101, 22.248.232.64, 22.240.232.213</t>
  </si>
  <si>
    <t>GNCASHDL03502</t>
  </si>
  <si>
    <t>E-commerce Auttar</t>
  </si>
  <si>
    <t>Database Oracle</t>
  </si>
  <si>
    <t>Database Auttar</t>
  </si>
  <si>
    <t>180.135.177.16, 22.248.245.22, 22.240.245.15</t>
  </si>
  <si>
    <t>GNCASHHL05377</t>
  </si>
  <si>
    <t>Banco de dados Release Source Extrato Portal</t>
  </si>
  <si>
    <t>Pipeline DB Maestro - Release Source Extrato Portal</t>
  </si>
  <si>
    <t>gncassha06190</t>
  </si>
  <si>
    <t>Ativação e configuração do Gecko 2</t>
  </si>
  <si>
    <t>180.135.79.41, 22.248.241.192, 22.240.241.189</t>
  </si>
  <si>
    <t>GN1047CB</t>
  </si>
  <si>
    <t>180.104.147.168, 22.248.70.19, 22.240.70.20, 172.27.147.176</t>
  </si>
  <si>
    <t>gn883cb</t>
  </si>
  <si>
    <t>Servidor Geral Desenvolvimento Banco de dados Oracle 12c</t>
  </si>
  <si>
    <t>10.28.194.16, 22.248.252.104, 22.240.252.104</t>
  </si>
  <si>
    <t>GNCASSHL05317</t>
  </si>
  <si>
    <t>HTI - (KIBANA)</t>
  </si>
  <si>
    <t>180.135.70.26, 22.248.224.148, 22.240.22</t>
  </si>
  <si>
    <t>Banco de dados MDA para cluster OSB de d</t>
  </si>
  <si>
    <t>DB MDA OSB INTEGRAÇÃO APP DEV</t>
  </si>
  <si>
    <t>180.135.159.16, 22.248.244.107, 22.240.244.107</t>
  </si>
  <si>
    <t>gncasnpa00346</t>
  </si>
  <si>
    <t>GN1242CB/GNCASSPA00345</t>
  </si>
  <si>
    <t>Sim, procurar pela equipe de Antifraude: ti-antifraude@getnet.com.br</t>
  </si>
  <si>
    <t>180.104.147.170, 22.248.70.20, 22.240.70.25, 172.27.147.180</t>
  </si>
  <si>
    <t>180.135.82.15, 22.248.240.84, 22.240.240.83</t>
  </si>
  <si>
    <t>gncasspa00345</t>
  </si>
  <si>
    <t>gn1242spo/GNCASNPA00346</t>
  </si>
  <si>
    <t>180.104.147.196, 22.248.70.28, 22.240.70.33, 172.27.147.179</t>
  </si>
  <si>
    <t>Servidores Banco de dados Oracle 19c DG - PSF HTI</t>
  </si>
  <si>
    <t>180.135.94.27 , 22.248.225.123, 22.240.225.125</t>
  </si>
  <si>
    <t>DB Device Management - HCLI, OracleDB1</t>
  </si>
  <si>
    <t>180.135.49.106, 22.248.241.165, 22.240.2</t>
  </si>
  <si>
    <t>PSF - Banco Standby Auditoria - Oracle 19c DataGuard - CA Gateway</t>
  </si>
  <si>
    <t>Banco Standby Auditoria - Oracle 19c DataGuard - CA Gateway</t>
  </si>
  <si>
    <t>Acionar plantao da GestaoAPI</t>
  </si>
  <si>
    <t>gncasnpa00848</t>
  </si>
  <si>
    <t>180.104.177.24, 180.104.177.25, 22.248.97.17, 22.240.97.20, 172.29.8.14, 169.254.152.86</t>
  </si>
  <si>
    <t>Servidor Oracle BD DG Standby - Ambiente</t>
  </si>
  <si>
    <t>Oracle BD DG Standby - Projeto Market Place - Clear - Homologação</t>
  </si>
  <si>
    <t>squad_antecipacao &lt;squad_antecipacao@getnet.com.br&gt;</t>
  </si>
  <si>
    <t>?</t>
  </si>
  <si>
    <t>180.135.82.17, 22.248.240.189, 22.240.240.187</t>
  </si>
  <si>
    <t>180.104.52.49, 22.248.151.28, 22.240.151.26</t>
  </si>
  <si>
    <t>180.135.40.13, 22.248.242.72, 22.240.242.67</t>
  </si>
  <si>
    <t>IBM Cognos DEV - Oracle</t>
  </si>
  <si>
    <t>180.135.153.22, 22.248.245.165, 22.240.2</t>
  </si>
  <si>
    <t>gncasnpa01009</t>
  </si>
  <si>
    <t>Noc - Ramal 9750 - Nao efetuar manutencao simultanea com a maquina GNCASSPA01010</t>
  </si>
  <si>
    <t>180.104.135.81, 180.104.135.82, 180.104.135.85, 22.248.237.74, 22.240.237.112, 172.27.135.29, 169.254.233.4</t>
  </si>
  <si>
    <t>app getnet db02 hom</t>
  </si>
  <si>
    <t>180.135.61.12, 22.248.240.116, 22.240.240.115</t>
  </si>
  <si>
    <t>Banco de Dados de auditoria do CA API Ga</t>
  </si>
  <si>
    <t>Banco de Dados de auditoria do CA API Gateway DEV CTFCLOUD</t>
  </si>
  <si>
    <t>180.135.159.31, 22.248.245.179, 22.240.2</t>
  </si>
  <si>
    <t>Banco OTK - Oracle 19c - CA Gateway - Oracle RAC</t>
  </si>
  <si>
    <t>Banco OTK - Oracle 18c - CA Gateway - Oracle RAC</t>
  </si>
  <si>
    <t>Gestão de API</t>
  </si>
  <si>
    <t>180.135.135.66, 22.248.239.65, 22.240.239.245</t>
  </si>
  <si>
    <t>OTK API GATEW</t>
  </si>
  <si>
    <t>TI - TCAD - Open Finance</t>
  </si>
  <si>
    <t>180.104.150.121, 22.248.73.117, 22.240.73.121</t>
  </si>
  <si>
    <t>gncashhl02081</t>
  </si>
  <si>
    <t>Linux Red Hat Enterprise Server 7.9 (3.10.0-1160.95.1.el7.x86_64)</t>
  </si>
  <si>
    <t>Control-M DB Homologacao</t>
  </si>
  <si>
    <t>180.135.7.44, 22.248.238.40, 22.240.238.110</t>
  </si>
  <si>
    <t>22.248.5.138, 22.248.232.89, 22.240.232.</t>
  </si>
  <si>
    <t>GN1007CB</t>
  </si>
  <si>
    <t>Servidor de banco de dados do PRM de homologação</t>
  </si>
  <si>
    <t>10.24.10.15, 22.248.253.125, 22.240.253.125</t>
  </si>
  <si>
    <t>Banco de Dados Credenciamento ambiente H</t>
  </si>
  <si>
    <t>Banco de Dados Credenciamento ambiente HCLI</t>
  </si>
  <si>
    <t>180.135.49.60, 22.248.242.71, 22.240.242.66</t>
  </si>
  <si>
    <t>Linux Red Hat Enterprise Server 7.9 (3.10.0-957.1.3.el7.x86_64)</t>
  </si>
  <si>
    <t>Fabiano Braganca Rosa</t>
  </si>
  <si>
    <t>DevTest - SV - Servidor Database</t>
  </si>
  <si>
    <t>DB Service Virtualization</t>
  </si>
  <si>
    <t>22.248.7.149, 22.248.235.146, 22.240.235</t>
  </si>
  <si>
    <t>GNCASNHL07365</t>
  </si>
  <si>
    <t>Linux Red Hat Enterprise 8.6 (4.18.0-553.16.1.el8_10.x86_64)</t>
  </si>
  <si>
    <t>180.135.88.121, 22.248.226.135, 22.240.226.144</t>
  </si>
  <si>
    <t>GNCASSHL02078</t>
  </si>
  <si>
    <t>180.135.58.14, 22.248.240.175, 22.240.240.179</t>
  </si>
  <si>
    <t>180.135.58.26, 180.135.58.40, 180.135.58.27, 22.248.240.237, 22.240.240.235, 172.28.58.15, 169.254.200.50</t>
  </si>
  <si>
    <t>GNCASSPA04972</t>
  </si>
  <si>
    <t>Banco de dados PNR PAR SQA Standby</t>
  </si>
  <si>
    <t>DB IBM AIX Oracle 19c Standby - Plataforma de Antecipação GetNet - SQA</t>
  </si>
  <si>
    <t>180.104.192.168, 22.248.121.12, 22.240.1</t>
  </si>
  <si>
    <t>180.104.150.60, 180.104.150.30, 180.104.150.76, 22.248.73.76, 22.240.73.76, 172.27.150.25, 169.254.241.108</t>
  </si>
  <si>
    <t>180.135.49.129, 22.248.226.105, 22.240.226.115</t>
  </si>
  <si>
    <t>gncasnpa01599</t>
  </si>
  <si>
    <t>GNCASSPL01598</t>
  </si>
  <si>
    <t>180.104.144.38, 180.104.144.47, 22.248.67.33, 22.240.67.37, 172.27.144.26, 169.254.226.223</t>
  </si>
  <si>
    <t>gncasspa02706</t>
  </si>
  <si>
    <t>Banco de Dados PRM - RTR - Prod banco 2</t>
  </si>
  <si>
    <t>180.104.147.100, 22.248.70.29, 22.240.70.34</t>
  </si>
  <si>
    <t>base de dados transacional</t>
  </si>
  <si>
    <t>db TRANS</t>
  </si>
  <si>
    <t>180.135.177.14, 22.248.244.34, 22.240.244.35</t>
  </si>
  <si>
    <t xml:space="preserve">Felipe Donegá (Coordenador B2B/SFG) - Fone (11) 99920-8288  </t>
  </si>
  <si>
    <t>180.135.55.14, 22.248.243.67, 22.240.243.64</t>
  </si>
  <si>
    <t>Oracle ISIM 7</t>
  </si>
  <si>
    <t>Não é necessário acionamento. Processos sobem automaticamente. Moises Roth  (51) 9 9688 2212</t>
  </si>
  <si>
    <t>180.104.134.87, 22.248.234.50, 22.240.234.31</t>
  </si>
  <si>
    <t>gncasnta06192</t>
  </si>
  <si>
    <t>Ativação e configuração do Gecko PD TRANS 2</t>
  </si>
  <si>
    <t>Banco Integracao com APP GETNET 2</t>
  </si>
  <si>
    <t>Banco Integração com APP GETNET 2</t>
  </si>
  <si>
    <t>180.104.150.59, 22.248.73.66, 22.240.73.</t>
  </si>
  <si>
    <t>180.135.43.32, 22.248.243.187, 22.240.24</t>
  </si>
  <si>
    <t>gncasnpa01251</t>
  </si>
  <si>
    <t>Servidor standby de Oracle Database (RAC One) do MTERM DB</t>
  </si>
  <si>
    <t>180.104.141.26, 22.248.64.25, 22.240.64.129, 172.27.141.212</t>
  </si>
  <si>
    <t>gncasspa01965</t>
  </si>
  <si>
    <t>sistema de integracao e precificacao</t>
  </si>
  <si>
    <t>DB remuneração de empresas parceira</t>
  </si>
  <si>
    <t>180.104.168.45, 22.248.88.42, 22.240.88.44</t>
  </si>
  <si>
    <t>gncasnwl02217</t>
  </si>
  <si>
    <t>Deep S Banco 1 N</t>
  </si>
  <si>
    <t>22.248.5.102, 22.248.232.67, 22.240.232.166</t>
  </si>
  <si>
    <t>180.104.156.39, 22.248.76.18, 22.240.76.26</t>
  </si>
  <si>
    <t>gncassha02594</t>
  </si>
  <si>
    <t>180.135.34.20, 22.248.241.236, 22.240.241.233</t>
  </si>
  <si>
    <t>gncasnpa01966</t>
  </si>
  <si>
    <t>sistema de integração e precificação</t>
  </si>
  <si>
    <t>180.104.168.46, 22.248.88.43, 22.240.88.47</t>
  </si>
  <si>
    <t>180.104.189.26, 22.248.118.30, 22.240.11</t>
  </si>
  <si>
    <t>gncasspa02022</t>
  </si>
  <si>
    <t>GNCASNPA02023</t>
  </si>
  <si>
    <t>180.104.156.69, 180.104.156.70, 180.104.156.72, 180.104.156.71, 22.248.76.105, 22.240.76.14, 172.27.156.26, 169.254.11.167</t>
  </si>
  <si>
    <t>gncasspa03375</t>
  </si>
  <si>
    <t>Servidor PRD - Banco de Dados de Integracoes Ambiente TRANSACIONAL 1</t>
  </si>
  <si>
    <t>180.104.150.100, 180.104.150.117, 180.104.150.108, 180.104.150.109, 22.248.73.110, 22.240.73.112, 172.27.150.32, 169.254.66.133</t>
  </si>
  <si>
    <t>180.135.7.94, 22.248.238.86, 22.240.238.195</t>
  </si>
  <si>
    <t>gncasspl01169</t>
  </si>
  <si>
    <t>GNCASNPA01170</t>
  </si>
  <si>
    <t>Servidor de Banco de Dados do OER</t>
  </si>
  <si>
    <t>180.104.156.68, 22.248.76.101, 22.240.76.42</t>
  </si>
  <si>
    <t>gncashda02468</t>
  </si>
  <si>
    <t>Banco de Dados - DES PRM - RTR</t>
  </si>
  <si>
    <t>Banco de Dados PRM - RTR</t>
  </si>
  <si>
    <t>180.135.156.11, 22.248.244.154, 22.240.244.147</t>
  </si>
  <si>
    <t>GNCASHHL02139</t>
  </si>
  <si>
    <t>DB MDA INTEGRAÇÃO APP HK</t>
  </si>
  <si>
    <t>180.135.49.29, 22.248.241.16, 22.240.241.9</t>
  </si>
  <si>
    <t>GN023CB</t>
  </si>
  <si>
    <t>Servidor Virtual - Frontend</t>
  </si>
  <si>
    <t>Autorizador</t>
  </si>
  <si>
    <t>Aplication Oracle Captura</t>
  </si>
  <si>
    <t>10.11.41.3, 22.248.252.219, 22.240.252.219</t>
  </si>
  <si>
    <t>gncasnta00946</t>
  </si>
  <si>
    <t>GN1662CB</t>
  </si>
  <si>
    <t>APACHE RECARGA</t>
  </si>
  <si>
    <t>180.104.11.28, 22.248.44.48, 22.240.44.45</t>
  </si>
  <si>
    <t>gncasnta00954</t>
  </si>
  <si>
    <t>CANCELAMENTO ONLINE</t>
  </si>
  <si>
    <t>180.104.14.23, 22.248.47.248, 22.240.47.39</t>
  </si>
  <si>
    <t>gncassta00944</t>
  </si>
  <si>
    <t>gn1661cb</t>
  </si>
  <si>
    <t>180.104.11.26, 22.248.44.43, 22.240.44.41</t>
  </si>
  <si>
    <t>gncasspa00212</t>
  </si>
  <si>
    <t>GNCASNPA00213</t>
  </si>
  <si>
    <t>Portal WebCenter UCM</t>
  </si>
  <si>
    <t>180.104.175.11, 180.104.175.22, 180.104.175.28, 180.104.175.29, 22.248.95.11, 22.240.95.181, 172.27.175.11, 169.254.8.245</t>
  </si>
  <si>
    <t>gncasnpa00213</t>
  </si>
  <si>
    <t>GNCASSPA00212</t>
  </si>
  <si>
    <t>Oberdan Herculano de Azevedo</t>
  </si>
  <si>
    <t>180.104.175.12, 180.104.175.24, 180.104.175.23, 22.248.95.14, 22.240.95.182, 172.27.175.12, 169.254.50.181</t>
  </si>
  <si>
    <t>GNCASSTA00800</t>
  </si>
  <si>
    <t>GNCASSTA00798</t>
  </si>
  <si>
    <t>AIX 7.1 TL 5 SP 5</t>
  </si>
  <si>
    <t>Apache E-Commerce</t>
  </si>
  <si>
    <t>180.104.38.15, 22.248.140.20, 22.240.140.18</t>
  </si>
  <si>
    <t>gncasnta00801</t>
  </si>
  <si>
    <t>GNCASSTA00799</t>
  </si>
  <si>
    <t>AIX 7.1 7100-05-05-1939</t>
  </si>
  <si>
    <t>Apache</t>
  </si>
  <si>
    <t>180.104.38.16, 22.248.140.21, 22.240.140.21</t>
  </si>
  <si>
    <t>Soma de Total Servidores</t>
  </si>
  <si>
    <t>Grand Total</t>
  </si>
  <si>
    <t>Detalhes do Soma de Total Servidores - GRID/PSU VERSION: 19.28, ENVIROMENT: Desenvolvimento</t>
  </si>
  <si>
    <t xml:space="preserve">GNCASHDL04215 </t>
  </si>
  <si>
    <t>Desenvolvimento Total</t>
  </si>
  <si>
    <t>Homologação Total</t>
  </si>
  <si>
    <t>Produção Total</t>
  </si>
  <si>
    <t>Transacional Total</t>
  </si>
  <si>
    <t>White Total</t>
  </si>
  <si>
    <t>Contagem de Nome</t>
  </si>
  <si>
    <t>BRUNO HENRIQUE FELIPE DA SILVA</t>
  </si>
  <si>
    <t>Carlos Henrique Fassitsas Prates</t>
  </si>
  <si>
    <t>Control-M DB - Produção</t>
  </si>
  <si>
    <t>NOC Schedulagem</t>
  </si>
  <si>
    <t>GNCASHTL09669</t>
  </si>
  <si>
    <t>RAC Oracle ativo-ativo Auttar Revamp</t>
  </si>
  <si>
    <t>Banco de dados Auttar Revamp - TRANS</t>
  </si>
  <si>
    <t>Carlos Henrique Lobato - (11)981953007</t>
  </si>
  <si>
    <t>GNCASHTL09670</t>
  </si>
  <si>
    <t xml:space="preserve">Servidor PRD Monadq - Antigo GNCASSPL01281
--STGADQS RAC Standby     
GNCASHPL09085,
GNCASHPL09086,
GNCASHPL09087 
--STGADQS RAC Primary     
GNCASHPL09082,
GNCASHPL09083,
GNCASHPL09084
</t>
  </si>
  <si>
    <t>TIF Online 
Irá substituri GNCASSPL01281</t>
  </si>
  <si>
    <t>Container database Atende ambiente Middleware
SOA / OSB / ODI / UCM e ControlM 
DB MDA para cluster ODI de p
DB Control-M - Prod</t>
  </si>
  <si>
    <t xml:space="preserve">Contingência do gncasspa01826
</t>
  </si>
  <si>
    <t>Banco de Dados utilizado no ODI serviço ODIDADOSSRV 
Estrutura em RAC ativo-ativo com gncasspa01826 e DG em GNCASSPA00924</t>
  </si>
  <si>
    <t>Linux Red Hat Enterprise Linux 8.9 (4.18.0-553.27.1.el8_10.x86_64)</t>
  </si>
  <si>
    <t>RH SSO - DB Oracle RAC - node 01</t>
  </si>
  <si>
    <t>RH SSO - DB Oracle RAC - node 02</t>
  </si>
  <si>
    <t>QA  do BI</t>
  </si>
  <si>
    <t>Servidor QA  do BI</t>
  </si>
  <si>
    <t>sim, hubanalytics@getnet.com.br</t>
  </si>
  <si>
    <t>gncasnpl08358</t>
  </si>
  <si>
    <t>gncasnpl08361</t>
  </si>
  <si>
    <t>Linux Red Hat Enterprise Linux 8.8 (4.18.0-553.22.1.el8_10.x86_64)</t>
  </si>
  <si>
    <t>Banco de Dados PRM</t>
  </si>
  <si>
    <t>Sim, Plantão TI-Antifraude (PRM).</t>
  </si>
  <si>
    <t>SARAP</t>
  </si>
  <si>
    <t>Oracle DB 19c - PROCESSAMENTO - SARAP</t>
  </si>
  <si>
    <t>Ricardo Araujo Couto</t>
  </si>
  <si>
    <t xml:space="preserve">Sistema de Configuração de Terminais - Banco Oracle HCT_AUTO
</t>
  </si>
  <si>
    <t xml:space="preserve">Banco de dados do GetCripto
</t>
  </si>
  <si>
    <t>Rodrigo da Silva Juliani</t>
  </si>
  <si>
    <t>Jira</t>
  </si>
  <si>
    <t>Banco de Dados Timesheet Jira</t>
  </si>
  <si>
    <t>TI - PET - LPM</t>
  </si>
  <si>
    <t>Não, somente garantir que o banco de dados do Timesheet esteja no ar.</t>
  </si>
  <si>
    <t>Linux Red Hat Enterprise 8.8 (4.18.0-553.5.1.el8_10.x86_64)</t>
  </si>
  <si>
    <t>(vazia)</t>
  </si>
  <si>
    <t>Oracle DataGuard Primary</t>
  </si>
  <si>
    <t>Get Vendas - Servidor de Consulta GNCASN...</t>
  </si>
  <si>
    <t>Acionar o plantão se houver alertas para...</t>
  </si>
  <si>
    <t>Oracle DataGuard Standby</t>
  </si>
  <si>
    <t>Banco de dados Auttar Revamp - PROD</t>
  </si>
  <si>
    <t>arlos Henrique Lobato - (11)981953007</t>
  </si>
  <si>
    <t>08:00</t>
  </si>
  <si>
    <t>18:00</t>
  </si>
  <si>
    <t>06:00</t>
  </si>
  <si>
    <t>Patricia dos Santos</t>
  </si>
  <si>
    <t>09:00</t>
  </si>
  <si>
    <t>17:00</t>
  </si>
  <si>
    <t>AIX 7.27200-05-09-2446</t>
  </si>
  <si>
    <t>00:00</t>
  </si>
  <si>
    <t>23:00</t>
  </si>
  <si>
    <t>1</t>
  </si>
  <si>
    <t>20:00</t>
  </si>
  <si>
    <t>07:00</t>
  </si>
  <si>
    <t>12:00</t>
  </si>
  <si>
    <t>Linux Red Hat Enterprise 8.9 (4.18.0-477.21.1.el8_8.x86_64)</t>
  </si>
  <si>
    <t>Banco SAP ECC HOM Oracle RAC</t>
  </si>
  <si>
    <t xml:space="preserve">Banco de Dados transacional do PIX HTI 1
</t>
  </si>
  <si>
    <t>Red Hat Enterprise Linux 8 (64-bit)</t>
  </si>
  <si>
    <t>'-</t>
  </si>
  <si>
    <t>Banco de dados responsável pelos registros de configuração para comunicação</t>
  </si>
  <si>
    <t>(11) 981953007</t>
  </si>
  <si>
    <t>Oracle Database RAC Oracle RHSSO HML 2</t>
  </si>
  <si>
    <t>RAC Oracle RHSSO HML 2</t>
  </si>
  <si>
    <t xml:space="preserve">Servidor Linux Oracle 19c Single - DEV do Extrato Eletrônico
</t>
  </si>
  <si>
    <t>4</t>
  </si>
  <si>
    <t>19:00</t>
  </si>
  <si>
    <t>Sidimar Alexandre do Campo</t>
  </si>
  <si>
    <t xml:space="preserve">'+55 51 3598-9999 </t>
  </si>
  <si>
    <t>Auttar Revamp</t>
  </si>
  <si>
    <t>Banco de dados transacional de Desenvolvimento do time de Gateway de Midias Regionais para o projeto Auttar Revamp</t>
  </si>
  <si>
    <t>CARLOS HENRIQUE FERNANDES LOBATO - (11) 981953007</t>
  </si>
  <si>
    <t>Banco de HML do TRANSAPP</t>
  </si>
  <si>
    <t>integracao@getnet.com.br</t>
  </si>
  <si>
    <t>Banco SAP ECC HOM</t>
  </si>
  <si>
    <t>22:00</t>
  </si>
  <si>
    <t>Armazenar dados do PRM Near Real Time</t>
  </si>
  <si>
    <t>PRM NRT</t>
  </si>
  <si>
    <t>wagner.ribeiro@getnet.com.br [(11) 99950-8905]</t>
  </si>
  <si>
    <t>GNCASHDL08896</t>
  </si>
  <si>
    <t>03:00</t>
  </si>
  <si>
    <t>TESTE PSU sudo -c</t>
  </si>
  <si>
    <t>3</t>
  </si>
  <si>
    <t>10:00</t>
  </si>
  <si>
    <t>16:00</t>
  </si>
  <si>
    <t>Linux Red Hat Enterprise Linux 8.10 (4.18.0-553.27.1.el8_10.x86_64)</t>
  </si>
  <si>
    <t>GNCASSDL09061, GNCASNDL09062  
#RAC PDB Nprod - Laboratório de Container Databases</t>
  </si>
  <si>
    <t>Agregação de Databases DEV-HG</t>
  </si>
  <si>
    <t>Banco de Dados RAC Oracle RHSSO HML 1</t>
  </si>
  <si>
    <t>RAC Oracle RHSSO HML 1</t>
  </si>
  <si>
    <t>gncassha06317</t>
  </si>
  <si>
    <t>Banco POC / CFE / MPF / SBP</t>
  </si>
  <si>
    <t>Banco de Dados Timesheet Jira Desenvolvimento</t>
  </si>
  <si>
    <t>Armazenar dados do PRM Real Time</t>
  </si>
  <si>
    <t>PRM RT</t>
  </si>
  <si>
    <t>Servidor Linux Oracle 19c Single 
Antigo Sistema E-Request, agora utilizado para teste de estresse e grandes massas de dados</t>
  </si>
  <si>
    <t>Recurso</t>
  </si>
  <si>
    <t>ALCIDES SOUTO</t>
  </si>
  <si>
    <t>[Escopo Fechado - BD] Atualização PSU 19.27 conforme orientação Oracle | GNCASNPL08426 e GNCASSPL08370</t>
  </si>
  <si>
    <t>[Rotineira - Escopo Fechado - BD] Atualização PSU 19.27 conforme orientação Oracle | GNCASSHA06335 e GNCASSHA06336</t>
  </si>
  <si>
    <t>[Rotineira - Escopo Fechado - BD] Atualização PSU 19.27 conforme orientação Oracle | gncassha06492 e gncassha06493</t>
  </si>
  <si>
    <t>GUILHERME FONSECA</t>
  </si>
  <si>
    <t>CHG002294535</t>
  </si>
  <si>
    <t>[Epico PROG-6232 GDR-3513] Refresh do banco de dados QA do PNR - GNCASSPA04972 data de corte: 16/06/2025 00:01</t>
  </si>
  <si>
    <t xml:space="preserve">IOANNIS </t>
  </si>
  <si>
    <t>[Rotineira - Escopo Fechado - BD] Atualização PSU 19.28 conforme orientação Oracle | GNCASHDL01058</t>
  </si>
  <si>
    <t>CHG002338198</t>
  </si>
  <si>
    <t>[Escopo Fechado - BD - Prioridade PCI] Atualização PSU 19.27 conforme orientação Oracle | gncasspl09594 e GNCASNPL09593</t>
  </si>
  <si>
    <t>RAFAEL SILVA RABELLO</t>
  </si>
  <si>
    <t>Servidores mongo</t>
  </si>
  <si>
    <t>Servidores Mysql</t>
  </si>
  <si>
    <t>Servidores Sql Server</t>
  </si>
  <si>
    <t xml:space="preserve">Servidores oracle </t>
  </si>
  <si>
    <t>4.2.20</t>
  </si>
  <si>
    <t>5.7.17</t>
  </si>
  <si>
    <t>Mssqlserver 2008 R2 Sp3</t>
  </si>
  <si>
    <t>gncasnwl00576</t>
  </si>
  <si>
    <t>GNCASHHW02713</t>
  </si>
  <si>
    <t>Mssqlserver 2016 Sp3</t>
  </si>
  <si>
    <t> 12c</t>
  </si>
  <si>
    <t>8.0.35</t>
  </si>
  <si>
    <t>5.0.10</t>
  </si>
  <si>
    <t>8.0.36</t>
  </si>
  <si>
    <t>5.0.8</t>
  </si>
  <si>
    <t>gncasnhl00357</t>
  </si>
  <si>
    <t>7.0.11</t>
  </si>
  <si>
    <t>Mssqlserver 2017</t>
  </si>
  <si>
    <t>Mssqlserver 2019</t>
  </si>
  <si>
    <t>7.0.21</t>
  </si>
  <si>
    <t xml:space="preserve">7.0.25 </t>
  </si>
  <si>
    <t>GNCASHDW06890</t>
  </si>
  <si>
    <t>7.0.5</t>
  </si>
  <si>
    <t>gncashhw03604</t>
  </si>
  <si>
    <t>gncashhw06457</t>
  </si>
  <si>
    <t>Servidores mysql</t>
  </si>
  <si>
    <t>GNCASHHW06476</t>
  </si>
  <si>
    <t>8.0.40</t>
  </si>
  <si>
    <t xml:space="preserve">8.0.43 </t>
  </si>
  <si>
    <t>GNCASHPW07909</t>
  </si>
  <si>
    <t>GNCASNDL08925</t>
  </si>
  <si>
    <t>GNCASHPW08962</t>
  </si>
  <si>
    <t>Servidores SQL Server</t>
  </si>
  <si>
    <t>GNCASSDL08924</t>
  </si>
  <si>
    <t>GNCASSWW09113</t>
  </si>
  <si>
    <t>GNCASNPL04922</t>
  </si>
  <si>
    <t>GNCASHPL04924</t>
  </si>
  <si>
    <t>GNCASSPL04923</t>
  </si>
  <si>
    <t>gncashtl00998</t>
  </si>
  <si>
    <t>gncasnhl01111</t>
  </si>
  <si>
    <t>gncasspw01299</t>
  </si>
  <si>
    <t>gncasnpw01298</t>
  </si>
  <si>
    <t>gncasshl06751</t>
  </si>
  <si>
    <t>gncashhl02175</t>
  </si>
  <si>
    <t>GNCASHHL05858</t>
  </si>
  <si>
    <t>gncashhl04418</t>
  </si>
  <si>
    <t xml:space="preserve">7.0.21 </t>
  </si>
  <si>
    <t>7.0.25</t>
  </si>
  <si>
    <t>gncashpl05668</t>
  </si>
  <si>
    <t>GNCASSDA03235</t>
  </si>
  <si>
    <t>GNCASHDL09767</t>
  </si>
  <si>
    <t>gncashhl09257</t>
  </si>
  <si>
    <t>gncashhl09491</t>
  </si>
  <si>
    <t>GNCASSHL09779</t>
  </si>
  <si>
    <t>GNCASSHA06982</t>
  </si>
  <si>
    <t>GNCASSHA00527</t>
  </si>
  <si>
    <t>GNCASSHA03359</t>
  </si>
  <si>
    <t>GNCASHWL09752</t>
  </si>
  <si>
    <t>GNCASSHA05360</t>
  </si>
  <si>
    <t>gncasnhl00857</t>
  </si>
  <si>
    <t>GNCASNHL09728</t>
  </si>
  <si>
    <t>GNCASSHA06335</t>
  </si>
  <si>
    <t>GNCASSHA06336</t>
  </si>
  <si>
    <t>gncasnhl09299</t>
  </si>
  <si>
    <t>GNCASNHL09740</t>
  </si>
  <si>
    <t>GNCASNHL20024</t>
  </si>
  <si>
    <t>gncasnpl01973</t>
  </si>
  <si>
    <t>GNCASSPA00630</t>
  </si>
  <si>
    <t>GNCASSPA00924</t>
  </si>
  <si>
    <t>GNCASSPA01289</t>
  </si>
  <si>
    <t>gncasspl09594</t>
  </si>
  <si>
    <t>GNCASSPA02366</t>
  </si>
  <si>
    <t>GNCASNPA01040</t>
  </si>
  <si>
    <t>GNCASNPA01355</t>
  </si>
  <si>
    <t>GNCASNPA02822</t>
  </si>
  <si>
    <t>GNCASNPA00542</t>
  </si>
  <si>
    <t>gncasshl09298</t>
  </si>
  <si>
    <t>gncasshl09728</t>
  </si>
  <si>
    <t>GNCASSHL09739</t>
  </si>
  <si>
    <t>GNCASSHL20023</t>
  </si>
  <si>
    <t>gncasspl01974</t>
  </si>
  <si>
    <t>GNCASSPA00996</t>
  </si>
  <si>
    <t>GNCASNPA05000</t>
  </si>
  <si>
    <t>GNCASSPA06494</t>
  </si>
  <si>
    <t>GNCASNPA06495</t>
  </si>
  <si>
    <t>GNCASSPA01518</t>
  </si>
  <si>
    <t>GNCASNPA01519</t>
  </si>
  <si>
    <t>gncasspl08373</t>
  </si>
  <si>
    <t>GNCASSPL08359</t>
  </si>
  <si>
    <t>GNCASSPA01345</t>
  </si>
  <si>
    <t>GNCASNTA00991</t>
  </si>
  <si>
    <t>GNCASSTA05956</t>
  </si>
  <si>
    <t>GNCASNTA05957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</si>
</sst>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/yy\ h:mm;@"/>
  </numFmts>
  <fonts count="59">
    <font>
      <sz val="11"/>
      <color theme="1"/>
      <name val="Aptos Narrow"/>
      <family val="2"/>
      <scheme val="minor"/>
    </font>
    <font>
      <b/>
      <sz val="10"/>
      <color rgb="FF000000"/>
      <name val="Courier New"/>
      <family val="3"/>
    </font>
    <font>
      <b/>
      <sz val="10"/>
      <name val="Courier New"/>
      <family val="3"/>
    </font>
    <font>
      <sz val="10"/>
      <color rgb="FF000000"/>
      <name val="Courier New"/>
      <family val="3"/>
    </font>
    <font>
      <b/>
      <sz val="20"/>
      <color rgb="FF000000"/>
      <name val="Courier New"/>
      <family val="3"/>
    </font>
    <font>
      <b/>
      <sz val="10"/>
      <color rgb="FFFFFFFF"/>
      <name val="Courier New"/>
      <family val="3"/>
    </font>
    <font>
      <sz val="10"/>
      <name val="Courier New"/>
      <family val="3"/>
    </font>
    <font>
      <sz val="10"/>
      <color rgb="FF242424"/>
      <name val="Courier New"/>
      <family val="3"/>
    </font>
    <font>
      <sz val="10"/>
      <color rgb="FFFFFFFF"/>
      <name val="Courier New"/>
      <family val="3"/>
    </font>
    <font>
      <b/>
      <sz val="12"/>
      <color rgb="FF000000"/>
      <name val="Courier New"/>
      <family val="3"/>
    </font>
    <font>
      <b/>
      <sz val="11"/>
      <color rgb="FF000000"/>
      <name val="Courier New"/>
      <family val="3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Aptos Narrow"/>
      <family val="2"/>
      <scheme val="minor"/>
    </font>
    <font>
      <sz val="11"/>
      <color rgb="FF242424"/>
      <name val="Aptos Narrow"/>
      <family val="2"/>
    </font>
    <font>
      <b/>
      <sz val="11"/>
      <name val="Calibri"/>
      <family val="2"/>
    </font>
    <font>
      <sz val="11"/>
      <color rgb="FF000000"/>
      <name val="Aptos Narrow"/>
      <family val="2"/>
    </font>
    <font>
      <u/>
      <sz val="11"/>
      <color rgb="FF000000"/>
      <name val="Aptos Narrow"/>
      <family val="2"/>
    </font>
    <font>
      <b/>
      <sz val="11"/>
      <color theme="1"/>
      <name val="Courier New"/>
      <family val="3"/>
    </font>
    <font>
      <b/>
      <sz val="11"/>
      <name val="Courier New"/>
      <family val="3"/>
    </font>
    <font>
      <sz val="11"/>
      <color theme="1"/>
      <name val="Courier New"/>
      <family val="3"/>
    </font>
    <font>
      <b/>
      <sz val="12"/>
      <color rgb="FFFFFFFF"/>
      <name val="Times New Roman"/>
      <family val="1"/>
    </font>
    <font>
      <sz val="12"/>
      <color rgb="FF000000"/>
      <name val="Times New Roman"/>
      <family val="1"/>
    </font>
    <font>
      <u/>
      <sz val="10"/>
      <name val="Courier New"/>
      <family val="3"/>
    </font>
    <font>
      <u/>
      <sz val="10"/>
      <color rgb="FF000000"/>
      <name val="Courier New"/>
      <family val="3"/>
    </font>
    <font>
      <u/>
      <sz val="11"/>
      <color theme="1"/>
      <name val="Aptos Narrow"/>
      <family val="2"/>
      <scheme val="minor"/>
    </font>
    <font>
      <b/>
      <sz val="10"/>
      <color rgb="FFFFFFFF"/>
      <name val="Arial"/>
      <family val="2"/>
    </font>
    <font>
      <b/>
      <sz val="11"/>
      <color rgb="FF000000"/>
      <name val="Aptos Narrow"/>
      <family val="2"/>
    </font>
    <font>
      <b/>
      <sz val="10"/>
      <color rgb="FF000000"/>
      <name val="Aptos Narrow"/>
      <family val="2"/>
    </font>
    <font>
      <sz val="10"/>
      <name val="Aptos Narrow"/>
      <family val="2"/>
    </font>
    <font>
      <b/>
      <sz val="10"/>
      <color rgb="FF000000"/>
      <name val="Arial"/>
      <family val="2"/>
    </font>
    <font>
      <sz val="10"/>
      <color rgb="FFFFFFFF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name val="Arial"/>
      <family val="2"/>
    </font>
    <font>
      <sz val="11"/>
      <color theme="1"/>
      <name val="Aptos Narrow"/>
      <family val="2"/>
    </font>
    <font>
      <b/>
      <sz val="11"/>
      <color theme="1"/>
      <name val="Aptos Narrow"/>
      <family val="2"/>
    </font>
    <font>
      <sz val="10"/>
      <color theme="1"/>
      <name val="Arial"/>
      <family val="2"/>
    </font>
    <font>
      <b/>
      <sz val="12"/>
      <color rgb="FF000000"/>
      <name val="Times New Roman"/>
      <family val="1"/>
    </font>
    <font>
      <u/>
      <sz val="11"/>
      <color theme="10"/>
      <name val="Aptos Narrow"/>
      <family val="2"/>
      <scheme val="minor"/>
    </font>
    <font>
      <sz val="11"/>
      <color theme="1"/>
      <name val="-Apple-System"/>
      <charset val="1"/>
    </font>
    <font>
      <sz val="11"/>
      <color theme="1"/>
      <name val="Calibri"/>
      <family val="2"/>
    </font>
    <font>
      <b/>
      <sz val="11"/>
      <color theme="0"/>
      <name val="Aptos Narrow"/>
      <family val="2"/>
    </font>
    <font>
      <sz val="9"/>
      <color rgb="FF181B1D"/>
      <name val="Lato"/>
      <family val="2"/>
    </font>
    <font>
      <b/>
      <sz val="12"/>
      <color theme="0"/>
      <name val="Times New Roman"/>
      <family val="1"/>
    </font>
    <font>
      <sz val="12"/>
      <name val="Times New Roman"/>
      <family val="1"/>
    </font>
    <font>
      <sz val="11"/>
      <color rgb="FF000000"/>
      <name val="Aptos Narrow"/>
      <family val="2"/>
      <scheme val="minor"/>
    </font>
    <font>
      <sz val="11"/>
      <color rgb="FF181B1D"/>
      <name val="Lato"/>
      <family val="2"/>
    </font>
    <font>
      <b/>
      <sz val="11"/>
      <color theme="0"/>
      <name val="Calibri"/>
      <family val="2"/>
    </font>
    <font>
      <sz val="12"/>
      <color theme="1"/>
      <name val="Times New Roman"/>
      <family val="1"/>
    </font>
    <font>
      <sz val="11"/>
      <color rgb="FF000000"/>
      <name val="Courier New"/>
      <family val="3"/>
    </font>
    <font>
      <sz val="11"/>
      <color rgb="FF000000"/>
      <name val="Calibri"/>
      <family val="2"/>
    </font>
    <font>
      <b/>
      <sz val="11"/>
      <color rgb="FF000000"/>
      <name val="Calibri"/>
    </font>
    <font>
      <sz val="11"/>
      <color rgb="FF000000"/>
      <name val="Calibri"/>
    </font>
    <font>
      <sz val="11"/>
      <color rgb="FF000000"/>
      <name val="Aptos Narrow"/>
    </font>
    <font>
      <sz val="11"/>
      <color rgb="FF242424"/>
      <name val="Aptos Narrow"/>
      <charset val="1"/>
    </font>
    <font>
      <sz val="11"/>
      <color rgb="FFFF0000"/>
      <name val="Aptos Narrow"/>
      <family val="2"/>
    </font>
    <font>
      <sz val="12"/>
      <color rgb="FF000000"/>
      <name val="Aptos"/>
      <charset val="1"/>
    </font>
    <font>
      <b/>
      <sz val="11"/>
      <name val="Calibri"/>
    </font>
  </fonts>
  <fills count="62">
    <fill>
      <patternFill patternType="none"/>
    </fill>
    <fill>
      <patternFill patternType="gray125"/>
    </fill>
    <fill>
      <patternFill patternType="solid">
        <fgColor rgb="FF61CBF3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DAF2D0"/>
        <bgColor rgb="FF000000"/>
      </patternFill>
    </fill>
    <fill>
      <patternFill patternType="solid">
        <fgColor rgb="FFD86DCD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7030A0"/>
        <bgColor rgb="FF000000"/>
      </patternFill>
    </fill>
    <fill>
      <patternFill patternType="solid">
        <fgColor rgb="FF4EA72E"/>
        <bgColor rgb="FF000000"/>
      </patternFill>
    </fill>
    <fill>
      <patternFill patternType="solid">
        <fgColor rgb="FF074F69"/>
        <bgColor rgb="FF000000"/>
      </patternFill>
    </fill>
    <fill>
      <patternFill patternType="solid">
        <fgColor rgb="FFE87331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82CAEC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4D93D9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rgb="FF000000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F2747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BFCBB"/>
        <bgColor indexed="64"/>
      </patternFill>
    </fill>
    <fill>
      <patternFill patternType="solid">
        <fgColor rgb="FF002060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A02B93"/>
        <bgColor rgb="FF000000"/>
      </patternFill>
    </fill>
    <fill>
      <patternFill patternType="solid">
        <fgColor rgb="FFED6666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56467"/>
        <bgColor rgb="FF000000"/>
      </patternFill>
    </fill>
    <fill>
      <patternFill patternType="solid">
        <fgColor rgb="FFFDFFB8"/>
        <bgColor rgb="FF000000"/>
      </patternFill>
    </fill>
    <fill>
      <patternFill patternType="solid">
        <fgColor rgb="FFFBE2D5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7CE800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B69"/>
        <bgColor indexed="64"/>
      </patternFill>
    </fill>
    <fill>
      <patternFill patternType="solid">
        <fgColor theme="4" tint="0.59999389629810485"/>
        <bgColor indexed="64"/>
      </patternFill>
    </fill>
  </fills>
  <borders count="42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medium">
        <color rgb="FF000000"/>
      </left>
      <right/>
      <top/>
      <bottom style="thin">
        <color indexed="64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39" fillId="0" borderId="0" applyNumberFormat="0" applyFill="0" applyBorder="0" applyAlignment="0" applyProtection="0"/>
  </cellStyleXfs>
  <cellXfs count="914">
    <xf numFmtId="0" fontId="0" fillId="0" borderId="0" xfId="0"/>
    <xf numFmtId="0" fontId="3" fillId="0" borderId="0" xfId="0" applyFont="1"/>
    <xf numFmtId="0" fontId="2" fillId="0" borderId="3" xfId="0" applyFont="1" applyBorder="1"/>
    <xf numFmtId="0" fontId="2" fillId="0" borderId="0" xfId="0" applyFont="1"/>
    <xf numFmtId="0" fontId="1" fillId="0" borderId="4" xfId="0" applyFont="1" applyBorder="1"/>
    <xf numFmtId="0" fontId="1" fillId="0" borderId="8" xfId="0" applyFont="1" applyBorder="1"/>
    <xf numFmtId="0" fontId="3" fillId="0" borderId="6" xfId="0" applyFont="1" applyBorder="1"/>
    <xf numFmtId="0" fontId="3" fillId="0" borderId="14" xfId="0" applyFont="1" applyBorder="1"/>
    <xf numFmtId="0" fontId="1" fillId="0" borderId="6" xfId="0" applyFont="1" applyBorder="1"/>
    <xf numFmtId="0" fontId="1" fillId="0" borderId="14" xfId="0" applyFont="1" applyBorder="1"/>
    <xf numFmtId="0" fontId="6" fillId="4" borderId="4" xfId="0" applyFont="1" applyFill="1" applyBorder="1"/>
    <xf numFmtId="0" fontId="1" fillId="0" borderId="0" xfId="0" applyFont="1"/>
    <xf numFmtId="0" fontId="2" fillId="0" borderId="11" xfId="0" applyFont="1" applyBorder="1"/>
    <xf numFmtId="0" fontId="1" fillId="0" borderId="13" xfId="0" applyFont="1" applyBorder="1"/>
    <xf numFmtId="0" fontId="7" fillId="0" borderId="6" xfId="0" applyFont="1" applyBorder="1"/>
    <xf numFmtId="0" fontId="7" fillId="0" borderId="14" xfId="0" applyFont="1" applyBorder="1"/>
    <xf numFmtId="0" fontId="6" fillId="0" borderId="0" xfId="0" applyFont="1"/>
    <xf numFmtId="0" fontId="3" fillId="0" borderId="16" xfId="0" applyFont="1" applyBorder="1"/>
    <xf numFmtId="0" fontId="8" fillId="0" borderId="0" xfId="0" applyFont="1"/>
    <xf numFmtId="0" fontId="2" fillId="0" borderId="14" xfId="0" applyFont="1" applyBorder="1"/>
    <xf numFmtId="0" fontId="6" fillId="10" borderId="15" xfId="0" applyFont="1" applyFill="1" applyBorder="1"/>
    <xf numFmtId="0" fontId="6" fillId="0" borderId="11" xfId="0" applyFont="1" applyBorder="1"/>
    <xf numFmtId="0" fontId="3" fillId="10" borderId="15" xfId="0" applyFont="1" applyFill="1" applyBorder="1"/>
    <xf numFmtId="0" fontId="3" fillId="0" borderId="8" xfId="0" applyFont="1" applyBorder="1"/>
    <xf numFmtId="0" fontId="3" fillId="11" borderId="6" xfId="0" applyFont="1" applyFill="1" applyBorder="1"/>
    <xf numFmtId="0" fontId="3" fillId="11" borderId="14" xfId="0" applyFont="1" applyFill="1" applyBorder="1"/>
    <xf numFmtId="0" fontId="6" fillId="12" borderId="16" xfId="0" applyFont="1" applyFill="1" applyBorder="1"/>
    <xf numFmtId="0" fontId="3" fillId="12" borderId="4" xfId="0" applyFont="1" applyFill="1" applyBorder="1"/>
    <xf numFmtId="0" fontId="1" fillId="0" borderId="16" xfId="0" applyFont="1" applyBorder="1"/>
    <xf numFmtId="0" fontId="9" fillId="0" borderId="0" xfId="0" applyFont="1"/>
    <xf numFmtId="0" fontId="3" fillId="0" borderId="5" xfId="0" applyFont="1" applyBorder="1"/>
    <xf numFmtId="0" fontId="3" fillId="0" borderId="4" xfId="0" applyFont="1" applyBorder="1"/>
    <xf numFmtId="0" fontId="1" fillId="0" borderId="1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3" borderId="4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6" fillId="3" borderId="15" xfId="0" applyFont="1" applyFill="1" applyBorder="1" applyAlignment="1">
      <alignment horizontal="center"/>
    </xf>
    <xf numFmtId="0" fontId="3" fillId="3" borderId="15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6" fillId="3" borderId="2" xfId="0" applyFont="1" applyFill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3" borderId="17" xfId="0" applyFont="1" applyFill="1" applyBorder="1" applyAlignment="1">
      <alignment horizontal="center"/>
    </xf>
    <xf numFmtId="0" fontId="6" fillId="3" borderId="5" xfId="0" applyFont="1" applyFill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6" fillId="4" borderId="14" xfId="0" applyFont="1" applyFill="1" applyBorder="1" applyAlignment="1">
      <alignment horizontal="center"/>
    </xf>
    <xf numFmtId="0" fontId="6" fillId="4" borderId="16" xfId="0" applyFont="1" applyFill="1" applyBorder="1" applyAlignment="1">
      <alignment horizontal="center"/>
    </xf>
    <xf numFmtId="0" fontId="8" fillId="9" borderId="14" xfId="0" applyFont="1" applyFill="1" applyBorder="1" applyAlignment="1">
      <alignment horizontal="center"/>
    </xf>
    <xf numFmtId="0" fontId="3" fillId="10" borderId="14" xfId="0" applyFont="1" applyFill="1" applyBorder="1" applyAlignment="1">
      <alignment horizontal="center"/>
    </xf>
    <xf numFmtId="0" fontId="6" fillId="10" borderId="16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2" borderId="14" xfId="0" applyFont="1" applyFill="1" applyBorder="1" applyAlignment="1">
      <alignment horizontal="center"/>
    </xf>
    <xf numFmtId="0" fontId="3" fillId="12" borderId="6" xfId="0" applyFont="1" applyFill="1" applyBorder="1" applyAlignment="1">
      <alignment horizontal="center"/>
    </xf>
    <xf numFmtId="0" fontId="3" fillId="5" borderId="17" xfId="0" applyFont="1" applyFill="1" applyBorder="1" applyAlignment="1">
      <alignment horizontal="left"/>
    </xf>
    <xf numFmtId="0" fontId="3" fillId="5" borderId="11" xfId="0" applyFont="1" applyFill="1" applyBorder="1" applyAlignment="1">
      <alignment horizontal="left"/>
    </xf>
    <xf numFmtId="0" fontId="3" fillId="5" borderId="6" xfId="0" applyFont="1" applyFill="1" applyBorder="1" applyAlignment="1">
      <alignment horizontal="left"/>
    </xf>
    <xf numFmtId="0" fontId="3" fillId="5" borderId="14" xfId="0" applyFont="1" applyFill="1" applyBorder="1" applyAlignment="1">
      <alignment horizontal="left"/>
    </xf>
    <xf numFmtId="0" fontId="6" fillId="5" borderId="6" xfId="0" applyFont="1" applyFill="1" applyBorder="1" applyAlignment="1">
      <alignment horizontal="left"/>
    </xf>
    <xf numFmtId="0" fontId="6" fillId="5" borderId="14" xfId="0" applyFont="1" applyFill="1" applyBorder="1" applyAlignment="1">
      <alignment horizontal="left"/>
    </xf>
    <xf numFmtId="0" fontId="3" fillId="5" borderId="4" xfId="0" applyFont="1" applyFill="1" applyBorder="1" applyAlignment="1">
      <alignment horizontal="left"/>
    </xf>
    <xf numFmtId="0" fontId="6" fillId="5" borderId="4" xfId="0" applyFont="1" applyFill="1" applyBorder="1" applyAlignment="1">
      <alignment horizontal="left"/>
    </xf>
    <xf numFmtId="0" fontId="6" fillId="5" borderId="8" xfId="0" applyFont="1" applyFill="1" applyBorder="1" applyAlignment="1">
      <alignment horizontal="left"/>
    </xf>
    <xf numFmtId="0" fontId="3" fillId="5" borderId="16" xfId="0" applyFont="1" applyFill="1" applyBorder="1" applyAlignment="1">
      <alignment horizontal="left"/>
    </xf>
    <xf numFmtId="0" fontId="11" fillId="0" borderId="4" xfId="0" applyFont="1" applyBorder="1"/>
    <xf numFmtId="0" fontId="12" fillId="0" borderId="4" xfId="0" applyFont="1" applyBorder="1"/>
    <xf numFmtId="0" fontId="6" fillId="5" borderId="6" xfId="0" applyFont="1" applyFill="1" applyBorder="1" applyAlignment="1">
      <alignment vertical="top" wrapText="1"/>
    </xf>
    <xf numFmtId="0" fontId="3" fillId="5" borderId="3" xfId="0" applyFont="1" applyFill="1" applyBorder="1" applyAlignment="1">
      <alignment horizontal="left"/>
    </xf>
    <xf numFmtId="0" fontId="3" fillId="17" borderId="2" xfId="0" applyFont="1" applyFill="1" applyBorder="1" applyAlignment="1">
      <alignment horizontal="center"/>
    </xf>
    <xf numFmtId="0" fontId="6" fillId="17" borderId="2" xfId="0" applyFont="1" applyFill="1" applyBorder="1" applyAlignment="1">
      <alignment horizontal="center"/>
    </xf>
    <xf numFmtId="0" fontId="6" fillId="18" borderId="6" xfId="0" applyFont="1" applyFill="1" applyBorder="1" applyAlignment="1">
      <alignment horizontal="left"/>
    </xf>
    <xf numFmtId="0" fontId="6" fillId="18" borderId="16" xfId="0" applyFont="1" applyFill="1" applyBorder="1" applyAlignment="1">
      <alignment horizontal="left"/>
    </xf>
    <xf numFmtId="0" fontId="3" fillId="18" borderId="18" xfId="0" applyFont="1" applyFill="1" applyBorder="1" applyAlignment="1">
      <alignment horizontal="left"/>
    </xf>
    <xf numFmtId="2" fontId="3" fillId="0" borderId="6" xfId="0" applyNumberFormat="1" applyFont="1" applyBorder="1"/>
    <xf numFmtId="0" fontId="3" fillId="16" borderId="4" xfId="0" applyFont="1" applyFill="1" applyBorder="1" applyAlignment="1">
      <alignment horizontal="left"/>
    </xf>
    <xf numFmtId="0" fontId="3" fillId="6" borderId="4" xfId="0" applyFont="1" applyFill="1" applyBorder="1" applyAlignment="1">
      <alignment horizontal="left"/>
    </xf>
    <xf numFmtId="0" fontId="13" fillId="0" borderId="0" xfId="0" applyFont="1"/>
    <xf numFmtId="0" fontId="13" fillId="0" borderId="0" xfId="0" applyFont="1" applyAlignment="1">
      <alignment wrapText="1"/>
    </xf>
    <xf numFmtId="0" fontId="14" fillId="0" borderId="0" xfId="0" applyFont="1"/>
    <xf numFmtId="0" fontId="0" fillId="0" borderId="4" xfId="0" applyBorder="1"/>
    <xf numFmtId="0" fontId="14" fillId="0" borderId="4" xfId="0" applyFont="1" applyBorder="1"/>
    <xf numFmtId="0" fontId="0" fillId="0" borderId="2" xfId="0" applyBorder="1"/>
    <xf numFmtId="0" fontId="14" fillId="0" borderId="2" xfId="0" applyFont="1" applyBorder="1"/>
    <xf numFmtId="0" fontId="0" fillId="0" borderId="4" xfId="0" applyBorder="1" applyAlignment="1">
      <alignment wrapText="1"/>
    </xf>
    <xf numFmtId="0" fontId="13" fillId="19" borderId="4" xfId="0" applyFont="1" applyFill="1" applyBorder="1"/>
    <xf numFmtId="0" fontId="13" fillId="19" borderId="2" xfId="0" applyFont="1" applyFill="1" applyBorder="1"/>
    <xf numFmtId="0" fontId="13" fillId="19" borderId="4" xfId="0" applyFont="1" applyFill="1" applyBorder="1" applyAlignment="1">
      <alignment wrapText="1"/>
    </xf>
    <xf numFmtId="0" fontId="13" fillId="19" borderId="15" xfId="0" applyFont="1" applyFill="1" applyBorder="1"/>
    <xf numFmtId="0" fontId="0" fillId="0" borderId="15" xfId="0" applyBorder="1"/>
    <xf numFmtId="0" fontId="0" fillId="0" borderId="2" xfId="0" applyBorder="1" applyAlignment="1">
      <alignment wrapText="1"/>
    </xf>
    <xf numFmtId="0" fontId="13" fillId="19" borderId="24" xfId="0" applyFont="1" applyFill="1" applyBorder="1"/>
    <xf numFmtId="0" fontId="13" fillId="19" borderId="25" xfId="0" applyFont="1" applyFill="1" applyBorder="1"/>
    <xf numFmtId="0" fontId="0" fillId="0" borderId="26" xfId="0" applyBorder="1"/>
    <xf numFmtId="0" fontId="13" fillId="19" borderId="27" xfId="0" applyFont="1" applyFill="1" applyBorder="1"/>
    <xf numFmtId="0" fontId="0" fillId="0" borderId="28" xfId="0" applyBorder="1"/>
    <xf numFmtId="0" fontId="0" fillId="0" borderId="9" xfId="0" applyBorder="1"/>
    <xf numFmtId="0" fontId="0" fillId="0" borderId="0" xfId="0" applyAlignment="1">
      <alignment wrapText="1"/>
    </xf>
    <xf numFmtId="0" fontId="0" fillId="0" borderId="29" xfId="0" applyBorder="1"/>
    <xf numFmtId="0" fontId="13" fillId="19" borderId="30" xfId="0" applyFont="1" applyFill="1" applyBorder="1"/>
    <xf numFmtId="0" fontId="13" fillId="19" borderId="31" xfId="0" applyFont="1" applyFill="1" applyBorder="1" applyAlignment="1">
      <alignment wrapText="1"/>
    </xf>
    <xf numFmtId="0" fontId="14" fillId="0" borderId="30" xfId="0" applyFont="1" applyBorder="1"/>
    <xf numFmtId="0" fontId="14" fillId="0" borderId="31" xfId="0" applyFont="1" applyBorder="1"/>
    <xf numFmtId="0" fontId="14" fillId="0" borderId="32" xfId="0" applyFont="1" applyBorder="1"/>
    <xf numFmtId="0" fontId="14" fillId="0" borderId="33" xfId="0" applyFont="1" applyBorder="1"/>
    <xf numFmtId="0" fontId="14" fillId="0" borderId="34" xfId="0" applyFont="1" applyBorder="1"/>
    <xf numFmtId="0" fontId="0" fillId="0" borderId="35" xfId="0" applyBorder="1"/>
    <xf numFmtId="0" fontId="14" fillId="0" borderId="36" xfId="0" applyFont="1" applyBorder="1"/>
    <xf numFmtId="0" fontId="13" fillId="19" borderId="23" xfId="0" applyFont="1" applyFill="1" applyBorder="1" applyAlignment="1">
      <alignment wrapText="1"/>
    </xf>
    <xf numFmtId="0" fontId="6" fillId="16" borderId="4" xfId="0" applyFont="1" applyFill="1" applyBorder="1" applyAlignment="1">
      <alignment horizontal="center"/>
    </xf>
    <xf numFmtId="0" fontId="6" fillId="16" borderId="4" xfId="0" applyFont="1" applyFill="1" applyBorder="1" applyAlignment="1">
      <alignment horizontal="left"/>
    </xf>
    <xf numFmtId="0" fontId="6" fillId="5" borderId="16" xfId="0" applyFont="1" applyFill="1" applyBorder="1" applyAlignment="1">
      <alignment horizontal="left"/>
    </xf>
    <xf numFmtId="0" fontId="6" fillId="6" borderId="4" xfId="0" applyFont="1" applyFill="1" applyBorder="1"/>
    <xf numFmtId="0" fontId="3" fillId="6" borderId="4" xfId="0" applyFont="1" applyFill="1" applyBorder="1"/>
    <xf numFmtId="0" fontId="3" fillId="16" borderId="4" xfId="0" applyFont="1" applyFill="1" applyBorder="1"/>
    <xf numFmtId="0" fontId="3" fillId="16" borderId="4" xfId="0" applyFont="1" applyFill="1" applyBorder="1" applyAlignment="1">
      <alignment horizontal="left" vertical="top" wrapText="1"/>
    </xf>
    <xf numFmtId="0" fontId="3" fillId="16" borderId="6" xfId="0" applyFont="1" applyFill="1" applyBorder="1" applyAlignment="1">
      <alignment horizontal="left"/>
    </xf>
    <xf numFmtId="0" fontId="3" fillId="16" borderId="14" xfId="0" applyFont="1" applyFill="1" applyBorder="1" applyAlignment="1">
      <alignment horizontal="left"/>
    </xf>
    <xf numFmtId="0" fontId="6" fillId="6" borderId="6" xfId="0" applyFont="1" applyFill="1" applyBorder="1"/>
    <xf numFmtId="0" fontId="6" fillId="16" borderId="11" xfId="0" applyFont="1" applyFill="1" applyBorder="1" applyAlignment="1">
      <alignment horizontal="left"/>
    </xf>
    <xf numFmtId="0" fontId="6" fillId="16" borderId="4" xfId="0" applyFont="1" applyFill="1" applyBorder="1" applyAlignment="1">
      <alignment horizontal="left" vertical="top" wrapText="1"/>
    </xf>
    <xf numFmtId="0" fontId="6" fillId="16" borderId="17" xfId="0" applyFont="1" applyFill="1" applyBorder="1" applyAlignment="1">
      <alignment horizontal="left"/>
    </xf>
    <xf numFmtId="0" fontId="3" fillId="5" borderId="6" xfId="0" applyFont="1" applyFill="1" applyBorder="1" applyAlignment="1">
      <alignment horizontal="left" vertical="top" wrapText="1"/>
    </xf>
    <xf numFmtId="0" fontId="15" fillId="0" borderId="38" xfId="0" applyFont="1" applyBorder="1"/>
    <xf numFmtId="0" fontId="15" fillId="0" borderId="39" xfId="0" applyFont="1" applyBorder="1"/>
    <xf numFmtId="0" fontId="16" fillId="3" borderId="40" xfId="0" applyFont="1" applyFill="1" applyBorder="1"/>
    <xf numFmtId="0" fontId="16" fillId="3" borderId="13" xfId="0" applyFont="1" applyFill="1" applyBorder="1"/>
    <xf numFmtId="20" fontId="16" fillId="3" borderId="13" xfId="0" applyNumberFormat="1" applyFont="1" applyFill="1" applyBorder="1"/>
    <xf numFmtId="22" fontId="16" fillId="3" borderId="13" xfId="0" applyNumberFormat="1" applyFont="1" applyFill="1" applyBorder="1"/>
    <xf numFmtId="0" fontId="16" fillId="3" borderId="13" xfId="0" quotePrefix="1" applyFont="1" applyFill="1" applyBorder="1"/>
    <xf numFmtId="0" fontId="16" fillId="0" borderId="40" xfId="0" applyFont="1" applyBorder="1"/>
    <xf numFmtId="0" fontId="16" fillId="0" borderId="13" xfId="0" applyFont="1" applyBorder="1"/>
    <xf numFmtId="20" fontId="16" fillId="0" borderId="13" xfId="0" applyNumberFormat="1" applyFont="1" applyBorder="1"/>
    <xf numFmtId="0" fontId="16" fillId="0" borderId="13" xfId="0" quotePrefix="1" applyFont="1" applyBorder="1"/>
    <xf numFmtId="22" fontId="16" fillId="0" borderId="13" xfId="0" applyNumberFormat="1" applyFont="1" applyBorder="1"/>
    <xf numFmtId="3" fontId="16" fillId="0" borderId="13" xfId="0" applyNumberFormat="1" applyFont="1" applyBorder="1"/>
    <xf numFmtId="3" fontId="16" fillId="3" borderId="13" xfId="0" applyNumberFormat="1" applyFont="1" applyFill="1" applyBorder="1"/>
    <xf numFmtId="0" fontId="16" fillId="6" borderId="40" xfId="0" applyFont="1" applyFill="1" applyBorder="1"/>
    <xf numFmtId="0" fontId="16" fillId="6" borderId="13" xfId="0" applyFont="1" applyFill="1" applyBorder="1"/>
    <xf numFmtId="3" fontId="16" fillId="6" borderId="13" xfId="0" applyNumberFormat="1" applyFont="1" applyFill="1" applyBorder="1"/>
    <xf numFmtId="0" fontId="17" fillId="3" borderId="13" xfId="0" applyFont="1" applyFill="1" applyBorder="1"/>
    <xf numFmtId="0" fontId="10" fillId="0" borderId="4" xfId="0" applyFont="1" applyBorder="1"/>
    <xf numFmtId="0" fontId="1" fillId="0" borderId="3" xfId="0" applyFont="1" applyBorder="1"/>
    <xf numFmtId="0" fontId="3" fillId="20" borderId="0" xfId="0" applyFont="1" applyFill="1"/>
    <xf numFmtId="0" fontId="10" fillId="20" borderId="7" xfId="0" applyFont="1" applyFill="1" applyBorder="1"/>
    <xf numFmtId="0" fontId="3" fillId="20" borderId="7" xfId="0" applyFont="1" applyFill="1" applyBorder="1"/>
    <xf numFmtId="0" fontId="3" fillId="20" borderId="16" xfId="0" applyFont="1" applyFill="1" applyBorder="1"/>
    <xf numFmtId="0" fontId="0" fillId="20" borderId="0" xfId="0" applyFill="1"/>
    <xf numFmtId="0" fontId="6" fillId="0" borderId="4" xfId="0" applyFont="1" applyBorder="1"/>
    <xf numFmtId="0" fontId="3" fillId="14" borderId="4" xfId="0" applyFont="1" applyFill="1" applyBorder="1"/>
    <xf numFmtId="0" fontId="3" fillId="0" borderId="4" xfId="0" applyFont="1" applyBorder="1" applyAlignment="1">
      <alignment horizontal="left" vertical="top" wrapText="1"/>
    </xf>
    <xf numFmtId="0" fontId="0" fillId="0" borderId="0" xfId="0" applyAlignment="1">
      <alignment horizontal="left" vertical="center"/>
    </xf>
    <xf numFmtId="0" fontId="6" fillId="16" borderId="6" xfId="0" applyFont="1" applyFill="1" applyBorder="1" applyAlignment="1">
      <alignment horizontal="left"/>
    </xf>
    <xf numFmtId="0" fontId="6" fillId="16" borderId="14" xfId="0" applyFont="1" applyFill="1" applyBorder="1" applyAlignment="1">
      <alignment horizontal="left"/>
    </xf>
    <xf numFmtId="0" fontId="6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6" fillId="21" borderId="6" xfId="0" applyFont="1" applyFill="1" applyBorder="1" applyAlignment="1">
      <alignment horizontal="left"/>
    </xf>
    <xf numFmtId="0" fontId="6" fillId="21" borderId="16" xfId="0" applyFont="1" applyFill="1" applyBorder="1" applyAlignment="1">
      <alignment horizontal="left"/>
    </xf>
    <xf numFmtId="0" fontId="3" fillId="21" borderId="6" xfId="0" applyFont="1" applyFill="1" applyBorder="1" applyAlignment="1">
      <alignment horizontal="left"/>
    </xf>
    <xf numFmtId="0" fontId="3" fillId="21" borderId="14" xfId="0" applyFont="1" applyFill="1" applyBorder="1" applyAlignment="1">
      <alignment horizontal="left"/>
    </xf>
    <xf numFmtId="0" fontId="3" fillId="16" borderId="16" xfId="0" applyFont="1" applyFill="1" applyBorder="1" applyAlignment="1">
      <alignment horizontal="left"/>
    </xf>
    <xf numFmtId="0" fontId="3" fillId="16" borderId="4" xfId="0" applyFont="1" applyFill="1" applyBorder="1" applyAlignment="1">
      <alignment horizontal="center"/>
    </xf>
    <xf numFmtId="0" fontId="6" fillId="21" borderId="14" xfId="0" applyFont="1" applyFill="1" applyBorder="1" applyAlignment="1">
      <alignment horizontal="left"/>
    </xf>
    <xf numFmtId="0" fontId="3" fillId="21" borderId="14" xfId="0" applyFont="1" applyFill="1" applyBorder="1" applyAlignment="1">
      <alignment horizontal="center"/>
    </xf>
    <xf numFmtId="0" fontId="6" fillId="22" borderId="4" xfId="0" applyFont="1" applyFill="1" applyBorder="1" applyAlignment="1">
      <alignment horizontal="left"/>
    </xf>
    <xf numFmtId="0" fontId="3" fillId="16" borderId="5" xfId="0" applyFont="1" applyFill="1" applyBorder="1" applyAlignment="1">
      <alignment horizontal="center"/>
    </xf>
    <xf numFmtId="0" fontId="3" fillId="16" borderId="17" xfId="0" applyFont="1" applyFill="1" applyBorder="1" applyAlignment="1">
      <alignment horizontal="left"/>
    </xf>
    <xf numFmtId="0" fontId="3" fillId="16" borderId="11" xfId="0" applyFont="1" applyFill="1" applyBorder="1" applyAlignment="1">
      <alignment horizontal="left"/>
    </xf>
    <xf numFmtId="0" fontId="3" fillId="22" borderId="4" xfId="0" applyFont="1" applyFill="1" applyBorder="1" applyAlignment="1">
      <alignment horizontal="left"/>
    </xf>
    <xf numFmtId="0" fontId="6" fillId="21" borderId="4" xfId="0" applyFont="1" applyFill="1" applyBorder="1" applyAlignment="1">
      <alignment horizontal="left"/>
    </xf>
    <xf numFmtId="0" fontId="3" fillId="22" borderId="17" xfId="0" applyFont="1" applyFill="1" applyBorder="1" applyAlignment="1">
      <alignment horizontal="left"/>
    </xf>
    <xf numFmtId="0" fontId="3" fillId="22" borderId="11" xfId="0" applyFont="1" applyFill="1" applyBorder="1" applyAlignment="1">
      <alignment horizontal="left"/>
    </xf>
    <xf numFmtId="0" fontId="18" fillId="0" borderId="0" xfId="0" applyFont="1" applyAlignment="1">
      <alignment horizontal="center" vertical="center"/>
    </xf>
    <xf numFmtId="0" fontId="20" fillId="27" borderId="4" xfId="0" applyFont="1" applyFill="1" applyBorder="1" applyAlignment="1">
      <alignment horizontal="left"/>
    </xf>
    <xf numFmtId="0" fontId="20" fillId="0" borderId="4" xfId="0" applyFont="1" applyBorder="1" applyAlignment="1">
      <alignment horizontal="left"/>
    </xf>
    <xf numFmtId="0" fontId="20" fillId="0" borderId="0" xfId="0" applyFont="1" applyAlignment="1">
      <alignment horizontal="left"/>
    </xf>
    <xf numFmtId="0" fontId="20" fillId="0" borderId="5" xfId="0" applyFont="1" applyBorder="1" applyAlignment="1">
      <alignment horizontal="left"/>
    </xf>
    <xf numFmtId="0" fontId="0" fillId="23" borderId="4" xfId="0" applyFill="1" applyBorder="1"/>
    <xf numFmtId="0" fontId="0" fillId="26" borderId="4" xfId="0" applyFill="1" applyBorder="1"/>
    <xf numFmtId="0" fontId="13" fillId="26" borderId="4" xfId="0" applyFont="1" applyFill="1" applyBorder="1"/>
    <xf numFmtId="0" fontId="0" fillId="16" borderId="4" xfId="0" applyFill="1" applyBorder="1"/>
    <xf numFmtId="0" fontId="0" fillId="29" borderId="4" xfId="0" applyFill="1" applyBorder="1"/>
    <xf numFmtId="0" fontId="13" fillId="30" borderId="4" xfId="0" applyFont="1" applyFill="1" applyBorder="1"/>
    <xf numFmtId="0" fontId="0" fillId="31" borderId="4" xfId="0" applyFill="1" applyBorder="1"/>
    <xf numFmtId="0" fontId="0" fillId="27" borderId="4" xfId="0" applyFill="1" applyBorder="1"/>
    <xf numFmtId="0" fontId="0" fillId="20" borderId="4" xfId="0" applyFill="1" applyBorder="1"/>
    <xf numFmtId="22" fontId="0" fillId="23" borderId="4" xfId="0" applyNumberFormat="1" applyFill="1" applyBorder="1" applyAlignment="1">
      <alignment horizontal="left" vertical="center"/>
    </xf>
    <xf numFmtId="22" fontId="0" fillId="26" borderId="4" xfId="0" applyNumberFormat="1" applyFill="1" applyBorder="1" applyAlignment="1">
      <alignment horizontal="left" vertical="center"/>
    </xf>
    <xf numFmtId="22" fontId="0" fillId="29" borderId="4" xfId="0" applyNumberFormat="1" applyFill="1" applyBorder="1" applyAlignment="1">
      <alignment horizontal="left" vertical="center"/>
    </xf>
    <xf numFmtId="22" fontId="0" fillId="31" borderId="4" xfId="0" applyNumberFormat="1" applyFill="1" applyBorder="1" applyAlignment="1">
      <alignment horizontal="left" vertical="center"/>
    </xf>
    <xf numFmtId="22" fontId="0" fillId="27" borderId="4" xfId="0" applyNumberFormat="1" applyFill="1" applyBorder="1" applyAlignment="1">
      <alignment horizontal="left" vertical="center"/>
    </xf>
    <xf numFmtId="22" fontId="0" fillId="20" borderId="4" xfId="0" applyNumberFormat="1" applyFill="1" applyBorder="1" applyAlignment="1">
      <alignment horizontal="left" vertical="center"/>
    </xf>
    <xf numFmtId="22" fontId="0" fillId="0" borderId="4" xfId="0" applyNumberFormat="1" applyBorder="1" applyAlignment="1">
      <alignment horizontal="left" vertical="center"/>
    </xf>
    <xf numFmtId="0" fontId="0" fillId="32" borderId="4" xfId="0" applyFill="1" applyBorder="1"/>
    <xf numFmtId="0" fontId="22" fillId="0" borderId="38" xfId="0" applyFont="1" applyBorder="1"/>
    <xf numFmtId="0" fontId="22" fillId="0" borderId="38" xfId="0" applyFont="1" applyBorder="1" applyAlignment="1">
      <alignment wrapText="1"/>
    </xf>
    <xf numFmtId="0" fontId="18" fillId="28" borderId="4" xfId="0" applyFont="1" applyFill="1" applyBorder="1" applyAlignment="1">
      <alignment horizontal="center" vertical="center"/>
    </xf>
    <xf numFmtId="0" fontId="19" fillId="28" borderId="4" xfId="0" applyFont="1" applyFill="1" applyBorder="1"/>
    <xf numFmtId="0" fontId="19" fillId="28" borderId="2" xfId="0" applyFont="1" applyFill="1" applyBorder="1"/>
    <xf numFmtId="0" fontId="20" fillId="0" borderId="2" xfId="0" applyFont="1" applyBorder="1" applyAlignment="1">
      <alignment horizontal="left"/>
    </xf>
    <xf numFmtId="0" fontId="20" fillId="0" borderId="37" xfId="0" applyFont="1" applyBorder="1" applyAlignment="1">
      <alignment horizontal="left"/>
    </xf>
    <xf numFmtId="0" fontId="20" fillId="26" borderId="4" xfId="0" applyFont="1" applyFill="1" applyBorder="1" applyAlignment="1">
      <alignment horizontal="center"/>
    </xf>
    <xf numFmtId="0" fontId="20" fillId="19" borderId="4" xfId="0" applyFont="1" applyFill="1" applyBorder="1" applyAlignment="1">
      <alignment horizontal="center"/>
    </xf>
    <xf numFmtId="0" fontId="20" fillId="23" borderId="4" xfId="0" applyFont="1" applyFill="1" applyBorder="1" applyAlignment="1">
      <alignment horizontal="center"/>
    </xf>
    <xf numFmtId="0" fontId="20" fillId="18" borderId="4" xfId="0" applyFont="1" applyFill="1" applyBorder="1" applyAlignment="1">
      <alignment horizontal="center"/>
    </xf>
    <xf numFmtId="0" fontId="20" fillId="16" borderId="4" xfId="0" applyFont="1" applyFill="1" applyBorder="1" applyAlignment="1">
      <alignment horizontal="center"/>
    </xf>
    <xf numFmtId="0" fontId="20" fillId="22" borderId="4" xfId="0" applyFont="1" applyFill="1" applyBorder="1" applyAlignment="1">
      <alignment horizontal="center"/>
    </xf>
    <xf numFmtId="0" fontId="20" fillId="0" borderId="4" xfId="0" applyFont="1" applyBorder="1" applyAlignment="1">
      <alignment horizontal="center"/>
    </xf>
    <xf numFmtId="22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34" borderId="4" xfId="0" applyFill="1" applyBorder="1"/>
    <xf numFmtId="0" fontId="18" fillId="28" borderId="38" xfId="0" applyFont="1" applyFill="1" applyBorder="1" applyAlignment="1">
      <alignment horizontal="center" vertical="center"/>
    </xf>
    <xf numFmtId="0" fontId="20" fillId="0" borderId="38" xfId="0" applyFont="1" applyBorder="1" applyAlignment="1">
      <alignment horizontal="left"/>
    </xf>
    <xf numFmtId="0" fontId="19" fillId="28" borderId="38" xfId="0" applyFont="1" applyFill="1" applyBorder="1"/>
    <xf numFmtId="0" fontId="23" fillId="0" borderId="4" xfId="0" applyFont="1" applyBorder="1" applyAlignment="1">
      <alignment horizontal="left"/>
    </xf>
    <xf numFmtId="0" fontId="0" fillId="35" borderId="4" xfId="0" applyFill="1" applyBorder="1"/>
    <xf numFmtId="22" fontId="0" fillId="35" borderId="4" xfId="0" applyNumberFormat="1" applyFill="1" applyBorder="1" applyAlignment="1">
      <alignment horizontal="left" vertical="center"/>
    </xf>
    <xf numFmtId="0" fontId="6" fillId="0" borderId="4" xfId="0" applyFont="1" applyBorder="1" applyAlignment="1">
      <alignment horizontal="left"/>
    </xf>
    <xf numFmtId="0" fontId="13" fillId="16" borderId="4" xfId="0" applyFont="1" applyFill="1" applyBorder="1"/>
    <xf numFmtId="22" fontId="25" fillId="0" borderId="4" xfId="0" applyNumberFormat="1" applyFont="1" applyBorder="1" applyAlignment="1">
      <alignment horizontal="left" vertical="center"/>
    </xf>
    <xf numFmtId="0" fontId="25" fillId="0" borderId="4" xfId="0" applyFont="1" applyBorder="1"/>
    <xf numFmtId="22" fontId="25" fillId="31" borderId="4" xfId="0" applyNumberFormat="1" applyFont="1" applyFill="1" applyBorder="1" applyAlignment="1">
      <alignment horizontal="left" vertical="center"/>
    </xf>
    <xf numFmtId="0" fontId="25" fillId="31" borderId="4" xfId="0" applyFont="1" applyFill="1" applyBorder="1"/>
    <xf numFmtId="0" fontId="0" fillId="0" borderId="5" xfId="0" applyBorder="1"/>
    <xf numFmtId="22" fontId="0" fillId="0" borderId="5" xfId="0" applyNumberFormat="1" applyBorder="1" applyAlignment="1">
      <alignment horizontal="left" vertical="center"/>
    </xf>
    <xf numFmtId="0" fontId="3" fillId="6" borderId="16" xfId="0" applyFont="1" applyFill="1" applyBorder="1" applyAlignment="1">
      <alignment horizontal="center"/>
    </xf>
    <xf numFmtId="0" fontId="3" fillId="27" borderId="4" xfId="0" applyFont="1" applyFill="1" applyBorder="1" applyAlignment="1">
      <alignment horizontal="left"/>
    </xf>
    <xf numFmtId="0" fontId="6" fillId="0" borderId="5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6" fillId="0" borderId="38" xfId="0" applyFont="1" applyBorder="1" applyAlignment="1">
      <alignment horizontal="left"/>
    </xf>
    <xf numFmtId="0" fontId="1" fillId="0" borderId="17" xfId="0" applyFont="1" applyBorder="1"/>
    <xf numFmtId="0" fontId="1" fillId="0" borderId="11" xfId="0" applyFont="1" applyBorder="1"/>
    <xf numFmtId="0" fontId="3" fillId="7" borderId="11" xfId="0" applyFont="1" applyFill="1" applyBorder="1" applyAlignment="1">
      <alignment horizontal="left"/>
    </xf>
    <xf numFmtId="0" fontId="3" fillId="8" borderId="0" xfId="0" applyFont="1" applyFill="1" applyAlignment="1">
      <alignment horizontal="center"/>
    </xf>
    <xf numFmtId="0" fontId="3" fillId="8" borderId="4" xfId="0" applyFont="1" applyFill="1" applyBorder="1"/>
    <xf numFmtId="0" fontId="6" fillId="0" borderId="6" xfId="0" applyFont="1" applyBorder="1"/>
    <xf numFmtId="0" fontId="6" fillId="0" borderId="14" xfId="0" applyFont="1" applyBorder="1"/>
    <xf numFmtId="0" fontId="3" fillId="12" borderId="16" xfId="0" applyFont="1" applyFill="1" applyBorder="1"/>
    <xf numFmtId="0" fontId="3" fillId="0" borderId="0" xfId="0" applyFont="1" applyAlignment="1">
      <alignment wrapText="1"/>
    </xf>
    <xf numFmtId="0" fontId="21" fillId="33" borderId="38" xfId="0" applyFont="1" applyFill="1" applyBorder="1"/>
    <xf numFmtId="0" fontId="0" fillId="23" borderId="8" xfId="0" applyFill="1" applyBorder="1"/>
    <xf numFmtId="0" fontId="0" fillId="26" borderId="8" xfId="0" applyFill="1" applyBorder="1"/>
    <xf numFmtId="0" fontId="0" fillId="29" borderId="8" xfId="0" applyFill="1" applyBorder="1"/>
    <xf numFmtId="0" fontId="0" fillId="0" borderId="8" xfId="0" applyBorder="1"/>
    <xf numFmtId="0" fontId="0" fillId="20" borderId="8" xfId="0" applyFill="1" applyBorder="1"/>
    <xf numFmtId="0" fontId="0" fillId="0" borderId="10" xfId="0" applyBorder="1"/>
    <xf numFmtId="0" fontId="0" fillId="23" borderId="2" xfId="0" applyFill="1" applyBorder="1"/>
    <xf numFmtId="0" fontId="0" fillId="26" borderId="2" xfId="0" applyFill="1" applyBorder="1"/>
    <xf numFmtId="0" fontId="0" fillId="29" borderId="2" xfId="0" applyFill="1" applyBorder="1"/>
    <xf numFmtId="0" fontId="0" fillId="20" borderId="2" xfId="0" applyFill="1" applyBorder="1"/>
    <xf numFmtId="0" fontId="0" fillId="0" borderId="37" xfId="0" applyBorder="1"/>
    <xf numFmtId="0" fontId="0" fillId="28" borderId="14" xfId="0" applyFill="1" applyBorder="1"/>
    <xf numFmtId="0" fontId="0" fillId="28" borderId="6" xfId="0" applyFill="1" applyBorder="1"/>
    <xf numFmtId="0" fontId="0" fillId="28" borderId="15" xfId="0" applyFill="1" applyBorder="1"/>
    <xf numFmtId="0" fontId="0" fillId="32" borderId="5" xfId="0" applyFill="1" applyBorder="1"/>
    <xf numFmtId="0" fontId="26" fillId="36" borderId="4" xfId="0" applyFont="1" applyFill="1" applyBorder="1"/>
    <xf numFmtId="0" fontId="16" fillId="37" borderId="4" xfId="0" applyFont="1" applyFill="1" applyBorder="1"/>
    <xf numFmtId="0" fontId="27" fillId="37" borderId="4" xfId="0" applyFont="1" applyFill="1" applyBorder="1"/>
    <xf numFmtId="0" fontId="27" fillId="26" borderId="4" xfId="0" applyFont="1" applyFill="1" applyBorder="1"/>
    <xf numFmtId="0" fontId="16" fillId="26" borderId="4" xfId="0" applyFont="1" applyFill="1" applyBorder="1"/>
    <xf numFmtId="164" fontId="27" fillId="16" borderId="4" xfId="0" applyNumberFormat="1" applyFont="1" applyFill="1" applyBorder="1" applyAlignment="1">
      <alignment horizontal="left"/>
    </xf>
    <xf numFmtId="0" fontId="30" fillId="37" borderId="4" xfId="0" applyFont="1" applyFill="1" applyBorder="1"/>
    <xf numFmtId="164" fontId="27" fillId="26" borderId="4" xfId="0" applyNumberFormat="1" applyFont="1" applyFill="1" applyBorder="1" applyAlignment="1">
      <alignment horizontal="left"/>
    </xf>
    <xf numFmtId="0" fontId="31" fillId="36" borderId="5" xfId="0" applyFont="1" applyFill="1" applyBorder="1"/>
    <xf numFmtId="0" fontId="16" fillId="40" borderId="4" xfId="0" applyFont="1" applyFill="1" applyBorder="1"/>
    <xf numFmtId="0" fontId="32" fillId="40" borderId="4" xfId="0" applyFont="1" applyFill="1" applyBorder="1"/>
    <xf numFmtId="164" fontId="16" fillId="40" borderId="4" xfId="0" applyNumberFormat="1" applyFont="1" applyFill="1" applyBorder="1" applyAlignment="1">
      <alignment horizontal="left"/>
    </xf>
    <xf numFmtId="0" fontId="16" fillId="40" borderId="2" xfId="0" applyFont="1" applyFill="1" applyBorder="1"/>
    <xf numFmtId="0" fontId="16" fillId="40" borderId="8" xfId="0" applyFont="1" applyFill="1" applyBorder="1"/>
    <xf numFmtId="0" fontId="16" fillId="0" borderId="4" xfId="0" applyFont="1" applyBorder="1"/>
    <xf numFmtId="0" fontId="33" fillId="14" borderId="4" xfId="0" applyFont="1" applyFill="1" applyBorder="1"/>
    <xf numFmtId="0" fontId="32" fillId="42" borderId="4" xfId="0" applyFont="1" applyFill="1" applyBorder="1"/>
    <xf numFmtId="164" fontId="16" fillId="14" borderId="4" xfId="0" applyNumberFormat="1" applyFont="1" applyFill="1" applyBorder="1" applyAlignment="1">
      <alignment horizontal="left"/>
    </xf>
    <xf numFmtId="0" fontId="16" fillId="14" borderId="4" xfId="0" applyFont="1" applyFill="1" applyBorder="1"/>
    <xf numFmtId="0" fontId="16" fillId="14" borderId="2" xfId="0" applyFont="1" applyFill="1" applyBorder="1"/>
    <xf numFmtId="0" fontId="34" fillId="8" borderId="4" xfId="0" applyFont="1" applyFill="1" applyBorder="1"/>
    <xf numFmtId="0" fontId="16" fillId="0" borderId="8" xfId="0" applyFont="1" applyBorder="1"/>
    <xf numFmtId="0" fontId="34" fillId="40" borderId="4" xfId="0" applyFont="1" applyFill="1" applyBorder="1"/>
    <xf numFmtId="0" fontId="32" fillId="26" borderId="4" xfId="0" applyFont="1" applyFill="1" applyBorder="1"/>
    <xf numFmtId="164" fontId="16" fillId="26" borderId="4" xfId="0" applyNumberFormat="1" applyFont="1" applyFill="1" applyBorder="1" applyAlignment="1">
      <alignment horizontal="left"/>
    </xf>
    <xf numFmtId="0" fontId="16" fillId="26" borderId="2" xfId="0" applyFont="1" applyFill="1" applyBorder="1"/>
    <xf numFmtId="0" fontId="34" fillId="26" borderId="4" xfId="0" applyFont="1" applyFill="1" applyBorder="1"/>
    <xf numFmtId="0" fontId="16" fillId="26" borderId="8" xfId="0" applyFont="1" applyFill="1" applyBorder="1"/>
    <xf numFmtId="0" fontId="32" fillId="37" borderId="4" xfId="0" applyFont="1" applyFill="1" applyBorder="1"/>
    <xf numFmtId="164" fontId="16" fillId="37" borderId="4" xfId="0" applyNumberFormat="1" applyFont="1" applyFill="1" applyBorder="1" applyAlignment="1">
      <alignment horizontal="left"/>
    </xf>
    <xf numFmtId="0" fontId="16" fillId="37" borderId="2" xfId="0" applyFont="1" applyFill="1" applyBorder="1"/>
    <xf numFmtId="0" fontId="16" fillId="37" borderId="8" xfId="0" applyFont="1" applyFill="1" applyBorder="1"/>
    <xf numFmtId="164" fontId="35" fillId="26" borderId="4" xfId="0" applyNumberFormat="1" applyFont="1" applyFill="1" applyBorder="1" applyAlignment="1">
      <alignment horizontal="left"/>
    </xf>
    <xf numFmtId="0" fontId="35" fillId="26" borderId="4" xfId="0" applyFont="1" applyFill="1" applyBorder="1"/>
    <xf numFmtId="0" fontId="35" fillId="26" borderId="2" xfId="0" applyFont="1" applyFill="1" applyBorder="1"/>
    <xf numFmtId="0" fontId="33" fillId="26" borderId="4" xfId="0" applyFont="1" applyFill="1" applyBorder="1"/>
    <xf numFmtId="0" fontId="36" fillId="26" borderId="4" xfId="0" applyFont="1" applyFill="1" applyBorder="1"/>
    <xf numFmtId="0" fontId="37" fillId="26" borderId="4" xfId="0" applyFont="1" applyFill="1" applyBorder="1"/>
    <xf numFmtId="0" fontId="35" fillId="26" borderId="8" xfId="0" applyFont="1" applyFill="1" applyBorder="1"/>
    <xf numFmtId="0" fontId="16" fillId="26" borderId="6" xfId="0" applyFont="1" applyFill="1" applyBorder="1"/>
    <xf numFmtId="0" fontId="33" fillId="37" borderId="4" xfId="0" applyFont="1" applyFill="1" applyBorder="1"/>
    <xf numFmtId="0" fontId="13" fillId="37" borderId="0" xfId="0" applyFont="1" applyFill="1"/>
    <xf numFmtId="0" fontId="0" fillId="37" borderId="0" xfId="0" applyFill="1"/>
    <xf numFmtId="0" fontId="16" fillId="26" borderId="5" xfId="0" applyFont="1" applyFill="1" applyBorder="1"/>
    <xf numFmtId="0" fontId="13" fillId="37" borderId="4" xfId="0" applyFont="1" applyFill="1" applyBorder="1"/>
    <xf numFmtId="0" fontId="3" fillId="26" borderId="6" xfId="0" applyFont="1" applyFill="1" applyBorder="1"/>
    <xf numFmtId="0" fontId="16" fillId="26" borderId="4" xfId="0" applyFont="1" applyFill="1" applyBorder="1" applyAlignment="1">
      <alignment wrapText="1"/>
    </xf>
    <xf numFmtId="0" fontId="30" fillId="16" borderId="4" xfId="0" applyFont="1" applyFill="1" applyBorder="1"/>
    <xf numFmtId="0" fontId="0" fillId="26" borderId="0" xfId="0" applyFill="1"/>
    <xf numFmtId="0" fontId="16" fillId="37" borderId="5" xfId="0" applyFont="1" applyFill="1" applyBorder="1"/>
    <xf numFmtId="0" fontId="31" fillId="36" borderId="4" xfId="0" applyFont="1" applyFill="1" applyBorder="1"/>
    <xf numFmtId="0" fontId="33" fillId="40" borderId="4" xfId="0" applyFont="1" applyFill="1" applyBorder="1"/>
    <xf numFmtId="0" fontId="16" fillId="2" borderId="4" xfId="0" applyFont="1" applyFill="1" applyBorder="1"/>
    <xf numFmtId="0" fontId="32" fillId="2" borderId="4" xfId="0" applyFont="1" applyFill="1" applyBorder="1"/>
    <xf numFmtId="164" fontId="16" fillId="2" borderId="4" xfId="0" applyNumberFormat="1" applyFont="1" applyFill="1" applyBorder="1" applyAlignment="1">
      <alignment horizontal="left"/>
    </xf>
    <xf numFmtId="0" fontId="16" fillId="4" borderId="4" xfId="0" applyFont="1" applyFill="1" applyBorder="1"/>
    <xf numFmtId="0" fontId="32" fillId="4" borderId="4" xfId="0" applyFont="1" applyFill="1" applyBorder="1"/>
    <xf numFmtId="164" fontId="16" fillId="4" borderId="4" xfId="0" applyNumberFormat="1" applyFont="1" applyFill="1" applyBorder="1" applyAlignment="1">
      <alignment horizontal="left"/>
    </xf>
    <xf numFmtId="0" fontId="16" fillId="4" borderId="8" xfId="0" applyFont="1" applyFill="1" applyBorder="1"/>
    <xf numFmtId="0" fontId="34" fillId="4" borderId="8" xfId="0" applyFont="1" applyFill="1" applyBorder="1"/>
    <xf numFmtId="0" fontId="34" fillId="4" borderId="4" xfId="0" applyFont="1" applyFill="1" applyBorder="1"/>
    <xf numFmtId="0" fontId="16" fillId="2" borderId="8" xfId="0" applyFont="1" applyFill="1" applyBorder="1"/>
    <xf numFmtId="0" fontId="16" fillId="4" borderId="4" xfId="0" applyFont="1" applyFill="1" applyBorder="1" applyAlignment="1">
      <alignment wrapText="1"/>
    </xf>
    <xf numFmtId="0" fontId="16" fillId="4" borderId="0" xfId="0" applyFont="1" applyFill="1"/>
    <xf numFmtId="0" fontId="32" fillId="4" borderId="0" xfId="0" applyFont="1" applyFill="1"/>
    <xf numFmtId="0" fontId="16" fillId="40" borderId="6" xfId="0" applyFont="1" applyFill="1" applyBorder="1"/>
    <xf numFmtId="0" fontId="16" fillId="4" borderId="5" xfId="0" applyFont="1" applyFill="1" applyBorder="1"/>
    <xf numFmtId="0" fontId="32" fillId="4" borderId="8" xfId="0" applyFont="1" applyFill="1" applyBorder="1"/>
    <xf numFmtId="0" fontId="32" fillId="4" borderId="10" xfId="0" applyFont="1" applyFill="1" applyBorder="1"/>
    <xf numFmtId="164" fontId="16" fillId="4" borderId="5" xfId="0" applyNumberFormat="1" applyFont="1" applyFill="1" applyBorder="1" applyAlignment="1">
      <alignment horizontal="left"/>
    </xf>
    <xf numFmtId="0" fontId="16" fillId="4" borderId="2" xfId="0" applyFont="1" applyFill="1" applyBorder="1"/>
    <xf numFmtId="0" fontId="32" fillId="40" borderId="8" xfId="0" applyFont="1" applyFill="1" applyBorder="1"/>
    <xf numFmtId="164" fontId="16" fillId="40" borderId="6" xfId="0" applyNumberFormat="1" applyFont="1" applyFill="1" applyBorder="1" applyAlignment="1">
      <alignment horizontal="left"/>
    </xf>
    <xf numFmtId="0" fontId="32" fillId="2" borderId="8" xfId="0" applyFont="1" applyFill="1" applyBorder="1"/>
    <xf numFmtId="0" fontId="33" fillId="4" borderId="4" xfId="0" applyFont="1" applyFill="1" applyBorder="1"/>
    <xf numFmtId="0" fontId="30" fillId="2" borderId="4" xfId="0" applyFont="1" applyFill="1" applyBorder="1"/>
    <xf numFmtId="0" fontId="32" fillId="4" borderId="2" xfId="0" applyFont="1" applyFill="1" applyBorder="1"/>
    <xf numFmtId="0" fontId="30" fillId="4" borderId="8" xfId="0" applyFont="1" applyFill="1" applyBorder="1"/>
    <xf numFmtId="0" fontId="34" fillId="40" borderId="8" xfId="0" applyFont="1" applyFill="1" applyBorder="1"/>
    <xf numFmtId="0" fontId="16" fillId="40" borderId="0" xfId="0" applyFont="1" applyFill="1"/>
    <xf numFmtId="0" fontId="34" fillId="26" borderId="8" xfId="0" applyFont="1" applyFill="1" applyBorder="1"/>
    <xf numFmtId="0" fontId="0" fillId="20" borderId="10" xfId="0" applyFill="1" applyBorder="1"/>
    <xf numFmtId="0" fontId="0" fillId="20" borderId="5" xfId="0" applyFill="1" applyBorder="1"/>
    <xf numFmtId="22" fontId="0" fillId="20" borderId="5" xfId="0" applyNumberFormat="1" applyFill="1" applyBorder="1" applyAlignment="1">
      <alignment horizontal="left" vertical="center"/>
    </xf>
    <xf numFmtId="0" fontId="0" fillId="20" borderId="37" xfId="0" applyFill="1" applyBorder="1"/>
    <xf numFmtId="22" fontId="0" fillId="20" borderId="4" xfId="0" applyNumberFormat="1" applyFill="1" applyBorder="1" applyAlignment="1">
      <alignment horizontal="left"/>
    </xf>
    <xf numFmtId="0" fontId="20" fillId="16" borderId="2" xfId="0" applyFont="1" applyFill="1" applyBorder="1" applyAlignment="1">
      <alignment horizontal="center"/>
    </xf>
    <xf numFmtId="0" fontId="13" fillId="16" borderId="8" xfId="0" applyFont="1" applyFill="1" applyBorder="1"/>
    <xf numFmtId="22" fontId="13" fillId="16" borderId="4" xfId="0" applyNumberFormat="1" applyFont="1" applyFill="1" applyBorder="1" applyAlignment="1">
      <alignment horizontal="left"/>
    </xf>
    <xf numFmtId="0" fontId="13" fillId="16" borderId="5" xfId="0" applyFont="1" applyFill="1" applyBorder="1"/>
    <xf numFmtId="0" fontId="0" fillId="44" borderId="4" xfId="0" applyFill="1" applyBorder="1"/>
    <xf numFmtId="0" fontId="3" fillId="37" borderId="4" xfId="0" applyFont="1" applyFill="1" applyBorder="1"/>
    <xf numFmtId="0" fontId="28" fillId="37" borderId="4" xfId="0" applyFont="1" applyFill="1" applyBorder="1"/>
    <xf numFmtId="0" fontId="27" fillId="37" borderId="8" xfId="0" applyFont="1" applyFill="1" applyBorder="1"/>
    <xf numFmtId="0" fontId="27" fillId="37" borderId="4" xfId="0" applyFont="1" applyFill="1" applyBorder="1" applyAlignment="1">
      <alignment horizontal="left" vertical="top"/>
    </xf>
    <xf numFmtId="0" fontId="29" fillId="37" borderId="4" xfId="0" applyFont="1" applyFill="1" applyBorder="1"/>
    <xf numFmtId="0" fontId="29" fillId="26" borderId="4" xfId="0" applyFont="1" applyFill="1" applyBorder="1"/>
    <xf numFmtId="0" fontId="27" fillId="23" borderId="4" xfId="0" applyFont="1" applyFill="1" applyBorder="1"/>
    <xf numFmtId="0" fontId="16" fillId="23" borderId="4" xfId="0" applyFont="1" applyFill="1" applyBorder="1"/>
    <xf numFmtId="0" fontId="16" fillId="23" borderId="5" xfId="0" applyFont="1" applyFill="1" applyBorder="1"/>
    <xf numFmtId="0" fontId="29" fillId="37" borderId="0" xfId="0" applyFont="1" applyFill="1"/>
    <xf numFmtId="0" fontId="29" fillId="37" borderId="5" xfId="0" applyFont="1" applyFill="1" applyBorder="1"/>
    <xf numFmtId="0" fontId="29" fillId="37" borderId="6" xfId="0" applyFont="1" applyFill="1" applyBorder="1"/>
    <xf numFmtId="0" fontId="0" fillId="45" borderId="8" xfId="0" applyFill="1" applyBorder="1"/>
    <xf numFmtId="0" fontId="0" fillId="45" borderId="4" xfId="0" applyFill="1" applyBorder="1"/>
    <xf numFmtId="22" fontId="0" fillId="45" borderId="4" xfId="0" applyNumberFormat="1" applyFill="1" applyBorder="1" applyAlignment="1">
      <alignment horizontal="left"/>
    </xf>
    <xf numFmtId="0" fontId="0" fillId="45" borderId="2" xfId="0" applyFill="1" applyBorder="1"/>
    <xf numFmtId="0" fontId="0" fillId="45" borderId="0" xfId="0" applyFill="1"/>
    <xf numFmtId="0" fontId="13" fillId="0" borderId="4" xfId="0" applyFont="1" applyBorder="1"/>
    <xf numFmtId="0" fontId="40" fillId="0" borderId="4" xfId="0" applyFont="1" applyBorder="1"/>
    <xf numFmtId="22" fontId="0" fillId="0" borderId="4" xfId="0" applyNumberFormat="1" applyBorder="1"/>
    <xf numFmtId="0" fontId="0" fillId="43" borderId="4" xfId="0" applyFill="1" applyBorder="1"/>
    <xf numFmtId="0" fontId="38" fillId="16" borderId="4" xfId="0" applyFont="1" applyFill="1" applyBorder="1"/>
    <xf numFmtId="0" fontId="13" fillId="16" borderId="0" xfId="0" applyFont="1" applyFill="1"/>
    <xf numFmtId="22" fontId="0" fillId="45" borderId="4" xfId="0" applyNumberFormat="1" applyFill="1" applyBorder="1" applyAlignment="1">
      <alignment horizontal="left" vertical="center"/>
    </xf>
    <xf numFmtId="0" fontId="0" fillId="30" borderId="4" xfId="0" applyFill="1" applyBorder="1"/>
    <xf numFmtId="0" fontId="15" fillId="28" borderId="4" xfId="0" applyFont="1" applyFill="1" applyBorder="1"/>
    <xf numFmtId="0" fontId="12" fillId="32" borderId="4" xfId="0" applyFont="1" applyFill="1" applyBorder="1"/>
    <xf numFmtId="0" fontId="0" fillId="46" borderId="8" xfId="0" applyFill="1" applyBorder="1"/>
    <xf numFmtId="0" fontId="0" fillId="46" borderId="4" xfId="0" applyFill="1" applyBorder="1"/>
    <xf numFmtId="0" fontId="12" fillId="29" borderId="4" xfId="0" applyFont="1" applyFill="1" applyBorder="1"/>
    <xf numFmtId="22" fontId="12" fillId="0" borderId="4" xfId="0" applyNumberFormat="1" applyFont="1" applyBorder="1" applyAlignment="1">
      <alignment horizontal="left"/>
    </xf>
    <xf numFmtId="22" fontId="12" fillId="29" borderId="4" xfId="0" applyNumberFormat="1" applyFont="1" applyFill="1" applyBorder="1" applyAlignment="1">
      <alignment horizontal="left"/>
    </xf>
    <xf numFmtId="0" fontId="12" fillId="0" borderId="8" xfId="0" applyFont="1" applyBorder="1"/>
    <xf numFmtId="0" fontId="11" fillId="29" borderId="4" xfId="0" applyFont="1" applyFill="1" applyBorder="1"/>
    <xf numFmtId="0" fontId="0" fillId="27" borderId="5" xfId="0" applyFill="1" applyBorder="1"/>
    <xf numFmtId="0" fontId="12" fillId="47" borderId="4" xfId="0" applyFont="1" applyFill="1" applyBorder="1"/>
    <xf numFmtId="0" fontId="0" fillId="47" borderId="4" xfId="0" applyFill="1" applyBorder="1"/>
    <xf numFmtId="22" fontId="12" fillId="47" borderId="4" xfId="0" applyNumberFormat="1" applyFont="1" applyFill="1" applyBorder="1" applyAlignment="1">
      <alignment horizontal="left"/>
    </xf>
    <xf numFmtId="0" fontId="0" fillId="48" borderId="4" xfId="0" applyFill="1" applyBorder="1"/>
    <xf numFmtId="0" fontId="0" fillId="48" borderId="5" xfId="0" applyFill="1" applyBorder="1"/>
    <xf numFmtId="0" fontId="0" fillId="0" borderId="0" xfId="0" pivotButton="1"/>
    <xf numFmtId="0" fontId="12" fillId="49" borderId="4" xfId="0" applyFont="1" applyFill="1" applyBorder="1"/>
    <xf numFmtId="0" fontId="0" fillId="49" borderId="5" xfId="0" applyFill="1" applyBorder="1"/>
    <xf numFmtId="22" fontId="12" fillId="49" borderId="4" xfId="0" applyNumberFormat="1" applyFont="1" applyFill="1" applyBorder="1" applyAlignment="1">
      <alignment horizontal="left"/>
    </xf>
    <xf numFmtId="0" fontId="0" fillId="49" borderId="4" xfId="0" applyFill="1" applyBorder="1"/>
    <xf numFmtId="0" fontId="12" fillId="49" borderId="5" xfId="0" applyFont="1" applyFill="1" applyBorder="1"/>
    <xf numFmtId="0" fontId="0" fillId="47" borderId="5" xfId="0" applyFill="1" applyBorder="1"/>
    <xf numFmtId="0" fontId="41" fillId="47" borderId="4" xfId="0" applyFont="1" applyFill="1" applyBorder="1"/>
    <xf numFmtId="22" fontId="12" fillId="47" borderId="2" xfId="0" applyNumberFormat="1" applyFont="1" applyFill="1" applyBorder="1" applyAlignment="1">
      <alignment horizontal="left"/>
    </xf>
    <xf numFmtId="0" fontId="12" fillId="47" borderId="8" xfId="0" applyFont="1" applyFill="1" applyBorder="1"/>
    <xf numFmtId="0" fontId="6" fillId="0" borderId="37" xfId="0" applyFont="1" applyBorder="1" applyAlignment="1">
      <alignment horizontal="left"/>
    </xf>
    <xf numFmtId="0" fontId="20" fillId="0" borderId="10" xfId="0" applyFont="1" applyBorder="1" applyAlignment="1">
      <alignment horizontal="left"/>
    </xf>
    <xf numFmtId="0" fontId="20" fillId="0" borderId="41" xfId="0" applyFont="1" applyBorder="1" applyAlignment="1">
      <alignment horizontal="left"/>
    </xf>
    <xf numFmtId="22" fontId="0" fillId="0" borderId="4" xfId="0" applyNumberFormat="1" applyBorder="1" applyAlignment="1">
      <alignment horizontal="left"/>
    </xf>
    <xf numFmtId="0" fontId="0" fillId="0" borderId="6" xfId="0" applyBorder="1"/>
    <xf numFmtId="0" fontId="18" fillId="0" borderId="4" xfId="0" applyFont="1" applyBorder="1" applyAlignment="1">
      <alignment horizontal="left"/>
    </xf>
    <xf numFmtId="22" fontId="0" fillId="0" borderId="0" xfId="0" applyNumberFormat="1"/>
    <xf numFmtId="0" fontId="12" fillId="0" borderId="8" xfId="0" applyFont="1" applyBorder="1" applyAlignment="1">
      <alignment horizontal="left"/>
    </xf>
    <xf numFmtId="0" fontId="0" fillId="0" borderId="8" xfId="0" applyBorder="1" applyAlignment="1">
      <alignment horizontal="left"/>
    </xf>
    <xf numFmtId="0" fontId="0" fillId="49" borderId="2" xfId="0" applyFill="1" applyBorder="1"/>
    <xf numFmtId="0" fontId="12" fillId="49" borderId="8" xfId="0" applyFont="1" applyFill="1" applyBorder="1"/>
    <xf numFmtId="0" fontId="20" fillId="18" borderId="5" xfId="0" applyFont="1" applyFill="1" applyBorder="1" applyAlignment="1">
      <alignment horizontal="center"/>
    </xf>
    <xf numFmtId="0" fontId="0" fillId="47" borderId="0" xfId="0" applyFill="1"/>
    <xf numFmtId="0" fontId="12" fillId="29" borderId="8" xfId="0" applyFont="1" applyFill="1" applyBorder="1"/>
    <xf numFmtId="0" fontId="12" fillId="47" borderId="5" xfId="0" applyFont="1" applyFill="1" applyBorder="1"/>
    <xf numFmtId="0" fontId="42" fillId="50" borderId="4" xfId="0" applyFont="1" applyFill="1" applyBorder="1"/>
    <xf numFmtId="164" fontId="42" fillId="50" borderId="4" xfId="0" applyNumberFormat="1" applyFont="1" applyFill="1" applyBorder="1"/>
    <xf numFmtId="164" fontId="0" fillId="0" borderId="4" xfId="0" applyNumberFormat="1" applyBorder="1"/>
    <xf numFmtId="164" fontId="0" fillId="16" borderId="4" xfId="0" applyNumberFormat="1" applyFill="1" applyBorder="1"/>
    <xf numFmtId="0" fontId="0" fillId="49" borderId="6" xfId="0" applyFill="1" applyBorder="1"/>
    <xf numFmtId="22" fontId="0" fillId="49" borderId="4" xfId="0" applyNumberFormat="1" applyFill="1" applyBorder="1" applyAlignment="1">
      <alignment horizontal="left"/>
    </xf>
    <xf numFmtId="0" fontId="0" fillId="51" borderId="4" xfId="0" applyFill="1" applyBorder="1"/>
    <xf numFmtId="0" fontId="12" fillId="51" borderId="4" xfId="0" applyFont="1" applyFill="1" applyBorder="1"/>
    <xf numFmtId="0" fontId="0" fillId="51" borderId="5" xfId="0" applyFill="1" applyBorder="1"/>
    <xf numFmtId="22" fontId="12" fillId="51" borderId="4" xfId="0" applyNumberFormat="1" applyFont="1" applyFill="1" applyBorder="1" applyAlignment="1">
      <alignment horizontal="left"/>
    </xf>
    <xf numFmtId="0" fontId="12" fillId="51" borderId="2" xfId="0" applyFont="1" applyFill="1" applyBorder="1"/>
    <xf numFmtId="0" fontId="12" fillId="51" borderId="8" xfId="0" applyFont="1" applyFill="1" applyBorder="1"/>
    <xf numFmtId="0" fontId="12" fillId="51" borderId="6" xfId="0" applyFont="1" applyFill="1" applyBorder="1"/>
    <xf numFmtId="22" fontId="12" fillId="51" borderId="5" xfId="0" applyNumberFormat="1" applyFont="1" applyFill="1" applyBorder="1" applyAlignment="1">
      <alignment horizontal="left"/>
    </xf>
    <xf numFmtId="0" fontId="12" fillId="51" borderId="5" xfId="0" applyFont="1" applyFill="1" applyBorder="1"/>
    <xf numFmtId="22" fontId="12" fillId="51" borderId="2" xfId="0" applyNumberFormat="1" applyFont="1" applyFill="1" applyBorder="1" applyAlignment="1">
      <alignment horizontal="left"/>
    </xf>
    <xf numFmtId="0" fontId="0" fillId="51" borderId="0" xfId="0" applyFill="1"/>
    <xf numFmtId="22" fontId="12" fillId="51" borderId="6" xfId="0" applyNumberFormat="1" applyFont="1" applyFill="1" applyBorder="1" applyAlignment="1">
      <alignment horizontal="left"/>
    </xf>
    <xf numFmtId="0" fontId="0" fillId="51" borderId="6" xfId="0" applyFill="1" applyBorder="1"/>
    <xf numFmtId="0" fontId="12" fillId="51" borderId="14" xfId="0" applyFont="1" applyFill="1" applyBorder="1"/>
    <xf numFmtId="0" fontId="0" fillId="51" borderId="14" xfId="0" applyFill="1" applyBorder="1"/>
    <xf numFmtId="0" fontId="20" fillId="51" borderId="4" xfId="0" applyFont="1" applyFill="1" applyBorder="1" applyAlignment="1">
      <alignment horizontal="left"/>
    </xf>
    <xf numFmtId="0" fontId="0" fillId="51" borderId="2" xfId="0" applyFill="1" applyBorder="1"/>
    <xf numFmtId="0" fontId="44" fillId="50" borderId="38" xfId="0" applyFont="1" applyFill="1" applyBorder="1" applyAlignment="1">
      <alignment vertical="top"/>
    </xf>
    <xf numFmtId="0" fontId="45" fillId="0" borderId="38" xfId="0" applyFont="1" applyBorder="1" applyAlignment="1">
      <alignment vertical="top"/>
    </xf>
    <xf numFmtId="0" fontId="43" fillId="49" borderId="4" xfId="0" applyFont="1" applyFill="1" applyBorder="1"/>
    <xf numFmtId="0" fontId="12" fillId="45" borderId="4" xfId="0" applyFont="1" applyFill="1" applyBorder="1"/>
    <xf numFmtId="0" fontId="45" fillId="0" borderId="38" xfId="0" applyFont="1" applyBorder="1" applyAlignment="1">
      <alignment vertical="top" wrapText="1"/>
    </xf>
    <xf numFmtId="22" fontId="12" fillId="49" borderId="5" xfId="0" applyNumberFormat="1" applyFont="1" applyFill="1" applyBorder="1" applyAlignment="1">
      <alignment horizontal="left"/>
    </xf>
    <xf numFmtId="0" fontId="0" fillId="45" borderId="5" xfId="0" applyFill="1" applyBorder="1"/>
    <xf numFmtId="0" fontId="12" fillId="47" borderId="6" xfId="0" applyFont="1" applyFill="1" applyBorder="1"/>
    <xf numFmtId="0" fontId="0" fillId="47" borderId="6" xfId="0" applyFill="1" applyBorder="1"/>
    <xf numFmtId="22" fontId="12" fillId="47" borderId="6" xfId="0" applyNumberFormat="1" applyFont="1" applyFill="1" applyBorder="1" applyAlignment="1">
      <alignment horizontal="left"/>
    </xf>
    <xf numFmtId="0" fontId="12" fillId="45" borderId="8" xfId="0" applyFont="1" applyFill="1" applyBorder="1"/>
    <xf numFmtId="0" fontId="12" fillId="47" borderId="4" xfId="0" applyFont="1" applyFill="1" applyBorder="1" applyAlignment="1">
      <alignment horizontal="left"/>
    </xf>
    <xf numFmtId="0" fontId="0" fillId="35" borderId="0" xfId="0" applyFill="1"/>
    <xf numFmtId="0" fontId="13" fillId="29" borderId="4" xfId="0" applyFont="1" applyFill="1" applyBorder="1"/>
    <xf numFmtId="0" fontId="12" fillId="49" borderId="2" xfId="0" applyFont="1" applyFill="1" applyBorder="1"/>
    <xf numFmtId="22" fontId="12" fillId="29" borderId="4" xfId="0" quotePrefix="1" applyNumberFormat="1" applyFont="1" applyFill="1" applyBorder="1" applyAlignment="1">
      <alignment horizontal="left"/>
    </xf>
    <xf numFmtId="0" fontId="0" fillId="49" borderId="0" xfId="0" applyFill="1"/>
    <xf numFmtId="0" fontId="12" fillId="49" borderId="6" xfId="0" applyFont="1" applyFill="1" applyBorder="1"/>
    <xf numFmtId="0" fontId="0" fillId="49" borderId="8" xfId="0" applyFill="1" applyBorder="1"/>
    <xf numFmtId="0" fontId="12" fillId="49" borderId="10" xfId="0" applyFont="1" applyFill="1" applyBorder="1"/>
    <xf numFmtId="0" fontId="0" fillId="49" borderId="14" xfId="0" applyFill="1" applyBorder="1"/>
    <xf numFmtId="0" fontId="12" fillId="16" borderId="4" xfId="0" applyFont="1" applyFill="1" applyBorder="1"/>
    <xf numFmtId="0" fontId="12" fillId="51" borderId="10" xfId="0" applyFont="1" applyFill="1" applyBorder="1"/>
    <xf numFmtId="0" fontId="12" fillId="51" borderId="37" xfId="0" applyFont="1" applyFill="1" applyBorder="1"/>
    <xf numFmtId="0" fontId="12" fillId="51" borderId="4" xfId="0" applyFont="1" applyFill="1" applyBorder="1" applyAlignment="1">
      <alignment horizontal="left"/>
    </xf>
    <xf numFmtId="0" fontId="0" fillId="51" borderId="4" xfId="0" applyFill="1" applyBorder="1" applyAlignment="1">
      <alignment horizontal="left"/>
    </xf>
    <xf numFmtId="22" fontId="0" fillId="51" borderId="4" xfId="0" applyNumberFormat="1" applyFill="1" applyBorder="1"/>
    <xf numFmtId="22" fontId="0" fillId="51" borderId="4" xfId="0" applyNumberFormat="1" applyFill="1" applyBorder="1" applyAlignment="1">
      <alignment horizontal="left"/>
    </xf>
    <xf numFmtId="0" fontId="46" fillId="51" borderId="4" xfId="0" applyFont="1" applyFill="1" applyBorder="1"/>
    <xf numFmtId="0" fontId="0" fillId="51" borderId="8" xfId="0" applyFill="1" applyBorder="1"/>
    <xf numFmtId="0" fontId="12" fillId="17" borderId="4" xfId="0" applyFont="1" applyFill="1" applyBorder="1"/>
    <xf numFmtId="0" fontId="0" fillId="17" borderId="5" xfId="0" applyFill="1" applyBorder="1"/>
    <xf numFmtId="22" fontId="12" fillId="17" borderId="4" xfId="0" applyNumberFormat="1" applyFont="1" applyFill="1" applyBorder="1" applyAlignment="1">
      <alignment horizontal="left"/>
    </xf>
    <xf numFmtId="0" fontId="0" fillId="17" borderId="4" xfId="0" applyFill="1" applyBorder="1"/>
    <xf numFmtId="0" fontId="11" fillId="17" borderId="4" xfId="0" applyFont="1" applyFill="1" applyBorder="1"/>
    <xf numFmtId="22" fontId="0" fillId="47" borderId="4" xfId="0" applyNumberFormat="1" applyFill="1" applyBorder="1" applyAlignment="1">
      <alignment horizontal="left"/>
    </xf>
    <xf numFmtId="0" fontId="12" fillId="22" borderId="4" xfId="0" applyFont="1" applyFill="1" applyBorder="1"/>
    <xf numFmtId="0" fontId="0" fillId="47" borderId="8" xfId="0" applyFill="1" applyBorder="1"/>
    <xf numFmtId="0" fontId="12" fillId="26" borderId="4" xfId="0" applyFont="1" applyFill="1" applyBorder="1"/>
    <xf numFmtId="22" fontId="12" fillId="26" borderId="4" xfId="0" applyNumberFormat="1" applyFont="1" applyFill="1" applyBorder="1" applyAlignment="1">
      <alignment horizontal="left"/>
    </xf>
    <xf numFmtId="0" fontId="0" fillId="26" borderId="6" xfId="0" applyFill="1" applyBorder="1"/>
    <xf numFmtId="0" fontId="11" fillId="26" borderId="5" xfId="0" applyFont="1" applyFill="1" applyBorder="1"/>
    <xf numFmtId="0" fontId="11" fillId="26" borderId="8" xfId="0" applyFont="1" applyFill="1" applyBorder="1"/>
    <xf numFmtId="0" fontId="0" fillId="26" borderId="4" xfId="0" applyFill="1" applyBorder="1" applyAlignment="1">
      <alignment horizontal="left"/>
    </xf>
    <xf numFmtId="0" fontId="11" fillId="26" borderId="4" xfId="0" applyFont="1" applyFill="1" applyBorder="1"/>
    <xf numFmtId="0" fontId="12" fillId="52" borderId="4" xfId="0" applyFont="1" applyFill="1" applyBorder="1"/>
    <xf numFmtId="0" fontId="0" fillId="52" borderId="4" xfId="0" applyFill="1" applyBorder="1"/>
    <xf numFmtId="22" fontId="12" fillId="52" borderId="4" xfId="0" applyNumberFormat="1" applyFont="1" applyFill="1" applyBorder="1" applyAlignment="1">
      <alignment horizontal="left"/>
    </xf>
    <xf numFmtId="0" fontId="11" fillId="52" borderId="4" xfId="0" applyFont="1" applyFill="1" applyBorder="1"/>
    <xf numFmtId="0" fontId="0" fillId="52" borderId="0" xfId="0" applyFill="1"/>
    <xf numFmtId="0" fontId="12" fillId="52" borderId="0" xfId="0" applyFont="1" applyFill="1"/>
    <xf numFmtId="0" fontId="20" fillId="25" borderId="4" xfId="0" applyFont="1" applyFill="1" applyBorder="1" applyAlignment="1">
      <alignment horizontal="center"/>
    </xf>
    <xf numFmtId="0" fontId="20" fillId="18" borderId="2" xfId="0" applyFont="1" applyFill="1" applyBorder="1" applyAlignment="1">
      <alignment horizontal="center"/>
    </xf>
    <xf numFmtId="0" fontId="0" fillId="47" borderId="4" xfId="0" applyFill="1" applyBorder="1" applyAlignment="1">
      <alignment horizontal="left"/>
    </xf>
    <xf numFmtId="0" fontId="0" fillId="47" borderId="2" xfId="0" applyFill="1" applyBorder="1"/>
    <xf numFmtId="0" fontId="20" fillId="0" borderId="2" xfId="0" applyFont="1" applyBorder="1" applyAlignment="1">
      <alignment horizontal="center"/>
    </xf>
    <xf numFmtId="0" fontId="20" fillId="0" borderId="5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0" fontId="20" fillId="0" borderId="10" xfId="0" applyFont="1" applyBorder="1" applyAlignment="1">
      <alignment horizontal="center"/>
    </xf>
    <xf numFmtId="0" fontId="0" fillId="29" borderId="5" xfId="0" applyFill="1" applyBorder="1"/>
    <xf numFmtId="0" fontId="12" fillId="29" borderId="8" xfId="0" applyFont="1" applyFill="1" applyBorder="1" applyAlignment="1">
      <alignment horizontal="left" vertical="top" wrapText="1"/>
    </xf>
    <xf numFmtId="0" fontId="13" fillId="53" borderId="4" xfId="0" applyFont="1" applyFill="1" applyBorder="1"/>
    <xf numFmtId="0" fontId="0" fillId="53" borderId="4" xfId="0" applyFill="1" applyBorder="1"/>
    <xf numFmtId="20" fontId="0" fillId="0" borderId="4" xfId="0" applyNumberFormat="1" applyBorder="1"/>
    <xf numFmtId="20" fontId="0" fillId="0" borderId="0" xfId="0" applyNumberFormat="1"/>
    <xf numFmtId="0" fontId="0" fillId="0" borderId="0" xfId="0" quotePrefix="1"/>
    <xf numFmtId="0" fontId="0" fillId="32" borderId="0" xfId="0" applyFill="1"/>
    <xf numFmtId="0" fontId="0" fillId="17" borderId="0" xfId="0" applyFill="1"/>
    <xf numFmtId="0" fontId="0" fillId="22" borderId="0" xfId="0" applyFill="1"/>
    <xf numFmtId="0" fontId="0" fillId="23" borderId="0" xfId="0" applyFill="1"/>
    <xf numFmtId="0" fontId="0" fillId="18" borderId="0" xfId="0" applyFill="1"/>
    <xf numFmtId="20" fontId="0" fillId="17" borderId="0" xfId="0" applyNumberFormat="1" applyFill="1"/>
    <xf numFmtId="0" fontId="0" fillId="16" borderId="5" xfId="0" applyFill="1" applyBorder="1"/>
    <xf numFmtId="0" fontId="0" fillId="26" borderId="5" xfId="0" applyFill="1" applyBorder="1"/>
    <xf numFmtId="22" fontId="12" fillId="26" borderId="5" xfId="0" applyNumberFormat="1" applyFont="1" applyFill="1" applyBorder="1" applyAlignment="1">
      <alignment horizontal="left"/>
    </xf>
    <xf numFmtId="22" fontId="12" fillId="26" borderId="2" xfId="0" applyNumberFormat="1" applyFont="1" applyFill="1" applyBorder="1" applyAlignment="1">
      <alignment horizontal="left"/>
    </xf>
    <xf numFmtId="0" fontId="12" fillId="26" borderId="8" xfId="0" applyFont="1" applyFill="1" applyBorder="1"/>
    <xf numFmtId="0" fontId="12" fillId="26" borderId="4" xfId="0" applyFont="1" applyFill="1" applyBorder="1" applyAlignment="1">
      <alignment wrapText="1"/>
    </xf>
    <xf numFmtId="22" fontId="12" fillId="49" borderId="2" xfId="0" applyNumberFormat="1" applyFont="1" applyFill="1" applyBorder="1" applyAlignment="1">
      <alignment horizontal="left"/>
    </xf>
    <xf numFmtId="0" fontId="11" fillId="49" borderId="4" xfId="0" applyFont="1" applyFill="1" applyBorder="1"/>
    <xf numFmtId="0" fontId="11" fillId="49" borderId="8" xfId="0" applyFont="1" applyFill="1" applyBorder="1"/>
    <xf numFmtId="0" fontId="12" fillId="26" borderId="5" xfId="0" applyFont="1" applyFill="1" applyBorder="1"/>
    <xf numFmtId="0" fontId="20" fillId="49" borderId="4" xfId="0" applyFont="1" applyFill="1" applyBorder="1" applyAlignment="1">
      <alignment horizontal="left"/>
    </xf>
    <xf numFmtId="0" fontId="20" fillId="22" borderId="8" xfId="0" applyFont="1" applyFill="1" applyBorder="1" applyAlignment="1">
      <alignment horizontal="center"/>
    </xf>
    <xf numFmtId="0" fontId="12" fillId="20" borderId="4" xfId="0" applyFont="1" applyFill="1" applyBorder="1"/>
    <xf numFmtId="22" fontId="12" fillId="20" borderId="4" xfId="0" applyNumberFormat="1" applyFont="1" applyFill="1" applyBorder="1" applyAlignment="1">
      <alignment horizontal="left"/>
    </xf>
    <xf numFmtId="0" fontId="11" fillId="51" borderId="4" xfId="0" applyFont="1" applyFill="1" applyBorder="1"/>
    <xf numFmtId="0" fontId="18" fillId="49" borderId="4" xfId="0" applyFont="1" applyFill="1" applyBorder="1" applyAlignment="1">
      <alignment horizontal="left"/>
    </xf>
    <xf numFmtId="0" fontId="6" fillId="17" borderId="4" xfId="0" applyFont="1" applyFill="1" applyBorder="1" applyAlignment="1">
      <alignment horizontal="left"/>
    </xf>
    <xf numFmtId="0" fontId="6" fillId="0" borderId="17" xfId="0" applyFont="1" applyBorder="1" applyAlignment="1">
      <alignment horizontal="left"/>
    </xf>
    <xf numFmtId="0" fontId="12" fillId="26" borderId="0" xfId="0" applyFont="1" applyFill="1"/>
    <xf numFmtId="0" fontId="11" fillId="47" borderId="8" xfId="0" applyFont="1" applyFill="1" applyBorder="1"/>
    <xf numFmtId="0" fontId="12" fillId="26" borderId="6" xfId="0" applyFont="1" applyFill="1" applyBorder="1"/>
    <xf numFmtId="0" fontId="38" fillId="54" borderId="5" xfId="0" applyFont="1" applyFill="1" applyBorder="1" applyAlignment="1">
      <alignment horizontal="left" vertical="top"/>
    </xf>
    <xf numFmtId="0" fontId="21" fillId="50" borderId="5" xfId="0" applyFont="1" applyFill="1" applyBorder="1" applyAlignment="1">
      <alignment horizontal="left" vertical="top"/>
    </xf>
    <xf numFmtId="0" fontId="12" fillId="46" borderId="4" xfId="0" applyFont="1" applyFill="1" applyBorder="1"/>
    <xf numFmtId="22" fontId="12" fillId="46" borderId="4" xfId="0" applyNumberFormat="1" applyFont="1" applyFill="1" applyBorder="1" applyAlignment="1">
      <alignment horizontal="left"/>
    </xf>
    <xf numFmtId="0" fontId="0" fillId="46" borderId="4" xfId="0" applyFill="1" applyBorder="1" applyAlignment="1">
      <alignment vertical="top" wrapText="1"/>
    </xf>
    <xf numFmtId="0" fontId="0" fillId="46" borderId="4" xfId="0" applyFill="1" applyBorder="1" applyAlignment="1">
      <alignment wrapText="1"/>
    </xf>
    <xf numFmtId="0" fontId="0" fillId="46" borderId="4" xfId="0" applyFill="1" applyBorder="1" applyAlignment="1">
      <alignment horizontal="left" vertical="top" wrapText="1"/>
    </xf>
    <xf numFmtId="0" fontId="0" fillId="46" borderId="4" xfId="0" applyFill="1" applyBorder="1" applyAlignment="1">
      <alignment vertical="top"/>
    </xf>
    <xf numFmtId="0" fontId="6" fillId="20" borderId="4" xfId="0" applyFont="1" applyFill="1" applyBorder="1" applyAlignment="1">
      <alignment horizontal="left"/>
    </xf>
    <xf numFmtId="22" fontId="12" fillId="0" borderId="8" xfId="0" applyNumberFormat="1" applyFont="1" applyBorder="1" applyAlignment="1">
      <alignment horizontal="left"/>
    </xf>
    <xf numFmtId="22" fontId="12" fillId="0" borderId="6" xfId="0" applyNumberFormat="1" applyFont="1" applyBorder="1" applyAlignment="1">
      <alignment horizontal="left"/>
    </xf>
    <xf numFmtId="0" fontId="0" fillId="0" borderId="17" xfId="0" applyBorder="1"/>
    <xf numFmtId="0" fontId="11" fillId="47" borderId="4" xfId="0" applyFont="1" applyFill="1" applyBorder="1"/>
    <xf numFmtId="0" fontId="11" fillId="47" borderId="14" xfId="0" applyFont="1" applyFill="1" applyBorder="1"/>
    <xf numFmtId="0" fontId="16" fillId="47" borderId="4" xfId="0" applyFont="1" applyFill="1" applyBorder="1"/>
    <xf numFmtId="0" fontId="20" fillId="17" borderId="4" xfId="0" applyFont="1" applyFill="1" applyBorder="1" applyAlignment="1">
      <alignment horizontal="center"/>
    </xf>
    <xf numFmtId="0" fontId="20" fillId="17" borderId="4" xfId="0" applyFont="1" applyFill="1" applyBorder="1" applyAlignment="1">
      <alignment horizontal="left"/>
    </xf>
    <xf numFmtId="0" fontId="20" fillId="17" borderId="2" xfId="0" applyFont="1" applyFill="1" applyBorder="1" applyAlignment="1">
      <alignment horizontal="left"/>
    </xf>
    <xf numFmtId="0" fontId="20" fillId="17" borderId="38" xfId="0" applyFont="1" applyFill="1" applyBorder="1" applyAlignment="1">
      <alignment horizontal="left"/>
    </xf>
    <xf numFmtId="0" fontId="12" fillId="20" borderId="2" xfId="0" applyFont="1" applyFill="1" applyBorder="1"/>
    <xf numFmtId="0" fontId="0" fillId="20" borderId="15" xfId="0" applyFill="1" applyBorder="1"/>
    <xf numFmtId="0" fontId="12" fillId="26" borderId="4" xfId="0" applyFont="1" applyFill="1" applyBorder="1" applyAlignment="1">
      <alignment vertical="top" wrapText="1"/>
    </xf>
    <xf numFmtId="0" fontId="15" fillId="28" borderId="2" xfId="0" applyFont="1" applyFill="1" applyBorder="1"/>
    <xf numFmtId="0" fontId="12" fillId="26" borderId="2" xfId="0" applyFont="1" applyFill="1" applyBorder="1"/>
    <xf numFmtId="0" fontId="12" fillId="29" borderId="2" xfId="0" applyFont="1" applyFill="1" applyBorder="1"/>
    <xf numFmtId="0" fontId="12" fillId="47" borderId="2" xfId="0" applyFont="1" applyFill="1" applyBorder="1"/>
    <xf numFmtId="0" fontId="12" fillId="0" borderId="2" xfId="0" applyFont="1" applyBorder="1"/>
    <xf numFmtId="0" fontId="0" fillId="29" borderId="3" xfId="0" applyFill="1" applyBorder="1"/>
    <xf numFmtId="0" fontId="12" fillId="0" borderId="6" xfId="0" applyFont="1" applyBorder="1"/>
    <xf numFmtId="22" fontId="12" fillId="0" borderId="2" xfId="0" applyNumberFormat="1" applyFont="1" applyBorder="1" applyAlignment="1">
      <alignment horizontal="left"/>
    </xf>
    <xf numFmtId="22" fontId="12" fillId="20" borderId="8" xfId="0" applyNumberFormat="1" applyFont="1" applyFill="1" applyBorder="1" applyAlignment="1">
      <alignment horizontal="left"/>
    </xf>
    <xf numFmtId="0" fontId="0" fillId="0" borderId="11" xfId="0" applyBorder="1"/>
    <xf numFmtId="0" fontId="12" fillId="20" borderId="8" xfId="0" applyFont="1" applyFill="1" applyBorder="1"/>
    <xf numFmtId="22" fontId="12" fillId="26" borderId="6" xfId="0" applyNumberFormat="1" applyFont="1" applyFill="1" applyBorder="1" applyAlignment="1">
      <alignment horizontal="left"/>
    </xf>
    <xf numFmtId="0" fontId="0" fillId="0" borderId="18" xfId="0" applyBorder="1"/>
    <xf numFmtId="22" fontId="12" fillId="49" borderId="6" xfId="0" applyNumberFormat="1" applyFont="1" applyFill="1" applyBorder="1" applyAlignment="1">
      <alignment horizontal="left"/>
    </xf>
    <xf numFmtId="0" fontId="20" fillId="26" borderId="4" xfId="0" applyFont="1" applyFill="1" applyBorder="1" applyAlignment="1">
      <alignment horizontal="left"/>
    </xf>
    <xf numFmtId="0" fontId="0" fillId="16" borderId="37" xfId="0" applyFill="1" applyBorder="1"/>
    <xf numFmtId="0" fontId="11" fillId="20" borderId="4" xfId="0" applyFont="1" applyFill="1" applyBorder="1"/>
    <xf numFmtId="0" fontId="25" fillId="20" borderId="0" xfId="0" applyFont="1" applyFill="1"/>
    <xf numFmtId="0" fontId="0" fillId="0" borderId="0" xfId="0" applyAlignment="1">
      <alignment horizontal="left" vertical="top"/>
    </xf>
    <xf numFmtId="0" fontId="47" fillId="20" borderId="4" xfId="0" applyFont="1" applyFill="1" applyBorder="1" applyAlignment="1">
      <alignment horizontal="left" vertical="top" wrapText="1"/>
    </xf>
    <xf numFmtId="22" fontId="47" fillId="20" borderId="4" xfId="0" applyNumberFormat="1" applyFont="1" applyFill="1" applyBorder="1" applyAlignment="1">
      <alignment horizontal="left" vertical="top" wrapText="1"/>
    </xf>
    <xf numFmtId="0" fontId="47" fillId="16" borderId="4" xfId="0" applyFont="1" applyFill="1" applyBorder="1" applyAlignment="1">
      <alignment horizontal="left" vertical="top" wrapText="1"/>
    </xf>
    <xf numFmtId="0" fontId="47" fillId="20" borderId="4" xfId="0" applyFont="1" applyFill="1" applyBorder="1" applyAlignment="1">
      <alignment wrapText="1"/>
    </xf>
    <xf numFmtId="0" fontId="47" fillId="20" borderId="2" xfId="0" applyFont="1" applyFill="1" applyBorder="1" applyAlignment="1">
      <alignment horizontal="left" vertical="top" wrapText="1"/>
    </xf>
    <xf numFmtId="22" fontId="47" fillId="20" borderId="8" xfId="0" applyNumberFormat="1" applyFont="1" applyFill="1" applyBorder="1" applyAlignment="1">
      <alignment horizontal="left" vertical="top" wrapText="1"/>
    </xf>
    <xf numFmtId="0" fontId="47" fillId="20" borderId="5" xfId="0" applyFont="1" applyFill="1" applyBorder="1" applyAlignment="1">
      <alignment horizontal="left" vertical="top" wrapText="1"/>
    </xf>
    <xf numFmtId="0" fontId="47" fillId="20" borderId="5" xfId="0" applyFont="1" applyFill="1" applyBorder="1" applyAlignment="1">
      <alignment wrapText="1"/>
    </xf>
    <xf numFmtId="0" fontId="0" fillId="0" borderId="4" xfId="0" applyBorder="1" applyAlignment="1">
      <alignment horizontal="left" vertical="top"/>
    </xf>
    <xf numFmtId="0" fontId="47" fillId="20" borderId="6" xfId="0" applyFont="1" applyFill="1" applyBorder="1" applyAlignment="1">
      <alignment horizontal="left" vertical="top" wrapText="1"/>
    </xf>
    <xf numFmtId="0" fontId="47" fillId="16" borderId="6" xfId="0" applyFont="1" applyFill="1" applyBorder="1" applyAlignment="1">
      <alignment horizontal="left" vertical="top" wrapText="1"/>
    </xf>
    <xf numFmtId="22" fontId="47" fillId="20" borderId="6" xfId="0" applyNumberFormat="1" applyFont="1" applyFill="1" applyBorder="1" applyAlignment="1">
      <alignment horizontal="left" vertical="top" wrapText="1"/>
    </xf>
    <xf numFmtId="22" fontId="12" fillId="29" borderId="2" xfId="0" applyNumberFormat="1" applyFont="1" applyFill="1" applyBorder="1" applyAlignment="1">
      <alignment horizontal="left"/>
    </xf>
    <xf numFmtId="22" fontId="12" fillId="29" borderId="3" xfId="0" applyNumberFormat="1" applyFont="1" applyFill="1" applyBorder="1" applyAlignment="1">
      <alignment horizontal="left"/>
    </xf>
    <xf numFmtId="0" fontId="47" fillId="22" borderId="4" xfId="0" applyFont="1" applyFill="1" applyBorder="1" applyAlignment="1">
      <alignment horizontal="left" vertical="top" wrapText="1"/>
    </xf>
    <xf numFmtId="0" fontId="12" fillId="56" borderId="4" xfId="0" applyFont="1" applyFill="1" applyBorder="1"/>
    <xf numFmtId="0" fontId="11" fillId="56" borderId="4" xfId="0" applyFont="1" applyFill="1" applyBorder="1"/>
    <xf numFmtId="0" fontId="0" fillId="56" borderId="4" xfId="0" applyFill="1" applyBorder="1"/>
    <xf numFmtId="0" fontId="13" fillId="22" borderId="4" xfId="0" applyFont="1" applyFill="1" applyBorder="1"/>
    <xf numFmtId="0" fontId="49" fillId="0" borderId="38" xfId="0" applyFont="1" applyBorder="1" applyAlignment="1">
      <alignment horizontal="left" vertical="top"/>
    </xf>
    <xf numFmtId="3" fontId="16" fillId="0" borderId="4" xfId="0" applyNumberFormat="1" applyFont="1" applyBorder="1"/>
    <xf numFmtId="20" fontId="16" fillId="0" borderId="4" xfId="0" applyNumberFormat="1" applyFont="1" applyBorder="1"/>
    <xf numFmtId="0" fontId="16" fillId="0" borderId="4" xfId="0" quotePrefix="1" applyFont="1" applyBorder="1"/>
    <xf numFmtId="0" fontId="16" fillId="0" borderId="4" xfId="0" applyFont="1" applyBorder="1" applyAlignment="1">
      <alignment wrapText="1"/>
    </xf>
    <xf numFmtId="0" fontId="18" fillId="16" borderId="4" xfId="0" applyFont="1" applyFill="1" applyBorder="1" applyAlignment="1">
      <alignment horizontal="left"/>
    </xf>
    <xf numFmtId="0" fontId="39" fillId="0" borderId="4" xfId="1" applyBorder="1"/>
    <xf numFmtId="0" fontId="24" fillId="57" borderId="5" xfId="0" applyFont="1" applyFill="1" applyBorder="1" applyAlignment="1">
      <alignment horizontal="left"/>
    </xf>
    <xf numFmtId="0" fontId="3" fillId="18" borderId="5" xfId="0" applyFont="1" applyFill="1" applyBorder="1" applyAlignment="1">
      <alignment horizontal="left"/>
    </xf>
    <xf numFmtId="0" fontId="20" fillId="16" borderId="8" xfId="0" applyFont="1" applyFill="1" applyBorder="1" applyAlignment="1">
      <alignment horizontal="center"/>
    </xf>
    <xf numFmtId="0" fontId="20" fillId="24" borderId="5" xfId="0" applyFont="1" applyFill="1" applyBorder="1" applyAlignment="1">
      <alignment horizontal="center"/>
    </xf>
    <xf numFmtId="0" fontId="6" fillId="17" borderId="4" xfId="0" applyFont="1" applyFill="1" applyBorder="1"/>
    <xf numFmtId="0" fontId="6" fillId="17" borderId="37" xfId="0" applyFont="1" applyFill="1" applyBorder="1" applyAlignment="1">
      <alignment horizontal="left"/>
    </xf>
    <xf numFmtId="0" fontId="6" fillId="17" borderId="5" xfId="0" applyFont="1" applyFill="1" applyBorder="1" applyAlignment="1">
      <alignment horizontal="left"/>
    </xf>
    <xf numFmtId="0" fontId="20" fillId="17" borderId="5" xfId="0" applyFont="1" applyFill="1" applyBorder="1" applyAlignment="1">
      <alignment horizontal="center"/>
    </xf>
    <xf numFmtId="0" fontId="6" fillId="20" borderId="17" xfId="0" applyFont="1" applyFill="1" applyBorder="1" applyAlignment="1">
      <alignment horizontal="left"/>
    </xf>
    <xf numFmtId="0" fontId="20" fillId="16" borderId="10" xfId="0" applyFont="1" applyFill="1" applyBorder="1" applyAlignment="1">
      <alignment horizontal="center"/>
    </xf>
    <xf numFmtId="0" fontId="20" fillId="17" borderId="8" xfId="0" applyFont="1" applyFill="1" applyBorder="1" applyAlignment="1">
      <alignment horizontal="center"/>
    </xf>
    <xf numFmtId="0" fontId="18" fillId="28" borderId="4" xfId="0" applyFont="1" applyFill="1" applyBorder="1" applyAlignment="1">
      <alignment horizontal="center" vertical="center" wrapText="1"/>
    </xf>
    <xf numFmtId="0" fontId="20" fillId="0" borderId="4" xfId="0" applyFont="1" applyBorder="1" applyAlignment="1">
      <alignment horizontal="left" wrapText="1"/>
    </xf>
    <xf numFmtId="0" fontId="3" fillId="0" borderId="4" xfId="0" applyFont="1" applyBorder="1" applyAlignment="1">
      <alignment wrapText="1"/>
    </xf>
    <xf numFmtId="0" fontId="20" fillId="0" borderId="10" xfId="0" applyFont="1" applyBorder="1" applyAlignment="1">
      <alignment horizontal="left" wrapText="1"/>
    </xf>
    <xf numFmtId="0" fontId="20" fillId="17" borderId="4" xfId="0" applyFont="1" applyFill="1" applyBorder="1" applyAlignment="1">
      <alignment horizontal="left" wrapText="1"/>
    </xf>
    <xf numFmtId="0" fontId="20" fillId="17" borderId="5" xfId="0" applyFont="1" applyFill="1" applyBorder="1" applyAlignment="1">
      <alignment horizontal="left" wrapText="1"/>
    </xf>
    <xf numFmtId="0" fontId="0" fillId="56" borderId="5" xfId="0" applyFill="1" applyBorder="1"/>
    <xf numFmtId="0" fontId="11" fillId="22" borderId="4" xfId="0" applyFont="1" applyFill="1" applyBorder="1"/>
    <xf numFmtId="0" fontId="48" fillId="17" borderId="4" xfId="0" applyFont="1" applyFill="1" applyBorder="1"/>
    <xf numFmtId="0" fontId="12" fillId="55" borderId="4" xfId="0" applyFont="1" applyFill="1" applyBorder="1"/>
    <xf numFmtId="0" fontId="0" fillId="55" borderId="4" xfId="0" applyFill="1" applyBorder="1"/>
    <xf numFmtId="0" fontId="48" fillId="17" borderId="5" xfId="0" applyFont="1" applyFill="1" applyBorder="1"/>
    <xf numFmtId="0" fontId="0" fillId="26" borderId="17" xfId="0" applyFill="1" applyBorder="1"/>
    <xf numFmtId="0" fontId="12" fillId="20" borderId="6" xfId="0" applyFont="1" applyFill="1" applyBorder="1"/>
    <xf numFmtId="0" fontId="48" fillId="17" borderId="17" xfId="0" applyFont="1" applyFill="1" applyBorder="1"/>
    <xf numFmtId="0" fontId="0" fillId="0" borderId="4" xfId="0" quotePrefix="1" applyBorder="1"/>
    <xf numFmtId="0" fontId="48" fillId="17" borderId="37" xfId="0" applyFont="1" applyFill="1" applyBorder="1"/>
    <xf numFmtId="0" fontId="6" fillId="17" borderId="2" xfId="0" applyFont="1" applyFill="1" applyBorder="1" applyAlignment="1">
      <alignment horizontal="left"/>
    </xf>
    <xf numFmtId="0" fontId="6" fillId="17" borderId="38" xfId="0" applyFont="1" applyFill="1" applyBorder="1" applyAlignment="1">
      <alignment horizontal="left"/>
    </xf>
    <xf numFmtId="0" fontId="0" fillId="16" borderId="6" xfId="0" applyFill="1" applyBorder="1"/>
    <xf numFmtId="0" fontId="20" fillId="57" borderId="4" xfId="0" applyFont="1" applyFill="1" applyBorder="1" applyAlignment="1">
      <alignment horizontal="left"/>
    </xf>
    <xf numFmtId="0" fontId="20" fillId="17" borderId="0" xfId="0" applyFont="1" applyFill="1" applyAlignment="1">
      <alignment horizontal="left"/>
    </xf>
    <xf numFmtId="0" fontId="0" fillId="57" borderId="4" xfId="0" applyFill="1" applyBorder="1"/>
    <xf numFmtId="0" fontId="50" fillId="57" borderId="4" xfId="0" applyFont="1" applyFill="1" applyBorder="1"/>
    <xf numFmtId="0" fontId="0" fillId="16" borderId="0" xfId="0" applyFill="1"/>
    <xf numFmtId="0" fontId="51" fillId="0" borderId="5" xfId="0" applyFont="1" applyBorder="1"/>
    <xf numFmtId="0" fontId="3" fillId="0" borderId="4" xfId="0" applyFont="1" applyBorder="1" applyAlignment="1">
      <alignment horizontal="left"/>
    </xf>
    <xf numFmtId="0" fontId="3" fillId="0" borderId="5" xfId="0" applyFont="1" applyBorder="1" applyAlignment="1">
      <alignment horizontal="left"/>
    </xf>
    <xf numFmtId="0" fontId="27" fillId="40" borderId="4" xfId="0" applyFont="1" applyFill="1" applyBorder="1"/>
    <xf numFmtId="0" fontId="27" fillId="2" borderId="4" xfId="0" applyFont="1" applyFill="1" applyBorder="1"/>
    <xf numFmtId="0" fontId="27" fillId="4" borderId="4" xfId="0" applyFont="1" applyFill="1" applyBorder="1"/>
    <xf numFmtId="0" fontId="27" fillId="4" borderId="0" xfId="0" applyFont="1" applyFill="1"/>
    <xf numFmtId="0" fontId="27" fillId="4" borderId="5" xfId="0" applyFont="1" applyFill="1" applyBorder="1"/>
    <xf numFmtId="0" fontId="27" fillId="4" borderId="2" xfId="0" applyFont="1" applyFill="1" applyBorder="1"/>
    <xf numFmtId="0" fontId="27" fillId="4" borderId="37" xfId="0" applyFont="1" applyFill="1" applyBorder="1"/>
    <xf numFmtId="0" fontId="27" fillId="40" borderId="15" xfId="0" applyFont="1" applyFill="1" applyBorder="1"/>
    <xf numFmtId="0" fontId="27" fillId="40" borderId="2" xfId="0" applyFont="1" applyFill="1" applyBorder="1"/>
    <xf numFmtId="0" fontId="27" fillId="2" borderId="2" xfId="0" applyFont="1" applyFill="1" applyBorder="1"/>
    <xf numFmtId="0" fontId="27" fillId="40" borderId="8" xfId="0" applyFont="1" applyFill="1" applyBorder="1"/>
    <xf numFmtId="0" fontId="27" fillId="26" borderId="0" xfId="0" applyFont="1" applyFill="1"/>
    <xf numFmtId="0" fontId="27" fillId="40" borderId="0" xfId="0" applyFont="1" applyFill="1"/>
    <xf numFmtId="0" fontId="27" fillId="41" borderId="4" xfId="0" applyFont="1" applyFill="1" applyBorder="1"/>
    <xf numFmtId="0" fontId="14" fillId="37" borderId="4" xfId="0" applyFont="1" applyFill="1" applyBorder="1"/>
    <xf numFmtId="0" fontId="14" fillId="26" borderId="4" xfId="0" applyFont="1" applyFill="1" applyBorder="1"/>
    <xf numFmtId="0" fontId="14" fillId="37" borderId="0" xfId="0" applyFont="1" applyFill="1"/>
    <xf numFmtId="0" fontId="27" fillId="26" borderId="6" xfId="0" applyFont="1" applyFill="1" applyBorder="1"/>
    <xf numFmtId="0" fontId="12" fillId="37" borderId="4" xfId="0" applyFont="1" applyFill="1" applyBorder="1"/>
    <xf numFmtId="0" fontId="16" fillId="38" borderId="4" xfId="0" applyFont="1" applyFill="1" applyBorder="1"/>
    <xf numFmtId="0" fontId="12" fillId="37" borderId="8" xfId="0" applyFont="1" applyFill="1" applyBorder="1"/>
    <xf numFmtId="0" fontId="1" fillId="26" borderId="0" xfId="0" applyFont="1" applyFill="1"/>
    <xf numFmtId="0" fontId="16" fillId="37" borderId="4" xfId="0" applyFont="1" applyFill="1" applyBorder="1" applyAlignment="1">
      <alignment vertical="top"/>
    </xf>
    <xf numFmtId="0" fontId="16" fillId="26" borderId="4" xfId="0" applyFont="1" applyFill="1" applyBorder="1" applyAlignment="1">
      <alignment vertical="top"/>
    </xf>
    <xf numFmtId="0" fontId="16" fillId="39" borderId="4" xfId="0" applyFont="1" applyFill="1" applyBorder="1"/>
    <xf numFmtId="0" fontId="11" fillId="37" borderId="4" xfId="0" applyFont="1" applyFill="1" applyBorder="1"/>
    <xf numFmtId="164" fontId="16" fillId="23" borderId="4" xfId="0" applyNumberFormat="1" applyFont="1" applyFill="1" applyBorder="1" applyAlignment="1">
      <alignment horizontal="left"/>
    </xf>
    <xf numFmtId="0" fontId="16" fillId="23" borderId="4" xfId="0" applyFont="1" applyFill="1" applyBorder="1" applyAlignment="1">
      <alignment vertical="top"/>
    </xf>
    <xf numFmtId="0" fontId="12" fillId="23" borderId="4" xfId="0" applyFont="1" applyFill="1" applyBorder="1"/>
    <xf numFmtId="0" fontId="12" fillId="23" borderId="0" xfId="0" applyFont="1" applyFill="1"/>
    <xf numFmtId="164" fontId="16" fillId="23" borderId="5" xfId="0" applyNumberFormat="1" applyFont="1" applyFill="1" applyBorder="1" applyAlignment="1">
      <alignment horizontal="left"/>
    </xf>
    <xf numFmtId="164" fontId="16" fillId="37" borderId="0" xfId="0" applyNumberFormat="1" applyFont="1" applyFill="1" applyAlignment="1">
      <alignment horizontal="left"/>
    </xf>
    <xf numFmtId="0" fontId="16" fillId="37" borderId="6" xfId="0" applyFont="1" applyFill="1" applyBorder="1" applyAlignment="1">
      <alignment vertical="top"/>
    </xf>
    <xf numFmtId="0" fontId="12" fillId="37" borderId="6" xfId="0" applyFont="1" applyFill="1" applyBorder="1"/>
    <xf numFmtId="164" fontId="16" fillId="37" borderId="5" xfId="0" applyNumberFormat="1" applyFont="1" applyFill="1" applyBorder="1" applyAlignment="1">
      <alignment horizontal="left"/>
    </xf>
    <xf numFmtId="0" fontId="16" fillId="37" borderId="5" xfId="0" applyFont="1" applyFill="1" applyBorder="1" applyAlignment="1">
      <alignment vertical="top"/>
    </xf>
    <xf numFmtId="0" fontId="12" fillId="37" borderId="0" xfId="0" applyFont="1" applyFill="1"/>
    <xf numFmtId="164" fontId="16" fillId="37" borderId="6" xfId="0" applyNumberFormat="1" applyFont="1" applyFill="1" applyBorder="1"/>
    <xf numFmtId="0" fontId="16" fillId="37" borderId="6" xfId="0" applyFont="1" applyFill="1" applyBorder="1"/>
    <xf numFmtId="0" fontId="14" fillId="47" borderId="0" xfId="0" applyFont="1" applyFill="1" applyAlignment="1">
      <alignment wrapText="1"/>
    </xf>
    <xf numFmtId="0" fontId="14" fillId="49" borderId="5" xfId="0" applyFont="1" applyFill="1" applyBorder="1"/>
    <xf numFmtId="0" fontId="14" fillId="51" borderId="4" xfId="0" applyFont="1" applyFill="1" applyBorder="1"/>
    <xf numFmtId="0" fontId="16" fillId="51" borderId="4" xfId="0" applyFont="1" applyFill="1" applyBorder="1"/>
    <xf numFmtId="0" fontId="14" fillId="47" borderId="4" xfId="0" applyFont="1" applyFill="1" applyBorder="1"/>
    <xf numFmtId="0" fontId="14" fillId="51" borderId="8" xfId="0" applyFont="1" applyFill="1" applyBorder="1"/>
    <xf numFmtId="0" fontId="11" fillId="52" borderId="14" xfId="0" applyFont="1" applyFill="1" applyBorder="1"/>
    <xf numFmtId="0" fontId="11" fillId="26" borderId="14" xfId="0" applyFont="1" applyFill="1" applyBorder="1"/>
    <xf numFmtId="0" fontId="11" fillId="26" borderId="0" xfId="0" applyFont="1" applyFill="1"/>
    <xf numFmtId="0" fontId="11" fillId="29" borderId="2" xfId="0" applyFont="1" applyFill="1" applyBorder="1"/>
    <xf numFmtId="0" fontId="11" fillId="26" borderId="2" xfId="0" applyFont="1" applyFill="1" applyBorder="1"/>
    <xf numFmtId="22" fontId="12" fillId="49" borderId="15" xfId="0" applyNumberFormat="1" applyFont="1" applyFill="1" applyBorder="1" applyAlignment="1">
      <alignment horizontal="left"/>
    </xf>
    <xf numFmtId="0" fontId="15" fillId="28" borderId="5" xfId="0" applyFont="1" applyFill="1" applyBorder="1"/>
    <xf numFmtId="0" fontId="15" fillId="15" borderId="4" xfId="0" applyFont="1" applyFill="1" applyBorder="1"/>
    <xf numFmtId="0" fontId="15" fillId="28" borderId="37" xfId="0" applyFont="1" applyFill="1" applyBorder="1"/>
    <xf numFmtId="22" fontId="12" fillId="56" borderId="4" xfId="0" applyNumberFormat="1" applyFont="1" applyFill="1" applyBorder="1" applyAlignment="1">
      <alignment horizontal="left"/>
    </xf>
    <xf numFmtId="0" fontId="12" fillId="56" borderId="2" xfId="0" applyFont="1" applyFill="1" applyBorder="1"/>
    <xf numFmtId="22" fontId="12" fillId="32" borderId="4" xfId="0" applyNumberFormat="1" applyFont="1" applyFill="1" applyBorder="1" applyAlignment="1">
      <alignment horizontal="left"/>
    </xf>
    <xf numFmtId="0" fontId="14" fillId="26" borderId="0" xfId="0" applyFont="1" applyFill="1"/>
    <xf numFmtId="22" fontId="12" fillId="0" borderId="5" xfId="0" applyNumberFormat="1" applyFont="1" applyBorder="1" applyAlignment="1">
      <alignment horizontal="left"/>
    </xf>
    <xf numFmtId="0" fontId="12" fillId="0" borderId="5" xfId="0" applyFont="1" applyBorder="1"/>
    <xf numFmtId="0" fontId="12" fillId="32" borderId="6" xfId="0" applyFont="1" applyFill="1" applyBorder="1"/>
    <xf numFmtId="22" fontId="12" fillId="0" borderId="15" xfId="0" applyNumberFormat="1" applyFont="1" applyBorder="1" applyAlignment="1">
      <alignment horizontal="left"/>
    </xf>
    <xf numFmtId="0" fontId="12" fillId="0" borderId="15" xfId="0" applyFont="1" applyBorder="1"/>
    <xf numFmtId="0" fontId="11" fillId="0" borderId="16" xfId="0" applyFont="1" applyBorder="1"/>
    <xf numFmtId="0" fontId="11" fillId="0" borderId="8" xfId="0" applyFont="1" applyBorder="1"/>
    <xf numFmtId="22" fontId="12" fillId="55" borderId="4" xfId="0" applyNumberFormat="1" applyFont="1" applyFill="1" applyBorder="1" applyAlignment="1">
      <alignment horizontal="left"/>
    </xf>
    <xf numFmtId="0" fontId="12" fillId="32" borderId="5" xfId="0" applyFont="1" applyFill="1" applyBorder="1"/>
    <xf numFmtId="0" fontId="12" fillId="0" borderId="37" xfId="0" applyFont="1" applyBorder="1"/>
    <xf numFmtId="0" fontId="11" fillId="0" borderId="6" xfId="0" applyFont="1" applyBorder="1"/>
    <xf numFmtId="0" fontId="11" fillId="26" borderId="6" xfId="0" applyFont="1" applyFill="1" applyBorder="1"/>
    <xf numFmtId="0" fontId="12" fillId="26" borderId="15" xfId="0" applyFont="1" applyFill="1" applyBorder="1"/>
    <xf numFmtId="22" fontId="12" fillId="20" borderId="6" xfId="0" applyNumberFormat="1" applyFont="1" applyFill="1" applyBorder="1" applyAlignment="1">
      <alignment horizontal="left"/>
    </xf>
    <xf numFmtId="0" fontId="11" fillId="0" borderId="37" xfId="0" applyFont="1" applyBorder="1"/>
    <xf numFmtId="0" fontId="11" fillId="0" borderId="2" xfId="0" applyFont="1" applyBorder="1"/>
    <xf numFmtId="0" fontId="11" fillId="0" borderId="15" xfId="0" applyFont="1" applyBorder="1"/>
    <xf numFmtId="0" fontId="11" fillId="29" borderId="6" xfId="0" applyFont="1" applyFill="1" applyBorder="1"/>
    <xf numFmtId="0" fontId="12" fillId="29" borderId="5" xfId="0" applyFont="1" applyFill="1" applyBorder="1"/>
    <xf numFmtId="22" fontId="12" fillId="29" borderId="5" xfId="0" applyNumberFormat="1" applyFont="1" applyFill="1" applyBorder="1" applyAlignment="1">
      <alignment horizontal="left"/>
    </xf>
    <xf numFmtId="0" fontId="11" fillId="29" borderId="37" xfId="0" applyFont="1" applyFill="1" applyBorder="1"/>
    <xf numFmtId="22" fontId="12" fillId="0" borderId="17" xfId="0" applyNumberFormat="1" applyFont="1" applyBorder="1" applyAlignment="1">
      <alignment horizontal="left"/>
    </xf>
    <xf numFmtId="0" fontId="12" fillId="0" borderId="17" xfId="0" applyFont="1" applyBorder="1"/>
    <xf numFmtId="22" fontId="12" fillId="0" borderId="37" xfId="0" applyNumberFormat="1" applyFont="1" applyBorder="1" applyAlignment="1">
      <alignment horizontal="left"/>
    </xf>
    <xf numFmtId="0" fontId="11" fillId="0" borderId="5" xfId="0" applyFont="1" applyBorder="1"/>
    <xf numFmtId="0" fontId="11" fillId="16" borderId="4" xfId="0" applyFont="1" applyFill="1" applyBorder="1"/>
    <xf numFmtId="0" fontId="12" fillId="0" borderId="4" xfId="0" applyFont="1" applyBorder="1" applyAlignment="1">
      <alignment vertical="top"/>
    </xf>
    <xf numFmtId="0" fontId="12" fillId="32" borderId="17" xfId="0" applyFont="1" applyFill="1" applyBorder="1"/>
    <xf numFmtId="0" fontId="12" fillId="20" borderId="17" xfId="0" applyFont="1" applyFill="1" applyBorder="1"/>
    <xf numFmtId="0" fontId="11" fillId="0" borderId="17" xfId="0" applyFont="1" applyBorder="1"/>
    <xf numFmtId="0" fontId="12" fillId="0" borderId="18" xfId="0" applyFont="1" applyBorder="1"/>
    <xf numFmtId="0" fontId="12" fillId="20" borderId="5" xfId="0" applyFont="1" applyFill="1" applyBorder="1"/>
    <xf numFmtId="22" fontId="12" fillId="20" borderId="5" xfId="0" applyNumberFormat="1" applyFont="1" applyFill="1" applyBorder="1" applyAlignment="1">
      <alignment horizontal="left"/>
    </xf>
    <xf numFmtId="0" fontId="11" fillId="0" borderId="10" xfId="0" applyFont="1" applyBorder="1"/>
    <xf numFmtId="0" fontId="11" fillId="16" borderId="2" xfId="0" applyFont="1" applyFill="1" applyBorder="1"/>
    <xf numFmtId="0" fontId="12" fillId="0" borderId="14" xfId="0" applyFont="1" applyBorder="1"/>
    <xf numFmtId="22" fontId="41" fillId="20" borderId="4" xfId="0" applyNumberFormat="1" applyFont="1" applyFill="1" applyBorder="1" applyAlignment="1">
      <alignment horizontal="left"/>
    </xf>
    <xf numFmtId="0" fontId="41" fillId="20" borderId="4" xfId="0" applyFont="1" applyFill="1" applyBorder="1"/>
    <xf numFmtId="0" fontId="12" fillId="57" borderId="4" xfId="0" applyFont="1" applyFill="1" applyBorder="1"/>
    <xf numFmtId="22" fontId="12" fillId="57" borderId="4" xfId="0" applyNumberFormat="1" applyFont="1" applyFill="1" applyBorder="1" applyAlignment="1">
      <alignment horizontal="left"/>
    </xf>
    <xf numFmtId="0" fontId="11" fillId="57" borderId="4" xfId="0" applyFont="1" applyFill="1" applyBorder="1"/>
    <xf numFmtId="22" fontId="12" fillId="16" borderId="4" xfId="0" applyNumberFormat="1" applyFont="1" applyFill="1" applyBorder="1" applyAlignment="1">
      <alignment horizontal="left"/>
    </xf>
    <xf numFmtId="0" fontId="12" fillId="16" borderId="2" xfId="0" applyFont="1" applyFill="1" applyBorder="1"/>
    <xf numFmtId="0" fontId="12" fillId="16" borderId="5" xfId="0" applyFont="1" applyFill="1" applyBorder="1"/>
    <xf numFmtId="0" fontId="11" fillId="16" borderId="5" xfId="0" applyFont="1" applyFill="1" applyBorder="1"/>
    <xf numFmtId="0" fontId="12" fillId="16" borderId="37" xfId="0" applyFont="1" applyFill="1" applyBorder="1"/>
    <xf numFmtId="0" fontId="11" fillId="8" borderId="4" xfId="0" applyFont="1" applyFill="1" applyBorder="1"/>
    <xf numFmtId="0" fontId="16" fillId="57" borderId="4" xfId="0" applyFont="1" applyFill="1" applyBorder="1"/>
    <xf numFmtId="22" fontId="12" fillId="0" borderId="0" xfId="0" applyNumberFormat="1" applyFont="1" applyAlignment="1">
      <alignment horizontal="left"/>
    </xf>
    <xf numFmtId="0" fontId="12" fillId="0" borderId="0" xfId="0" applyFont="1" applyAlignment="1">
      <alignment horizontal="left"/>
    </xf>
    <xf numFmtId="0" fontId="41" fillId="0" borderId="4" xfId="0" applyFont="1" applyBorder="1"/>
    <xf numFmtId="0" fontId="11" fillId="0" borderId="14" xfId="0" applyFont="1" applyBorder="1"/>
    <xf numFmtId="0" fontId="11" fillId="16" borderId="6" xfId="0" applyFont="1" applyFill="1" applyBorder="1"/>
    <xf numFmtId="0" fontId="12" fillId="0" borderId="4" xfId="0" applyFont="1" applyBorder="1" applyAlignment="1">
      <alignment horizontal="left"/>
    </xf>
    <xf numFmtId="0" fontId="15" fillId="43" borderId="4" xfId="0" applyFont="1" applyFill="1" applyBorder="1"/>
    <xf numFmtId="0" fontId="6" fillId="29" borderId="4" xfId="0" applyFont="1" applyFill="1" applyBorder="1" applyAlignment="1">
      <alignment horizontal="left"/>
    </xf>
    <xf numFmtId="0" fontId="16" fillId="0" borderId="0" xfId="0" applyFont="1"/>
    <xf numFmtId="0" fontId="12" fillId="56" borderId="5" xfId="0" applyFont="1" applyFill="1" applyBorder="1"/>
    <xf numFmtId="0" fontId="46" fillId="0" borderId="4" xfId="0" applyFont="1" applyBorder="1" applyAlignment="1">
      <alignment wrapText="1"/>
    </xf>
    <xf numFmtId="0" fontId="20" fillId="17" borderId="4" xfId="0" applyFont="1" applyFill="1" applyBorder="1" applyAlignment="1">
      <alignment horizontal="center" vertical="top"/>
      <extLst>
        <ext xmlns:xfpb="http://schemas.microsoft.com/office/spreadsheetml/2022/featurepropertybag" uri="{C7286773-470A-42A8-94C5-96B5CB345126}">
          <xfpb:xfComplement i="0"/>
        </ext>
      </extLst>
    </xf>
    <xf numFmtId="0" fontId="20" fillId="0" borderId="4" xfId="0" applyFont="1" applyBorder="1" applyAlignment="1">
      <alignment horizontal="center" vertical="top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4" xfId="0" applyFont="1" applyBorder="1" applyAlignment="1">
      <alignment horizontal="center" vertical="top"/>
      <extLst>
        <ext xmlns:xfpb="http://schemas.microsoft.com/office/spreadsheetml/2022/featurepropertybag" uri="{C7286773-470A-42A8-94C5-96B5CB345126}">
          <xfpb:xfComplement i="0"/>
        </ext>
      </extLst>
    </xf>
    <xf numFmtId="0" fontId="20" fillId="0" borderId="5" xfId="0" applyFont="1" applyBorder="1" applyAlignment="1">
      <alignment horizontal="center" vertical="top"/>
      <extLst>
        <ext xmlns:xfpb="http://schemas.microsoft.com/office/spreadsheetml/2022/featurepropertybag" uri="{C7286773-470A-42A8-94C5-96B5CB345126}">
          <xfpb:xfComplement i="0"/>
        </ext>
      </extLst>
    </xf>
    <xf numFmtId="22" fontId="12" fillId="23" borderId="4" xfId="0" applyNumberFormat="1" applyFont="1" applyFill="1" applyBorder="1" applyAlignment="1">
      <alignment horizontal="left"/>
    </xf>
    <xf numFmtId="0" fontId="6" fillId="0" borderId="6" xfId="0" applyFont="1" applyBorder="1" applyAlignment="1">
      <alignment horizontal="left"/>
    </xf>
    <xf numFmtId="22" fontId="12" fillId="23" borderId="2" xfId="0" applyNumberFormat="1" applyFont="1" applyFill="1" applyBorder="1" applyAlignment="1">
      <alignment horizontal="left"/>
    </xf>
    <xf numFmtId="0" fontId="12" fillId="34" borderId="4" xfId="0" applyFont="1" applyFill="1" applyBorder="1"/>
    <xf numFmtId="0" fontId="11" fillId="16" borderId="4" xfId="0" applyFont="1" applyFill="1" applyBorder="1" applyAlignment="1">
      <alignment horizontal="center"/>
    </xf>
    <xf numFmtId="0" fontId="11" fillId="16" borderId="4" xfId="0" applyFont="1" applyFill="1" applyBorder="1" applyAlignment="1">
      <alignment horizontal="left"/>
    </xf>
    <xf numFmtId="0" fontId="48" fillId="26" borderId="4" xfId="0" applyFont="1" applyFill="1" applyBorder="1"/>
    <xf numFmtId="0" fontId="52" fillId="20" borderId="4" xfId="0" applyFont="1" applyFill="1" applyBorder="1"/>
    <xf numFmtId="22" fontId="0" fillId="56" borderId="4" xfId="0" applyNumberFormat="1" applyFill="1" applyBorder="1" applyAlignment="1">
      <alignment horizontal="left"/>
    </xf>
    <xf numFmtId="0" fontId="0" fillId="56" borderId="4" xfId="0" applyFill="1" applyBorder="1" applyAlignment="1">
      <alignment horizontal="left"/>
    </xf>
    <xf numFmtId="0" fontId="15" fillId="15" borderId="2" xfId="0" applyFont="1" applyFill="1" applyBorder="1"/>
    <xf numFmtId="22" fontId="0" fillId="57" borderId="0" xfId="0" applyNumberFormat="1" applyFill="1" applyAlignment="1">
      <alignment horizontal="left"/>
    </xf>
    <xf numFmtId="0" fontId="0" fillId="57" borderId="0" xfId="0" applyFill="1"/>
    <xf numFmtId="0" fontId="52" fillId="26" borderId="4" xfId="0" applyFont="1" applyFill="1" applyBorder="1"/>
    <xf numFmtId="0" fontId="11" fillId="26" borderId="4" xfId="0" applyFont="1" applyFill="1" applyBorder="1" applyAlignment="1">
      <alignment horizontal="center"/>
    </xf>
    <xf numFmtId="0" fontId="53" fillId="0" borderId="4" xfId="0" applyFont="1" applyBorder="1"/>
    <xf numFmtId="0" fontId="0" fillId="22" borderId="4" xfId="0" applyFill="1" applyBorder="1"/>
    <xf numFmtId="0" fontId="52" fillId="0" borderId="4" xfId="0" applyFont="1" applyBorder="1"/>
    <xf numFmtId="0" fontId="52" fillId="16" borderId="4" xfId="0" applyFont="1" applyFill="1" applyBorder="1"/>
    <xf numFmtId="0" fontId="11" fillId="8" borderId="8" xfId="0" applyFont="1" applyFill="1" applyBorder="1"/>
    <xf numFmtId="0" fontId="53" fillId="16" borderId="4" xfId="0" applyFont="1" applyFill="1" applyBorder="1" applyAlignment="1">
      <alignment wrapText="1"/>
    </xf>
    <xf numFmtId="22" fontId="53" fillId="20" borderId="4" xfId="0" applyNumberFormat="1" applyFont="1" applyFill="1" applyBorder="1" applyAlignment="1">
      <alignment horizontal="left"/>
    </xf>
    <xf numFmtId="0" fontId="53" fillId="20" borderId="5" xfId="0" applyFont="1" applyFill="1" applyBorder="1"/>
    <xf numFmtId="0" fontId="40" fillId="0" borderId="0" xfId="0" applyFont="1"/>
    <xf numFmtId="0" fontId="40" fillId="0" borderId="0" xfId="0" quotePrefix="1" applyFont="1"/>
    <xf numFmtId="0" fontId="0" fillId="29" borderId="0" xfId="0" applyFill="1"/>
    <xf numFmtId="0" fontId="6" fillId="57" borderId="4" xfId="0" applyFont="1" applyFill="1" applyBorder="1" applyAlignment="1">
      <alignment horizontal="left"/>
    </xf>
    <xf numFmtId="0" fontId="52" fillId="8" borderId="4" xfId="0" applyFont="1" applyFill="1" applyBorder="1"/>
    <xf numFmtId="0" fontId="54" fillId="56" borderId="4" xfId="0" applyFont="1" applyFill="1" applyBorder="1"/>
    <xf numFmtId="0" fontId="0" fillId="29" borderId="6" xfId="0" applyFill="1" applyBorder="1"/>
    <xf numFmtId="0" fontId="12" fillId="0" borderId="4" xfId="0" applyFont="1" applyBorder="1" applyAlignment="1">
      <alignment wrapText="1"/>
    </xf>
    <xf numFmtId="0" fontId="53" fillId="32" borderId="4" xfId="0" applyFont="1" applyFill="1" applyBorder="1" applyAlignment="1">
      <alignment wrapText="1"/>
    </xf>
    <xf numFmtId="0" fontId="12" fillId="0" borderId="37" xfId="0" applyFont="1" applyBorder="1" applyAlignment="1">
      <alignment wrapText="1"/>
    </xf>
    <xf numFmtId="0" fontId="52" fillId="0" borderId="5" xfId="0" applyFont="1" applyBorder="1"/>
    <xf numFmtId="22" fontId="12" fillId="20" borderId="5" xfId="0" applyNumberFormat="1" applyFont="1" applyFill="1" applyBorder="1" applyAlignment="1">
      <alignment horizontal="left" wrapText="1"/>
    </xf>
    <xf numFmtId="0" fontId="12" fillId="20" borderId="5" xfId="0" applyFont="1" applyFill="1" applyBorder="1" applyAlignment="1">
      <alignment wrapText="1"/>
    </xf>
    <xf numFmtId="0" fontId="0" fillId="20" borderId="4" xfId="0" applyFill="1" applyBorder="1" applyAlignment="1">
      <alignment wrapText="1"/>
    </xf>
    <xf numFmtId="22" fontId="12" fillId="20" borderId="17" xfId="0" applyNumberFormat="1" applyFont="1" applyFill="1" applyBorder="1" applyAlignment="1">
      <alignment horizontal="left"/>
    </xf>
    <xf numFmtId="0" fontId="14" fillId="0" borderId="4" xfId="0" applyFont="1" applyBorder="1" applyAlignment="1">
      <alignment horizontal="center" vertical="top"/>
      <extLst>
        <ext xmlns:xfpb="http://schemas.microsoft.com/office/spreadsheetml/2022/featurepropertybag" uri="{C7286773-470A-42A8-94C5-96B5CB345126}">
          <xfpb:xfComplement i="0"/>
        </ext>
      </extLst>
    </xf>
    <xf numFmtId="0" fontId="20" fillId="46" borderId="4" xfId="0" applyFont="1" applyFill="1" applyBorder="1" applyAlignment="1">
      <alignment horizontal="center"/>
    </xf>
    <xf numFmtId="0" fontId="6" fillId="58" borderId="4" xfId="0" applyFont="1" applyFill="1" applyBorder="1" applyAlignment="1">
      <alignment horizontal="left"/>
    </xf>
    <xf numFmtId="0" fontId="16" fillId="20" borderId="4" xfId="0" applyFont="1" applyFill="1" applyBorder="1"/>
    <xf numFmtId="0" fontId="55" fillId="20" borderId="4" xfId="0" applyFont="1" applyFill="1" applyBorder="1"/>
    <xf numFmtId="0" fontId="56" fillId="20" borderId="4" xfId="0" applyFont="1" applyFill="1" applyBorder="1"/>
    <xf numFmtId="0" fontId="12" fillId="20" borderId="4" xfId="0" applyFont="1" applyFill="1" applyBorder="1" applyAlignment="1">
      <alignment wrapText="1"/>
    </xf>
    <xf numFmtId="0" fontId="57" fillId="0" borderId="4" xfId="0" applyFont="1" applyBorder="1"/>
    <xf numFmtId="0" fontId="57" fillId="59" borderId="4" xfId="0" applyFont="1" applyFill="1" applyBorder="1" applyAlignment="1">
      <alignment horizontal="left"/>
    </xf>
    <xf numFmtId="0" fontId="0" fillId="44" borderId="2" xfId="0" applyFill="1" applyBorder="1"/>
    <xf numFmtId="0" fontId="22" fillId="0" borderId="38" xfId="0" applyFont="1" applyBorder="1" applyAlignment="1">
      <alignment horizontal="left" vertical="top"/>
    </xf>
    <xf numFmtId="0" fontId="49" fillId="57" borderId="0" xfId="0" applyFont="1" applyFill="1" applyAlignment="1">
      <alignment horizontal="left" vertical="top"/>
    </xf>
    <xf numFmtId="0" fontId="20" fillId="0" borderId="3" xfId="0" applyFont="1" applyBorder="1" applyAlignment="1">
      <alignment horizontal="center"/>
    </xf>
    <xf numFmtId="0" fontId="52" fillId="57" borderId="4" xfId="0" applyFont="1" applyFill="1" applyBorder="1"/>
    <xf numFmtId="0" fontId="58" fillId="15" borderId="4" xfId="0" applyFont="1" applyFill="1" applyBorder="1"/>
    <xf numFmtId="0" fontId="58" fillId="15" borderId="2" xfId="0" applyFont="1" applyFill="1" applyBorder="1"/>
    <xf numFmtId="0" fontId="58" fillId="28" borderId="4" xfId="0" applyFont="1" applyFill="1" applyBorder="1"/>
    <xf numFmtId="0" fontId="53" fillId="26" borderId="4" xfId="0" applyFont="1" applyFill="1" applyBorder="1"/>
    <xf numFmtId="0" fontId="0" fillId="57" borderId="5" xfId="0" applyFill="1" applyBorder="1"/>
    <xf numFmtId="22" fontId="12" fillId="57" borderId="2" xfId="0" applyNumberFormat="1" applyFont="1" applyFill="1" applyBorder="1" applyAlignment="1">
      <alignment horizontal="left"/>
    </xf>
    <xf numFmtId="0" fontId="12" fillId="57" borderId="8" xfId="0" applyFont="1" applyFill="1" applyBorder="1"/>
    <xf numFmtId="0" fontId="53" fillId="57" borderId="4" xfId="0" applyFont="1" applyFill="1" applyBorder="1"/>
    <xf numFmtId="0" fontId="18" fillId="43" borderId="4" xfId="0" applyFont="1" applyFill="1" applyBorder="1" applyAlignment="1">
      <alignment horizontal="left" wrapText="1"/>
    </xf>
    <xf numFmtId="0" fontId="18" fillId="43" borderId="4" xfId="0" applyFont="1" applyFill="1" applyBorder="1" applyAlignment="1">
      <alignment horizontal="left"/>
    </xf>
    <xf numFmtId="0" fontId="18" fillId="0" borderId="5" xfId="0" applyFont="1" applyBorder="1" applyAlignment="1">
      <alignment horizontal="left"/>
    </xf>
    <xf numFmtId="9" fontId="18" fillId="0" borderId="4" xfId="0" applyNumberFormat="1" applyFont="1" applyBorder="1" applyAlignment="1">
      <alignment horizontal="left"/>
    </xf>
    <xf numFmtId="0" fontId="20" fillId="20" borderId="0" xfId="0" applyFont="1" applyFill="1" applyAlignment="1">
      <alignment horizontal="left"/>
    </xf>
    <xf numFmtId="0" fontId="52" fillId="8" borderId="8" xfId="0" applyFont="1" applyFill="1" applyBorder="1"/>
    <xf numFmtId="0" fontId="52" fillId="0" borderId="4" xfId="0" applyFont="1" applyBorder="1" applyAlignment="1">
      <alignment vertical="top"/>
    </xf>
    <xf numFmtId="0" fontId="52" fillId="0" borderId="8" xfId="0" applyFont="1" applyBorder="1"/>
    <xf numFmtId="0" fontId="20" fillId="0" borderId="0" xfId="0" applyFont="1" applyAlignment="1">
      <alignment horizontal="center" vertical="top"/>
      <extLst>
        <ext xmlns:xfpb="http://schemas.microsoft.com/office/spreadsheetml/2022/featurepropertybag" uri="{C7286773-470A-42A8-94C5-96B5CB345126}">
          <xfpb:xfComplement i="0"/>
        </ext>
      </extLst>
    </xf>
    <xf numFmtId="0" fontId="24" fillId="20" borderId="5" xfId="0" applyFont="1" applyFill="1" applyBorder="1" applyAlignment="1">
      <alignment horizontal="left"/>
    </xf>
    <xf numFmtId="0" fontId="3" fillId="27" borderId="0" xfId="0" applyFont="1" applyFill="1" applyAlignment="1">
      <alignment horizontal="left"/>
    </xf>
    <xf numFmtId="0" fontId="3" fillId="20" borderId="5" xfId="0" applyFont="1" applyFill="1" applyBorder="1" applyAlignment="1">
      <alignment horizontal="left"/>
    </xf>
    <xf numFmtId="0" fontId="49" fillId="0" borderId="0" xfId="0" applyFont="1" applyAlignment="1">
      <alignment horizontal="left" vertical="top"/>
    </xf>
    <xf numFmtId="0" fontId="0" fillId="20" borderId="17" xfId="0" applyFill="1" applyBorder="1"/>
    <xf numFmtId="0" fontId="12" fillId="60" borderId="4" xfId="0" applyFont="1" applyFill="1" applyBorder="1"/>
    <xf numFmtId="0" fontId="0" fillId="60" borderId="4" xfId="0" applyFill="1" applyBorder="1"/>
    <xf numFmtId="0" fontId="12" fillId="60" borderId="5" xfId="0" applyFont="1" applyFill="1" applyBorder="1"/>
    <xf numFmtId="0" fontId="0" fillId="0" borderId="4" xfId="0" applyBorder="1" applyAlignment="1">
      <alignment horizontal="left"/>
    </xf>
    <xf numFmtId="0" fontId="0" fillId="60" borderId="5" xfId="0" applyFill="1" applyBorder="1"/>
    <xf numFmtId="0" fontId="11" fillId="0" borderId="4" xfId="0" applyFont="1" applyBorder="1" applyAlignment="1">
      <alignment vertical="top"/>
    </xf>
    <xf numFmtId="0" fontId="0" fillId="0" borderId="38" xfId="0" applyBorder="1"/>
    <xf numFmtId="22" fontId="12" fillId="0" borderId="38" xfId="0" applyNumberFormat="1" applyFont="1" applyBorder="1" applyAlignment="1">
      <alignment horizontal="left"/>
    </xf>
    <xf numFmtId="0" fontId="23" fillId="0" borderId="6" xfId="0" applyFont="1" applyBorder="1" applyAlignment="1">
      <alignment horizontal="left"/>
    </xf>
    <xf numFmtId="0" fontId="12" fillId="61" borderId="4" xfId="0" applyFont="1" applyFill="1" applyBorder="1"/>
    <xf numFmtId="22" fontId="12" fillId="61" borderId="4" xfId="0" applyNumberFormat="1" applyFont="1" applyFill="1" applyBorder="1" applyAlignment="1">
      <alignment horizontal="left"/>
    </xf>
    <xf numFmtId="0" fontId="0" fillId="61" borderId="5" xfId="0" applyFill="1" applyBorder="1"/>
    <xf numFmtId="0" fontId="0" fillId="22" borderId="5" xfId="0" applyFill="1" applyBorder="1"/>
    <xf numFmtId="22" fontId="12" fillId="22" borderId="4" xfId="0" applyNumberFormat="1" applyFont="1" applyFill="1" applyBorder="1" applyAlignment="1">
      <alignment horizontal="left"/>
    </xf>
    <xf numFmtId="0" fontId="12" fillId="22" borderId="8" xfId="0" applyFont="1" applyFill="1" applyBorder="1"/>
    <xf numFmtId="0" fontId="6" fillId="23" borderId="4" xfId="0" applyFont="1" applyFill="1" applyBorder="1" applyAlignment="1">
      <alignment horizontal="left"/>
    </xf>
    <xf numFmtId="0" fontId="11" fillId="0" borderId="0" xfId="0" applyFont="1"/>
    <xf numFmtId="0" fontId="16" fillId="0" borderId="37" xfId="0" applyFont="1" applyBorder="1"/>
    <xf numFmtId="0" fontId="3" fillId="16" borderId="2" xfId="0" applyFont="1" applyFill="1" applyBorder="1" applyAlignment="1">
      <alignment horizontal="center"/>
    </xf>
    <xf numFmtId="0" fontId="3" fillId="16" borderId="8" xfId="0" applyFont="1" applyFill="1" applyBorder="1" applyAlignment="1">
      <alignment horizontal="center"/>
    </xf>
    <xf numFmtId="0" fontId="6" fillId="16" borderId="2" xfId="0" applyFont="1" applyFill="1" applyBorder="1" applyAlignment="1">
      <alignment horizontal="center"/>
    </xf>
    <xf numFmtId="0" fontId="6" fillId="16" borderId="8" xfId="0" applyFont="1" applyFill="1" applyBorder="1" applyAlignment="1">
      <alignment horizontal="center"/>
    </xf>
    <xf numFmtId="0" fontId="6" fillId="6" borderId="3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6" fillId="5" borderId="2" xfId="0" applyFont="1" applyFill="1" applyBorder="1" applyAlignment="1">
      <alignment horizontal="center"/>
    </xf>
    <xf numFmtId="0" fontId="6" fillId="5" borderId="8" xfId="0" applyFont="1" applyFill="1" applyBorder="1" applyAlignment="1">
      <alignment horizontal="center"/>
    </xf>
    <xf numFmtId="0" fontId="6" fillId="6" borderId="2" xfId="0" applyFont="1" applyFill="1" applyBorder="1" applyAlignment="1">
      <alignment horizontal="center"/>
    </xf>
    <xf numFmtId="0" fontId="6" fillId="6" borderId="8" xfId="0" applyFont="1" applyFill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6" fillId="16" borderId="3" xfId="0" applyFont="1" applyFill="1" applyBorder="1" applyAlignment="1">
      <alignment horizontal="center"/>
    </xf>
    <xf numFmtId="0" fontId="3" fillId="16" borderId="4" xfId="0" applyFont="1" applyFill="1" applyBorder="1" applyAlignment="1">
      <alignment horizontal="center"/>
    </xf>
    <xf numFmtId="0" fontId="3" fillId="16" borderId="37" xfId="0" applyFont="1" applyFill="1" applyBorder="1" applyAlignment="1">
      <alignment horizontal="center"/>
    </xf>
    <xf numFmtId="0" fontId="3" fillId="16" borderId="10" xfId="0" applyFont="1" applyFill="1" applyBorder="1" applyAlignment="1">
      <alignment horizontal="center"/>
    </xf>
    <xf numFmtId="0" fontId="3" fillId="15" borderId="4" xfId="0" applyFont="1" applyFill="1" applyBorder="1" applyAlignment="1">
      <alignment horizontal="center"/>
    </xf>
    <xf numFmtId="0" fontId="6" fillId="16" borderId="4" xfId="0" applyFont="1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3" fillId="6" borderId="8" xfId="0" applyFont="1" applyFill="1" applyBorder="1" applyAlignment="1">
      <alignment horizontal="center"/>
    </xf>
    <xf numFmtId="0" fontId="3" fillId="16" borderId="3" xfId="0" applyFont="1" applyFill="1" applyBorder="1" applyAlignment="1">
      <alignment horizontal="center"/>
    </xf>
    <xf numFmtId="0" fontId="3" fillId="6" borderId="16" xfId="0" applyFont="1" applyFill="1" applyBorder="1" applyAlignment="1">
      <alignment horizontal="center"/>
    </xf>
    <xf numFmtId="0" fontId="3" fillId="6" borderId="14" xfId="0" applyFont="1" applyFill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6" fillId="13" borderId="2" xfId="0" applyFont="1" applyFill="1" applyBorder="1" applyAlignment="1">
      <alignment horizontal="center"/>
    </xf>
    <xf numFmtId="0" fontId="6" fillId="13" borderId="8" xfId="0" applyFont="1" applyFill="1" applyBorder="1" applyAlignment="1">
      <alignment horizontal="center"/>
    </xf>
    <xf numFmtId="0" fontId="6" fillId="12" borderId="2" xfId="0" applyFont="1" applyFill="1" applyBorder="1" applyAlignment="1">
      <alignment horizontal="center"/>
    </xf>
    <xf numFmtId="0" fontId="6" fillId="12" borderId="8" xfId="0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6" fillId="22" borderId="2" xfId="0" applyFont="1" applyFill="1" applyBorder="1" applyAlignment="1">
      <alignment horizontal="center"/>
    </xf>
    <xf numFmtId="0" fontId="6" fillId="22" borderId="8" xfId="0" applyFont="1" applyFill="1" applyBorder="1" applyAlignment="1">
      <alignment horizontal="center"/>
    </xf>
    <xf numFmtId="0" fontId="6" fillId="16" borderId="37" xfId="0" applyFont="1" applyFill="1" applyBorder="1" applyAlignment="1">
      <alignment horizontal="center"/>
    </xf>
    <xf numFmtId="0" fontId="6" fillId="16" borderId="10" xfId="0" applyFont="1" applyFill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6" fillId="4" borderId="8" xfId="0" applyFont="1" applyFill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6" fillId="4" borderId="3" xfId="0" applyFont="1" applyFill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57" fillId="44" borderId="2" xfId="0" applyFont="1" applyFill="1" applyBorder="1" applyAlignment="1">
      <alignment horizontal="center"/>
    </xf>
    <xf numFmtId="0" fontId="57" fillId="44" borderId="8" xfId="0" applyFont="1" applyFill="1" applyBorder="1" applyAlignment="1">
      <alignment horizontal="center"/>
    </xf>
    <xf numFmtId="0" fontId="57" fillId="44" borderId="37" xfId="0" applyFont="1" applyFill="1" applyBorder="1" applyAlignment="1">
      <alignment horizontal="center"/>
    </xf>
    <xf numFmtId="0" fontId="57" fillId="44" borderId="10" xfId="0" applyFont="1" applyFill="1" applyBorder="1" applyAlignment="1">
      <alignment horizontal="center"/>
    </xf>
    <xf numFmtId="0" fontId="4" fillId="2" borderId="5" xfId="0" applyFont="1" applyFill="1" applyBorder="1" applyAlignment="1"/>
    <xf numFmtId="0" fontId="5" fillId="3" borderId="2" xfId="0" applyFont="1" applyFill="1" applyBorder="1" applyAlignment="1"/>
    <xf numFmtId="0" fontId="5" fillId="3" borderId="8" xfId="0" applyFont="1" applyFill="1" applyBorder="1" applyAlignment="1"/>
    <xf numFmtId="0" fontId="4" fillId="2" borderId="17" xfId="0" applyFont="1" applyFill="1" applyBorder="1" applyAlignment="1"/>
    <xf numFmtId="0" fontId="6" fillId="0" borderId="2" xfId="0" applyFont="1" applyBorder="1" applyAlignment="1"/>
    <xf numFmtId="0" fontId="6" fillId="0" borderId="8" xfId="0" applyFont="1" applyBorder="1" applyAlignment="1"/>
  </cellXfs>
  <cellStyles count="2">
    <cellStyle name="Hyperlink" xfId="1" builtinId="8"/>
    <cellStyle name="Normal" xfId="0" builtinId="0"/>
  </cellStyles>
  <dxfs count="1216">
    <dxf>
      <font>
        <color rgb="FF9C0006"/>
      </font>
      <fill>
        <patternFill>
          <bgColor rgb="FFFFC7CE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FF4500"/>
        </patternFill>
      </fill>
    </dxf>
    <dxf>
      <fill>
        <patternFill>
          <bgColor rgb="FFFF4500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FF4500"/>
        </patternFill>
      </fill>
    </dxf>
    <dxf>
      <fill>
        <patternFill>
          <bgColor rgb="FFFF4500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BAFF75"/>
        </patternFill>
      </fill>
    </dxf>
    <dxf>
      <fill>
        <patternFill>
          <bgColor theme="7" tint="0.59996337778862885"/>
        </patternFill>
      </fill>
    </dxf>
    <dxf>
      <fill>
        <patternFill>
          <bgColor rgb="FFFF7F7F"/>
        </patternFill>
      </fill>
    </dxf>
    <dxf>
      <fill>
        <patternFill>
          <bgColor theme="5"/>
        </patternFill>
      </fill>
    </dxf>
    <dxf>
      <fill>
        <patternFill>
          <bgColor theme="9" tint="0.79998168889431442"/>
        </patternFill>
      </fill>
    </dxf>
    <dxf>
      <fill>
        <patternFill>
          <bgColor rgb="FF6785E7"/>
        </patternFill>
      </fill>
    </dxf>
    <dxf>
      <fill>
        <patternFill>
          <bgColor rgb="FFBAFF75"/>
        </patternFill>
      </fill>
    </dxf>
    <dxf>
      <fill>
        <patternFill>
          <bgColor theme="7" tint="0.59996337778862885"/>
        </patternFill>
      </fill>
    </dxf>
    <dxf>
      <fill>
        <patternFill>
          <bgColor rgb="FFFF7F7F"/>
        </patternFill>
      </fill>
    </dxf>
    <dxf>
      <fill>
        <patternFill>
          <bgColor theme="5"/>
        </patternFill>
      </fill>
    </dxf>
    <dxf>
      <fill>
        <patternFill>
          <bgColor theme="9" tint="0.79998168889431442"/>
        </patternFill>
      </fill>
    </dxf>
    <dxf>
      <fill>
        <patternFill>
          <bgColor rgb="FF6785E7"/>
        </patternFill>
      </fill>
    </dxf>
    <dxf>
      <fill>
        <patternFill>
          <bgColor rgb="FFBAFF75"/>
        </patternFill>
      </fill>
    </dxf>
    <dxf>
      <fill>
        <patternFill>
          <bgColor theme="7" tint="0.59996337778862885"/>
        </patternFill>
      </fill>
    </dxf>
    <dxf>
      <fill>
        <patternFill>
          <bgColor rgb="FFFF7F7F"/>
        </patternFill>
      </fill>
    </dxf>
    <dxf>
      <fill>
        <patternFill>
          <bgColor theme="5"/>
        </patternFill>
      </fill>
    </dxf>
    <dxf>
      <fill>
        <patternFill>
          <bgColor theme="9" tint="0.79998168889431442"/>
        </patternFill>
      </fill>
    </dxf>
    <dxf>
      <fill>
        <patternFill>
          <bgColor rgb="FF6785E7"/>
        </patternFill>
      </fill>
    </dxf>
    <dxf>
      <fill>
        <patternFill>
          <bgColor rgb="FFBAFF75"/>
        </patternFill>
      </fill>
    </dxf>
    <dxf>
      <fill>
        <patternFill>
          <bgColor theme="7" tint="0.59996337778862885"/>
        </patternFill>
      </fill>
    </dxf>
    <dxf>
      <fill>
        <patternFill>
          <bgColor rgb="FFFF7F7F"/>
        </patternFill>
      </fill>
    </dxf>
    <dxf>
      <fill>
        <patternFill>
          <bgColor theme="5"/>
        </patternFill>
      </fill>
    </dxf>
    <dxf>
      <fill>
        <patternFill>
          <bgColor theme="9" tint="0.79998168889431442"/>
        </patternFill>
      </fill>
    </dxf>
    <dxf>
      <fill>
        <patternFill>
          <bgColor rgb="FF6785E7"/>
        </patternFill>
      </fill>
    </dxf>
    <dxf>
      <fill>
        <patternFill>
          <bgColor rgb="FFBAFF75"/>
        </patternFill>
      </fill>
    </dxf>
    <dxf>
      <fill>
        <patternFill>
          <bgColor theme="7" tint="0.59996337778862885"/>
        </patternFill>
      </fill>
    </dxf>
    <dxf>
      <fill>
        <patternFill>
          <bgColor rgb="FFFF7F7F"/>
        </patternFill>
      </fill>
    </dxf>
    <dxf>
      <fill>
        <patternFill>
          <bgColor theme="5"/>
        </patternFill>
      </fill>
    </dxf>
    <dxf>
      <fill>
        <patternFill>
          <bgColor theme="9" tint="0.79998168889431442"/>
        </patternFill>
      </fill>
    </dxf>
    <dxf>
      <fill>
        <patternFill>
          <bgColor rgb="FF6785E7"/>
        </patternFill>
      </fill>
    </dxf>
    <dxf>
      <fill>
        <patternFill>
          <bgColor rgb="FFBAFF75"/>
        </patternFill>
      </fill>
    </dxf>
    <dxf>
      <fill>
        <patternFill>
          <bgColor theme="7" tint="0.59996337778862885"/>
        </patternFill>
      </fill>
    </dxf>
    <dxf>
      <fill>
        <patternFill>
          <bgColor rgb="FFFF7F7F"/>
        </patternFill>
      </fill>
    </dxf>
    <dxf>
      <fill>
        <patternFill>
          <bgColor theme="5"/>
        </patternFill>
      </fill>
    </dxf>
    <dxf>
      <fill>
        <patternFill>
          <bgColor theme="9" tint="0.79998168889431442"/>
        </patternFill>
      </fill>
    </dxf>
    <dxf>
      <fill>
        <patternFill>
          <bgColor rgb="FF6785E7"/>
        </patternFill>
      </fill>
    </dxf>
    <dxf>
      <fill>
        <patternFill>
          <bgColor rgb="FFFF4500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 patternType="solid"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rgb="FF00B05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>
          <bgColor rgb="FFBAFF75"/>
        </patternFill>
      </fill>
    </dxf>
    <dxf>
      <fill>
        <patternFill>
          <bgColor theme="7" tint="0.59996337778862885"/>
        </patternFill>
      </fill>
    </dxf>
    <dxf>
      <fill>
        <patternFill>
          <bgColor rgb="FFFF7F7F"/>
        </patternFill>
      </fill>
    </dxf>
    <dxf>
      <fill>
        <patternFill>
          <bgColor theme="5"/>
        </patternFill>
      </fill>
    </dxf>
    <dxf>
      <fill>
        <patternFill>
          <bgColor theme="9" tint="0.79998168889431442"/>
        </patternFill>
      </fill>
    </dxf>
    <dxf>
      <fill>
        <patternFill>
          <bgColor rgb="FF6785E7"/>
        </patternFill>
      </fill>
    </dxf>
    <dxf>
      <fill>
        <patternFill>
          <bgColor rgb="FFFF7F7F"/>
        </patternFill>
      </fill>
    </dxf>
    <dxf>
      <fill>
        <patternFill>
          <bgColor rgb="FF8BFF67"/>
        </patternFill>
      </fill>
    </dxf>
    <dxf>
      <fill>
        <patternFill patternType="solid">
          <bgColor rgb="FFDAF2D0"/>
        </patternFill>
      </fill>
    </dxf>
    <dxf>
      <font>
        <color theme="1"/>
      </font>
      <fill>
        <patternFill patternType="solid">
          <bgColor theme="7" tint="0.59999389629810485"/>
        </patternFill>
      </fill>
    </dxf>
    <dxf>
      <fill>
        <patternFill patternType="solid">
          <bgColor rgb="FFF27474"/>
        </patternFill>
      </fill>
    </dxf>
    <dxf>
      <fill>
        <patternFill>
          <bgColor rgb="FF4169E1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BAFF75"/>
        </patternFill>
      </fill>
    </dxf>
    <dxf>
      <fill>
        <patternFill>
          <bgColor theme="7" tint="0.59996337778862885"/>
        </patternFill>
      </fill>
    </dxf>
    <dxf>
      <fill>
        <patternFill>
          <bgColor rgb="FFFF7F7F"/>
        </patternFill>
      </fill>
    </dxf>
    <dxf>
      <fill>
        <patternFill>
          <bgColor theme="5"/>
        </patternFill>
      </fill>
    </dxf>
    <dxf>
      <fill>
        <patternFill>
          <bgColor theme="9" tint="0.79998168889431442"/>
        </patternFill>
      </fill>
    </dxf>
    <dxf>
      <fill>
        <patternFill>
          <bgColor rgb="FF6785E7"/>
        </patternFill>
      </fill>
    </dxf>
    <dxf>
      <fill>
        <patternFill>
          <bgColor rgb="FFABFF57"/>
        </patternFill>
      </fill>
    </dxf>
    <dxf>
      <fill>
        <patternFill>
          <bgColor theme="7" tint="0.59996337778862885"/>
        </patternFill>
      </fill>
    </dxf>
    <dxf>
      <fill>
        <patternFill>
          <bgColor rgb="FFFF7F7F"/>
        </patternFill>
      </fill>
    </dxf>
    <dxf>
      <fill>
        <patternFill>
          <bgColor theme="5"/>
        </patternFill>
      </fill>
    </dxf>
    <dxf>
      <fill>
        <patternFill>
          <bgColor theme="9" tint="0.79998168889431442"/>
        </patternFill>
      </fill>
    </dxf>
    <dxf>
      <fill>
        <patternFill>
          <bgColor rgb="FF4169E1"/>
        </patternFill>
      </fill>
    </dxf>
    <dxf>
      <fill>
        <patternFill>
          <bgColor rgb="FFABFF57"/>
        </patternFill>
      </fill>
    </dxf>
    <dxf>
      <fill>
        <patternFill>
          <bgColor theme="7" tint="0.59996337778862885"/>
        </patternFill>
      </fill>
    </dxf>
    <dxf>
      <fill>
        <patternFill>
          <bgColor rgb="FFFF7F7F"/>
        </patternFill>
      </fill>
    </dxf>
    <dxf>
      <fill>
        <patternFill>
          <bgColor theme="5"/>
        </patternFill>
      </fill>
    </dxf>
    <dxf>
      <fill>
        <patternFill>
          <bgColor theme="9" tint="0.79998168889431442"/>
        </patternFill>
      </fill>
    </dxf>
    <dxf>
      <fill>
        <patternFill>
          <bgColor rgb="FF4169E1"/>
        </patternFill>
      </fill>
    </dxf>
    <dxf>
      <fill>
        <patternFill>
          <bgColor rgb="FFFF7F7F"/>
        </patternFill>
      </fill>
    </dxf>
    <dxf>
      <fill>
        <patternFill>
          <bgColor rgb="FF8BFF67"/>
        </patternFill>
      </fill>
    </dxf>
    <dxf>
      <fill>
        <patternFill patternType="solid">
          <bgColor rgb="FFDAF2D0"/>
        </patternFill>
      </fill>
    </dxf>
    <dxf>
      <font>
        <color theme="1"/>
      </font>
      <fill>
        <patternFill patternType="solid">
          <bgColor theme="7" tint="0.59999389629810485"/>
        </patternFill>
      </fill>
    </dxf>
    <dxf>
      <fill>
        <patternFill patternType="solid">
          <bgColor rgb="FFF27474"/>
        </patternFill>
      </fill>
    </dxf>
    <dxf>
      <fill>
        <patternFill>
          <bgColor rgb="FF4169E1"/>
        </patternFill>
      </fill>
    </dxf>
    <dxf>
      <font>
        <color theme="1"/>
      </font>
      <fill>
        <patternFill patternType="solid"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rgb="FF00B05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>
          <bgColor theme="7" tint="0.59996337778862885"/>
        </patternFill>
      </fill>
    </dxf>
    <dxf>
      <fill>
        <patternFill>
          <bgColor rgb="FFFF4500"/>
        </patternFill>
      </fill>
    </dxf>
    <dxf>
      <fill>
        <patternFill>
          <bgColor rgb="FF8BFF67"/>
        </patternFill>
      </fill>
    </dxf>
    <dxf>
      <fill>
        <patternFill>
          <bgColor rgb="FFFF7F7F"/>
        </patternFill>
      </fill>
    </dxf>
    <dxf>
      <fill>
        <patternFill patternType="solid">
          <bgColor rgb="FFDAF2D0"/>
        </patternFill>
      </fill>
    </dxf>
    <dxf>
      <fill>
        <patternFill>
          <bgColor rgb="FFABFF57"/>
        </patternFill>
      </fill>
    </dxf>
    <dxf>
      <fill>
        <patternFill>
          <bgColor theme="7" tint="0.59996337778862885"/>
        </patternFill>
      </fill>
    </dxf>
    <dxf>
      <fill>
        <patternFill>
          <bgColor rgb="FFFF7F7F"/>
        </patternFill>
      </fill>
    </dxf>
    <dxf>
      <fill>
        <patternFill>
          <bgColor theme="5"/>
        </patternFill>
      </fill>
    </dxf>
    <dxf>
      <fill>
        <patternFill>
          <bgColor theme="9" tint="0.79998168889431442"/>
        </patternFill>
      </fill>
    </dxf>
    <dxf>
      <fill>
        <patternFill>
          <bgColor rgb="FF4169E1"/>
        </patternFill>
      </fill>
    </dxf>
    <dxf>
      <fill>
        <patternFill>
          <bgColor rgb="FFABFF57"/>
        </patternFill>
      </fill>
    </dxf>
    <dxf>
      <fill>
        <patternFill>
          <bgColor theme="7" tint="0.59996337778862885"/>
        </patternFill>
      </fill>
    </dxf>
    <dxf>
      <fill>
        <patternFill>
          <bgColor rgb="FFFF7F7F"/>
        </patternFill>
      </fill>
    </dxf>
    <dxf>
      <fill>
        <patternFill>
          <bgColor theme="5"/>
        </patternFill>
      </fill>
    </dxf>
    <dxf>
      <fill>
        <patternFill>
          <bgColor theme="9" tint="0.79998168889431442"/>
        </patternFill>
      </fill>
    </dxf>
    <dxf>
      <fill>
        <patternFill>
          <bgColor rgb="FF4169E1"/>
        </patternFill>
      </fill>
    </dxf>
    <dxf>
      <fill>
        <patternFill>
          <bgColor rgb="FFABFF57"/>
        </patternFill>
      </fill>
    </dxf>
    <dxf>
      <fill>
        <patternFill>
          <bgColor theme="7" tint="0.59996337778862885"/>
        </patternFill>
      </fill>
    </dxf>
    <dxf>
      <fill>
        <patternFill>
          <bgColor rgb="FFFF7F7F"/>
        </patternFill>
      </fill>
    </dxf>
    <dxf>
      <fill>
        <patternFill>
          <bgColor theme="5"/>
        </patternFill>
      </fill>
    </dxf>
    <dxf>
      <fill>
        <patternFill>
          <bgColor theme="9" tint="0.79998168889431442"/>
        </patternFill>
      </fill>
    </dxf>
    <dxf>
      <fill>
        <patternFill>
          <bgColor rgb="FF4169E1"/>
        </patternFill>
      </fill>
    </dxf>
    <dxf>
      <fill>
        <patternFill>
          <bgColor rgb="FFABFF57"/>
        </patternFill>
      </fill>
    </dxf>
    <dxf>
      <fill>
        <patternFill>
          <bgColor theme="7" tint="0.59996337778862885"/>
        </patternFill>
      </fill>
    </dxf>
    <dxf>
      <fill>
        <patternFill>
          <bgColor rgb="FFFF7F7F"/>
        </patternFill>
      </fill>
    </dxf>
    <dxf>
      <fill>
        <patternFill>
          <bgColor theme="5"/>
        </patternFill>
      </fill>
    </dxf>
    <dxf>
      <fill>
        <patternFill>
          <bgColor theme="9" tint="0.79998168889431442"/>
        </patternFill>
      </fill>
    </dxf>
    <dxf>
      <fill>
        <patternFill>
          <bgColor rgb="FF4169E1"/>
        </patternFill>
      </fill>
    </dxf>
    <dxf>
      <fill>
        <patternFill>
          <bgColor rgb="FFABFF57"/>
        </patternFill>
      </fill>
    </dxf>
    <dxf>
      <fill>
        <patternFill>
          <bgColor theme="7" tint="0.59996337778862885"/>
        </patternFill>
      </fill>
    </dxf>
    <dxf>
      <fill>
        <patternFill>
          <bgColor rgb="FFFF7F7F"/>
        </patternFill>
      </fill>
    </dxf>
    <dxf>
      <fill>
        <patternFill>
          <bgColor theme="5"/>
        </patternFill>
      </fill>
    </dxf>
    <dxf>
      <fill>
        <patternFill>
          <bgColor theme="9" tint="0.79998168889431442"/>
        </patternFill>
      </fill>
    </dxf>
    <dxf>
      <fill>
        <patternFill>
          <bgColor rgb="FF4169E1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theme="7" tint="0.59996337778862885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theme="7" tint="0.59996337778862885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theme="7" tint="0.59996337778862885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rgb="FF4169E1"/>
        </patternFill>
      </fill>
    </dxf>
    <dxf>
      <fill>
        <patternFill>
          <bgColor rgb="FFFF7F7F"/>
        </patternFill>
      </fill>
    </dxf>
    <dxf>
      <fill>
        <patternFill>
          <bgColor rgb="FF8BFF67"/>
        </patternFill>
      </fill>
    </dxf>
    <dxf>
      <fill>
        <patternFill patternType="solid">
          <bgColor rgb="FFDAF2D0"/>
        </patternFill>
      </fill>
    </dxf>
    <dxf>
      <font>
        <color theme="1"/>
      </font>
      <fill>
        <patternFill patternType="solid">
          <bgColor theme="7" tint="0.59999389629810485"/>
        </patternFill>
      </fill>
    </dxf>
    <dxf>
      <fill>
        <patternFill patternType="solid">
          <bgColor rgb="FFF27474"/>
        </patternFill>
      </fill>
    </dxf>
    <dxf>
      <fill>
        <patternFill>
          <bgColor rgb="FF4169E1"/>
        </patternFill>
      </fill>
    </dxf>
    <dxf>
      <fill>
        <patternFill>
          <bgColor theme="7" tint="0.59996337778862885"/>
        </patternFill>
      </fill>
    </dxf>
    <dxf>
      <fill>
        <patternFill>
          <bgColor rgb="FFFF4500"/>
        </patternFill>
      </fill>
    </dxf>
    <dxf>
      <fill>
        <patternFill>
          <bgColor rgb="FF8BFF67"/>
        </patternFill>
      </fill>
    </dxf>
    <dxf>
      <fill>
        <patternFill>
          <bgColor rgb="FFFF7F7F"/>
        </patternFill>
      </fill>
    </dxf>
    <dxf>
      <fill>
        <patternFill patternType="solid">
          <bgColor rgb="FFDAF2D0"/>
        </patternFill>
      </fill>
    </dxf>
    <dxf>
      <fill>
        <patternFill>
          <bgColor rgb="FFFF7F7F"/>
        </patternFill>
      </fill>
    </dxf>
    <dxf>
      <fill>
        <patternFill>
          <bgColor rgb="FF8BFF67"/>
        </patternFill>
      </fill>
    </dxf>
    <dxf>
      <fill>
        <patternFill patternType="solid">
          <bgColor rgb="FFDAF2D0"/>
        </patternFill>
      </fill>
    </dxf>
    <dxf>
      <font>
        <color theme="1"/>
      </font>
      <fill>
        <patternFill patternType="solid">
          <bgColor theme="7" tint="0.59999389629810485"/>
        </patternFill>
      </fill>
    </dxf>
    <dxf>
      <fill>
        <patternFill patternType="solid">
          <bgColor rgb="FFF27474"/>
        </patternFill>
      </fill>
    </dxf>
    <dxf>
      <fill>
        <patternFill>
          <bgColor rgb="FF4169E1"/>
        </patternFill>
      </fill>
    </dxf>
    <dxf>
      <fill>
        <patternFill>
          <bgColor theme="7" tint="0.59996337778862885"/>
        </patternFill>
      </fill>
    </dxf>
    <dxf>
      <fill>
        <patternFill>
          <bgColor rgb="FFFF4500"/>
        </patternFill>
      </fill>
    </dxf>
    <dxf>
      <fill>
        <patternFill>
          <bgColor rgb="FF8BFF67"/>
        </patternFill>
      </fill>
    </dxf>
    <dxf>
      <fill>
        <patternFill>
          <bgColor rgb="FFFF7F7F"/>
        </patternFill>
      </fill>
    </dxf>
    <dxf>
      <fill>
        <patternFill patternType="solid">
          <bgColor rgb="FFDAF2D0"/>
        </patternFill>
      </fill>
    </dxf>
    <dxf>
      <fill>
        <patternFill>
          <bgColor rgb="FFFF7F7F"/>
        </patternFill>
      </fill>
    </dxf>
    <dxf>
      <fill>
        <patternFill>
          <bgColor rgb="FF8BFF67"/>
        </patternFill>
      </fill>
    </dxf>
    <dxf>
      <fill>
        <patternFill patternType="solid">
          <bgColor rgb="FFDAF2D0"/>
        </patternFill>
      </fill>
    </dxf>
    <dxf>
      <font>
        <color theme="1"/>
      </font>
      <fill>
        <patternFill patternType="solid">
          <bgColor theme="7" tint="0.59999389629810485"/>
        </patternFill>
      </fill>
    </dxf>
    <dxf>
      <fill>
        <patternFill patternType="solid">
          <bgColor rgb="FFF27474"/>
        </patternFill>
      </fill>
    </dxf>
    <dxf>
      <fill>
        <patternFill>
          <bgColor rgb="FF4169E1"/>
        </patternFill>
      </fill>
    </dxf>
    <dxf>
      <fill>
        <patternFill>
          <bgColor rgb="FFFF7F7F"/>
        </patternFill>
      </fill>
    </dxf>
    <dxf>
      <fill>
        <patternFill>
          <bgColor rgb="FF8BFF67"/>
        </patternFill>
      </fill>
    </dxf>
    <dxf>
      <fill>
        <patternFill patternType="solid">
          <bgColor rgb="FFDAF2D0"/>
        </patternFill>
      </fill>
    </dxf>
    <dxf>
      <font>
        <color theme="1"/>
      </font>
      <fill>
        <patternFill patternType="solid">
          <bgColor theme="7" tint="0.59999389629810485"/>
        </patternFill>
      </fill>
    </dxf>
    <dxf>
      <fill>
        <patternFill patternType="solid">
          <bgColor rgb="FFF27474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theme="7" tint="0.59996337778862885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theme="7" tint="0.59996337778862885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rgb="FF4169E1"/>
        </patternFill>
      </fill>
    </dxf>
    <dxf>
      <fill>
        <patternFill>
          <bgColor theme="7" tint="0.59996337778862885"/>
        </patternFill>
      </fill>
    </dxf>
    <dxf>
      <fill>
        <patternFill>
          <bgColor rgb="FFFF4500"/>
        </patternFill>
      </fill>
    </dxf>
    <dxf>
      <fill>
        <patternFill>
          <bgColor rgb="FF8BFF67"/>
        </patternFill>
      </fill>
    </dxf>
    <dxf>
      <fill>
        <patternFill>
          <bgColor rgb="FFFF7F7F"/>
        </patternFill>
      </fill>
    </dxf>
    <dxf>
      <fill>
        <patternFill patternType="solid">
          <bgColor rgb="FFDAF2D0"/>
        </patternFill>
      </fill>
    </dxf>
    <dxf>
      <fill>
        <patternFill>
          <bgColor rgb="FFFF7F7F"/>
        </patternFill>
      </fill>
    </dxf>
    <dxf>
      <fill>
        <patternFill>
          <bgColor rgb="FF8BFF67"/>
        </patternFill>
      </fill>
    </dxf>
    <dxf>
      <fill>
        <patternFill patternType="solid">
          <bgColor rgb="FFDAF2D0"/>
        </patternFill>
      </fill>
    </dxf>
    <dxf>
      <font>
        <color theme="1"/>
      </font>
      <fill>
        <patternFill patternType="solid">
          <bgColor theme="7" tint="0.59999389629810485"/>
        </patternFill>
      </fill>
    </dxf>
    <dxf>
      <fill>
        <patternFill patternType="solid">
          <bgColor rgb="FFF27474"/>
        </patternFill>
      </fill>
    </dxf>
    <dxf>
      <fill>
        <patternFill>
          <bgColor rgb="FF4169E1"/>
        </patternFill>
      </fill>
    </dxf>
    <dxf>
      <fill>
        <patternFill>
          <bgColor rgb="FFFF7F7F"/>
        </patternFill>
      </fill>
    </dxf>
    <dxf>
      <fill>
        <patternFill>
          <bgColor rgb="FF8BFF67"/>
        </patternFill>
      </fill>
    </dxf>
    <dxf>
      <fill>
        <patternFill patternType="solid">
          <bgColor rgb="FFDAF2D0"/>
        </patternFill>
      </fill>
    </dxf>
    <dxf>
      <font>
        <color theme="1"/>
      </font>
      <fill>
        <patternFill patternType="solid">
          <bgColor theme="7" tint="0.59999389629810485"/>
        </patternFill>
      </fill>
    </dxf>
    <dxf>
      <fill>
        <patternFill patternType="solid">
          <bgColor rgb="FFF27474"/>
        </patternFill>
      </fill>
    </dxf>
    <dxf>
      <fill>
        <patternFill>
          <bgColor rgb="FF4169E1"/>
        </patternFill>
      </fill>
    </dxf>
    <dxf>
      <fill>
        <patternFill>
          <bgColor rgb="FFFF7F7F"/>
        </patternFill>
      </fill>
    </dxf>
    <dxf>
      <fill>
        <patternFill>
          <bgColor rgb="FF8BFF67"/>
        </patternFill>
      </fill>
    </dxf>
    <dxf>
      <fill>
        <patternFill patternType="solid">
          <bgColor rgb="FFDAF2D0"/>
        </patternFill>
      </fill>
    </dxf>
    <dxf>
      <font>
        <color theme="1"/>
      </font>
      <fill>
        <patternFill patternType="solid">
          <bgColor theme="7" tint="0.59999389629810485"/>
        </patternFill>
      </fill>
    </dxf>
    <dxf>
      <fill>
        <patternFill patternType="solid">
          <bgColor rgb="FFF27474"/>
        </patternFill>
      </fill>
    </dxf>
    <dxf>
      <fill>
        <patternFill>
          <bgColor rgb="FF4169E1"/>
        </patternFill>
      </fill>
    </dxf>
    <dxf>
      <fill>
        <patternFill>
          <bgColor rgb="FFFF7F7F"/>
        </patternFill>
      </fill>
    </dxf>
    <dxf>
      <fill>
        <patternFill>
          <bgColor rgb="FF8BFF67"/>
        </patternFill>
      </fill>
    </dxf>
    <dxf>
      <fill>
        <patternFill patternType="solid">
          <bgColor rgb="FFDAF2D0"/>
        </patternFill>
      </fill>
    </dxf>
    <dxf>
      <font>
        <color theme="1"/>
      </font>
      <fill>
        <patternFill patternType="solid">
          <bgColor theme="7" tint="0.59999389629810485"/>
        </patternFill>
      </fill>
    </dxf>
    <dxf>
      <fill>
        <patternFill patternType="solid">
          <bgColor rgb="FFF27474"/>
        </patternFill>
      </fill>
    </dxf>
    <dxf>
      <fill>
        <patternFill>
          <bgColor rgb="FF4169E1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theme="7" tint="0.59996337778862885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 patternType="solid">
          <bgColor theme="9" tint="0.79998168889431442"/>
        </patternFill>
      </fill>
    </dxf>
    <dxf>
      <fill>
        <patternFill>
          <bgColor rgb="FF4169E1"/>
        </patternFill>
      </fill>
    </dxf>
    <dxf>
      <fill>
        <patternFill>
          <bgColor rgb="FFFF7F7F"/>
        </patternFill>
      </fill>
    </dxf>
    <dxf>
      <fill>
        <patternFill>
          <bgColor rgb="FF8BFF67"/>
        </patternFill>
      </fill>
    </dxf>
    <dxf>
      <fill>
        <patternFill patternType="solid">
          <bgColor rgb="FFDAF2D0"/>
        </patternFill>
      </fill>
    </dxf>
    <dxf>
      <font>
        <color theme="1"/>
      </font>
      <fill>
        <patternFill patternType="solid">
          <bgColor theme="7" tint="0.59999389629810485"/>
        </patternFill>
      </fill>
    </dxf>
    <dxf>
      <fill>
        <patternFill patternType="solid">
          <bgColor rgb="FFF27474"/>
        </patternFill>
      </fill>
    </dxf>
    <dxf>
      <fill>
        <patternFill>
          <bgColor rgb="FF4169E1"/>
        </patternFill>
      </fill>
    </dxf>
    <dxf>
      <fill>
        <patternFill>
          <bgColor rgb="FF00FA9A"/>
        </patternFill>
      </fill>
    </dxf>
    <dxf>
      <fill>
        <patternFill>
          <bgColor rgb="FFFFD700"/>
        </patternFill>
      </fill>
    </dxf>
    <dxf>
      <fill>
        <patternFill>
          <bgColor rgb="FFFF7F7F"/>
        </patternFill>
      </fill>
    </dxf>
    <dxf>
      <fill>
        <patternFill>
          <bgColor rgb="FF8BFF67"/>
        </patternFill>
      </fill>
    </dxf>
    <dxf>
      <fill>
        <patternFill patternType="solid">
          <bgColor rgb="FFDAF2D0"/>
        </patternFill>
      </fill>
    </dxf>
    <dxf>
      <font>
        <color theme="1"/>
      </font>
      <fill>
        <patternFill patternType="solid">
          <bgColor theme="7" tint="0.59999389629810485"/>
        </patternFill>
      </fill>
    </dxf>
    <dxf>
      <fill>
        <patternFill patternType="solid">
          <bgColor rgb="FFF27474"/>
        </patternFill>
      </fill>
    </dxf>
    <dxf>
      <fill>
        <patternFill>
          <bgColor rgb="FF9370DB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F8FB69"/>
        </patternFill>
      </fill>
    </dxf>
    <dxf>
      <fill>
        <patternFill>
          <bgColor rgb="FF4169E1"/>
        </patternFill>
      </fill>
    </dxf>
    <dxf>
      <fill>
        <patternFill>
          <bgColor rgb="FF00FA9A"/>
        </patternFill>
      </fill>
    </dxf>
    <dxf>
      <fill>
        <patternFill>
          <bgColor rgb="FFFFD700"/>
        </patternFill>
      </fill>
    </dxf>
    <dxf>
      <fill>
        <patternFill>
          <bgColor rgb="FFFF7F7F"/>
        </patternFill>
      </fill>
    </dxf>
    <dxf>
      <fill>
        <patternFill>
          <bgColor rgb="FF8BFF67"/>
        </patternFill>
      </fill>
    </dxf>
    <dxf>
      <fill>
        <patternFill patternType="solid">
          <bgColor rgb="FFDAF2D0"/>
        </patternFill>
      </fill>
    </dxf>
    <dxf>
      <font>
        <color theme="1"/>
      </font>
      <fill>
        <patternFill patternType="solid">
          <bgColor theme="7" tint="0.59999389629810485"/>
        </patternFill>
      </fill>
    </dxf>
    <dxf>
      <fill>
        <patternFill patternType="solid">
          <bgColor rgb="FFF27474"/>
        </patternFill>
      </fill>
    </dxf>
    <dxf>
      <fill>
        <patternFill>
          <bgColor rgb="FF9370DB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F8FB69"/>
        </patternFill>
      </fill>
    </dxf>
    <dxf>
      <fill>
        <patternFill>
          <bgColor rgb="FF4169E1"/>
        </patternFill>
      </fill>
    </dxf>
    <dxf>
      <fill>
        <patternFill>
          <bgColor rgb="FFFF7F7F"/>
        </patternFill>
      </fill>
    </dxf>
    <dxf>
      <fill>
        <patternFill>
          <bgColor rgb="FF8BFF67"/>
        </patternFill>
      </fill>
    </dxf>
    <dxf>
      <fill>
        <patternFill patternType="solid">
          <bgColor rgb="FFDAF2D0"/>
        </patternFill>
      </fill>
    </dxf>
    <dxf>
      <font>
        <color theme="1"/>
      </font>
      <fill>
        <patternFill patternType="solid">
          <bgColor theme="7" tint="0.59999389629810485"/>
        </patternFill>
      </fill>
    </dxf>
    <dxf>
      <fill>
        <patternFill patternType="solid">
          <bgColor rgb="FFF27474"/>
        </patternFill>
      </fill>
    </dxf>
    <dxf>
      <fill>
        <patternFill>
          <bgColor rgb="FF4169E1"/>
        </patternFill>
      </fill>
    </dxf>
    <dxf>
      <fill>
        <patternFill>
          <bgColor theme="7" tint="0.59996337778862885"/>
        </patternFill>
      </fill>
    </dxf>
    <dxf>
      <fill>
        <patternFill>
          <bgColor rgb="FFFF4500"/>
        </patternFill>
      </fill>
    </dxf>
    <dxf>
      <fill>
        <patternFill>
          <bgColor rgb="FF8BFF67"/>
        </patternFill>
      </fill>
    </dxf>
    <dxf>
      <fill>
        <patternFill>
          <bgColor rgb="FFFF7F7F"/>
        </patternFill>
      </fill>
    </dxf>
    <dxf>
      <fill>
        <patternFill patternType="solid">
          <bgColor rgb="FFDAF2D0"/>
        </patternFill>
      </fill>
    </dxf>
    <dxf>
      <fill>
        <patternFill>
          <bgColor theme="7" tint="0.59996337778862885"/>
        </patternFill>
      </fill>
    </dxf>
    <dxf>
      <fill>
        <patternFill>
          <bgColor rgb="FFFF4500"/>
        </patternFill>
      </fill>
    </dxf>
    <dxf>
      <fill>
        <patternFill>
          <bgColor rgb="FF8BFF67"/>
        </patternFill>
      </fill>
    </dxf>
    <dxf>
      <fill>
        <patternFill>
          <bgColor rgb="FFFF7F7F"/>
        </patternFill>
      </fill>
    </dxf>
    <dxf>
      <fill>
        <patternFill patternType="solid">
          <bgColor rgb="FFDAF2D0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00FA9A"/>
        </patternFill>
      </fill>
    </dxf>
    <dxf>
      <fill>
        <patternFill>
          <bgColor rgb="FFFFD700"/>
        </patternFill>
      </fill>
    </dxf>
    <dxf>
      <fill>
        <patternFill>
          <bgColor rgb="FFFF7F7F"/>
        </patternFill>
      </fill>
    </dxf>
    <dxf>
      <fill>
        <patternFill>
          <bgColor rgb="FF8BFF67"/>
        </patternFill>
      </fill>
    </dxf>
    <dxf>
      <fill>
        <patternFill patternType="solid">
          <bgColor rgb="FFDAF2D0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ont>
        <color theme="1"/>
      </font>
      <fill>
        <patternFill patternType="solid">
          <bgColor theme="7" tint="0.59999389629810485"/>
        </patternFill>
      </fill>
    </dxf>
    <dxf>
      <fill>
        <patternFill patternType="solid">
          <bgColor rgb="FFF27474"/>
        </patternFill>
      </fill>
    </dxf>
    <dxf>
      <fill>
        <patternFill>
          <bgColor rgb="FF4169E1"/>
        </patternFill>
      </fill>
    </dxf>
    <dxf>
      <fill>
        <patternFill>
          <bgColor rgb="FF8BFF67"/>
        </patternFill>
      </fill>
    </dxf>
    <dxf>
      <fill>
        <patternFill>
          <bgColor rgb="FFFF7F7F"/>
        </patternFill>
      </fill>
    </dxf>
    <dxf>
      <fill>
        <patternFill patternType="solid">
          <bgColor rgb="FFDAF2D0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ont>
        <color theme="1"/>
      </font>
      <fill>
        <patternFill patternType="solid">
          <bgColor theme="7" tint="0.59999389629810485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4169E1"/>
        </patternFill>
      </fill>
    </dxf>
    <dxf>
      <fill>
        <patternFill>
          <bgColor theme="7" tint="0.59996337778862885"/>
        </patternFill>
      </fill>
    </dxf>
    <dxf>
      <fill>
        <patternFill>
          <bgColor rgb="FFFF4500"/>
        </patternFill>
      </fill>
    </dxf>
    <dxf>
      <fill>
        <patternFill>
          <bgColor rgb="FF8BFF67"/>
        </patternFill>
      </fill>
    </dxf>
    <dxf>
      <fill>
        <patternFill>
          <bgColor rgb="FFFF7F7F"/>
        </patternFill>
      </fill>
    </dxf>
    <dxf>
      <fill>
        <patternFill patternType="solid">
          <bgColor rgb="FFDAF2D0"/>
        </patternFill>
      </fill>
    </dxf>
    <dxf>
      <fill>
        <patternFill>
          <bgColor theme="7" tint="0.59996337778862885"/>
        </patternFill>
      </fill>
    </dxf>
    <dxf>
      <fill>
        <patternFill>
          <bgColor rgb="FFFF4500"/>
        </patternFill>
      </fill>
    </dxf>
    <dxf>
      <fill>
        <patternFill>
          <bgColor rgb="FF8BFF67"/>
        </patternFill>
      </fill>
    </dxf>
    <dxf>
      <fill>
        <patternFill>
          <bgColor rgb="FFFF7F7F"/>
        </patternFill>
      </fill>
    </dxf>
    <dxf>
      <fill>
        <patternFill patternType="solid">
          <bgColor rgb="FFDAF2D0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F27474"/>
        </patternFill>
      </fill>
    </dxf>
    <dxf>
      <fill>
        <patternFill>
          <bgColor theme="7" tint="0.59996337778862885"/>
        </patternFill>
      </fill>
    </dxf>
    <dxf>
      <fill>
        <patternFill>
          <bgColor rgb="FFFF4500"/>
        </patternFill>
      </fill>
    </dxf>
    <dxf>
      <fill>
        <patternFill>
          <bgColor rgb="FF8BFF67"/>
        </patternFill>
      </fill>
    </dxf>
    <dxf>
      <fill>
        <patternFill>
          <bgColor rgb="FFFF7F7F"/>
        </patternFill>
      </fill>
    </dxf>
    <dxf>
      <fill>
        <patternFill patternType="solid">
          <bgColor rgb="FFDAF2D0"/>
        </patternFill>
      </fill>
    </dxf>
    <dxf>
      <fill>
        <patternFill>
          <bgColor rgb="FF9370DB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F8FB69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theme="7" tint="0.59996337778862885"/>
        </patternFill>
      </fill>
    </dxf>
    <dxf>
      <fill>
        <patternFill>
          <bgColor rgb="FFFF4500"/>
        </patternFill>
      </fill>
    </dxf>
    <dxf>
      <fill>
        <patternFill>
          <bgColor rgb="FF8BFF67"/>
        </patternFill>
      </fill>
    </dxf>
    <dxf>
      <fill>
        <patternFill>
          <bgColor rgb="FFFF7F7F"/>
        </patternFill>
      </fill>
    </dxf>
    <dxf>
      <fill>
        <patternFill patternType="solid">
          <bgColor rgb="FFDAF2D0"/>
        </patternFill>
      </fill>
    </dxf>
    <dxf>
      <fill>
        <patternFill>
          <bgColor theme="7" tint="0.59996337778862885"/>
        </patternFill>
      </fill>
    </dxf>
    <dxf>
      <fill>
        <patternFill>
          <bgColor rgb="FFFF4500"/>
        </patternFill>
      </fill>
    </dxf>
    <dxf>
      <fill>
        <patternFill>
          <bgColor rgb="FF8BFF67"/>
        </patternFill>
      </fill>
    </dxf>
    <dxf>
      <fill>
        <patternFill>
          <bgColor rgb="FFFF7F7F"/>
        </patternFill>
      </fill>
    </dxf>
    <dxf>
      <fill>
        <patternFill patternType="solid">
          <bgColor rgb="FFDAF2D0"/>
        </patternFill>
      </fill>
    </dxf>
    <dxf>
      <fill>
        <patternFill>
          <bgColor rgb="FFFF4500"/>
        </patternFill>
      </fill>
    </dxf>
    <dxf>
      <fill>
        <patternFill>
          <bgColor theme="7" tint="0.59996337778862885"/>
        </patternFill>
      </fill>
    </dxf>
    <dxf>
      <fill>
        <patternFill>
          <bgColor rgb="FFFF4500"/>
        </patternFill>
      </fill>
    </dxf>
    <dxf>
      <fill>
        <patternFill>
          <bgColor rgb="FF8BFF67"/>
        </patternFill>
      </fill>
    </dxf>
    <dxf>
      <fill>
        <patternFill>
          <bgColor rgb="FFFF7F7F"/>
        </patternFill>
      </fill>
    </dxf>
    <dxf>
      <fill>
        <patternFill patternType="solid">
          <bgColor rgb="FFDAF2D0"/>
        </patternFill>
      </fill>
    </dxf>
    <dxf>
      <fill>
        <patternFill>
          <bgColor rgb="FF4169E1"/>
        </patternFill>
      </fill>
    </dxf>
    <dxf>
      <fill>
        <patternFill>
          <bgColor rgb="FF8BFF67"/>
        </patternFill>
      </fill>
    </dxf>
    <dxf>
      <fill>
        <patternFill>
          <bgColor rgb="FFFF7F7F"/>
        </patternFill>
      </fill>
    </dxf>
    <dxf>
      <fill>
        <patternFill patternType="solid">
          <bgColor rgb="FFDAF2D0"/>
        </patternFill>
      </fill>
    </dxf>
    <dxf>
      <fill>
        <patternFill patternType="solid">
          <bgColor rgb="FFFFFF00"/>
        </patternFill>
      </fill>
    </dxf>
    <dxf>
      <fill>
        <patternFill>
          <bgColor rgb="FF9370DB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4169E1"/>
        </patternFill>
      </fill>
    </dxf>
    <dxf>
      <fill>
        <patternFill>
          <bgColor rgb="FF00FA9A"/>
        </patternFill>
      </fill>
    </dxf>
    <dxf>
      <fill>
        <patternFill>
          <bgColor rgb="FFFFD700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theme="7" tint="0.59996337778862885"/>
        </patternFill>
      </fill>
    </dxf>
    <dxf>
      <fill>
        <patternFill>
          <bgColor rgb="FFFF4500"/>
        </patternFill>
      </fill>
    </dxf>
    <dxf>
      <fill>
        <patternFill>
          <bgColor rgb="FF8BFF67"/>
        </patternFill>
      </fill>
    </dxf>
    <dxf>
      <fill>
        <patternFill>
          <bgColor rgb="FFFF7F7F"/>
        </patternFill>
      </fill>
    </dxf>
    <dxf>
      <fill>
        <patternFill patternType="solid">
          <bgColor rgb="FFDAF2D0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27" formatCode="dd/mm/yyyy\ h:mm"/>
      <alignment horizontal="left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27" formatCode="dd/mm/yyyy\ h:mm"/>
      <alignment horizontal="left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BFCBB"/>
        </patternFill>
      </fill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indexed="64"/>
          <bgColor theme="3" tint="0.499984740745262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>
          <bgColor rgb="FF32CD32"/>
        </patternFill>
      </fill>
    </dxf>
    <dxf>
      <fill>
        <patternFill>
          <bgColor rgb="FF00FA9A"/>
        </patternFill>
      </fill>
    </dxf>
    <dxf>
      <fill>
        <patternFill>
          <bgColor rgb="FF9370DB"/>
        </patternFill>
      </fill>
    </dxf>
    <dxf>
      <fill>
        <patternFill>
          <bgColor rgb="FFFFD700"/>
        </patternFill>
      </fill>
    </dxf>
    <dxf>
      <fill>
        <patternFill>
          <bgColor rgb="FFFFFACD"/>
        </patternFill>
      </fill>
    </dxf>
    <dxf>
      <fill>
        <patternFill>
          <bgColor rgb="FFADD8E6"/>
        </patternFill>
      </fill>
    </dxf>
    <dxf>
      <fill>
        <patternFill>
          <bgColor rgb="FF7CFC00"/>
        </patternFill>
      </fill>
    </dxf>
    <dxf>
      <fill>
        <patternFill>
          <bgColor rgb="FFFF8C00"/>
        </patternFill>
      </fill>
    </dxf>
    <dxf>
      <fill>
        <patternFill>
          <bgColor rgb="FFFF7F7F"/>
        </patternFill>
      </fill>
    </dxf>
    <dxf>
      <fill>
        <patternFill>
          <bgColor rgb="FFFF4500"/>
        </patternFill>
      </fill>
    </dxf>
    <dxf>
      <fill>
        <patternFill>
          <bgColor rgb="FF90EE90"/>
        </patternFill>
      </fill>
    </dxf>
    <dxf>
      <fill>
        <patternFill>
          <bgColor rgb="FF4169E1"/>
        </patternFill>
      </fill>
    </dxf>
    <dxf>
      <fill>
        <patternFill patternType="solid">
          <bgColor rgb="FFDAF2D0"/>
        </patternFill>
      </fill>
    </dxf>
    <dxf>
      <fill>
        <patternFill patternType="solid">
          <fgColor rgb="FFF27474"/>
          <bgColor rgb="FFFF7C80"/>
        </patternFill>
      </fill>
    </dxf>
    <dxf>
      <fill>
        <patternFill patternType="solid">
          <bgColor rgb="FF4EA72E"/>
        </patternFill>
      </fill>
    </dxf>
    <dxf>
      <fill>
        <patternFill patternType="solid">
          <bgColor rgb="FFD86DCD"/>
        </patternFill>
      </fill>
    </dxf>
    <dxf>
      <fill>
        <patternFill patternType="solid">
          <bgColor rgb="FF61CBF3"/>
        </patternFill>
      </fill>
    </dxf>
    <dxf>
      <fill>
        <patternFill patternType="solid">
          <bgColor rgb="FFD27333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rgb="FFF27474"/>
          <bgColor theme="4" tint="0.39994506668294322"/>
        </patternFill>
      </fill>
    </dxf>
    <dxf>
      <fill>
        <patternFill patternType="solid">
          <fgColor rgb="FFF27474"/>
          <bgColor rgb="FFFF0000"/>
        </patternFill>
      </fill>
    </dxf>
    <dxf>
      <fill>
        <patternFill patternType="solid">
          <fgColor rgb="FFF27474"/>
          <bgColor rgb="FFFF7C80"/>
        </patternFill>
      </fill>
    </dxf>
    <dxf>
      <fill>
        <patternFill patternType="solid">
          <fgColor rgb="FFF27474"/>
          <bgColor rgb="FFFF7C80"/>
        </patternFill>
      </fill>
    </dxf>
    <dxf>
      <fill>
        <patternFill patternType="solid">
          <fgColor rgb="FFF27474"/>
          <bgColor rgb="FFFF7C80"/>
        </patternFill>
      </fill>
    </dxf>
    <dxf>
      <fill>
        <patternFill patternType="solid">
          <bgColor rgb="FF4EA72E"/>
        </patternFill>
      </fill>
    </dxf>
    <dxf>
      <fill>
        <patternFill patternType="solid">
          <bgColor rgb="FFD86DCD"/>
        </patternFill>
      </fill>
    </dxf>
    <dxf>
      <fill>
        <patternFill patternType="solid">
          <bgColor rgb="FF61CBF3"/>
        </patternFill>
      </fill>
    </dxf>
    <dxf>
      <fill>
        <patternFill patternType="solid">
          <bgColor rgb="FFD27333"/>
        </patternFill>
      </fill>
    </dxf>
    <dxf>
      <fill>
        <patternFill patternType="solid">
          <bgColor rgb="FFFFFF00"/>
        </patternFill>
      </fill>
    </dxf>
  </dxfs>
  <tableStyles count="0" defaultTableStyle="TableStyleMedium2" defaultPivotStyle="PivotStyleMedium9"/>
  <colors>
    <mruColors>
      <color rgb="FFFF7C80"/>
      <color rgb="FFF27474"/>
      <color rgb="FFFF8C00"/>
      <color rgb="FF7CFC00"/>
      <color rgb="FFF8FB69"/>
      <color rgb="FFFBFCBB"/>
      <color rgb="FF90EE9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2.xml"/><Relationship Id="rId40" Type="http://schemas.openxmlformats.org/officeDocument/2006/relationships/sharedStrings" Target="sharedStrings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46" Type="http://schemas.openxmlformats.org/officeDocument/2006/relationships/customXml" Target="../customXml/item3.xml"/><Relationship Id="rId20" Type="http://schemas.openxmlformats.org/officeDocument/2006/relationships/worksheet" Target="worksheets/sheet20.xml"/><Relationship Id="rId41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[ORAEX - Consolidação GetTech 2025.xlsm]Servidores x Versão PSU!Tabela Dinâmica1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Servidores x Versão PSU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'Servidores x Versão PSU'!$B$2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'Servidores x Versão PSU'!$A$3:$A$10</c:f>
              <c:strCache>
                <c:ptCount val="7"/>
                <c:pt idx="0">
                  <c:v>19.20</c:v>
                </c:pt>
                <c:pt idx="1">
                  <c:v>19.23</c:v>
                </c:pt>
                <c:pt idx="2">
                  <c:v>19.25</c:v>
                </c:pt>
                <c:pt idx="3">
                  <c:v>19.26</c:v>
                </c:pt>
                <c:pt idx="4">
                  <c:v>19.27</c:v>
                </c:pt>
                <c:pt idx="5">
                  <c:v>19.28</c:v>
                </c:pt>
                <c:pt idx="6">
                  <c:v>12.0</c:v>
                </c:pt>
              </c:strCache>
            </c:strRef>
          </c:cat>
          <c:val>
            <c:numRef>
              <c:f>'Servidores x Versão PSU'!$B$3:$B$10</c:f>
              <c:numCache>
                <c:formatCode>General</c:formatCode>
                <c:ptCount val="7"/>
                <c:pt idx="0">
                  <c:v>2</c:v>
                </c:pt>
                <c:pt idx="1">
                  <c:v>2</c:v>
                </c:pt>
                <c:pt idx="2">
                  <c:v>10</c:v>
                </c:pt>
                <c:pt idx="3">
                  <c:v>10</c:v>
                </c:pt>
                <c:pt idx="4">
                  <c:v>94</c:v>
                </c:pt>
                <c:pt idx="5">
                  <c:v>328</c:v>
                </c:pt>
                <c:pt idx="6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74-47C5-8C14-4CAB3DB96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83303176"/>
        <c:axId val="1383317512"/>
      </c:barChart>
      <c:catAx>
        <c:axId val="1383303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3317512"/>
        <c:crosses val="autoZero"/>
        <c:auto val="1"/>
        <c:lblAlgn val="ctr"/>
        <c:lblOffset val="100"/>
        <c:noMultiLvlLbl val="0"/>
      </c:catAx>
      <c:valAx>
        <c:axId val="1383317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3303176"/>
        <c:crosses val="autoZero"/>
        <c:crossBetween val="between"/>
      </c:valAx>
      <c:dTable>
        <c:showHorzBorder val="0"/>
        <c:showVertBorder val="1"/>
        <c:showOutline val="0"/>
        <c:showKeys val="0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[ORAEX - Consolidação GetTech 2025.xlsm]Versão PSU x Entorno!Tabela Dinâmica3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Versão PSU x Entorno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'Versão PSU x Entorno'!$C$2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'Versão PSU x Entorno'!$A$3:$B$23</c:f>
              <c:multiLvlStrCache>
                <c:ptCount val="15"/>
                <c:lvl>
                  <c:pt idx="0">
                    <c:v>19.27</c:v>
                  </c:pt>
                  <c:pt idx="1">
                    <c:v>19.28</c:v>
                  </c:pt>
                  <c:pt idx="2">
                    <c:v>19.27</c:v>
                  </c:pt>
                  <c:pt idx="3">
                    <c:v>19.28</c:v>
                  </c:pt>
                  <c:pt idx="4">
                    <c:v>19.20</c:v>
                  </c:pt>
                  <c:pt idx="5">
                    <c:v>19.25</c:v>
                  </c:pt>
                  <c:pt idx="6">
                    <c:v>19.26</c:v>
                  </c:pt>
                  <c:pt idx="7">
                    <c:v>19.27</c:v>
                  </c:pt>
                  <c:pt idx="8">
                    <c:v>19.28</c:v>
                  </c:pt>
                  <c:pt idx="9">
                    <c:v>12.0</c:v>
                  </c:pt>
                  <c:pt idx="10">
                    <c:v>19.23</c:v>
                  </c:pt>
                  <c:pt idx="11">
                    <c:v>19.25</c:v>
                  </c:pt>
                  <c:pt idx="12">
                    <c:v>19.27</c:v>
                  </c:pt>
                  <c:pt idx="13">
                    <c:v>19.28</c:v>
                  </c:pt>
                  <c:pt idx="14">
                    <c:v>19.28</c:v>
                  </c:pt>
                </c:lvl>
                <c:lvl>
                  <c:pt idx="0">
                    <c:v>Desenvolvimento</c:v>
                  </c:pt>
                  <c:pt idx="2">
                    <c:v>Homologação</c:v>
                  </c:pt>
                  <c:pt idx="4">
                    <c:v>Produção</c:v>
                  </c:pt>
                  <c:pt idx="10">
                    <c:v>Transacional</c:v>
                  </c:pt>
                  <c:pt idx="14">
                    <c:v>White</c:v>
                  </c:pt>
                </c:lvl>
              </c:multiLvlStrCache>
            </c:multiLvlStrRef>
          </c:cat>
          <c:val>
            <c:numRef>
              <c:f>'Versão PSU x Entorno'!$C$3:$C$23</c:f>
              <c:numCache>
                <c:formatCode>General</c:formatCode>
                <c:ptCount val="15"/>
                <c:pt idx="0">
                  <c:v>1</c:v>
                </c:pt>
                <c:pt idx="1">
                  <c:v>70</c:v>
                </c:pt>
                <c:pt idx="2">
                  <c:v>3</c:v>
                </c:pt>
                <c:pt idx="3">
                  <c:v>119</c:v>
                </c:pt>
                <c:pt idx="4">
                  <c:v>2</c:v>
                </c:pt>
                <c:pt idx="5">
                  <c:v>4</c:v>
                </c:pt>
                <c:pt idx="6">
                  <c:v>10</c:v>
                </c:pt>
                <c:pt idx="7">
                  <c:v>66</c:v>
                </c:pt>
                <c:pt idx="8">
                  <c:v>111</c:v>
                </c:pt>
                <c:pt idx="9">
                  <c:v>5</c:v>
                </c:pt>
                <c:pt idx="10">
                  <c:v>2</c:v>
                </c:pt>
                <c:pt idx="11">
                  <c:v>6</c:v>
                </c:pt>
                <c:pt idx="12">
                  <c:v>24</c:v>
                </c:pt>
                <c:pt idx="13">
                  <c:v>25</c:v>
                </c:pt>
                <c:pt idx="1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68-4758-B783-F13F3B7C9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83327752"/>
        <c:axId val="1383496712"/>
      </c:barChart>
      <c:catAx>
        <c:axId val="1383327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3496712"/>
        <c:crosses val="autoZero"/>
        <c:auto val="1"/>
        <c:lblAlgn val="ctr"/>
        <c:lblOffset val="100"/>
        <c:noMultiLvlLbl val="0"/>
      </c:catAx>
      <c:valAx>
        <c:axId val="1383496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Quantidade Servidores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3327752"/>
        <c:crosses val="autoZero"/>
        <c:crossBetween val="between"/>
      </c:valAx>
      <c:dTable>
        <c:showHorzBorder val="0"/>
        <c:showVertBorder val="1"/>
        <c:showOutline val="0"/>
        <c:showKeys val="0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[ORAEX - Consolidação GetTech 2025.xlsm]Servidores x Entorno!Tabela Dinâmica2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Servidores x Entorno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'Servidores x Entorno'!$B$2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B3F-4AB5-A536-C8023D6BAE5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B3F-4AB5-A536-C8023D6BAE5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B3F-4AB5-A536-C8023D6BAE5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B3F-4AB5-A536-C8023D6BAE5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B3F-4AB5-A536-C8023D6BAE5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8F5-42D9-A167-71B3CC2E36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'Servidores x Entorno'!$A$3:$A$8</c:f>
              <c:strCache>
                <c:ptCount val="5"/>
                <c:pt idx="0">
                  <c:v>Desenvolvimento</c:v>
                </c:pt>
                <c:pt idx="1">
                  <c:v>Homologação</c:v>
                </c:pt>
                <c:pt idx="2">
                  <c:v>Produção</c:v>
                </c:pt>
                <c:pt idx="3">
                  <c:v>Transacional</c:v>
                </c:pt>
                <c:pt idx="4">
                  <c:v>White</c:v>
                </c:pt>
              </c:strCache>
            </c:strRef>
          </c:cat>
          <c:val>
            <c:numRef>
              <c:f>'Servidores x Entorno'!$B$3:$B$8</c:f>
              <c:numCache>
                <c:formatCode>General</c:formatCode>
                <c:ptCount val="5"/>
                <c:pt idx="0">
                  <c:v>71</c:v>
                </c:pt>
                <c:pt idx="1">
                  <c:v>122</c:v>
                </c:pt>
                <c:pt idx="2">
                  <c:v>198</c:v>
                </c:pt>
                <c:pt idx="3">
                  <c:v>57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50-473D-B56F-539A6E2FD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[ORAEX - Consolidação GetTech 2025.xlsm]Quantides Banco x Tecnologia!Tabela Dinâmica4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Quantidade Banco x Tecnologia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'Quantides Banco x Tecnologia'!$B$2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'Quantides Banco x Tecnologia'!$A$3:$A$9</c:f>
              <c:strCache>
                <c:ptCount val="6"/>
                <c:pt idx="0">
                  <c:v>MariaDB</c:v>
                </c:pt>
                <c:pt idx="1">
                  <c:v>MongoDB</c:v>
                </c:pt>
                <c:pt idx="2">
                  <c:v>MySQL</c:v>
                </c:pt>
                <c:pt idx="3">
                  <c:v>Oracle</c:v>
                </c:pt>
                <c:pt idx="4">
                  <c:v>PostgreSQL</c:v>
                </c:pt>
                <c:pt idx="5">
                  <c:v>SQL Server</c:v>
                </c:pt>
              </c:strCache>
            </c:strRef>
          </c:cat>
          <c:val>
            <c:numRef>
              <c:f>'Quantides Banco x Tecnologia'!$B$3:$B$9</c:f>
              <c:numCache>
                <c:formatCode>General</c:formatCode>
                <c:ptCount val="6"/>
                <c:pt idx="0">
                  <c:v>14</c:v>
                </c:pt>
                <c:pt idx="1">
                  <c:v>341</c:v>
                </c:pt>
                <c:pt idx="2">
                  <c:v>34</c:v>
                </c:pt>
                <c:pt idx="3">
                  <c:v>448</c:v>
                </c:pt>
                <c:pt idx="4">
                  <c:v>4</c:v>
                </c:pt>
                <c:pt idx="5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198-4C7F-8640-01F86064B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9197319"/>
        <c:axId val="989199367"/>
      </c:barChart>
      <c:catAx>
        <c:axId val="98919731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9199367"/>
        <c:crosses val="autoZero"/>
        <c:auto val="1"/>
        <c:lblAlgn val="ctr"/>
        <c:lblOffset val="100"/>
        <c:noMultiLvlLbl val="0"/>
      </c:catAx>
      <c:valAx>
        <c:axId val="989199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9197319"/>
        <c:crosses val="autoZero"/>
        <c:crossBetween val="between"/>
      </c:valAx>
      <c:dTable>
        <c:showHorzBorder val="1"/>
        <c:showVertBorder val="1"/>
        <c:showOutline val="1"/>
        <c:showKeys val="0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[ORAEX - Consolidação GetTech 2025.xlsm]Situação x Entorno!Tabela Dinâmica5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Situação x Entorno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'Situação x Entorno'!$B$2:$B$3</c:f>
              <c:strCache>
                <c:ptCount val="1"/>
                <c:pt idx="0">
                  <c:v>Desenvolvimento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'Situação x Entorno'!$A$4:$A$8</c:f>
              <c:strCache>
                <c:ptCount val="4"/>
                <c:pt idx="0">
                  <c:v>Ativo</c:v>
                </c:pt>
                <c:pt idx="1">
                  <c:v>Em Construção</c:v>
                </c:pt>
                <c:pt idx="2">
                  <c:v>Em Elaboração</c:v>
                </c:pt>
                <c:pt idx="3">
                  <c:v>Sendo descontinuado</c:v>
                </c:pt>
              </c:strCache>
            </c:strRef>
          </c:cat>
          <c:val>
            <c:numRef>
              <c:f>'Situação x Entorno'!$B$4:$B$8</c:f>
              <c:numCache>
                <c:formatCode>General</c:formatCode>
                <c:ptCount val="4"/>
                <c:pt idx="0">
                  <c:v>133</c:v>
                </c:pt>
                <c:pt idx="1">
                  <c:v>1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4D5-4862-B777-E5A3D2C4D27F}"/>
            </c:ext>
          </c:extLst>
        </c:ser>
        <c:ser>
          <c:idx val="1"/>
          <c:order val="1"/>
          <c:tx>
            <c:strRef>
              <c:f>'Situação x Entorno'!$C$2:$C$3</c:f>
              <c:strCache>
                <c:ptCount val="1"/>
                <c:pt idx="0">
                  <c:v>Homologação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'Situação x Entorno'!$A$4:$A$8</c:f>
              <c:strCache>
                <c:ptCount val="4"/>
                <c:pt idx="0">
                  <c:v>Ativo</c:v>
                </c:pt>
                <c:pt idx="1">
                  <c:v>Em Construção</c:v>
                </c:pt>
                <c:pt idx="2">
                  <c:v>Em Elaboração</c:v>
                </c:pt>
                <c:pt idx="3">
                  <c:v>Sendo descontinuado</c:v>
                </c:pt>
              </c:strCache>
            </c:strRef>
          </c:cat>
          <c:val>
            <c:numRef>
              <c:f>'Situação x Entorno'!$C$4:$C$8</c:f>
              <c:numCache>
                <c:formatCode>General</c:formatCode>
                <c:ptCount val="4"/>
                <c:pt idx="0">
                  <c:v>288</c:v>
                </c:pt>
                <c:pt idx="1">
                  <c:v>1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4D5-4862-B777-E5A3D2C4D27F}"/>
            </c:ext>
          </c:extLst>
        </c:ser>
        <c:ser>
          <c:idx val="2"/>
          <c:order val="2"/>
          <c:tx>
            <c:strRef>
              <c:f>'Situação x Entorno'!$D$2:$D$3</c:f>
              <c:strCache>
                <c:ptCount val="1"/>
                <c:pt idx="0">
                  <c:v>Produção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'Situação x Entorno'!$A$4:$A$8</c:f>
              <c:strCache>
                <c:ptCount val="4"/>
                <c:pt idx="0">
                  <c:v>Ativo</c:v>
                </c:pt>
                <c:pt idx="1">
                  <c:v>Em Construção</c:v>
                </c:pt>
                <c:pt idx="2">
                  <c:v>Em Elaboração</c:v>
                </c:pt>
                <c:pt idx="3">
                  <c:v>Sendo descontinuado</c:v>
                </c:pt>
              </c:strCache>
            </c:strRef>
          </c:cat>
          <c:val>
            <c:numRef>
              <c:f>'Situação x Entorno'!$D$4:$D$8</c:f>
              <c:numCache>
                <c:formatCode>General</c:formatCode>
                <c:ptCount val="4"/>
                <c:pt idx="0">
                  <c:v>310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4D5-4862-B777-E5A3D2C4D27F}"/>
            </c:ext>
          </c:extLst>
        </c:ser>
        <c:ser>
          <c:idx val="3"/>
          <c:order val="3"/>
          <c:tx>
            <c:strRef>
              <c:f>'Situação x Entorno'!$E$2:$E$3</c:f>
              <c:strCache>
                <c:ptCount val="1"/>
                <c:pt idx="0">
                  <c:v>Transacional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'Situação x Entorno'!$A$4:$A$8</c:f>
              <c:strCache>
                <c:ptCount val="4"/>
                <c:pt idx="0">
                  <c:v>Ativo</c:v>
                </c:pt>
                <c:pt idx="1">
                  <c:v>Em Construção</c:v>
                </c:pt>
                <c:pt idx="2">
                  <c:v>Em Elaboração</c:v>
                </c:pt>
                <c:pt idx="3">
                  <c:v>Sendo descontinuado</c:v>
                </c:pt>
              </c:strCache>
            </c:strRef>
          </c:cat>
          <c:val>
            <c:numRef>
              <c:f>'Situação x Entorno'!$E$4:$E$8</c:f>
              <c:numCache>
                <c:formatCode>General</c:formatCode>
                <c:ptCount val="4"/>
                <c:pt idx="0">
                  <c:v>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4D5-4862-B777-E5A3D2C4D27F}"/>
            </c:ext>
          </c:extLst>
        </c:ser>
        <c:ser>
          <c:idx val="4"/>
          <c:order val="4"/>
          <c:tx>
            <c:strRef>
              <c:f>'Situação x Entorno'!$F$2:$F$3</c:f>
              <c:strCache>
                <c:ptCount val="1"/>
                <c:pt idx="0">
                  <c:v>White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'Situação x Entorno'!$A$4:$A$8</c:f>
              <c:strCache>
                <c:ptCount val="4"/>
                <c:pt idx="0">
                  <c:v>Ativo</c:v>
                </c:pt>
                <c:pt idx="1">
                  <c:v>Em Construção</c:v>
                </c:pt>
                <c:pt idx="2">
                  <c:v>Em Elaboração</c:v>
                </c:pt>
                <c:pt idx="3">
                  <c:v>Sendo descontinuado</c:v>
                </c:pt>
              </c:strCache>
            </c:strRef>
          </c:cat>
          <c:val>
            <c:numRef>
              <c:f>'Situação x Entorno'!$F$4:$F$8</c:f>
              <c:numCache>
                <c:formatCode>General</c:formatCode>
                <c:ptCount val="4"/>
                <c:pt idx="0">
                  <c:v>14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4D5-4862-B777-E5A3D2C4D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53328647"/>
        <c:axId val="335253511"/>
      </c:barChart>
      <c:catAx>
        <c:axId val="753328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253511"/>
        <c:crosses val="autoZero"/>
        <c:auto val="1"/>
        <c:lblAlgn val="ctr"/>
        <c:lblOffset val="100"/>
        <c:noMultiLvlLbl val="0"/>
      </c:catAx>
      <c:valAx>
        <c:axId val="335253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328647"/>
        <c:crosses val="autoZero"/>
        <c:crossBetween val="between"/>
      </c:valAx>
      <c:dTable>
        <c:showHorzBorder val="0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[ORAEX - Consolidação GetTech 2025.xlsm]Versão PSU x Entorno!Tabela Dinâmica3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'Versão PSU x Entorno'!$C$2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637CE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F35-489B-A587-42E63E126AFC}"/>
              </c:ext>
            </c:extLst>
          </c:dPt>
          <c:dPt>
            <c:idx val="1"/>
            <c:bubble3D val="0"/>
            <c:spPr>
              <a:solidFill>
                <a:srgbClr val="E3008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F35-489B-A587-42E63E126AFC}"/>
              </c:ext>
            </c:extLst>
          </c:dPt>
          <c:dPt>
            <c:idx val="2"/>
            <c:bubble3D val="0"/>
            <c:spPr>
              <a:solidFill>
                <a:srgbClr val="2AA0A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F35-489B-A587-42E63E126AFC}"/>
              </c:ext>
            </c:extLst>
          </c:dPt>
          <c:dPt>
            <c:idx val="3"/>
            <c:bubble3D val="0"/>
            <c:spPr>
              <a:solidFill>
                <a:srgbClr val="9373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F35-489B-A587-42E63E126AFC}"/>
              </c:ext>
            </c:extLst>
          </c:dPt>
          <c:dPt>
            <c:idx val="4"/>
            <c:bubble3D val="0"/>
            <c:spPr>
              <a:solidFill>
                <a:srgbClr val="13A10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F35-489B-A587-42E63E126AFC}"/>
              </c:ext>
            </c:extLst>
          </c:dPt>
          <c:dPt>
            <c:idx val="5"/>
            <c:bubble3D val="0"/>
            <c:spPr>
              <a:solidFill>
                <a:srgbClr val="3A96D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F35-489B-A587-42E63E126AFC}"/>
              </c:ext>
            </c:extLst>
          </c:dPt>
          <c:dPt>
            <c:idx val="6"/>
            <c:bubble3D val="0"/>
            <c:spPr>
              <a:solidFill>
                <a:srgbClr val="CA501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EF35-489B-A587-42E63E126AFC}"/>
              </c:ext>
            </c:extLst>
          </c:dPt>
          <c:dPt>
            <c:idx val="7"/>
            <c:bubble3D val="0"/>
            <c:spPr>
              <a:solidFill>
                <a:srgbClr val="57811B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EF35-489B-A587-42E63E126AFC}"/>
              </c:ext>
            </c:extLst>
          </c:dPt>
          <c:dPt>
            <c:idx val="8"/>
            <c:bubble3D val="0"/>
            <c:spPr>
              <a:solidFill>
                <a:srgbClr val="B146C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EF35-489B-A587-42E63E126AFC}"/>
              </c:ext>
            </c:extLst>
          </c:dPt>
          <c:dPt>
            <c:idx val="9"/>
            <c:bubble3D val="0"/>
            <c:spPr>
              <a:solidFill>
                <a:srgbClr val="AE8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EF35-489B-A587-42E63E126AFC}"/>
              </c:ext>
            </c:extLst>
          </c:dPt>
          <c:dPt>
            <c:idx val="10"/>
            <c:bubble3D val="0"/>
            <c:spPr>
              <a:solidFill>
                <a:srgbClr val="AE8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EF35-489B-A587-42E63E126AFC}"/>
              </c:ext>
            </c:extLst>
          </c:dPt>
          <c:dPt>
            <c:idx val="11"/>
            <c:bubble3D val="0"/>
            <c:spPr>
              <a:solidFill>
                <a:srgbClr val="637CE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EF35-489B-A587-42E63E126AFC}"/>
              </c:ext>
            </c:extLst>
          </c:dPt>
          <c:dPt>
            <c:idx val="12"/>
            <c:bubble3D val="0"/>
            <c:spPr>
              <a:solidFill>
                <a:srgbClr val="EE5FB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EF35-489B-A587-42E63E126AFC}"/>
              </c:ext>
            </c:extLst>
          </c:dPt>
          <c:dPt>
            <c:idx val="13"/>
            <c:bubble3D val="0"/>
            <c:spPr>
              <a:solidFill>
                <a:srgbClr val="008B9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EF35-489B-A587-42E63E126AFC}"/>
              </c:ext>
            </c:extLst>
          </c:dPt>
          <c:dPt>
            <c:idx val="14"/>
            <c:bubble3D val="0"/>
            <c:spPr>
              <a:solidFill>
                <a:srgbClr val="D7744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EF35-489B-A587-42E63E126AFC}"/>
              </c:ext>
            </c:extLst>
          </c:dPt>
          <c:dPt>
            <c:idx val="15"/>
            <c:bubble3D val="0"/>
            <c:spPr>
              <a:solidFill>
                <a:srgbClr val="BA58C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EF35-489B-A587-42E63E126AFC}"/>
              </c:ext>
            </c:extLst>
          </c:dPt>
          <c:dPt>
            <c:idx val="16"/>
            <c:bubble3D val="0"/>
            <c:spPr>
              <a:solidFill>
                <a:srgbClr val="3A96D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EF35-489B-A587-42E63E126AFC}"/>
              </c:ext>
            </c:extLst>
          </c:dPt>
          <c:dPt>
            <c:idx val="17"/>
            <c:bubble3D val="0"/>
            <c:spPr>
              <a:solidFill>
                <a:srgbClr val="E3008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EF35-489B-A587-42E63E126AFC}"/>
              </c:ext>
            </c:extLst>
          </c:dPt>
          <c:dPt>
            <c:idx val="18"/>
            <c:bubble3D val="0"/>
            <c:spPr>
              <a:solidFill>
                <a:srgbClr val="C36BD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EF35-489B-A587-42E63E126AFC}"/>
              </c:ext>
            </c:extLst>
          </c:dPt>
          <c:dPt>
            <c:idx val="19"/>
            <c:bubble3D val="0"/>
            <c:spPr>
              <a:solidFill>
                <a:srgbClr val="D0622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EF35-489B-A587-42E63E126AFC}"/>
              </c:ext>
            </c:extLst>
          </c:dPt>
          <c:dPt>
            <c:idx val="20"/>
            <c:bubble3D val="0"/>
            <c:spPr>
              <a:solidFill>
                <a:srgbClr val="57811B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EF35-489B-A587-42E63E126AFC}"/>
              </c:ext>
            </c:extLst>
          </c:dPt>
          <c:dPt>
            <c:idx val="21"/>
            <c:bubble3D val="0"/>
            <c:spPr>
              <a:solidFill>
                <a:srgbClr val="637CE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EF35-489B-A587-42E63E126AFC}"/>
              </c:ext>
            </c:extLst>
          </c:dPt>
          <c:dPt>
            <c:idx val="22"/>
            <c:bubble3D val="0"/>
            <c:spPr>
              <a:solidFill>
                <a:srgbClr val="E3008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EF35-489B-A587-42E63E126AFC}"/>
              </c:ext>
            </c:extLst>
          </c:dPt>
          <c:dPt>
            <c:idx val="23"/>
            <c:bubble3D val="0"/>
            <c:spPr>
              <a:solidFill>
                <a:srgbClr val="2AA0A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EF35-489B-A587-42E63E126AF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'Versão PSU x Entorno'!$A$3:$B$23</c:f>
              <c:multiLvlStrCache>
                <c:ptCount val="15"/>
                <c:lvl>
                  <c:pt idx="0">
                    <c:v>19.27</c:v>
                  </c:pt>
                  <c:pt idx="1">
                    <c:v>19.28</c:v>
                  </c:pt>
                  <c:pt idx="2">
                    <c:v>19.27</c:v>
                  </c:pt>
                  <c:pt idx="3">
                    <c:v>19.28</c:v>
                  </c:pt>
                  <c:pt idx="4">
                    <c:v>19.20</c:v>
                  </c:pt>
                  <c:pt idx="5">
                    <c:v>19.25</c:v>
                  </c:pt>
                  <c:pt idx="6">
                    <c:v>19.26</c:v>
                  </c:pt>
                  <c:pt idx="7">
                    <c:v>19.27</c:v>
                  </c:pt>
                  <c:pt idx="8">
                    <c:v>19.28</c:v>
                  </c:pt>
                  <c:pt idx="9">
                    <c:v>12.0</c:v>
                  </c:pt>
                  <c:pt idx="10">
                    <c:v>19.23</c:v>
                  </c:pt>
                  <c:pt idx="11">
                    <c:v>19.25</c:v>
                  </c:pt>
                  <c:pt idx="12">
                    <c:v>19.27</c:v>
                  </c:pt>
                  <c:pt idx="13">
                    <c:v>19.28</c:v>
                  </c:pt>
                  <c:pt idx="14">
                    <c:v>19.28</c:v>
                  </c:pt>
                </c:lvl>
                <c:lvl>
                  <c:pt idx="0">
                    <c:v>Desenvolvimento</c:v>
                  </c:pt>
                  <c:pt idx="2">
                    <c:v>Homologação</c:v>
                  </c:pt>
                  <c:pt idx="4">
                    <c:v>Produção</c:v>
                  </c:pt>
                  <c:pt idx="10">
                    <c:v>Transacional</c:v>
                  </c:pt>
                  <c:pt idx="14">
                    <c:v>White</c:v>
                  </c:pt>
                </c:lvl>
              </c:multiLvlStrCache>
            </c:multiLvlStrRef>
          </c:cat>
          <c:val>
            <c:numRef>
              <c:f>'Versão PSU x Entorno'!$C$3:$C$23</c:f>
              <c:numCache>
                <c:formatCode>General</c:formatCode>
                <c:ptCount val="15"/>
                <c:pt idx="0">
                  <c:v>1</c:v>
                </c:pt>
                <c:pt idx="1">
                  <c:v>70</c:v>
                </c:pt>
                <c:pt idx="2">
                  <c:v>3</c:v>
                </c:pt>
                <c:pt idx="3">
                  <c:v>119</c:v>
                </c:pt>
                <c:pt idx="4">
                  <c:v>2</c:v>
                </c:pt>
                <c:pt idx="5">
                  <c:v>4</c:v>
                </c:pt>
                <c:pt idx="6">
                  <c:v>10</c:v>
                </c:pt>
                <c:pt idx="7">
                  <c:v>66</c:v>
                </c:pt>
                <c:pt idx="8">
                  <c:v>111</c:v>
                </c:pt>
                <c:pt idx="9">
                  <c:v>5</c:v>
                </c:pt>
                <c:pt idx="10">
                  <c:v>2</c:v>
                </c:pt>
                <c:pt idx="11">
                  <c:v>6</c:v>
                </c:pt>
                <c:pt idx="12">
                  <c:v>24</c:v>
                </c:pt>
                <c:pt idx="13">
                  <c:v>25</c:v>
                </c:pt>
                <c:pt idx="1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2A-4995-BDA4-EE104789A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000">
  <a:srgbClr val="637CEF"/>
  <a:srgbClr val="E3008C"/>
  <a:srgbClr val="2AA0A4"/>
  <a:srgbClr val="9373C0"/>
  <a:srgbClr val="13A10E"/>
  <a:srgbClr val="3A96DD"/>
  <a:srgbClr val="CA5010"/>
  <a:srgbClr val="57811B"/>
  <a:srgbClr val="B146C2"/>
  <a:srgbClr val="AE8C00"/>
  <a:srgbClr val="AE8C00"/>
  <a:srgbClr val="637CEF"/>
  <a:srgbClr val="EE5FB7"/>
  <a:srgbClr val="008B94"/>
  <a:srgbClr val="D77440"/>
  <a:srgbClr val="BA58C9"/>
  <a:srgbClr val="3A96DD"/>
  <a:srgbClr val="E3008C"/>
  <a:srgbClr val="C36BD1"/>
  <a:srgbClr val="D06228"/>
  <a:srgbClr val="57811B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561975</xdr:colOff>
      <xdr:row>14</xdr:row>
      <xdr:rowOff>95250</xdr:rowOff>
    </xdr:from>
    <xdr:to>
      <xdr:col>19</xdr:col>
      <xdr:colOff>304800</xdr:colOff>
      <xdr:row>31</xdr:row>
      <xdr:rowOff>9525</xdr:rowOff>
    </xdr:to>
    <xdr:graphicFrame macro="">
      <xdr:nvGraphicFramePr>
        <xdr:cNvPr id="7" name="Gráfico 1">
          <a:extLst>
            <a:ext uri="{FF2B5EF4-FFF2-40B4-BE49-F238E27FC236}">
              <a16:creationId xmlns:a16="http://schemas.microsoft.com/office/drawing/2014/main" id="{E5F12A57-B8FD-BA4F-6215-5D4EAC5FF4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19</xdr:col>
      <xdr:colOff>304800</xdr:colOff>
      <xdr:row>14</xdr:row>
      <xdr:rowOff>76200</xdr:rowOff>
    </xdr:to>
    <xdr:graphicFrame macro="">
      <xdr:nvGraphicFramePr>
        <xdr:cNvPr id="6" name="Gráfico 6">
          <a:extLst>
            <a:ext uri="{FF2B5EF4-FFF2-40B4-BE49-F238E27FC236}">
              <a16:creationId xmlns:a16="http://schemas.microsoft.com/office/drawing/2014/main" id="{A61EC8D0-7629-F1A3-3EB9-47AC1182548A}"/>
            </a:ext>
            <a:ext uri="{147F2762-F138-4A5C-976F-8EAC2B608ADB}">
              <a16:predDERef xmlns:a16="http://schemas.microsoft.com/office/drawing/2014/main" pred="{E5F12A57-B8FD-BA4F-6215-5D4EAC5FF4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14</xdr:row>
      <xdr:rowOff>47625</xdr:rowOff>
    </xdr:from>
    <xdr:to>
      <xdr:col>7</xdr:col>
      <xdr:colOff>542925</xdr:colOff>
      <xdr:row>30</xdr:row>
      <xdr:rowOff>152400</xdr:rowOff>
    </xdr:to>
    <xdr:graphicFrame macro="">
      <xdr:nvGraphicFramePr>
        <xdr:cNvPr id="4" name="Gráfico 7">
          <a:extLst>
            <a:ext uri="{FF2B5EF4-FFF2-40B4-BE49-F238E27FC236}">
              <a16:creationId xmlns:a16="http://schemas.microsoft.com/office/drawing/2014/main" id="{B4490C20-8837-009B-2F31-DE8327B3C3B0}"/>
            </a:ext>
            <a:ext uri="{147F2762-F138-4A5C-976F-8EAC2B608ADB}">
              <a16:predDERef xmlns:a16="http://schemas.microsoft.com/office/drawing/2014/main" pred="{A61EC8D0-7629-F1A3-3EB9-47AC118254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30</xdr:row>
      <xdr:rowOff>180975</xdr:rowOff>
    </xdr:from>
    <xdr:to>
      <xdr:col>10</xdr:col>
      <xdr:colOff>238125</xdr:colOff>
      <xdr:row>47</xdr:row>
      <xdr:rowOff>9525</xdr:rowOff>
    </xdr:to>
    <xdr:graphicFrame macro="">
      <xdr:nvGraphicFramePr>
        <xdr:cNvPr id="3" name="Gráfico 4">
          <a:extLst>
            <a:ext uri="{FF2B5EF4-FFF2-40B4-BE49-F238E27FC236}">
              <a16:creationId xmlns:a16="http://schemas.microsoft.com/office/drawing/2014/main" id="{45CF96FB-1D6F-E556-598F-784CD05F7082}"/>
            </a:ext>
            <a:ext uri="{147F2762-F138-4A5C-976F-8EAC2B608ADB}">
              <a16:predDERef xmlns:a16="http://schemas.microsoft.com/office/drawing/2014/main" pred="{B4490C20-8837-009B-2F31-DE8327B3C3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600075</xdr:colOff>
      <xdr:row>31</xdr:row>
      <xdr:rowOff>19050</xdr:rowOff>
    </xdr:from>
    <xdr:to>
      <xdr:col>19</xdr:col>
      <xdr:colOff>295275</xdr:colOff>
      <xdr:row>45</xdr:row>
      <xdr:rowOff>95250</xdr:rowOff>
    </xdr:to>
    <xdr:graphicFrame macro="">
      <xdr:nvGraphicFramePr>
        <xdr:cNvPr id="2" name="Gráfico 11">
          <a:extLst>
            <a:ext uri="{FF2B5EF4-FFF2-40B4-BE49-F238E27FC236}">
              <a16:creationId xmlns:a16="http://schemas.microsoft.com/office/drawing/2014/main" id="{F12E9EBB-8F63-1C00-E373-0DB9C894A5A2}"/>
            </a:ext>
            <a:ext uri="{147F2762-F138-4A5C-976F-8EAC2B608ADB}">
              <a16:predDERef xmlns:a16="http://schemas.microsoft.com/office/drawing/2014/main" pred="{45CF96FB-1D6F-E556-598F-784CD05F70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222250</xdr:colOff>
          <xdr:row>10</xdr:row>
          <xdr:rowOff>31750</xdr:rowOff>
        </xdr:from>
        <xdr:to>
          <xdr:col>1</xdr:col>
          <xdr:colOff>787400</xdr:colOff>
          <xdr:row>11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3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Botão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600075</xdr:colOff>
      <xdr:row>2</xdr:row>
      <xdr:rowOff>28575</xdr:rowOff>
    </xdr:from>
    <xdr:to>
      <xdr:col>38</xdr:col>
      <xdr:colOff>352425</xdr:colOff>
      <xdr:row>34</xdr:row>
      <xdr:rowOff>81915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336B671A-6D8E-58FB-52F7-107CBEE6C3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841450" y="409575"/>
          <a:ext cx="11334750" cy="62293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152400</xdr:colOff>
      <xdr:row>1</xdr:row>
      <xdr:rowOff>123825</xdr:rowOff>
    </xdr:from>
    <xdr:to>
      <xdr:col>29</xdr:col>
      <xdr:colOff>600075</xdr:colOff>
      <xdr:row>38</xdr:row>
      <xdr:rowOff>47625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AC34599-7F5B-34DE-2AD1-27E57F555D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8482BA5F-DEEF-442E-A8C8-6E08F3F7A830}"/>
</namedSheetView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5882.505136458334" createdVersion="8" refreshedVersion="8" minRefreshableVersion="3" recordCount="900" xr:uid="{BAC3D85A-06FC-44B9-8E90-4FC934FD7495}">
  <cacheSource type="worksheet">
    <worksheetSource ref="A1:X902" sheet="GetNet CMDB - Databases"/>
  </cacheSource>
  <cacheFields count="24">
    <cacheField name="Entorno" numFmtId="0">
      <sharedItems count="5">
        <s v="Desenvolvimento"/>
        <s v="Transacional"/>
        <s v="White"/>
        <s v="Produção"/>
        <s v="Homologação"/>
      </sharedItems>
    </cacheField>
    <cacheField name="Nome" numFmtId="0">
      <sharedItems/>
    </cacheField>
    <cacheField name="Nome da Contingência" numFmtId="0">
      <sharedItems containsBlank="1" containsMixedTypes="1" containsNumber="1" containsInteger="1" minValue="300" maxValue="300"/>
    </cacheField>
    <cacheField name="Nome do Banco" numFmtId="0">
      <sharedItems count="6">
        <s v="Oracle"/>
        <s v="PostgreSQL"/>
        <s v="MongoDB"/>
        <s v="MariaDB"/>
        <s v="SQL Server"/>
        <s v="MySQL"/>
      </sharedItems>
    </cacheField>
    <cacheField name="Versao Banco" numFmtId="0">
      <sharedItems containsBlank="1"/>
    </cacheField>
    <cacheField name="DB Version" numFmtId="0">
      <sharedItems containsBlank="1"/>
    </cacheField>
    <cacheField name="Situação" numFmtId="0">
      <sharedItems count="4">
        <s v="Ativo"/>
        <s v="Sendo descontinuado"/>
        <s v="Em Elaboração"/>
        <s v="Em Construção"/>
      </sharedItems>
    </cacheField>
    <cacheField name="Dia para aplicação" numFmtId="0">
      <sharedItems/>
    </cacheField>
    <cacheField name="Semanas (mês)" numFmtId="0">
      <sharedItems containsMixedTypes="1" containsNumber="1" containsInteger="1" minValue="1" maxValue="5"/>
    </cacheField>
    <cacheField name="Horário de Início" numFmtId="0">
      <sharedItems containsDate="1" containsMixedTypes="1" minDate="1899-12-30T00:00:00" maxDate="1899-12-31T00:00:00"/>
    </cacheField>
    <cacheField name="Horário de Fim" numFmtId="0">
      <sharedItems containsDate="1" containsMixedTypes="1" minDate="1899-12-30T00:00:00" maxDate="1899-12-30T23:00:00"/>
    </cacheField>
    <cacheField name="Sistema" numFmtId="0">
      <sharedItems containsBlank="1"/>
    </cacheField>
    <cacheField name="Sistema/Serviço/Produto" numFmtId="0">
      <sharedItems/>
    </cacheField>
    <cacheField name="Tipo" numFmtId="0">
      <sharedItems/>
    </cacheField>
    <cacheField name="Sistema Operacional" numFmtId="0">
      <sharedItems containsBlank="1"/>
    </cacheField>
    <cacheField name="Contato Primário" numFmtId="0">
      <sharedItems containsBlank="1"/>
    </cacheField>
    <cacheField name="Função" numFmtId="0">
      <sharedItems containsBlank="1"/>
    </cacheField>
    <cacheField name="Descrição do IC" numFmtId="0">
      <sharedItems longText="1"/>
    </cacheField>
    <cacheField name="TIpo SO" numFmtId="0">
      <sharedItems/>
    </cacheField>
    <cacheField name="Equipe Responsável" numFmtId="0">
      <sharedItems/>
    </cacheField>
    <cacheField name="Gerente" numFmtId="0">
      <sharedItems/>
    </cacheField>
    <cacheField name="E-mail da equipe responsável pelo servidor" numFmtId="0">
      <sharedItems containsBlank="1"/>
    </cacheField>
    <cacheField name="Deve haver acionamento para validação? Se sim, quem (nome e telefone)?" numFmtId="0">
      <sharedItems containsBlank="1"/>
    </cacheField>
    <cacheField name="Endereço de IP" numFmtId="0">
      <sharedItems containsMixedTypes="1" containsNumber="1" containsInteger="1" minValue="18010410151" maxValue="18013514715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5957.036648148147" createdVersion="8" refreshedVersion="8" minRefreshableVersion="3" recordCount="305" xr:uid="{123BAFCE-DBC8-4EC3-9D5C-0FBBD4058E88}">
  <cacheSource type="worksheet">
    <worksheetSource ref="A1:U305" sheet="GetNet - Oracle Databases"/>
  </cacheSource>
  <cacheFields count="21">
    <cacheField name="ENVIROMENT" numFmtId="0">
      <sharedItems count="6">
        <s v="Produção"/>
        <s v="Transacional"/>
        <s v="Desenvolvimento"/>
        <s v="Homologação"/>
        <s v="White"/>
        <s v="Descontinuado " u="1"/>
      </sharedItems>
    </cacheField>
    <cacheField name="PRIMARY HOSTNAME" numFmtId="0">
      <sharedItems/>
    </cacheField>
    <cacheField name="STANDBY HOSTNAME" numFmtId="0">
      <sharedItems containsBlank="1"/>
    </cacheField>
    <cacheField name="GRID/PSU VERSION" numFmtId="0">
      <sharedItems containsBlank="1" count="14">
        <s v="12.0"/>
        <s v="19.20"/>
        <s v="19.23"/>
        <s v="19.25"/>
        <s v="19.26"/>
        <s v="19.27"/>
        <s v="19.28"/>
        <s v="Descontinuado" u="1"/>
        <m u="1"/>
        <s v="19.24" u="1"/>
        <s v="Validar" u="1"/>
        <s v="19.21" u="1"/>
        <s v="Descontinuado " u="1"/>
        <s v="19.22" u="1"/>
      </sharedItems>
    </cacheField>
    <cacheField name="Email Enviado" numFmtId="0">
      <sharedItems containsBlank="1"/>
    </cacheField>
    <cacheField name="GGS VERSION" numFmtId="0">
      <sharedItems containsBlank="1"/>
    </cacheField>
    <cacheField name="OBSERVAÇÃO" numFmtId="0">
      <sharedItems containsBlank="1" longText="1"/>
    </cacheField>
    <cacheField name="SITUAÇÃO" numFmtId="0">
      <sharedItems containsBlank="1"/>
    </cacheField>
    <cacheField name="DB VERSION" numFmtId="0">
      <sharedItems/>
    </cacheField>
    <cacheField name="SISTEMA/SERVIÇO" numFmtId="0">
      <sharedItems containsNonDate="0" containsString="0" containsBlank="1"/>
    </cacheField>
    <cacheField name="CONTATO PRIMÁRIO" numFmtId="0">
      <sharedItems containsNonDate="0" containsString="0" containsBlank="1"/>
    </cacheField>
    <cacheField name="Semanas (mês)" numFmtId="0">
      <sharedItems containsNonDate="0" containsString="0" containsBlank="1"/>
    </cacheField>
    <cacheField name="Horário de Início" numFmtId="0">
      <sharedItems containsNonDate="0" containsString="0" containsBlank="1"/>
    </cacheField>
    <cacheField name="Horário de Fim" numFmtId="0">
      <sharedItems containsNonDate="0" containsString="0" containsBlank="1"/>
    </cacheField>
    <cacheField name="TIpo SO" numFmtId="0">
      <sharedItems containsNonDate="0" containsString="0" containsBlank="1"/>
    </cacheField>
    <cacheField name="Equipe Responsável" numFmtId="0">
      <sharedItems containsNonDate="0" containsString="0" containsBlank="1"/>
    </cacheField>
    <cacheField name="Gerente" numFmtId="0">
      <sharedItems containsNonDate="0" containsString="0" containsBlank="1"/>
    </cacheField>
    <cacheField name="E-mail da equipe responsável pelo servidor" numFmtId="0">
      <sharedItems containsNonDate="0" containsString="0" containsBlank="1"/>
    </cacheField>
    <cacheField name="Deve haver acionamento para validação? Se sim, quem (nome e telefone)?" numFmtId="0">
      <sharedItems containsNonDate="0" containsString="0" containsBlank="1"/>
    </cacheField>
    <cacheField name="Endereço de IP" numFmtId="0">
      <sharedItems containsNonDate="0" containsString="0" containsBlank="1"/>
    </cacheField>
    <cacheField name="Total Servidores" numFmtId="0">
      <sharedItems containsSemiMixedTypes="0" containsString="0" containsNumber="1" containsInteger="1" minValue="1" maxValue="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0">
  <r>
    <x v="0"/>
    <s v="GNCASSDN02180"/>
    <s v="N/A"/>
    <x v="0"/>
    <m/>
    <m/>
    <x v="0"/>
    <s v="Appliance"/>
    <s v="Appliance"/>
    <s v="Appliance"/>
    <s v="Appliance"/>
    <s v="Atalla HSM (Host Security Module)"/>
    <s v="Atalla HSM (Host Security Module)"/>
    <s v="Appliance Físico"/>
    <m/>
    <m/>
    <s v="HSM Desenvolvimento Verticais"/>
    <s v="HSM Atalla NPROD VERTICAIS CAMPINAS SUL 01"/>
    <s v="APPLIANCE"/>
    <s v="TI - SI - Segurança da Informação"/>
    <s v="Elder Vinicius Telles de Arruda"/>
    <m/>
    <m/>
    <s v="A definir"/>
  </r>
  <r>
    <x v="1"/>
    <s v="GNCASSTN00737"/>
    <s v="GNCASNTN00736"/>
    <x v="0"/>
    <s v="N/A"/>
    <m/>
    <x v="0"/>
    <s v="Appliance"/>
    <s v="Appliance"/>
    <s v="Appliance"/>
    <s v="Appliance"/>
    <s v="Atalla HSM (Host Security Module)"/>
    <s v="Atalla HSM (Host Security Module)"/>
    <s v="Appliance Físico"/>
    <m/>
    <m/>
    <s v="HSM Atalla ADQ SUL 03"/>
    <s v="HSM Atalla VER CAMPINAS SUL 01"/>
    <s v="APPLIANCE"/>
    <s v="TI - SI - Segurança da Informação"/>
    <s v="Elder Vinicius Telles de Arruda"/>
    <m/>
    <m/>
    <s v="180.104.13.51"/>
  </r>
  <r>
    <x v="0"/>
    <s v="GNCASNDN02097"/>
    <s v="GNCASSDN02098"/>
    <x v="0"/>
    <m/>
    <m/>
    <x v="0"/>
    <s v="Appliance"/>
    <s v="Appliance"/>
    <s v="Appliance"/>
    <s v="Appliance"/>
    <s v="Atalla HSM (Host Security Module)"/>
    <s v="Atalla HSM (Host Security Module)"/>
    <s v="Appliance Físico"/>
    <m/>
    <m/>
    <s v="HSM Atalla NPROD ADQ CAMPINAS NORTE 01"/>
    <s v="HSM Atalla NPROD ADQ CAMPINAS NORTE 01"/>
    <s v="APPLIANCE"/>
    <s v="TI - SI - Segurança da Informação"/>
    <s v="Elder Vinicius Telles de Arruda"/>
    <m/>
    <m/>
    <n v="180135147151"/>
  </r>
  <r>
    <x v="1"/>
    <s v="GNCASNTN00736"/>
    <s v="HSM Atalla VER CAMPINAS SUL 01"/>
    <x v="0"/>
    <s v="N/A"/>
    <m/>
    <x v="0"/>
    <s v="Appliance"/>
    <s v="Appliance"/>
    <s v="Appliance"/>
    <s v="Appliance"/>
    <s v="Atalla HSM (Host Security Module)"/>
    <s v="Atalla HSM (Host Security Module)"/>
    <s v="Appliance Físico"/>
    <m/>
    <m/>
    <s v="HSM Atalla ADQ NORTE 03"/>
    <s v="HSM Atalla VER CAMPINAS NORTE 01"/>
    <s v="APPLIANCE"/>
    <s v="TI - SI - Segurança da Informação"/>
    <s v="Elder Vinicius Telles de Arruda"/>
    <m/>
    <m/>
    <n v="18010413151"/>
  </r>
  <r>
    <x v="0"/>
    <s v="GNCASSDN02098"/>
    <s v="GNCASNDN02097"/>
    <x v="0"/>
    <m/>
    <m/>
    <x v="0"/>
    <s v="Appliance"/>
    <s v="Appliance"/>
    <s v="Appliance"/>
    <s v="Appliance"/>
    <s v="Atalla HSM (Host Security Module)"/>
    <s v="Atalla HSM (Host Security Module)"/>
    <s v="Appliance Físico"/>
    <m/>
    <m/>
    <s v="HSM Atalla NPROD ADQ CAMPINAS SUL 01"/>
    <s v="HSM Atalla NPROD ADQ CAMPINAS SUL 01"/>
    <s v="APPLIANCE"/>
    <s v="TI - SI - Segurança da Informação"/>
    <s v="Elder Vinicius Telles de Arruda"/>
    <m/>
    <m/>
    <s v="180.135.147.51"/>
  </r>
  <r>
    <x v="1"/>
    <s v="GNCASSTN00734"/>
    <s v="HSM Atalla ADQ CAMPINAS SUL 02"/>
    <x v="0"/>
    <s v="N/A"/>
    <m/>
    <x v="0"/>
    <s v="Appliance"/>
    <s v="Appliance"/>
    <s v="Appliance"/>
    <s v="Appliance"/>
    <s v="Atalla HSM (Host Security Module)"/>
    <s v="Atalla HSM (Host Security Module)"/>
    <s v="Appliance Físico"/>
    <m/>
    <m/>
    <s v="HSM Atalla ADQ SUL 01"/>
    <s v="HSM Atalla ADQ CAMPINAS SUL 01"/>
    <s v="APPLIANCE"/>
    <s v="TI - SI - Segurança da Informação"/>
    <s v="Elder Vinicius Telles de Arruda"/>
    <m/>
    <m/>
    <s v="180.104.10.51"/>
  </r>
  <r>
    <x v="1"/>
    <s v="GNCASNTN00732"/>
    <s v="GNCASNTN00732"/>
    <x v="0"/>
    <s v="N/A"/>
    <m/>
    <x v="0"/>
    <s v="Appliance"/>
    <s v="Appliance"/>
    <s v="Appliance"/>
    <s v="Appliance"/>
    <s v="Atalla HSM (Host Security Module)"/>
    <s v="Atalla HSM (Host Security Module)"/>
    <s v="Appliance Físico"/>
    <m/>
    <m/>
    <s v="HSM Atalla ADQ NORTE 01"/>
    <s v="HSM Atalla ADQ CAMPINAS NORTE 01"/>
    <s v="APPLIANCE"/>
    <s v="TI - SI - Segurança da Informação"/>
    <s v="Elder Vinicius Telles de Arruda"/>
    <m/>
    <m/>
    <n v="18010410151"/>
  </r>
  <r>
    <x v="1"/>
    <s v="GNCASSTN00735"/>
    <s v="GNCASSTN00734"/>
    <x v="0"/>
    <s v="N/A"/>
    <m/>
    <x v="0"/>
    <s v="Appliance"/>
    <s v="Appliance"/>
    <s v="Appliance"/>
    <s v="Appliance"/>
    <s v="Atalla HSM (Host Security Module)"/>
    <s v="Atalla HSM (Host Security Module)"/>
    <s v="Appliance Físico"/>
    <m/>
    <m/>
    <s v="HSM Atalla ADQ SUL 02"/>
    <s v="HSM Atalla ADQ CAMPINAS SUL 02"/>
    <s v="APPLIANCE"/>
    <s v="TI - SI - Segurança da Informação"/>
    <s v="Elder Vinicius Telles de Arruda"/>
    <m/>
    <m/>
    <s v="180.104.10.52"/>
  </r>
  <r>
    <x v="1"/>
    <s v="GNCASNTN00733"/>
    <s v="GNCASNTN00732"/>
    <x v="0"/>
    <s v="N/A"/>
    <m/>
    <x v="0"/>
    <s v="Appliance"/>
    <s v="Appliance"/>
    <s v="Appliance"/>
    <s v="Appliance"/>
    <s v="Atalla HSM (Host Security Module)"/>
    <s v="Atalla HSM (Host Security Module)"/>
    <s v="Appliance Físico"/>
    <m/>
    <m/>
    <s v="HSM Atalla ADQ NORTE 02"/>
    <s v="HSM Atalla ADQ CAMPINAS NORTE 02"/>
    <s v="APPLIANCE"/>
    <s v="TI - SI - Segurança da Informação"/>
    <s v="Elder Vinicius Telles de Arruda"/>
    <m/>
    <m/>
    <n v="18010410152"/>
  </r>
  <r>
    <x v="2"/>
    <s v="GNCASHWL08569"/>
    <m/>
    <x v="1"/>
    <s v="No Result"/>
    <m/>
    <x v="0"/>
    <s v="1 - Sábado ou domingo"/>
    <s v="Qualquer semana"/>
    <d v="1899-12-30T00:00:00"/>
    <d v="1899-12-30T06:00:00"/>
    <m/>
    <s v="Ansible Tower"/>
    <s v="Appliance Físico - Database"/>
    <s v="Linux Red Hat Enterprise 8.8 (4.18.0-513.11.1.el8_9.x86_64)"/>
    <s v="Ezequiel Luis Rohsler"/>
    <s v="DB AAP Postgresql 13 - Dev"/>
    <s v="DB AAP - Dev"/>
    <s v="LINUX"/>
    <s v="TI - OPER - Provisioning"/>
    <s v="Anderson Goncalves de Oliveira"/>
    <s v="provisioning@getnet.com.br"/>
    <s v="Não"/>
    <s v="22.248.5.11, 22.248.232.13, 22.240.232.11"/>
  </r>
  <r>
    <x v="3"/>
    <s v="gncasnpa05000"/>
    <m/>
    <x v="0"/>
    <s v="19.25.0.0.241015 (36912597)"/>
    <s v="19.25.0.0.241015 (36912597)"/>
    <x v="0"/>
    <s v="0 - Qualquer dia da semana"/>
    <s v="Qualquer semana"/>
    <d v="1899-12-30T22:00:00"/>
    <d v="1899-12-30T03:00:00"/>
    <s v="Siebel"/>
    <s v="Siebel"/>
    <s v="Appliance Físico - Database"/>
    <s v="AIX 7.27200-05-07-2346"/>
    <s v="Luiz Antonio Baroni Junior"/>
    <m/>
    <s v="Servidor contingencia Oracle Standby Dataguard - SIEBEL"/>
    <s v="AIX"/>
    <s v="TI - TSOL - CRM"/>
    <s v="ALEXANDER VLADIMIROVICH PETRUSHENKO"/>
    <s v="aplicacoes_ti@getnet.com.br;crm_projetos@getnet.com.br"/>
    <s v="Sim, Infra Requisições Incidentes"/>
    <s v="180.104.141.13"/>
  </r>
  <r>
    <x v="3"/>
    <s v="GNCASHPL07599"/>
    <s v="GNCASSPL07597,GNCASNPL07598"/>
    <x v="2"/>
    <s v="No Result"/>
    <s v="db version v7.0.5"/>
    <x v="0"/>
    <s v="0 - Qualquer dia da semana"/>
    <s v="Qualquer semana"/>
    <d v="1899-12-30T22:00:00"/>
    <d v="1899-12-30T03:00:00"/>
    <m/>
    <s v="Intelie Live - MonNegócio"/>
    <s v="Appliance Virtual"/>
    <s v="Linux Red Hat Enterprise 8.6 (4.18.0-553.22.1.el8_10.x86_64)"/>
    <s v="Antonio Carlos Alves Guimaraes Filho"/>
    <s v="MongoDB [Intellie]"/>
    <s v="Banco de Dados MongoDB - Intellie"/>
    <s v="LINUX"/>
    <s v="TI - TTRA - Transacional"/>
    <s v="Marcos Barranco"/>
    <s v="intelie-support-team@viasat.com, leandro.fussiger@getnet.com.br, antonio.filho@getnet.com.br"/>
    <s v="Sim,  Suporte Intelie:  intelie-support-team@viasat.com,   tel.:  +55 (21) 3094-5089"/>
    <s v="180.104.213.56, 22.248.136.33, 22.240.136.35"/>
  </r>
  <r>
    <x v="0"/>
    <s v="GNCASHDL05421"/>
    <s v="N/A"/>
    <x v="0"/>
    <s v="19.26.0.0.250121 (37260974)"/>
    <s v="19.26.0.0.250121 (37260974)"/>
    <x v="0"/>
    <s v="0 - Qualquer dia da semana"/>
    <s v="Qualquer semana"/>
    <d v="1899-12-30T08:00:00"/>
    <d v="1899-12-30T18:00:00"/>
    <s v="Cancelamento Online"/>
    <s v="Cancelamento Online"/>
    <s v="Appliance Virtual - Database"/>
    <s v="Linux Red Hat Enterprise 8.10 (4.18.0-553.16.1.el8_10.x86_64)"/>
    <s v="Ciro Sisman Pereira"/>
    <s v="Servidor Oracle 19c Single"/>
    <s v="Servidor Oracle 19c Single"/>
    <s v="LINUX"/>
    <s v="TI - TTRA - Transacional"/>
    <s v="Marcos Barranco"/>
    <s v="apoio_captura@getnet.com.br"/>
    <s v="Não"/>
    <s v="180.135.147.42, 22.248.245.246, 22.240.2"/>
  </r>
  <r>
    <x v="2"/>
    <s v="gncasnwl00536"/>
    <s v="Demais TSM Servers"/>
    <x v="3"/>
    <s v="No Result"/>
    <m/>
    <x v="0"/>
    <s v="2 - Segunda a Sexta"/>
    <n v="3"/>
    <d v="1899-12-30T08:00:00"/>
    <d v="1899-12-30T18:00:00"/>
    <s v="TSM"/>
    <s v="TSM"/>
    <s v="Servidor Físico"/>
    <s v="Linux Red Hat Enterprise Server 7.9 (3.10.0-957.el7.x86_64)"/>
    <s v="Everton Rogerio Yanzer Cabral"/>
    <s v="Aplicação - [Backup do Ambiente]"/>
    <s v="TSM Server Norte2"/>
    <s v="LINUX"/>
    <s v="TI - ENG - Plataformas"/>
    <s v="Anderson Silva da Silva"/>
    <s v="sup.backup &lt;sup.backup@getnet.com.br&gt; ou eduardophil@getnet.com.br ou everton.cabral@getnet.com.br"/>
    <s v="Sim, Acionar equipe de Backup, Everton Yanzer ou Eduardo Philereno"/>
    <s v="22.248.235.33, 22.248.7.38, 192.168.122.1"/>
  </r>
  <r>
    <x v="2"/>
    <s v="gncasnwl00535"/>
    <s v="Demais TSM Servers"/>
    <x v="3"/>
    <s v="No Result"/>
    <s v="{ }"/>
    <x v="1"/>
    <s v="5 - Terça-Feira"/>
    <n v="3"/>
    <d v="1899-12-30T08:00:00"/>
    <d v="1899-12-30T17:00:00"/>
    <s v="TSM"/>
    <s v="TSM"/>
    <s v="Servidor Físico"/>
    <s v="Linux Red Hat Enterprise Server 7.9 (3.10.0-1160.99.1.el7.x86_64)"/>
    <s v="Everton Rogerio Yanzer Cabral"/>
    <s v="Aplicação - [Backup do Ambiente]"/>
    <s v="TSM Server Norte1"/>
    <s v="LINUX"/>
    <s v="TI - ENG - Plataformas"/>
    <s v="Anderson Silva da Silva"/>
    <s v="eng_plataformas@getnet.com.br"/>
    <s v="Sim, Everton Yanzer ou Eduardo Philereno"/>
    <s v="22.248.235.32, 22.248.7.37, 192.168.122.1"/>
  </r>
  <r>
    <x v="3"/>
    <s v="GNCASNPL08426"/>
    <s v="GNCASSPL08370"/>
    <x v="0"/>
    <s v="19.27.0.0.250415 (37642901)"/>
    <s v="19.27.0.0.250415 (37642901)"/>
    <x v="0"/>
    <s v="9 - Sábado"/>
    <n v="3"/>
    <d v="1899-12-30T09:00:00"/>
    <d v="1899-12-30T21:00:00"/>
    <m/>
    <s v="BI"/>
    <s v="Servidor Físico - Database"/>
    <s v="Linux Red Hat Enterprise 8.8 (4.18.0-553.27.1.el8_10.x86_64)"/>
    <s v="Rodrigo Caldoncelli Carvalho"/>
    <s v="Maquina em LINUX de Database do BI."/>
    <s v="Servidor primary de Oracle Database do BI"/>
    <s v="LINUX"/>
    <s v="RISC - HUB Analytics - Suporte"/>
    <s v="Rodrigo Caldoncelli Carvalho"/>
    <s v="hubanalytics@getnet.com.br"/>
    <s v="Sim. Conforme plantão da equipe"/>
    <s v="180.104.141.15"/>
  </r>
  <r>
    <x v="3"/>
    <s v="GNCASNPL06422"/>
    <s v="GNCASSPL06421,GNCASHPL06423"/>
    <x v="2"/>
    <s v="No Result"/>
    <s v="db version v7.0.5"/>
    <x v="0"/>
    <s v="1 - Sábado ou domingo"/>
    <s v="Qualquer semana"/>
    <d v="1899-12-30T08:00:00"/>
    <d v="1899-12-30T18:00:00"/>
    <s v="SCD - Plataforma de Serviços Financeiros (PSF)"/>
    <s v="SCD - Plataforma de Serviços Financeiros (PSF)"/>
    <s v="Servidor Físico - Database"/>
    <s v="Linux Red Hat Enterprise Server 8.10(4.18.0-553.40.1.el8_10.x86_64)"/>
    <s v="Julio Cesar Barbará"/>
    <s v="PSF - Cluster MongoDB - SCD (MRC)"/>
    <s v="PSF - Cluster MongoDB - SCD (MRC)"/>
    <s v="LINUX"/>
    <s v="TI - TSOL - PSF"/>
    <s v="ALEXANDER VLADIMIROVICH PETRUSHENKO"/>
    <s v="ti-scd@getnet.com.br"/>
    <s v="nao"/>
    <s v="180.104.204.42 , 22.248.103.25, 22.240.103.27"/>
  </r>
  <r>
    <x v="4"/>
    <s v="GNCASNHL03207"/>
    <s v="GNCASSHL03208"/>
    <x v="0"/>
    <s v="19.27.0.0.250415 (37642901)"/>
    <s v="19.27.0.0.250415 (37642901)"/>
    <x v="0"/>
    <s v="0 - Qualquer dia da semana"/>
    <s v="Qualquer semana"/>
    <d v="1899-12-30T08:00:00"/>
    <d v="1899-12-30T17:00:00"/>
    <s v="Red Hat Single Sign-On"/>
    <s v="Red Hat Single Sign-On"/>
    <s v="Servidor Físico - Database"/>
    <s v="Linux Red Hat Enterprise 8.6 (4.18.0-553.27.1.el8_10.x86_64)"/>
    <s v="Daniel Arioza"/>
    <s v="RedHat SSO - Database - HTI"/>
    <s v="RedHat SSO - Database - HTI"/>
    <s v="LINUX"/>
    <s v="TI - SI - ARQ CYBER"/>
    <s v="Elder Vinicius Telles de Arruda"/>
    <s v="arquitetura.seginfo@getnet.com.br"/>
    <s v="Sim, Plantão de Cyber Architecture - https://getnetbrasil.atlassian.net/wiki/spaces/SI/pages/4708903"/>
    <s v="180.135.7.93, 22.248.238.85, 22.240.238.194"/>
  </r>
  <r>
    <x v="3"/>
    <s v="GNCASSPL08370"/>
    <m/>
    <x v="0"/>
    <s v="19.27.0.0.250415 (37642901)"/>
    <s v="19.27.0.0.250415 (37642901)"/>
    <x v="0"/>
    <s v="9 - Sábado"/>
    <n v="3"/>
    <d v="1899-12-30T09:00:00"/>
    <d v="1899-12-30T21:00:00"/>
    <m/>
    <s v="BI"/>
    <s v="Servidor Físico - Database"/>
    <s v="Linux Red Hat Enterprise 8.8 (4.18.0-553.27.1.el8_10.x86_64)"/>
    <s v="Rodrigo Caldoncelli Carvalho"/>
    <s v="Dataguard do BI"/>
    <s v="Servidor DG de Oracle Database do BI ( (segunda contingência)"/>
    <s v="LINUX"/>
    <s v="RISC - HUB Analytics - Suporte"/>
    <s v="Rodrigo Caldoncelli Carvalho"/>
    <s v="hubanalytics@getnet.com.br"/>
    <s v="Sim, plantão conforme o NOC"/>
    <s v="180.104.141.14 / 22.248.64.17 / 22.240.64.19"/>
  </r>
  <r>
    <x v="4"/>
    <s v="GNCASHHL04801"/>
    <s v="N/A"/>
    <x v="2"/>
    <s v="No Result"/>
    <s v="db version v7.0.11"/>
    <x v="0"/>
    <s v="0 - Qualquer dia da semana"/>
    <s v="Qualquer semana"/>
    <d v="1899-12-30T08:00:00"/>
    <d v="1899-12-30T18:00:00"/>
    <s v="Jenkins"/>
    <s v="Jenkins"/>
    <s v="Servidor Virtual"/>
    <s v="Linux Red Hat Enterprise 8.10 (4.18.0-553.16.1.el8_10.x86_64)"/>
    <s v="Danielle Cauduro"/>
    <s v="Banco de dados MongoDB - Sistema Micross"/>
    <s v="Banco de dados MongoDB - Sistema Micross"/>
    <s v="LINUX"/>
    <s v="TI - ARQ - Qualidade"/>
    <s v="Danielle Cauduro"/>
    <s v=" TI_Qualidade@getnet.com.br"/>
    <s v="nao"/>
    <s v="180.135.58.49, 22.248.241.214, 22.240.24"/>
  </r>
  <r>
    <x v="4"/>
    <s v="GNCASHHL04827"/>
    <s v="N/A"/>
    <x v="2"/>
    <s v="No Result"/>
    <s v="db version v7.0.11"/>
    <x v="0"/>
    <s v="1 - Sábado ou domingo"/>
    <s v="Qualquer semana"/>
    <d v="1899-12-30T08:00:00"/>
    <d v="1899-12-30T18:00:00"/>
    <s v="Gerencial/G2"/>
    <s v="Gerencial/G2"/>
    <s v="Servidor Virtual"/>
    <s v="Linux Red Hat Enterprise 8.10 (4.18.0-553.16.1.el8_10.x86_64)"/>
    <s v="Ederson Cassiano Martins Philereno"/>
    <s v="Banco de dados MongoDB - PIX HTI MS-PROD"/>
    <s v="MongoDB - Homologação - MS-PRODUTO"/>
    <s v="LINUX"/>
    <s v="TI - TREG - Gerencial"/>
    <s v="Deivislhe Enen Boschetti"/>
    <s v="gerencial_projetos@getnet.com.br"/>
    <s v="GMUD=Acionar plantão da equipe CSA apenas após ter finalizado todo o procedimento(incluindo reboot)"/>
    <s v="180.135.43.40, 22.248.242.116, 22.240.24"/>
  </r>
  <r>
    <x v="4"/>
    <s v="GNCASNHL04882"/>
    <s v="N/A"/>
    <x v="2"/>
    <s v="No Result"/>
    <s v="db version v7.0.5"/>
    <x v="0"/>
    <s v="0 - Qualquer dia da semana"/>
    <s v="Qualquer semana"/>
    <d v="1899-12-30T08:00:00"/>
    <d v="1899-12-30T18:00:00"/>
    <s v="APP Getnet BR"/>
    <s v="APP Getnet BR"/>
    <s v="Servidor Virtual"/>
    <s v="Linux Red Hat Enterprise 8.9 (4.18.0-553.27.1.el8_10.x86_64)"/>
    <s v="Leonardo Faria da Silva"/>
    <s v="Banco de dados para o serviço NOTIFICATION"/>
    <s v="Banco de dados para o serviço NOTIFICATION"/>
    <s v="LINUX"/>
    <s v="TI - TCDI - App SuperGet"/>
    <s v="Tiago Andre Jost"/>
    <s v="appsuperget@getnet.com.br"/>
    <s v="Não"/>
    <s v="180.135.88.59, 22.248.224.26, 22.240.224"/>
  </r>
  <r>
    <x v="3"/>
    <s v="GNCASNPL05666"/>
    <s v="GNCASSPL05667,GNCASHPL05668"/>
    <x v="2"/>
    <s v="No Result"/>
    <s v="db version v7.0.11"/>
    <x v="0"/>
    <s v="2 - Segunda a Sexta"/>
    <s v="Qualquer semana"/>
    <d v="1899-12-30T01:00:00"/>
    <d v="1899-12-30T06:00:00"/>
    <s v="Portal do Cliente"/>
    <s v="Portal Auttar Digital"/>
    <s v="Servidor Virtual"/>
    <s v="Linux Red Hat Enterprise 8.10 (4.18.0-553.47.1.el8_10.x86_64)"/>
    <s v="Eber Weydson Vilela Zanardi"/>
    <s v="Banco de dados primario dos serviços do portal"/>
    <s v="Banco dados MONGODB PROD - novo Portal Cliente Auttar"/>
    <s v="LINUX"/>
    <s v="TI - TAUT - Sustentação"/>
    <s v="Magnum Moura de Lyra"/>
    <s v="suporten3@auttar.com.br"/>
    <s v="Sim.  Plantão Sust. N3,  51 991885554"/>
    <s v="180.104.189.34 , 22.248.118.47, 22.240.118.46"/>
  </r>
  <r>
    <x v="4"/>
    <s v="GNCASNHW05244"/>
    <n v="300"/>
    <x v="4"/>
    <s v="No Result"/>
    <s v="SQL Server (MSSQLSERVER) | 15.0.4410.1"/>
    <x v="0"/>
    <s v="1 - Sábado ou domingo"/>
    <s v="Qualquer semana"/>
    <d v="1899-12-30T08:00:00"/>
    <d v="1899-12-30T18:00:00"/>
    <s v="SCD - Plataforma de Serviços Financeiros (PSF)"/>
    <s v="SCD - Plataforma de Serviços Financeiros (PSF)"/>
    <s v="Servidor Virtual"/>
    <s v="Win2016 10.0.14393.7515 (1607)"/>
    <s v="Julio Cesar Barbará"/>
    <s v="PSF - Banco SQL Server - Recebíveis e Crédito (Secundário)"/>
    <s v="PSF - Banco SQL Server - Recebíveis e Crédito (Secundário)"/>
    <s v="WINDOWS"/>
    <s v="TI - TSOL - PSF"/>
    <s v="ALEXANDER VLADIMIROVICH PETRUSHENKO"/>
    <s v="ti-scd@getnet.com.br"/>
    <s v="Não"/>
    <s v="169.254.1.168, 22.248.224.114, 22.240.22"/>
  </r>
  <r>
    <x v="4"/>
    <s v="GNCASHHL04752"/>
    <s v="N/A"/>
    <x v="2"/>
    <s v="No Result"/>
    <s v="db version v7.0.5"/>
    <x v="0"/>
    <s v="0 - Qualquer dia da semana"/>
    <s v="Qualquer semana"/>
    <d v="1899-12-30T08:00:00"/>
    <d v="1899-12-30T18:00:00"/>
    <s v="APP Getnet BR"/>
    <s v="APP Getnet BR"/>
    <s v="Servidor Virtual"/>
    <s v="Linux Red Hat Enterprise 8.10 (4.18.0-553.16.1.el8_10.x86_64)"/>
    <s v="Rodrigo Nascente Igansi"/>
    <s v="Banco de dados para o serviço de ACCOUNT WEBHOOK"/>
    <s v="Banco de dados para o serviço de ACCOUNT WEBHOOK"/>
    <s v="LINUX"/>
    <s v="TI - TCDI - App SuperGet"/>
    <s v="Tiago Andre Jost"/>
    <s v="appsuperget@getnet.com.br"/>
    <s v="Não"/>
    <s v="180.135.88.40, 22.248.240.12, 22.240.243"/>
  </r>
  <r>
    <x v="1"/>
    <s v="GNCASSTL01330"/>
    <s v="GNCASNTL01329"/>
    <x v="2"/>
    <s v="No Result"/>
    <s v="db version v7.0.11"/>
    <x v="0"/>
    <s v="0 - Qualquer dia da semana"/>
    <n v="3"/>
    <d v="1899-12-30T01:00:00"/>
    <d v="1899-12-30T05:00:00"/>
    <s v="Plataforma Digital"/>
    <s v="Plataforma Digital"/>
    <s v="Servidor Virtual"/>
    <s v="Linux Red Hat Enterprise Server 7.9 (3.10.0-1160.118.1.el7.x86_64)"/>
    <s v="Dimas Dias Duarte"/>
    <s v="Serviço critico, alto volume referente ao MONGO 2 MS DE FILAS PLAT DIGIT"/>
    <s v="Serviço critico, alto volume referente ao MONGO 2 MS DE FILAS PLAT DIGIT"/>
    <s v="LINUX"/>
    <s v="TI - TCAP - Captura Digital"/>
    <s v="Rafael Felisbino"/>
    <s v="Captura_eCommerce@getnet.com.br"/>
    <s v="Sim"/>
    <s v="180.104.34.53, 22.248.130.245, 22.240.130.12"/>
  </r>
  <r>
    <x v="1"/>
    <s v="GNCASSTL02045"/>
    <s v="GNCASSTL02045"/>
    <x v="2"/>
    <s v="No Result"/>
    <s v="db version v7.0.11"/>
    <x v="0"/>
    <s v="2 - Segunda a Sexta"/>
    <n v="2"/>
    <d v="1899-12-30T09:00:00"/>
    <d v="1899-12-30T18:00:00"/>
    <s v="Antifraude PD"/>
    <s v="AFS"/>
    <s v="Servidor Virtual"/>
    <s v="Linux Red Hat Enterprise Server 8.10(4.18.0-553.40.1.el8_10.x86_64)"/>
    <s v="Wagner da Silva Ribeiro"/>
    <s v="Banco Mongo - Plataforma Digital - Cyber"/>
    <s v="Banco Mongo - P. Digital - Cybersource prod 2"/>
    <s v="LINUX"/>
    <s v="TI - TCRE - Sistemas de Prevenção a Fraudes"/>
    <s v="RONEY GLECIO SILVA SOUZA"/>
    <s v="ti-antifraude@getnet.com.br"/>
    <s v="Sim. Procurar pelo time ti-antifraude@getnet.com.br"/>
    <s v="180.104.34.55, 22.248.130.249, 22.240.130.16"/>
  </r>
  <r>
    <x v="0"/>
    <s v="GNCASHDL03176"/>
    <s v="N/A"/>
    <x v="5"/>
    <s v="No Result"/>
    <m/>
    <x v="0"/>
    <s v="2 - Segunda a Sexta"/>
    <s v="Qualquer semana"/>
    <d v="1899-12-30T08:00:00"/>
    <d v="1899-12-30T18:00:00"/>
    <s v="Valorae"/>
    <s v="Valorae"/>
    <s v="Servidor Virtual"/>
    <s v="Linux Red Hat Enterprise 8.10 (4.18.0-553.22.1.el8_10.x86_64)"/>
    <s v="Lucas Vaz Freitas"/>
    <s v="Banco de Dados SIP - Sistema de Metas - "/>
    <s v="Banco de Dados Sistema de Metas - DEV"/>
    <s v="LINUX"/>
    <s v="TI - TSOL - Pessoas"/>
    <s v="Fabio Luppi Cote Gil"/>
    <s v="dba@getnet.com.br"/>
    <s v="Não"/>
    <s v="180.135.168.13, 22.248.244.242, 22.240.244.236"/>
  </r>
  <r>
    <x v="4"/>
    <s v="GNCASSHL09248"/>
    <s v="GNCASNHL09249"/>
    <x v="0"/>
    <s v="No Result"/>
    <m/>
    <x v="2"/>
    <s v="2 - Segunda a Sexta"/>
    <s v="Qualquer semana"/>
    <d v="1899-12-30T08:00:00"/>
    <d v="1899-12-30T18:00:00"/>
    <m/>
    <s v="STRAN-APP"/>
    <s v="Servidor Virtual"/>
    <m/>
    <s v="Ciro Sisman Pereira"/>
    <s v="Oracle STRAN-APP Squad Serviços Transacionais"/>
    <s v="Oracle STRAN-APP Squad Serviços Transacionais"/>
    <s v="LINUX"/>
    <s v="TI - TTRA - Transacional"/>
    <s v="Marcos Barranco"/>
    <s v="-"/>
    <s v="11994536506  Ciro Sisman"/>
    <s v="180.135.37.45, 22.248.225.163, 22.240.225.136"/>
  </r>
  <r>
    <x v="4"/>
    <s v="GNCASNHL04826"/>
    <s v="N/A"/>
    <x v="2"/>
    <s v="No Result"/>
    <s v="db version v7.0.11"/>
    <x v="0"/>
    <s v="2 - Segunda a Sexta"/>
    <s v="Qualquer semana"/>
    <d v="1899-12-30T08:00:00"/>
    <d v="1899-12-30T18:00:00"/>
    <s v="Gerencial/G2"/>
    <s v="Gerencial/G2"/>
    <s v="Servidor Virtual"/>
    <s v="Linux Red Hat Enterprise 8.10 (4.18.0-553.27.1.el8_10.x86_64)"/>
    <s v="Ederson Cassiano Martins Philereno"/>
    <s v="Banco de dados MongoDB - PIX HTI MS-PROD"/>
    <s v="MongoDB - Homologação - MS-PRODUTO"/>
    <s v="LINUX"/>
    <s v="TI - TREG - Gerencial"/>
    <s v="Deivislhe Enen Boschetti"/>
    <s v="gerencial_projetos@getnet.com.br"/>
    <s v="GMUD=Acionar plantão da equipe CSA apenas após ter finalizado todo o procedimento(incluindo reboot)"/>
    <s v="180.135.43.39, 22.248.242.104, 22.240.24"/>
  </r>
  <r>
    <x v="3"/>
    <s v="GNCASSPL04758"/>
    <s v="GNCASNPL04759"/>
    <x v="5"/>
    <s v="No Result"/>
    <m/>
    <x v="0"/>
    <s v="0 - Qualquer dia da semana"/>
    <s v="Qualquer semana"/>
    <d v="1899-12-30T23:00:00"/>
    <d v="1899-12-30T03:00:00"/>
    <s v="Portal Santander Getnet"/>
    <s v="Negócios de Sucesso"/>
    <s v="Servidor Virtual"/>
    <s v="Linux Red Hat Enterprise 8.7 (4.18.0-513.24.1.el8_9.x86_64)"/>
    <s v="Paulo Sergio Oliveira Maia da Silva"/>
    <s v="MariaDB - Negocio de Sucesso"/>
    <s v="MariaDB - Negocio de Sucesso"/>
    <s v="LINUX"/>
    <s v="TI - TCDI - Portais e Mobilidade"/>
    <s v="Lucas Ingegneri Crespi"/>
    <s v="si.portais@getnet.com.br"/>
    <s v="N/A"/>
    <s v="180.104.177.39, 22.248.97.51, 22.240.97."/>
  </r>
  <r>
    <x v="4"/>
    <s v="GNCASNHL02041"/>
    <s v="GNCASSHL02042"/>
    <x v="2"/>
    <s v="No Result"/>
    <s v="db version v7.0.11"/>
    <x v="0"/>
    <s v="0 - Qualquer dia da semana"/>
    <s v="Qualquer semana"/>
    <d v="1899-12-30T08:00:00"/>
    <d v="1899-12-30T18:00:00"/>
    <s v="Antifraude PD"/>
    <s v="AFS"/>
    <s v="Servidor Virtual"/>
    <s v="Linux Red Hat Enterprise 8.10 (4.18.0-553.27.1.el8_10.x86_64)"/>
    <s v="Vinicius Tadeu De Oliveira"/>
    <s v="Banco Mongo - Plataforma Digital - Cyber"/>
    <s v="Banco Mongo - P. Digital - Cybersource hom 1"/>
    <s v="LINUX"/>
    <s v="TI - TCRE - Sistemas de Prevenção a Fraudes"/>
    <s v="RONEY GLECIO SILVA SOUZA"/>
    <s v="ti-antifraude@getnet.com.br"/>
    <s v="Não"/>
    <s v="180.135.79.23, 22.248.240.244, 22.240.240.242"/>
  </r>
  <r>
    <x v="4"/>
    <s v="GNCASSHL05903"/>
    <s v="GNCASNHL05902,GNCASHHL05904"/>
    <x v="2"/>
    <s v="No Result"/>
    <s v="db version v7.0.11"/>
    <x v="0"/>
    <s v="0 - Qualquer dia da semana"/>
    <s v="Qualquer semana"/>
    <d v="1899-12-30T08:00:00"/>
    <d v="1899-12-30T18:00:00"/>
    <s v="Siebel"/>
    <s v="Siebel"/>
    <s v="Servidor Virtual"/>
    <s v="Linux Red Hat Enterprise 8.10 (4.18.0-553.27.1.el8_10.x86_64)"/>
    <s v="Luiz Antonio Baroni Junior"/>
    <s v="Integração com o micro serviço"/>
    <s v="MongoDB para Micro Serviços do CRM"/>
    <s v="LINUX"/>
    <s v="TI - TSOL - CRM"/>
    <s v="ALEXANDER VLADIMIROVICH PETRUSHENKO"/>
    <s v="luiz.junior@getnet.com.br"/>
    <s v="Não"/>
    <s v="180.135.40.20 , 22.248.225.100, 22.240.225.102"/>
  </r>
  <r>
    <x v="4"/>
    <s v="GNCASNHL05357"/>
    <s v="GNCASSHL05356"/>
    <x v="2"/>
    <s v="No Result"/>
    <s v="db version v7.0.11"/>
    <x v="0"/>
    <s v="0 - Qualquer dia da semana"/>
    <s v="Qualquer semana"/>
    <d v="1899-12-30T00:00:00"/>
    <d v="1899-12-30T23:00:00"/>
    <s v="Motor PIX"/>
    <s v="Motor PIX"/>
    <s v="Servidor Virtual"/>
    <s v="Linux Red Hat Enterprise 8.9 (4.18.0-553.27.1.el8_10.x86_64)"/>
    <s v="Emerson Polesi"/>
    <s v="Servidor MongoDB Motor PIX Gateway TEF HTI"/>
    <s v="Servidor MongoDB Motor PIX Gateway TEF HTI"/>
    <s v="LINUX"/>
    <s v="TI - TAUT - Motor PIX"/>
    <s v="Magnum Moura de Lyra"/>
    <s v="desenvolvimento_projetos@auttar.com.br"/>
    <s v="Não"/>
    <s v="180.135.67.17"/>
  </r>
  <r>
    <x v="3"/>
    <s v="GNCASSPL04864"/>
    <s v="GNCASNPL04865"/>
    <x v="2"/>
    <s v="No Result"/>
    <s v="db version v7.0.11"/>
    <x v="0"/>
    <s v="2 - Segunda a Sexta"/>
    <s v="Qualquer semana"/>
    <d v="1899-12-30T22:00:00"/>
    <d v="1899-12-30T03:00:00"/>
    <s v="Marketplace - MGM"/>
    <s v="Marketplace - MGM"/>
    <s v="Servidor Virtual"/>
    <s v="Linux Red Hat Enterprise Server 8.10(4.18.0-553.40.1.el8_10.x86_64)"/>
    <s v="Damiao Martins da Silva"/>
    <s v="Banco de dados MongoDB - MGM 1"/>
    <s v="Banco dados MongoDB - MGM"/>
    <s v="LINUX"/>
    <s v="TI - TCAP - Split de Pagamentos"/>
    <s v="Rafael Felisbino"/>
    <s v="sustentacao.marketplace@getnet.com.br"/>
    <s v="SIM - CONSULTAR PLANTÃO MGM NO NOC"/>
    <s v="180.104.213.44, 22.248.136.74, 22.240.13"/>
  </r>
  <r>
    <x v="4"/>
    <s v="GNCASSHL08346"/>
    <s v="GNCASNHL08348,GNCASHHL08349"/>
    <x v="2"/>
    <s v="No Result"/>
    <s v="db version v7.0.6"/>
    <x v="0"/>
    <s v="2 - Segunda a Sexta"/>
    <s v="Qualquer semana"/>
    <d v="1899-12-30T08:00:00"/>
    <d v="1899-12-30T18:00:00"/>
    <m/>
    <s v="APP Getnet BR"/>
    <s v="Servidor Virtual"/>
    <s v="Linux Red Hat Enterprise 8.9 (4.18.0-553.27.1.el8_10.x86_64)"/>
    <s v="Leonardo Faria da Silva"/>
    <s v="Database Mongodb"/>
    <s v="mongo-getpay-pix-hml"/>
    <s v="LINUX"/>
    <s v="TI - TCDI - App SuperGet"/>
    <s v="Tiago Andre Jost"/>
    <s v="appsuperget@getnet.com.br"/>
    <s v="Sim, appsuperget@getnet.com.br"/>
    <s v="180.135.88.41, 22.248.224.34, 22.240.224.51"/>
  </r>
  <r>
    <x v="0"/>
    <s v="GNCASNDL02038"/>
    <s v="GNCASSDL02039"/>
    <x v="2"/>
    <s v="No Result"/>
    <s v="db version v7.0.11"/>
    <x v="0"/>
    <s v="0 - Qualquer dia da semana"/>
    <s v="Qualquer semana"/>
    <d v="1899-12-30T08:00:00"/>
    <d v="1899-12-30T18:00:00"/>
    <s v="PRM (NRT e RTR)"/>
    <s v="AFS"/>
    <s v="Servidor Virtual"/>
    <s v="Linux Red Hat Enterprise 8.10 (4.18.0-553.27.1.el8_10.x86_64)"/>
    <s v="Vinicius Tadeu De Oliveira"/>
    <s v="Banco Mongo - Plataforma Digital - Cyber"/>
    <s v="Banco Mongo - P. Digital - Cybersource 1"/>
    <s v="LINUX"/>
    <s v="TI - TCRE - Sistemas de Prevenção a Fraudes"/>
    <s v="RONEY GLECIO SILVA SOUZA"/>
    <s v="ti-antifraude@getnet.com.br"/>
    <s v="Não"/>
    <s v="180.135.189.31, 22.248.244.133, 22.240.244.128"/>
  </r>
  <r>
    <x v="4"/>
    <s v="GNCASHHL04664"/>
    <s v="N/A"/>
    <x v="2"/>
    <s v="No Result"/>
    <s v="db version v7.0.5"/>
    <x v="0"/>
    <s v="0 - Qualquer dia da semana"/>
    <s v="Qualquer semana"/>
    <d v="1899-12-30T08:00:00"/>
    <d v="1899-12-30T18:00:00"/>
    <s v="Tracking"/>
    <s v="Tracking"/>
    <s v="Servidor Virtual"/>
    <s v="Linux Red Hat Enterprise 8.10 (4.18.0-553.16.1.el8_10.x86_64)"/>
    <s v="Ricardo Lieberknecht Tourinho"/>
    <s v="Servidor MongoDB Secundario HTI - BI - T"/>
    <s v="Servidor MongoDB"/>
    <s v="LINUX"/>
    <s v="RISC - HUB Analytics - Suporte"/>
    <s v="Rodrigo Caldoncelli Carvalho"/>
    <s v="hub.analytics@getnet.com.br"/>
    <s v="Conforme plantão da equipe"/>
    <s v="180.135.43.34, 22.248.243.213, 22.240.24"/>
  </r>
  <r>
    <x v="4"/>
    <s v="GNCASSHL04243"/>
    <s v="GNCASNHL04242 e GNCASHHL04244"/>
    <x v="2"/>
    <s v="No Result"/>
    <s v="db version v4.2.25"/>
    <x v="0"/>
    <s v="0 - Qualquer dia da semana"/>
    <s v="Qualquer semana"/>
    <d v="1899-12-30T08:00:00"/>
    <d v="1899-12-30T18:00:00"/>
    <s v="Getconfig"/>
    <s v="Ativação de Terminais"/>
    <s v="Servidor Virtual"/>
    <s v="Linux Red Hat Enterprise 8.10 (4.18.0-553.27.1.el8_10.x86_64)"/>
    <s v="Roberto Linck do Nascimento"/>
    <s v="DB Device Management - Ativacao e Creden"/>
    <s v="DB Device Management Mongo01"/>
    <s v="LINUX"/>
    <s v="TI - TCFI - Getconfig "/>
    <s v="Vinicius Pessil Bohrer"/>
    <s v="getconfig@getnet.com.br"/>
    <s v="51-999671723"/>
    <s v="180.135.49.24, 22.248.243.89, 22.240.243.86"/>
  </r>
  <r>
    <x v="4"/>
    <s v="GNCASHHL05608"/>
    <s v="GNCASNHL05606,GNCASSHL05607"/>
    <x v="2"/>
    <s v="No Result"/>
    <s v="db version v7.0.5"/>
    <x v="0"/>
    <s v="0 - Qualquer dia da semana"/>
    <s v="Qualquer semana"/>
    <d v="1899-12-30T08:00:00"/>
    <d v="1899-12-30T18:00:00"/>
    <s v="APP Getnet BR"/>
    <s v="APP Getnet BR"/>
    <s v="Servidor Virtual"/>
    <s v="Linux Red Hat Enterprise 8.10 (4.18.0-553.16.1.el8_10.x86_64)"/>
    <s v="Leonardo Faria da Silva"/>
    <s v="Banco de dados para o serviço PERSON"/>
    <s v="Banco de dados para o serviço PERSON"/>
    <s v="LINUX"/>
    <s v="TI - TCDI - App SuperGet"/>
    <s v="Tiago Andre Jost"/>
    <s v="appsuperget@getnet.com.br"/>
    <s v="Não"/>
    <s v="180.135.88.88 , 22.248.225.25, 22.240.225.26"/>
  </r>
  <r>
    <x v="3"/>
    <s v="GNCASNPW02717"/>
    <s v="GNCASSPW02716"/>
    <x v="4"/>
    <s v="No Result"/>
    <s v="SQL Server (Windows Internal Database) | 12.0.5214.6"/>
    <x v="0"/>
    <s v="0 - Qualquer dia da semana"/>
    <s v="Qualquer semana"/>
    <d v="1899-12-30T00:00:00"/>
    <d v="1899-12-30T23:00:00"/>
    <s v="Terminal Server"/>
    <s v="Terminal Server"/>
    <s v="Servidor Virtual"/>
    <s v="Win2019 10.0.17763.6414 (1809)"/>
    <s v="Gustavo Bortoloto Carneiro"/>
    <s v="Servidor de TS Web para  o cliente da Senior"/>
    <s v="Servidor de TS Web para o sistema Rubi da Senior"/>
    <s v="WINDOWS"/>
    <s v="TI - TSOL - Pessoas"/>
    <s v="Fabio Luppi Cote Gil"/>
    <s v="sgp@getnet.com.br"/>
    <s v="Não é necessário, apenas e-mail."/>
    <s v="22.248.87.94, 180.104.167.91, 22.240.87.51"/>
  </r>
  <r>
    <x v="3"/>
    <s v="GNCASSPW03017"/>
    <s v="GNCASNPW03018"/>
    <x v="4"/>
    <s v="No Result"/>
    <s v="SQL Server (MSSQLSERVER) | 15.0.4410.1"/>
    <x v="0"/>
    <s v="1 - Sábado ou domingo"/>
    <s v="Qualquer semana"/>
    <d v="1899-12-30T22:00:00"/>
    <d v="1899-12-30T03:00:00"/>
    <s v="Verint"/>
    <s v="Verint"/>
    <s v="Servidor Virtual"/>
    <s v="Win2016 10.0.14393.7515 (1607)"/>
    <s v="Marcio Albano Lima"/>
    <s v="Remote SQL Database Server"/>
    <s v="Remote SQL Database Server"/>
    <s v="WINDOWS"/>
    <s v="TI - ENG - Comunicações Voz"/>
    <s v="Marcelo Nascimento Ferreira"/>
    <s v="telecom_telefonia@getnet.com.br"/>
    <s v="Sim.  Antes de iniciar a GMUD e após mesmo sem reboot - Plantão VOZ"/>
    <s v="169.254.1.68, 22.248.106.74, 22.240.106.69, 180.104.180.42, 180.104.180.45, 180.104.180.46"/>
  </r>
  <r>
    <x v="1"/>
    <s v="GNCASHTL05736"/>
    <s v="GNCASNTL05734,GNCASSTL05735"/>
    <x v="2"/>
    <s v="No Result"/>
    <s v="db version v7.0.11"/>
    <x v="0"/>
    <s v="1 - Sábado ou domingo"/>
    <n v="2"/>
    <d v="1899-12-30T00:00:00"/>
    <d v="1899-12-30T03:00:00"/>
    <s v="APP Getnet BR"/>
    <s v="APP Getnet BR"/>
    <s v="Servidor Virtual"/>
    <s v="Linux Red Hat Enterprise 8.10 (4.18.0-553.16.1.el8_10.x86_64)"/>
    <s v="Rodrigo Nascente Igansi"/>
    <s v="Banco de dados para o serviço SCD"/>
    <s v="Banco de dados para o serviço SCD"/>
    <s v="LINUX"/>
    <s v="TI - TCDI - App SuperGet"/>
    <s v="Tiago Andre Jost"/>
    <s v="appsuperget@getnet.com.br"/>
    <s v="Não"/>
    <s v="180.104.52.44 , 22.248.151.19, 22.240.151.17"/>
  </r>
  <r>
    <x v="0"/>
    <s v="GNCASNDL05899"/>
    <s v="GNCASSDL05900,GNCASHDL05901"/>
    <x v="2"/>
    <s v="No Result"/>
    <s v="db version v7.0.19"/>
    <x v="0"/>
    <s v="0 - Qualquer dia da semana"/>
    <s v="Qualquer semana"/>
    <d v="1899-12-30T08:00:00"/>
    <d v="1899-12-30T18:00:00"/>
    <s v="Siebel"/>
    <s v="Siebel"/>
    <s v="Servidor Virtual"/>
    <s v="Linux Red Hat Enterprise 8.10 (4.18.0-553.27.1.el8_10.x86_64)"/>
    <s v="Luiz Antonio Baroni Junior"/>
    <s v="Integração com o micro serviço"/>
    <s v="MongoDB para Micro Serviços do CRM"/>
    <s v="LINUX"/>
    <s v="TI - TSOL - CRM"/>
    <s v="ALEXANDER VLADIMIROVICH PETRUSHENKO"/>
    <s v="luiz.junior@getnet.com.br"/>
    <s v="Não"/>
    <s v="180.135.150.11 , 22.248.246.25, 22.240.246.20"/>
  </r>
  <r>
    <x v="4"/>
    <s v="GNCASNHL04089"/>
    <s v="GNCASSHL04090"/>
    <x v="2"/>
    <s v="No Result"/>
    <s v="db version v7.0.5"/>
    <x v="0"/>
    <s v="0 - Qualquer dia da semana"/>
    <s v="Qualquer semana"/>
    <d v="1899-12-30T08:00:00"/>
    <d v="1899-12-30T18:00:00"/>
    <s v="APP Getnet BR"/>
    <s v="APP Getnet BR"/>
    <s v="Servidor Virtual"/>
    <s v="Linux Red Hat Enterprise 8.9 (4.18.0-553.27.1.el8_10.x86_64)"/>
    <s v="Leonardo Faria da Silva"/>
    <s v="Banco de dados para o serviço de RECIPIENT"/>
    <s v="Banco de dados para o serviço de RECIPIENT"/>
    <s v="LINUX"/>
    <s v="TI - TCDI - App SuperGet"/>
    <s v="Tiago Andre Jost"/>
    <s v="appsuperget@getnet.com.br"/>
    <s v="Não"/>
    <s v="180.135.88.27, 22.248.243.48, 22.240.243.44"/>
  </r>
  <r>
    <x v="4"/>
    <s v="GNCASHHL04605"/>
    <s v="N/A"/>
    <x v="2"/>
    <s v="No Result"/>
    <s v="db version v7.0.5"/>
    <x v="0"/>
    <s v="0 - Qualquer dia da semana"/>
    <s v="Qualquer semana"/>
    <d v="1899-12-30T08:00:00"/>
    <d v="1899-12-30T18:00:00"/>
    <s v="Tracking"/>
    <s v="Tracking"/>
    <s v="Servidor Virtual"/>
    <s v="Linux Red Hat Enterprise 8.10 (4.18.0-553.16.1.el8_10.x86_64)"/>
    <s v="Lais Lesnieski"/>
    <s v="Tracking Completo"/>
    <s v="Servidores que sustentam a aplicação do Tracking"/>
    <s v="LINUX"/>
    <s v="TI - TONB - Credenciamento Digital"/>
    <s v="Lais Lesnieski"/>
    <s v="si.tribo_onboarding@getnet.com.br, si.onboarding.operacao@getnet.com.br"/>
    <s v="Não"/>
    <s v="180.135.49.97, 22.248.243.185, 22.240.24"/>
  </r>
  <r>
    <x v="4"/>
    <s v="GNCASSHW05247"/>
    <s v="GNCASNHW05248"/>
    <x v="4"/>
    <s v="No Result"/>
    <s v="SQL Server (MSSQLSERVER) | 15.0.4410.1"/>
    <x v="0"/>
    <s v="1 - Sábado ou domingo"/>
    <s v="Qualquer semana"/>
    <d v="1899-12-30T08:00:00"/>
    <d v="1899-12-30T18:00:00"/>
    <s v="SCD - Plataforma de Serviços Financeiros (PSF)"/>
    <s v="SCD - Plataforma de Serviços Financeiros (PSF)"/>
    <s v="Servidor Virtual"/>
    <s v="Win2016 10.0.14393.7515 (1607)"/>
    <s v="Julio Cesar Barbará"/>
    <s v="PSF - Banco SQL Server - Cadastro e Regulatório (Primario)"/>
    <s v="PSF - Banco SQL Server - Cadastro e Regulatório (Primario)"/>
    <s v="WINDOWS"/>
    <s v="TI - TSOL - PSF"/>
    <s v="ALEXANDER VLADIMIROVICH PETRUSHENKO"/>
    <s v="ti-scd@getnet.com.br"/>
    <s v="SIM- Julio Barbará (11)9.9293-9317"/>
    <s v="169.254.1.96, 22.248.224.122, 22.240.224"/>
  </r>
  <r>
    <x v="3"/>
    <s v="GNCASNPL03147"/>
    <s v="GNCASSPL03148"/>
    <x v="3"/>
    <s v="No Result"/>
    <m/>
    <x v="0"/>
    <s v="2 - Segunda a Sexta"/>
    <n v="2"/>
    <d v="1899-12-30T22:00:00"/>
    <d v="1899-12-30T03:00:00"/>
    <m/>
    <s v="Atacado"/>
    <s v="Servidor Virtual"/>
    <s v="Linux Red Hat Enterprise Server 7.9 (3.10.0-1160.114.2.el7.x86_64)"/>
    <s v="Tiago Moraes"/>
    <s v="PROD - MySql(MariaDb)  status dos proces"/>
    <s v="PROD - PRIM MySql(MariaDb)  status dos processos batches"/>
    <s v="LINUX"/>
    <s v="TI - TWEB - Atacado"/>
    <s v="Lucas Ingegneri Crespi"/>
    <s v="si.tribo_onboarding@getnet.com.br, si.onboarding.operacao@getnet.com.br "/>
    <s v="GMUD (Enviar email para si.onboarding@getnet.com.br após ter finalizado todo o procedimento)"/>
    <s v="180.104.156.32, 22.248.76.118, 22.240.76.32"/>
  </r>
  <r>
    <x v="2"/>
    <s v="GNCASHWL03575"/>
    <s v="N/A"/>
    <x v="2"/>
    <s v="No Result"/>
    <s v="db version v7.0.5"/>
    <x v="0"/>
    <s v="0 - Qualquer dia da semana"/>
    <s v="Qualquer semana"/>
    <d v="1899-12-30T21:00:00"/>
    <d v="1899-12-30T00:00:00"/>
    <s v="Artifactory"/>
    <s v="Artifactory"/>
    <s v="Servidor Virtual"/>
    <s v="Linux Red Hat Enterprise Server 7.9 (3.10.0-1160.118.1.el7.x86_64)"/>
    <s v="Rodrigo Garcia Barreto"/>
    <s v="Servidor para scan de vunerabilidades de"/>
    <s v="Servidor para scan de vunerabilidades de dependencias com Jfrog Xray"/>
    <s v="LINUX"/>
    <s v="TI - ARQ - Devops"/>
    <s v="Anderson Goncalves de Oliveira"/>
    <s v="devops@getnet.com.br"/>
    <s v="Não"/>
    <s v="22.248.7.74, 22.248.235.114, 22.240.235.132"/>
  </r>
  <r>
    <x v="4"/>
    <s v="GNCASSHL05938"/>
    <s v="GNCASNHL05939,GNCASHHL05940"/>
    <x v="2"/>
    <s v="No Result"/>
    <s v="db version v7.0.11"/>
    <x v="0"/>
    <s v="0 - Qualquer dia da semana"/>
    <s v="Qualquer semana"/>
    <d v="1899-12-30T08:00:00"/>
    <d v="1899-12-30T18:00:00"/>
    <s v="Getconfig"/>
    <s v="Getconfig"/>
    <s v="Servidor Virtual"/>
    <s v="Linux Red Hat Enterprise 8.8 (4.18.0-553.27.1.el8_10.x86_64)"/>
    <s v="Roberto Linck do Nascimento"/>
    <s v="MongoDB - gc-adapter-ec-terminal; monitor_ativacao"/>
    <s v="Servidor MongoDB Primário- gc-adapter-ec-terminal; monitor_ativacao"/>
    <s v="LINUX"/>
    <s v="TI - TCFI - Getconfig "/>
    <s v="Vinicius Pessil Bohrer"/>
    <s v="getconfig@getnet.com.br"/>
    <s v="51-999671723"/>
    <s v="180.135.31.27 , 22.248.225.105, 22.240.225.107"/>
  </r>
  <r>
    <x v="3"/>
    <s v="GNCASHPW05303"/>
    <s v="GNCASSPW05274 e GNCASNPW05275"/>
    <x v="4"/>
    <s v="No Result"/>
    <m/>
    <x v="0"/>
    <s v="1 - Sábado ou domingo"/>
    <s v="Qualquer semana"/>
    <d v="1899-12-30T08:00:00"/>
    <d v="1899-12-30T18:00:00"/>
    <s v="SCD - Plataforma de Serviços Financeiros (PSF)"/>
    <s v="SCD - Plataforma de Serviços Financeiros (PSF)"/>
    <s v="Servidor Virtual"/>
    <s v="Win2016 10.0.14393.6796 (1607)"/>
    <s v="Julio Cesar Barbará"/>
    <s v="PSF - Banco SQL Server - Cadastro e Regulatório (Quorum)"/>
    <s v="PSF - Banco SQL Server - Cadastro e Regulatório (Quorum)"/>
    <s v="WINDOWS"/>
    <s v="TI - TSOL - PSF"/>
    <s v="ALEXANDER VLADIMIROVICH PETRUSHENKO"/>
    <s v="ti-scd@getnet.com.br"/>
    <s v="Verifique que é o plantonista da semana na URL https://getnetbrasil.atlassian.net/wiki/spaces/AMS/pa"/>
    <s v="22.248.103.34, 22.240.103.29, 180.104.20"/>
  </r>
  <r>
    <x v="0"/>
    <s v="GNCASSDL09296"/>
    <s v="GNCASNDL09297"/>
    <x v="0"/>
    <s v="19.27.0.0.250415 (37642901)"/>
    <s v="19.27.0.0.250415 (37642901)"/>
    <x v="0"/>
    <s v="0 - Qualquer dia da semana"/>
    <s v="Qualquer semana"/>
    <d v="1899-12-30T18:00:00"/>
    <d v="1899-12-30T06:00:00"/>
    <m/>
    <s v="Plataforma BPMS"/>
    <s v="Servidor Virtual"/>
    <s v="Linux Red Hat Enterprise 8.10 (4.18.0-553.27.1.el8_10.x86_64)"/>
    <s v="Ana Paula da Silva Conte"/>
    <s v="Banco de dados PLATBPMS - Dev"/>
    <s v="Banco de dados PLATBPMS - Dev"/>
    <s v="LINUX"/>
    <s v="TI - TSOL - RPA"/>
    <s v="ALEXANDER VLADIMIROVICH PETRUSHENKO"/>
    <s v="ana.conte@getnet.com.br"/>
    <s v="Ana Paula 51981917691"/>
    <s v="180.135.168.24, 22.248.245.58, 22.240.245.44"/>
  </r>
  <r>
    <x v="4"/>
    <s v="GN884CB"/>
    <s v="N/A"/>
    <x v="0"/>
    <s v="12.1.0.2.200114 (30340202)"/>
    <m/>
    <x v="1"/>
    <s v="0 - Qualquer dia da semana"/>
    <s v="Qualquer semana"/>
    <d v="1899-12-30T08:00:00"/>
    <d v="1899-12-30T18:00:00"/>
    <s v="SIP"/>
    <s v="SIP"/>
    <s v="Servidor Virtual"/>
    <m/>
    <s v="Carlos Augusto Pestana Rodrigues"/>
    <s v="SIP"/>
    <s v="banco de dados Oracle 12C"/>
    <s v="AIX"/>
    <s v="TI - TSOL - SAP"/>
    <s v="Fabio Luppi Cote Gil"/>
    <s v="sustentacao_pricing@getnet.com.br"/>
    <s v="Não"/>
    <s v="10.29.193.30, 22.248.253.91, 22.240.253.91"/>
  </r>
  <r>
    <x v="0"/>
    <s v="GNCASHDL06949"/>
    <m/>
    <x v="2"/>
    <s v="No Result"/>
    <s v="db version v7.0.19"/>
    <x v="0"/>
    <s v="2 - Segunda a Sexta"/>
    <s v="Qualquer semana"/>
    <d v="1899-12-30T08:00:00"/>
    <d v="1899-12-30T18:00:00"/>
    <m/>
    <s v="APIs de Credenciamento"/>
    <s v="Servidor Virtual"/>
    <s v="Linux Red Hat Enterprise 8.10 (4.18.0-553.22.1.el8_10.x86_64)"/>
    <s v="Lais Lesnieski"/>
    <s v="database mongo"/>
    <s v="mongo-affiliate-dev"/>
    <s v="LINUX"/>
    <s v="TI - TONB - Credenciamento Digital"/>
    <s v="Lais Lesnieski"/>
    <s v="si.onboarding@getnet.com.br"/>
    <s v="Tairone Lopes de Oliveira"/>
    <s v="180.135.159.37, 22.248.244.162, 22.240.244.156"/>
  </r>
  <r>
    <x v="1"/>
    <s v="GNCASSTL05069"/>
    <s v="GNCASNTL05068"/>
    <x v="2"/>
    <s v="No Result"/>
    <s v="db version v7.0.5"/>
    <x v="0"/>
    <s v="1 - Sábado ou domingo"/>
    <s v="Qualquer semana"/>
    <d v="1899-12-30T00:00:00"/>
    <d v="1899-12-30T03:00:00"/>
    <s v="APP Getnet BR"/>
    <s v="APP Getnet BR"/>
    <s v="Servidor Virtual"/>
    <s v="Linux Red Hat Enterprise 8.9 (4.18.0-553.22.1.el8_10.x86_64)"/>
    <s v="Rodrigo Nascente Igansi"/>
    <s v="Banco de dados para o serviço de NOTIFICATION"/>
    <s v="Banco de dados para o serviço de NOTIFICATION"/>
    <s v="LINUX"/>
    <s v="TI - TCDI - App SuperGet"/>
    <s v="Tiago Andre Jost"/>
    <s v="appsuperget@getnet.com.br"/>
    <s v="Não"/>
    <s v="180.104.52.15, 22.248.151.17, 22.240.151"/>
  </r>
  <r>
    <x v="0"/>
    <s v="GNCASHDL07450"/>
    <m/>
    <x v="2"/>
    <s v="No Result"/>
    <s v="db version v7.0.19"/>
    <x v="0"/>
    <s v="2 - Segunda a Sexta"/>
    <s v="Qualquer semana"/>
    <d v="1899-12-30T06:00:00"/>
    <d v="1899-12-30T18:00:00"/>
    <m/>
    <s v="Consulta Situação Pedido"/>
    <s v="Servidor Virtual"/>
    <s v="Linux Red Hat Enterprise 8.10 (4.18.0-553.22.1.el8_10.x86_64)"/>
    <s v="Dagmar Woiciekoski"/>
    <s v="databsemongo_DEV"/>
    <s v="mongo-ms-onboarding-situation-dev"/>
    <s v="LINUX"/>
    <s v="TI - CSA (Continuidade de Serviço e Aplicação)"/>
    <s v="Maikon Lopes Boff"/>
    <s v="csa@getnet.com.br"/>
    <s v="csa@getnet.com.br"/>
    <s v="180.135.159.42, 22.248.244.27, 22.240.244.28"/>
  </r>
  <r>
    <x v="4"/>
    <s v="GNCASNHL05719"/>
    <s v="GNCASSHL05720,GNCASHHL05721"/>
    <x v="2"/>
    <s v="No Result"/>
    <s v="db version v7.0.11"/>
    <x v="0"/>
    <s v="0 - Qualquer dia da semana"/>
    <s v="Qualquer semana"/>
    <d v="1899-12-30T08:00:00"/>
    <d v="1899-12-30T18:00:00"/>
    <s v="APP Getnet BR"/>
    <s v="APP Getnet BR"/>
    <s v="Servidor Virtual"/>
    <s v="Linux Red Hat Enterprise 8.9 (4.18.0-553.27.1.el8_10.x86_64)"/>
    <s v="Leonardo Faria da Silva"/>
    <s v="Banco de dados para o serviço SCD-PROPOSAL"/>
    <s v="Banco de dados para o serviço SCD-PROPOSAL"/>
    <s v="LINUX"/>
    <s v="TI - TCDI - App SuperGet"/>
    <s v="Tiago Andre Jost"/>
    <s v="appsuperget@getnet.com.br"/>
    <s v="Não"/>
    <s v="180.135.88.101 , 22.248.225.56, 22.240.225.58"/>
  </r>
  <r>
    <x v="3"/>
    <s v="GNCASSPL00309"/>
    <s v="N/A"/>
    <x v="5"/>
    <s v="No Result"/>
    <m/>
    <x v="0"/>
    <s v="0 - Qualquer dia da semana"/>
    <s v="Qualquer semana"/>
    <d v="1899-12-30T22:00:00"/>
    <d v="1899-12-30T03:00:00"/>
    <m/>
    <s v="Intelie Live - MonNegócio"/>
    <s v="Servidor Virtual"/>
    <s v="Linux Red Hat Enterprise 8.8 (4.18.0-513.24.1.el8_9.x86_64)"/>
    <s v="Antonio Carlos Alves Guimaraes Filho"/>
    <s v="MYSQL [Intellie]"/>
    <s v="mysql2 - intellie - plat"/>
    <s v="LINUX"/>
    <s v="TI - TTRA - Transacional"/>
    <s v="Marcos Barranco"/>
    <s v="intelie-support-team@viasat.com, leandro.fussiger@getnet.com.br, antonio.filho@getnet.com.br"/>
    <s v="Sim,  Suporte Intelie:  intelie-support-team@viasat.com,   tel.:  +55 (21) 3094-5089"/>
    <s v="180.104.213.17, 22.248.136.22, 22.240.136.24"/>
  </r>
  <r>
    <x v="1"/>
    <s v="gncassta00814"/>
    <s v="GN1531CB"/>
    <x v="0"/>
    <s v="No Result"/>
    <m/>
    <x v="0"/>
    <s v="7 - Quinta-Feira"/>
    <n v="3"/>
    <d v="1899-12-30T00:00:00"/>
    <d v="1899-12-30T06:00:00"/>
    <s v="E-Commerce"/>
    <s v="E-Commerce"/>
    <s v="Servidor Virtual"/>
    <s v="AIX 7.27200-05-07-2346"/>
    <s v="Harrisson Ferreira Gomes"/>
    <s v="Weblogic"/>
    <s v="Weblogic E-Commerce"/>
    <s v="AIX"/>
    <s v="TI - TCAP - Ecommerce"/>
    <s v="Veronica Andrade Aveline Nunes"/>
    <s v="squad_ecommerce@getnet.com.br"/>
    <s v="Sobreaviso Captura Digital - eCommerce - Acionar NOC"/>
    <s v="180.104.39.12, 22.248.141.14, 22.240.141.73"/>
  </r>
  <r>
    <x v="3"/>
    <s v="GNCASHPL04276"/>
    <s v="N/A"/>
    <x v="2"/>
    <s v="No Result"/>
    <s v="db version v7.0.11"/>
    <x v="0"/>
    <s v="1 - Sábado ou domingo"/>
    <n v="3"/>
    <d v="1899-12-30T00:00:00"/>
    <d v="1899-12-30T03:00:00"/>
    <s v="Plataforma Digital"/>
    <s v="Plataforma Digital"/>
    <s v="Servidor Virtual"/>
    <s v="Linux Red Hat Enterprise Server 7.9 (3.10.0-1160.118.1.el7.x86_64)"/>
    <s v="Anderson Lourenco Gianotti"/>
    <s v="Banco de dados MongoDB - Sistema Micross"/>
    <s v="Microsserviços Hub Fisico"/>
    <s v="LINUX"/>
    <s v="TI - TCAP - Captura Digital"/>
    <s v="Rafael Felisbino"/>
    <s v="Captura_eCommerce@getnet.com.br"/>
    <s v="Sim - usar o sobreaviso no link: https://confluence.getnet.com.br:8444/display/PD/Sobreaviso+PD"/>
    <s v="180.104.213.39, 22.248.136.65, 22.240.136.63"/>
  </r>
  <r>
    <x v="1"/>
    <s v="GNCASNTL02044"/>
    <s v="GNCASSTL02045"/>
    <x v="2"/>
    <s v="No Result"/>
    <s v="db version v7.0.11"/>
    <x v="0"/>
    <s v="2 - Segunda a Sexta"/>
    <n v="3"/>
    <d v="1899-12-30T20:00:00"/>
    <d v="1899-12-30T23:00:00"/>
    <s v="Antifraude PD"/>
    <s v="AFS"/>
    <s v="Servidor Virtual"/>
    <s v="Linux Red Hat Enterprise Server 8.10(4.18.0-553.40.1.el8_10.x86_64)"/>
    <s v="Vinicius Tadeu De Oliveira"/>
    <s v="Banco Mongo - Plataforma Digital - Cyber"/>
    <s v="Banco Mongo - P. Digital - Cybersource prod 1"/>
    <s v="LINUX"/>
    <s v="TI - TCRE - Sistemas de Prevenção a Fraudes"/>
    <s v="RONEY GLECIO SILVA SOUZA"/>
    <s v="ti-antifraude@getnet.com.br"/>
    <s v="Sim. Procurar pelo time ti-antifraude@getnet.com.br"/>
    <s v="180.104.34.54, 22.248.130.248, 22.240.130.15"/>
  </r>
  <r>
    <x v="3"/>
    <s v="GNCASNPL05203"/>
    <s v="GNCASSPL05204"/>
    <x v="5"/>
    <s v="No Result"/>
    <m/>
    <x v="0"/>
    <s v="2 - Segunda a Sexta"/>
    <s v="Qualquer semana"/>
    <d v="1899-12-30T00:00:00"/>
    <d v="1899-12-30T03:00:00"/>
    <s v="Site Getnet"/>
    <s v="Site Getnet"/>
    <s v="Servidor Virtual"/>
    <s v="Linux Red Hat Enterprise 8.8 (4.18.0-513.24.1.el8_9.x86_64)"/>
    <s v="Paulo Sergio Oliveira Maia da Silva"/>
    <s v="Servidor Banco de dados MySQL - Portal I"/>
    <s v="Servidor Banco de dados MySQL - Portal Institucional"/>
    <s v="LINUX"/>
    <s v="TI - TCDI - Portais e Mobilidade"/>
    <s v="Lucas Ingegneri Crespi"/>
    <s v="si.portais@getnet.com.br"/>
    <s v="Sim, Plantão Sustentação Integração/CSA, após ter finalizado todo o procedimento(incluindo reboot)"/>
    <s v="180.104.177.41, 22.248.97.40, 22.240.97."/>
  </r>
  <r>
    <x v="1"/>
    <s v="GNCASHTL04134"/>
    <s v="N/A"/>
    <x v="2"/>
    <s v="No Result"/>
    <s v="db version v7.0.11"/>
    <x v="0"/>
    <s v="9 - Sábado"/>
    <s v="Qualquer semana"/>
    <d v="1899-12-30T12:00:00"/>
    <d v="1899-12-30T18:00:00"/>
    <s v="APP Getnet BR"/>
    <s v="APP Getnet BR"/>
    <s v="Servidor Virtual"/>
    <s v="Linux Red Hat Enterprise 8.10 (4.18.0-553.22.1.el8_10.x86_64)"/>
    <s v="Rodrigo Nascente Igansi"/>
    <s v="Banco de dados MongoDB Secondary BI - Su"/>
    <s v="Banco de dados MongoDB Secondary BI - SuperGet getpay-user"/>
    <s v="LINUX"/>
    <s v="TI - TCDI - App SuperGet"/>
    <s v="Tiago Andre Jost"/>
    <s v="hub.analytics@getnet.com.br"/>
    <s v="Conforme plantão da equipe"/>
    <s v="180.104.40.35, 22.248.142.42, 22.240.142.188"/>
  </r>
  <r>
    <x v="3"/>
    <s v="GNCASSPL00279"/>
    <s v="N/A"/>
    <x v="2"/>
    <s v="No Result"/>
    <s v="db version v7.0.11"/>
    <x v="0"/>
    <s v="0 - Qualquer dia da semana"/>
    <s v="Qualquer semana"/>
    <d v="1899-12-30T01:00:00"/>
    <d v="1899-12-30T03:00:00"/>
    <m/>
    <s v="Intelie Live - MonNegócio"/>
    <s v="Servidor Virtual"/>
    <s v="Linux Red Hat Enterprise 8.10 (4.18.0-553.47.1.el8_10.x86_64)"/>
    <s v="Tarso Barth Gossler"/>
    <s v="MongoDB [Intellie]"/>
    <s v="MONGODB 3 - Intellie - plat"/>
    <s v="LINUX"/>
    <s v="Comercial - Monitoria de Negócio"/>
    <s v="Diogo Josue Athayde"/>
    <s v="support@intelie.com;monitoria@getnet.com.br;informamonitoria@getnet.com.br"/>
    <s v="Não"/>
    <s v="180.104.171.15, 22.248.91.236, 22.240.91.22"/>
  </r>
  <r>
    <x v="4"/>
    <s v="GNCASSHL05361"/>
    <s v="GNCASNHL05362"/>
    <x v="2"/>
    <s v="No Result"/>
    <s v="db version v7.0.11"/>
    <x v="0"/>
    <s v="0 - Qualquer dia da semana"/>
    <s v="Qualquer semana"/>
    <d v="1899-12-30T00:00:00"/>
    <d v="1899-12-30T23:00:00"/>
    <s v="PIX Getnet"/>
    <s v="PIX Getnet"/>
    <s v="Servidor Virtual"/>
    <s v="Linux Red Hat Enterprise 8.10 (4.18.0-553.27.1.el8_10.x86_64)"/>
    <s v="Emerson Polesi"/>
    <s v="Servidor MongoDB Motor PIX Gateway TEF HK"/>
    <s v="Servidor MongoDB Motor PIX Gateway TEF HK"/>
    <s v="LINUX"/>
    <s v="TI - TAUT - Sustentação"/>
    <s v="Magnum Moura de Lyra"/>
    <s v="desenvolvimento_projetos@auttar.com.br"/>
    <s v="Não"/>
    <s v="180.135.67.21"/>
  </r>
  <r>
    <x v="0"/>
    <s v="GNCASSDL07514"/>
    <m/>
    <x v="2"/>
    <s v="No Result"/>
    <s v="db version v7.0.6"/>
    <x v="0"/>
    <s v="2 - Segunda a Sexta"/>
    <s v="Qualquer semana"/>
    <d v="1899-12-30T08:00:00"/>
    <d v="1899-12-30T18:00:00"/>
    <s v="Laboratório de Infraestrutura"/>
    <s v="Laboratório de Infraestrutura"/>
    <s v="Servidor Virtual"/>
    <s v="Linux Red Hat Enterprise 8.6 (4.18.0-553.27.1.el8_10.x86_64)"/>
    <s v="Rodrigo Rocha Tessmann"/>
    <s v="Mongo sandbox-eng"/>
    <s v="Mongo sandbox-eng"/>
    <s v="LINUX"/>
    <s v="TI - ENG - Banco de Dados"/>
    <s v="Anderson Silva da Silva"/>
    <s v="dba@getnet.com.br"/>
    <s v="Sim"/>
    <s v="180.135.135.34, 22.248.239.36, 22.240.239.31"/>
  </r>
  <r>
    <x v="4"/>
    <s v="GNCASNHL04242"/>
    <s v="GNCASSHL04243 e GNCASSHL04244"/>
    <x v="2"/>
    <s v="No Result"/>
    <s v="db version v4.2.25"/>
    <x v="0"/>
    <s v="0 - Qualquer dia da semana"/>
    <s v="Qualquer semana"/>
    <d v="1899-12-30T08:00:00"/>
    <d v="1899-12-30T18:00:00"/>
    <s v="Ativação de Terminais"/>
    <s v="Ativação de Terminais"/>
    <s v="Servidor Virtual"/>
    <s v="Linux Red Hat Enterprise 8.10 (4.18.0-553.27.1.el8_10.x86_64)"/>
    <s v="Roberto Linck do Nascimento"/>
    <s v="DB Device Management - Ativacao e Creden"/>
    <s v="DB Device Management Mongo01"/>
    <s v="LINUX"/>
    <s v="TI - TCFI - Getconfig "/>
    <s v="Vinicius Pessil Bohrer"/>
    <s v="getconfig@getnet.com.br"/>
    <s v="51-999671723"/>
    <s v="180.135.49.23, 22.248.243.88, 22.240.243.85"/>
  </r>
  <r>
    <x v="1"/>
    <s v="GNCASNTL01378"/>
    <s v="XXX"/>
    <x v="2"/>
    <s v="No Result"/>
    <s v="db version v7.0.11"/>
    <x v="0"/>
    <s v="0 - Qualquer dia da semana"/>
    <n v="3"/>
    <d v="1899-12-30T02:00:00"/>
    <d v="1899-12-30T05:00:00"/>
    <s v="Plataforma Digital"/>
    <s v="Plataforma Digital"/>
    <s v="Servidor Virtual"/>
    <s v="Linux Red Hat Enterprise 8.10 (4.18.0-553.50.1.el8_10.x86_64)"/>
    <s v="Anderson Lourenco Gianotti"/>
    <s v="MONGO 1 MS VTEX TRANS"/>
    <s v="MONGO 1 MS VTEX TRANS"/>
    <s v="LINUX"/>
    <s v="TI - TCAP - Captura Digital"/>
    <s v="Rafael Felisbino"/>
    <s v="Captura_eCommerce@getnet.com.br"/>
    <s v="Sim - usar o sobreaviso no link: https://confluence.getnet.com.br:8444/display/PD/Sobreaviso+PD"/>
    <s v="180.104.28.22, 22.248.127.34, 22.240.127.35"/>
  </r>
  <r>
    <x v="1"/>
    <s v="GNCASSTL04124"/>
    <s v="GNCASNTL04123"/>
    <x v="2"/>
    <s v="No Result"/>
    <s v="db version v7.0.5"/>
    <x v="0"/>
    <s v="3 - Domingo"/>
    <n v="4"/>
    <d v="1899-12-30T08:00:00"/>
    <d v="1899-12-30T18:00:00"/>
    <s v="APP Getnet BR"/>
    <s v="APP Getnet BR"/>
    <s v="Servidor Virtual"/>
    <s v="Linux Red Hat Enterprise 8.9 (4.18.0-553.22.1.el8_10.x86_64)"/>
    <s v="Rodrigo Nascente Igansi"/>
    <s v="Banco de dados para o serviço MERCHANT"/>
    <s v="Banco de dados para o serviço MERCHANT"/>
    <s v="LINUX"/>
    <s v="TI - TCDI - App SuperGet"/>
    <s v="Tiago Andre Jost"/>
    <s v="appsuperget@getnet.com.br"/>
    <s v="Não"/>
    <s v="180.104.40.23, 22.248.142.25, 22.240.142.167"/>
  </r>
  <r>
    <x v="4"/>
    <s v="GNCASHHL04088"/>
    <s v="N/A"/>
    <x v="2"/>
    <s v="No Result"/>
    <s v="db version v7.0.5"/>
    <x v="0"/>
    <s v="0 - Qualquer dia da semana"/>
    <s v="Qualquer semana"/>
    <d v="1899-12-30T08:00:00"/>
    <d v="1899-12-30T18:00:00"/>
    <s v="APP Getnet BR"/>
    <s v="APP Getnet BR"/>
    <s v="Servidor Virtual"/>
    <s v="Linux Red Hat Enterprise 8.10 (4.18.0-553.16.1.el8_10.x86_64)"/>
    <s v="Rodrigo Nascente Igansi"/>
    <s v="Banco de dados MongoDB Secondary BI - Su"/>
    <s v="Banco de dados MongoDB Secondary BI - SuperGet getpay-payment"/>
    <s v="LINUX"/>
    <s v="TI - TCDI - App SuperGet"/>
    <s v="Tiago Andre Jost"/>
    <s v="hub.analytics@getnet.com.br"/>
    <s v="Conforme plantão da equipe"/>
    <s v="180.135.88.26, 22.248.243.47, 22.240.243.43"/>
  </r>
  <r>
    <x v="1"/>
    <s v="GNCASHTL04117"/>
    <s v="N/A"/>
    <x v="2"/>
    <s v="No Result"/>
    <s v="db version v7.0.5"/>
    <x v="0"/>
    <s v="1 - Sábado ou domingo"/>
    <s v="Qualquer semana"/>
    <d v="1899-12-30T10:00:00"/>
    <d v="1899-12-30T18:00:00"/>
    <s v="APP Getnet BR"/>
    <s v="APP Getnet BR"/>
    <s v="Servidor Virtual"/>
    <s v="Linux Red Hat Enterprise 8.8 (4.18.0-553.22.1.el8_10.x86_64)"/>
    <s v="Rodrigo Nascente Igansi"/>
    <s v="Banco de dados MongoDB Secondary BI - Su"/>
    <s v="Banco de dados MongoDB Secondary BI - SuperGet getpay-card"/>
    <s v="LINUX"/>
    <s v="TI - TCDI - App SuperGet"/>
    <s v="Tiago Andre Jost"/>
    <s v="appsuperget@getnet.com.br"/>
    <s v="Não"/>
    <s v="180.104.40.21, 22.248.142.20, 22.240.142.159"/>
  </r>
  <r>
    <x v="3"/>
    <s v="GNCASSPW03528"/>
    <s v="GNCASNPW03527"/>
    <x v="4"/>
    <s v="No Result"/>
    <s v="SQL Server (MSSQLSERVER) | 13.0.5893.48"/>
    <x v="0"/>
    <s v="2 - Segunda a Sexta"/>
    <s v="Qualquer semana"/>
    <d v="1899-12-30T09:00:00"/>
    <d v="1899-12-30T17:00:00"/>
    <s v="UNIPOS"/>
    <s v="UNIPOS"/>
    <s v="Servidor Virtual"/>
    <s v="Win2016 10.0.14393.7428 (1607)"/>
    <s v="Felipe Bohn"/>
    <s v="RDS7 BD SQL Server Standby"/>
    <s v="RDS7 BD SQL Server Standby"/>
    <s v="WINDOWS"/>
    <s v="TI - TCFI - UNIPOS"/>
    <s v="Vinicius Pessil Bohrer"/>
    <s v="sustentacao.canais@getnet.com.br"/>
    <s v="Sim"/>
    <s v="169.254.1.137, 22.248.124.40, 22.240.124.35, 180.104.195.37"/>
  </r>
  <r>
    <x v="4"/>
    <s v="GNCASHHL05861"/>
    <s v="GNCASSHL05859,GNCASNHL05860"/>
    <x v="2"/>
    <s v="No Result"/>
    <s v="db version v7.0.11"/>
    <x v="0"/>
    <s v="0 - Qualquer dia da semana"/>
    <s v="Qualquer semana"/>
    <d v="1899-12-30T08:00:00"/>
    <d v="1899-12-30T18:00:00"/>
    <s v="IBM Cognos Analytics"/>
    <s v="SAP BRIM"/>
    <s v="Servidor Virtual"/>
    <s v="Linux Red Hat Enterprise 8.10 (4.18.0-553.16.1.el8_10.x86_64)"/>
    <s v="Alexandre Ambrosi"/>
    <s v="Integracao Micro Servicos do ERP"/>
    <s v="MongoDB para Micro Servicos do ERP"/>
    <s v="LINUX"/>
    <s v="TI - TSOL - SAP"/>
    <s v="Fabio Luppi Cote Gil"/>
    <s v="equipesap@getnet.com.br"/>
    <s v="sim, Equipe ERP"/>
    <s v="180.135.43.49 , 22.248.225.92, 22.240.225.94"/>
  </r>
  <r>
    <x v="4"/>
    <s v="GNCASHHL04264"/>
    <s v="N/A"/>
    <x v="2"/>
    <s v="No Result"/>
    <s v="db version v7.0.5"/>
    <x v="0"/>
    <s v="0 - Qualquer dia da semana"/>
    <s v="Qualquer semana"/>
    <d v="1899-12-30T08:00:00"/>
    <d v="1899-12-30T18:00:00"/>
    <s v="Tracking"/>
    <s v="Tracking"/>
    <s v="Servidor Virtual"/>
    <s v="Linux Red Hat Enterprise 8.10 (4.18.0-553.16.1.el8_10.x86_64)"/>
    <s v="Lais Lesnieski"/>
    <s v="Softwares respons?veis pela gest?o do Tr"/>
    <s v="Tracking Completo"/>
    <s v="LINUX"/>
    <s v="TI - TONB - Credenciamento Digital"/>
    <s v="Lais Lesnieski"/>
    <s v="si.tribo_onboarding@getnet.com.br, si.onboarding.operacao@getnet.com.br"/>
    <s v="Não"/>
    <s v="180.135.49.92, 22.248.241.124, 22.240.241.121"/>
  </r>
  <r>
    <x v="4"/>
    <s v="gn1939cb"/>
    <s v="N/A"/>
    <x v="0"/>
    <s v="No Result"/>
    <m/>
    <x v="1"/>
    <s v="0 - Qualquer dia da semana"/>
    <s v="Qualquer semana"/>
    <d v="1899-12-30T22:00:00"/>
    <d v="1899-12-30T07:00:00"/>
    <s v="Integração"/>
    <s v="Integração"/>
    <s v="Servidor Virtual"/>
    <m/>
    <s v="Cristiane Soares Dutra"/>
    <s v="Servidor para homologação, máquina do repositorio do odi 11g"/>
    <s v="[Desconhecido] Homologação servidor gn1930cb/ repositorio 11g de hti"/>
    <s v="LINUX"/>
    <s v="TI - TREG - Integração"/>
    <s v="Deivislhe Enen Boschetti"/>
    <s v="integracao_demandas@getnet.com.br"/>
    <s v="Não"/>
    <s v="10.29.193.12, 22.248.253.3, 22.240.253.3"/>
  </r>
  <r>
    <x v="4"/>
    <s v="GNCASSHL05652"/>
    <s v="GNCASNHL05651,GNCASHHL05653"/>
    <x v="2"/>
    <s v="No Result"/>
    <s v="db version v7.0.5"/>
    <x v="0"/>
    <s v="0 - Qualquer dia da semana"/>
    <s v="Qualquer semana"/>
    <d v="1899-12-30T08:00:00"/>
    <d v="1899-12-30T18:00:00"/>
    <s v="Portal Auttar"/>
    <s v="Portal Auttar Digital"/>
    <s v="Servidor Virtual"/>
    <s v="Linux Red Hat Enterprise 8.10 (4.18.0-553.27.1.el8_10.x86_64)"/>
    <s v="JONAS DE FREITAS RAMOS"/>
    <s v="Banco de dados primario dos serviços do portal"/>
    <s v="Banco dados MONGODB HK/HTI - novo Portal Cliente Auttar"/>
    <s v="LINUX"/>
    <s v="TI - TAUT - Portal Auttar Digital"/>
    <s v="Magnum Moura de Lyra"/>
    <s v="rodrigo.morais@auttar.com.br"/>
    <s v="Rodrigo Da Silva De Morais"/>
    <s v="180.135.70.28 , 22.248.225.45, 22.240.225.46"/>
  </r>
  <r>
    <x v="3"/>
    <s v="GNCASNPL00308"/>
    <s v="N/A"/>
    <x v="5"/>
    <s v="No Result"/>
    <m/>
    <x v="0"/>
    <s v="0 - Qualquer dia da semana"/>
    <n v="1"/>
    <d v="1899-12-30T00:00:00"/>
    <d v="1899-12-30T03:00:00"/>
    <m/>
    <s v="Intelie Live - MonCanaisDig"/>
    <s v="Servidor Virtual"/>
    <s v="Linux Red Hat Enterprise 8.8 (4.18.0-513.24.1.el8_9.x86_64)"/>
    <s v="Antonio Carlos Alves Guimaraes Filho"/>
    <s v="MYSQL [Intellie]"/>
    <s v="mysql1 - intellie"/>
    <s v="LINUX"/>
    <s v="TI - TTRA - Transacional"/>
    <s v="Marcos Barranco"/>
    <s v=" intelie-support-team@viasat.com, leandro.fussiger@getnet.com.br, antonio.filho@getnet.com.br"/>
    <s v="Sim,  Suporte Intelie:  intelie-support-team@viasat.com,   tel.:  +55 (21) 3094-5089"/>
    <s v="180.104.213.18, 22.248.136.48, 22.240.136.47"/>
  </r>
  <r>
    <x v="3"/>
    <s v="gncasnpl01533"/>
    <s v="GNCASSPL01532, GNCASSPL01534, GNCASNPL01535"/>
    <x v="3"/>
    <s v="No Result"/>
    <m/>
    <x v="0"/>
    <s v="1 - Sábado ou domingo"/>
    <s v="Qualquer semana"/>
    <d v="1899-12-30T22:00:00"/>
    <d v="1899-12-30T03:00:00"/>
    <s v="SAP"/>
    <s v="SAP"/>
    <s v="Servidor Virtual"/>
    <s v="Linux Red Hat Enterprise 8.10 (4.18.0-553.50.1.el8_10.x86_64)"/>
    <s v="Carlos Augusto Pestana Rodrigues"/>
    <s v="Servidor SAP - ECC"/>
    <s v="SAP - ECC"/>
    <s v="LINUX"/>
    <s v="TI - TSOL - SAP"/>
    <s v="Fabio Luppi Cote Gil"/>
    <s v="basis@getnet.com.br"/>
    <s v="plantão basis"/>
    <s v="180.104.143.23, 22.248.66.35, 22.240.66.36"/>
  </r>
  <r>
    <x v="4"/>
    <s v="GNCASSHL01375"/>
    <s v="GNCASNHL01374"/>
    <x v="2"/>
    <s v="No Result"/>
    <s v="db version v7.0.5"/>
    <x v="0"/>
    <s v="0 - Qualquer dia da semana"/>
    <s v="Qualquer semana"/>
    <d v="1899-12-30T08:00:00"/>
    <d v="1899-12-30T18:00:00"/>
    <s v="Plataforma Digital"/>
    <s v="Plataforma Digital"/>
    <s v="Servidor Virtual"/>
    <s v="Linux Red Hat Enterprise 8.10 (4.18.0-553.27.1.el8_10.x86_64)"/>
    <s v="Dimas Dias Duarte"/>
    <s v="MONGO 2 MS VTEX HOM"/>
    <s v="MONGO 2 MS VTEX HOM"/>
    <s v="LINUX"/>
    <s v="TI - TCAP - Captura Digital"/>
    <s v="Rafael Felisbino"/>
    <s v="Captura_eCommerce@getnet.com.br"/>
    <s v="Não"/>
    <s v="180.135.79.22, 22.248.240.149, 22.240.240.147"/>
  </r>
  <r>
    <x v="1"/>
    <s v="GNCASNTL05734"/>
    <s v="GNCASSTL05735,GNCASHTL05736"/>
    <x v="2"/>
    <s v="No Result"/>
    <s v="db version v7.0.11"/>
    <x v="0"/>
    <s v="2 - Segunda a Sexta"/>
    <s v="Qualquer semana"/>
    <d v="1899-12-30T22:00:00"/>
    <d v="1899-12-30T03:00:00"/>
    <s v="APP Getnet BR"/>
    <s v="APP Getnet BR"/>
    <s v="Servidor Virtual"/>
    <s v="Linux Red Hat Enterprise 8.10 (4.18.0-553.27.1.el8_10.x86_64)"/>
    <s v="Rodrigo Nascente Igansi"/>
    <s v="Banco de dados para o serviço SCD"/>
    <s v="Banco de dados para o serviço SCD"/>
    <s v="LINUX"/>
    <s v="TI - TCDI - App SuperGet"/>
    <s v="Tiago Andre Jost"/>
    <s v="appsuperget@getnet.com.br"/>
    <s v="Não é necessário, apenas e-mail."/>
    <s v="180.104.52.42 , 22.248.151.15, 22.240.151.15"/>
  </r>
  <r>
    <x v="3"/>
    <s v="GNCASNPL00278"/>
    <s v="N/A"/>
    <x v="2"/>
    <s v="No Result"/>
    <s v="db version v7.0.11"/>
    <x v="0"/>
    <s v="2 - Segunda a Sexta"/>
    <s v="Qualquer semana"/>
    <d v="1899-12-30T01:00:00"/>
    <d v="1899-12-30T03:00:00"/>
    <m/>
    <s v="Intelie Live - MonNegócio"/>
    <s v="Servidor Virtual"/>
    <s v="Linux Red Hat Enterprise 8.10 (4.18.0-553.40.1.el8_10.x86_64)"/>
    <s v="Tarso Barth Gossler"/>
    <s v="MongoDB [Intellie]"/>
    <s v="MONGODB 2 - Intellie - plat"/>
    <s v="LINUX"/>
    <s v="Comercial - Monitoria de Negócio"/>
    <s v="Diogo Josue Athayde"/>
    <s v="support@intelie.com;monitoria@getnet.com.br;informamonitoria@getnet.com.br"/>
    <s v="Não"/>
    <s v="180.104.171.14, 22.248.91.233, 22.240.91.19"/>
  </r>
  <r>
    <x v="3"/>
    <s v="GNCASSPL05204"/>
    <s v="GNCASNPL05203"/>
    <x v="5"/>
    <s v="No Result"/>
    <m/>
    <x v="0"/>
    <s v="0 - Qualquer dia da semana"/>
    <s v="Qualquer semana"/>
    <d v="1899-12-30T23:00:00"/>
    <d v="1899-12-30T03:00:00"/>
    <s v="Site Getnet"/>
    <s v="Site Getnet"/>
    <s v="Servidor Virtual"/>
    <s v="Linux Red Hat Enterprise 8.7 (4.18.0-513.24.1.el8_9.x86_64)"/>
    <s v="Paulo Sergio Oliveira Maia da Silva"/>
    <s v="Servidor Banco de dados MySQL - Portal I"/>
    <s v="Servidor Banco de dados MySQL - Portal Institucional"/>
    <s v="LINUX"/>
    <s v="TI - TCDI - Portais e Mobilidade"/>
    <s v="Lucas Ingegneri Crespi"/>
    <s v="si.portais@getnet.com.br"/>
    <s v="Sim, acionar plantão da equipe CSA apenas após ter finalizado todo o procedimento (incluindo reboot)"/>
    <s v="180.104.177.42, 22.248.97.44, 22.240.97."/>
  </r>
  <r>
    <x v="0"/>
    <s v="GNCASNDL09297"/>
    <s v="GNCASSDL09296"/>
    <x v="0"/>
    <s v="19.27.0.0.250415 (37642901)"/>
    <s v="19.27.0.0.250415 (37642901)"/>
    <x v="0"/>
    <s v="0 - Qualquer dia da semana"/>
    <s v="Qualquer semana"/>
    <d v="1899-12-30T20:00:00"/>
    <d v="1899-12-30T06:00:00"/>
    <m/>
    <s v="Plataforma BPMS"/>
    <s v="Servidor Virtual"/>
    <s v="Linux Red Hat Enterprise 8.10 (4.18.0-553.27.1.el8_10.x86_64)"/>
    <s v="Ana Paula da Silva Conte"/>
    <s v="Banco de dados PLATBPMS - Dev"/>
    <s v="Banco de dados PLATBPMS - Dev"/>
    <s v="LINUX"/>
    <s v="TI - TSOL - RPA"/>
    <s v="ALEXANDER VLADIMIROVICH PETRUSHENKO"/>
    <s v="ana.conte@getnet.com.br"/>
    <s v="Ana Paula 51981917691"/>
    <s v="180.135.168.25, 22.248.245.61, 22.240.245.46"/>
  </r>
  <r>
    <x v="1"/>
    <s v="GNCASNTL04129"/>
    <s v="GNCASSTL04130"/>
    <x v="2"/>
    <s v="No Result"/>
    <s v="db version v7.0.11"/>
    <x v="0"/>
    <s v="2 - Segunda a Sexta"/>
    <s v="Qualquer semana"/>
    <d v="1899-12-30T00:00:00"/>
    <d v="1899-12-30T03:00:00"/>
    <s v="APP Getnet BR"/>
    <s v="APP Getnet BR"/>
    <s v="Servidor Virtual"/>
    <s v="Linux Red Hat Enterprise 8.10 (4.18.0-553.22.1.el8_10.x86_64)"/>
    <s v="Rodrigo Nascente Igansi"/>
    <s v="Banco de dados para o serviço de RECIPIENT"/>
    <s v="Banco de dados para o serviço de RECIPIENT"/>
    <s v="LINUX"/>
    <s v="TI - TCDI - App SuperGet"/>
    <s v="Tiago Andre Jost"/>
    <s v="appsuperget@getnet.com.br"/>
    <s v="Não é necessário, apenas e-mail."/>
    <s v="180.104.40.29, 22.248.142.33, 22.240.142.176"/>
  </r>
  <r>
    <x v="0"/>
    <s v="GNCASHDL05901"/>
    <s v="GNCASNDL05899,GNCASSDL05900"/>
    <x v="2"/>
    <s v="No Result"/>
    <s v="db version v7.0.19"/>
    <x v="0"/>
    <s v="0 - Qualquer dia da semana"/>
    <s v="Qualquer semana"/>
    <d v="1899-12-30T14:00:00"/>
    <d v="1899-12-30T18:00:00"/>
    <s v="Siebel"/>
    <s v="Siebel"/>
    <s v="Servidor Virtual"/>
    <s v="Linux Red Hat Enterprise 8.10 (4.18.0-553.16.1.el8_10.x86_64)"/>
    <s v="Luiz Antonio Baroni Junior"/>
    <s v="Integração com o micro serviço"/>
    <s v="MongoDB para Micro Serviços do CRM"/>
    <s v="LINUX"/>
    <s v="TI - TSOL - CRM"/>
    <s v="ALEXANDER VLADIMIROVICH PETRUSHENKO"/>
    <s v="luiz.junior@getnet.com.br"/>
    <s v="Não"/>
    <s v="180.135.150.13 , 22.248.246.27, 22.240.246.22"/>
  </r>
  <r>
    <x v="1"/>
    <s v="GNCASSTL04136"/>
    <s v="GNCASNTL04135"/>
    <x v="2"/>
    <s v="No Result"/>
    <s v="db version v7.0.5"/>
    <x v="0"/>
    <s v="2 - Segunda a Sexta"/>
    <s v="Qualquer semana"/>
    <d v="1899-12-30T00:00:00"/>
    <d v="1899-12-30T03:00:00"/>
    <s v="APP Getnet BR"/>
    <s v="APP Getnet BR"/>
    <s v="Servidor Virtual"/>
    <s v="Linux Red Hat Enterprise 8.9 (4.18.0-553.27.1.el8_10.x86_64)"/>
    <s v="Rodrigo Nascente Igansi"/>
    <s v="Banco de dados para o serviço de ACCOUNT"/>
    <s v="Banco de dados para o serviço de ACCOUNT"/>
    <s v="LINUX"/>
    <s v="TI - TCDI - App SuperGet"/>
    <s v="Tiago Andre Jost"/>
    <s v="appsuperget@getnet.com.br"/>
    <s v="Não é necessário, apenas e-mail."/>
    <s v="180.104.40.37, 22.248.142.46, 22.240.142.192"/>
  </r>
  <r>
    <x v="3"/>
    <s v="GNCASHPL04866"/>
    <s v="GNCASSPL04864"/>
    <x v="2"/>
    <s v="No Result"/>
    <s v="db version v7.0.11"/>
    <x v="0"/>
    <s v="2 - Segunda a Sexta"/>
    <s v="Qualquer semana"/>
    <d v="1899-12-30T22:00:00"/>
    <d v="1899-12-30T03:00:00"/>
    <s v="Marketplace - MGM"/>
    <s v="Marketplace - MGM"/>
    <s v="Servidor Virtual"/>
    <s v="Linux Red Hat Enterprise Server 8.10(4.18.0-553.40.1.el8_10.x86_64)"/>
    <s v="Damiao Martins da Silva"/>
    <s v="Banco dados MongoDB - MGM 3"/>
    <s v="Banco dados MongoDB - MGM"/>
    <s v="LINUX"/>
    <s v="TI - TCAP - Split de Pagamentos"/>
    <s v="Rafael Felisbino"/>
    <s v="sustentacao.marketplace@getnet.com.br"/>
    <s v="SIM - CONSULTAR PLANTÃO MGM NO NOC"/>
    <s v="180.104.213.46, 22.248.136.78, 22.240.13"/>
  </r>
  <r>
    <x v="3"/>
    <s v="GNCASHPL05668"/>
    <s v="GNCASNPL05666,GNCASSPL05667"/>
    <x v="2"/>
    <s v="No Result"/>
    <s v="db version v7.0.11"/>
    <x v="0"/>
    <s v="2 - Segunda a Sexta"/>
    <s v="Qualquer semana"/>
    <d v="1899-12-30T01:00:00"/>
    <d v="1899-12-30T06:00:00"/>
    <s v="Portal do Cliente"/>
    <s v="Portal Auttar Digital"/>
    <s v="Servidor Virtual"/>
    <s v="Linux Red Hat Enterprise 8.10 (4.18.0-553.40.1.el8_10.x86_64)"/>
    <s v="Eber Weydson Vilela Zanardi"/>
    <s v="Banco de dados primario dos serviços do portal"/>
    <s v="Banco dados MONGODB PROD - novo Portal Cliente Auttar"/>
    <s v="LINUX"/>
    <s v="TI - TAUT - Sustentação"/>
    <s v="Magnum Moura de Lyra"/>
    <s v="suporten3@auttar.com.br"/>
    <s v="Sim.  Plantão Sust. N3,  51 991885554"/>
    <s v="180.104.189.36 , 22.248.118.51, 22.240.118.50"/>
  </r>
  <r>
    <x v="4"/>
    <s v="GNCASSHL06246"/>
    <s v="GNCASNHL06247,GNCASHHL06248"/>
    <x v="2"/>
    <s v="No Result"/>
    <s v="db version v7.0.11"/>
    <x v="0"/>
    <s v="1 - Sábado ou domingo"/>
    <s v="Qualquer semana"/>
    <d v="1899-12-30T08:00:00"/>
    <d v="1899-12-30T22:00:00"/>
    <s v="Hub RC"/>
    <s v="Hub RC"/>
    <s v="Servidor Virtual"/>
    <s v="Linux Red Hat Enterprise 8.10 (4.18.0-553.27.1.el8_10.x86_64)"/>
    <s v="Julio Cesar Barbará"/>
    <s v="PSF - MongoDB - Motor de Risco de Crédito (Primario)"/>
    <s v="PSF - MongoDB - Motor de Risco de Crédito (Primario)"/>
    <s v="LINUX"/>
    <s v="TI - TSOL - PSF"/>
    <s v="ALEXANDER VLADIMIROVICH PETRUSHENKO"/>
    <s v="ti-scd@getnet.com.br"/>
    <s v="Sim"/>
    <s v="180.135.94.28 , 22.248.225.164, 22.240.225.166"/>
  </r>
  <r>
    <x v="4"/>
    <s v="GNCASNHL06417"/>
    <s v="GNCASSHL06416,GNCASHHL06418"/>
    <x v="2"/>
    <s v="No Result"/>
    <s v="db version v7.0.11"/>
    <x v="0"/>
    <s v="1 - Sábado ou domingo"/>
    <s v="Qualquer semana"/>
    <d v="1899-12-30T08:00:00"/>
    <d v="1899-12-30T18:00:00"/>
    <s v="SCD - Plataforma de Serviços Financeiros (PSF)"/>
    <s v="SCD - Plataforma de Serviços Financeiros (PSF)"/>
    <s v="Servidor Virtual"/>
    <s v="Linux Red Hat Enterprise 8.10 (4.18.0-553.27.1.el8_10.x86_64)"/>
    <s v="Julio Cesar Barbará"/>
    <s v="PSF - Banco dados - MRC - Cluster MongoDB"/>
    <s v="PSF - Banco dados - MRC - Cluster MongoDB"/>
    <s v="LINUX"/>
    <s v="TI - TSOL - PSF"/>
    <s v="ALEXANDER VLADIMIROVICH PETRUSHENKO"/>
    <s v="julio.barbara@getnet.com.br"/>
    <s v="Dimitri Giordano Pezopoulos - (11) 9.9125-3109"/>
    <s v="180.135.94.32 , 22.248.225.214, 22.240.225.216"/>
  </r>
  <r>
    <x v="0"/>
    <s v="GNCASHDL07511"/>
    <m/>
    <x v="2"/>
    <s v="No Result"/>
    <s v="db version v7.0.6"/>
    <x v="0"/>
    <s v="2 - Segunda a Sexta"/>
    <s v="Qualquer semana"/>
    <d v="1899-12-30T08:00:00"/>
    <d v="1899-12-30T18:00:00"/>
    <m/>
    <s v="Contratos"/>
    <s v="Servidor Virtual"/>
    <s v="Linux Red Hat Enterprise 8.10 (4.18.0-553.22.1.el8_10.x86_64)"/>
    <s v="Daniel Magalhaes Legey Vizeu"/>
    <s v="Database MongoDB"/>
    <s v="Mongo FEP HG"/>
    <s v="LINUX"/>
    <s v="TI - TREG - Contratos"/>
    <s v="Deivislhe Enen Boschetti"/>
    <s v="tcad.contratos@getnet.com.br"/>
    <s v="Não"/>
    <s v="180.135.159.12, 22.248.244.34, 22.240.244.35"/>
  </r>
  <r>
    <x v="0"/>
    <s v="GNCASNDL07515"/>
    <m/>
    <x v="2"/>
    <s v="No Result"/>
    <s v="db version v7.0.6"/>
    <x v="0"/>
    <s v="2 - Segunda a Sexta"/>
    <s v="Qualquer semana"/>
    <d v="1899-12-30T10:00:00"/>
    <d v="1899-12-30T17:00:00"/>
    <s v="Laboratório de Infraestrutura"/>
    <s v="Observabilidade"/>
    <s v="Servidor Virtual"/>
    <s v="Linux Red Hat Enterprise 8.6 (4.18.0-553.27.1.el8_10.x86_64)"/>
    <s v="Rodrigo Rocha Tessmann"/>
    <s v="Cluster OPs Manager"/>
    <s v="Mongo sandbox-eng"/>
    <s v="LINUX"/>
    <s v="TI - ENG - Banco de Dados"/>
    <s v="Anderson Silva da Silva"/>
    <s v="dba@getnet.com.br"/>
    <s v="Sim"/>
    <s v="180.135.135.45, 22.248.239.45, 22.240.239.34"/>
  </r>
  <r>
    <x v="2"/>
    <s v="GNCASSWL03755"/>
    <s v="GNCASNWL03754"/>
    <x v="5"/>
    <s v="No Result"/>
    <s v="{ }"/>
    <x v="1"/>
    <s v="6 - Quarta-Feira"/>
    <n v="1"/>
    <d v="1899-12-30T20:00:00"/>
    <d v="1899-12-30T03:00:00"/>
    <s v="Zabbix"/>
    <s v="Zabbix"/>
    <s v="Servidor Virtual"/>
    <s v="Linux Red Hat Enterprise Server 7.9 (3.10.0-1160.118.1.el7.x86_64)"/>
    <s v="Alexandre Henrique Selzlen Jacinto"/>
    <s v="MariaDB Zabbix"/>
    <s v="Banco de dados secundário do Zabbix"/>
    <s v="LINUX"/>
    <s v="TI - OPER - Monitoração"/>
    <s v="Anderson Goncalves de Oliveira"/>
    <s v="monitoracao@getnet.com.br"/>
    <s v="Sim, equipe de Monitoração"/>
    <s v="22.248.7.139, 22.248.235.132, 22.240.235.201"/>
  </r>
  <r>
    <x v="4"/>
    <s v="GNCASNHL07610"/>
    <s v="GNCASSHL07609,GNCASHHL07611"/>
    <x v="2"/>
    <s v="No Result"/>
    <s v="db version v7.0.5"/>
    <x v="0"/>
    <s v="2 - Segunda a Sexta"/>
    <s v="Qualquer semana"/>
    <d v="1899-12-30T10:00:00"/>
    <d v="1899-12-30T17:00:00"/>
    <s v="Laboratório de Infraestrutura"/>
    <s v="Observabilidade"/>
    <s v="Servidor Virtual"/>
    <s v="Linux Red Hat Enterprise 8.8 (4.18.0-553.27.1.el8_10.x86_64)"/>
    <s v="Rodrigo Rocha Tessmann"/>
    <s v="Cluster OPs Manager"/>
    <s v="Cluster OPs Manager"/>
    <s v="LINUX"/>
    <s v="TI - ENG - Banco de Dados"/>
    <s v="Anderson Silva da Silva"/>
    <s v="dba@getnet.com.br"/>
    <s v="Sim"/>
    <s v="180.135.7.41, 22.248.238.37, 22.240.238.50"/>
  </r>
  <r>
    <x v="3"/>
    <s v="GNCASNPL01279"/>
    <s v="GNCASSPL01280"/>
    <x v="2"/>
    <s v="No Result"/>
    <s v="db version v4.0.28"/>
    <x v="0"/>
    <s v="2 - Segunda a Sexta"/>
    <n v="2"/>
    <d v="1899-12-30T22:00:00"/>
    <d v="1899-12-30T03:00:00"/>
    <m/>
    <s v="APIs de Credenciamento"/>
    <s v="Servidor Virtual"/>
    <s v="Linux Red Hat Enterprise 8.10 (4.18.0-553.22.1.el8_10.x86_64)"/>
    <s v="Lais Lesnieski"/>
    <s v="MONGO 1 CredDigital Novo - Producao"/>
    <s v="MONGO 1 CredDigital Novo - Producao"/>
    <s v="LINUX"/>
    <s v="TI - TONB - Credenciamento Digital"/>
    <s v="Lais Lesnieski"/>
    <s v="si.tribo_onboarding@getnet.com.br, csa@getnet.com.br"/>
    <s v="Sim, Plantão Sustentação Integração/CSA."/>
    <s v="180.104.150.34, 22.248.73.25, 22.240.73.26"/>
  </r>
  <r>
    <x v="1"/>
    <s v="GNCASNTL05635"/>
    <s v="GNCASSTL05636,GNCASHTL05637"/>
    <x v="2"/>
    <s v="No Result"/>
    <s v="db version v7.0.5"/>
    <x v="0"/>
    <s v="1 - Sábado ou domingo"/>
    <n v="2"/>
    <d v="1899-12-30T00:00:00"/>
    <d v="1899-12-30T03:00:00"/>
    <s v="APP Getnet BR"/>
    <s v="APP Getnet BR"/>
    <s v="Servidor Virtual"/>
    <s v="Linux Red Hat Enterprise 8.8 (4.18.0-553.16.1.el8_10.x86_64)"/>
    <s v="Rodrigo Nascente Igansi"/>
    <s v="Banco de dados para o serviço PERSON"/>
    <s v="Banco de dados para o serviço PERSON"/>
    <s v="LINUX"/>
    <s v="TI - TCDI - App SuperGet"/>
    <s v="Tiago Andre Jost"/>
    <s v="appsuperget@getnet.com.br"/>
    <s v="Não"/>
    <s v="180.104.52.35 , 22.248.151.59, 22.240.151.62"/>
  </r>
  <r>
    <x v="0"/>
    <s v="GNCASHDL04069"/>
    <s v="GNCASHDL04070"/>
    <x v="2"/>
    <s v="No Result"/>
    <s v="db version v7.0.19"/>
    <x v="0"/>
    <s v="0 - Qualquer dia da semana"/>
    <s v="Qualquer semana"/>
    <d v="1899-12-30T08:00:00"/>
    <d v="1899-12-30T18:00:00"/>
    <s v="APP Getnet BR"/>
    <s v="APP Getnet BR"/>
    <s v="Servidor Virtual"/>
    <s v="Linux Red Hat Enterprise 8.10 (4.18.0-553.16.1.el8_10.x86_64)"/>
    <s v="Rodrigo Nascente Igansi"/>
    <s v="Bancos de dados para todos os serviços da SuperGet"/>
    <s v="Bancos de dados para todos os serviços da SuperGet"/>
    <s v="LINUX"/>
    <s v="TI - TCDI - App SuperGet"/>
    <s v="Tiago Andre Jost"/>
    <s v="appsuperget@getnet.com.br"/>
    <s v="Não"/>
    <s v="180.135.198.13, 22.248.244.111, 22.240.244.109"/>
  </r>
  <r>
    <x v="4"/>
    <s v="GNCASHHW03774"/>
    <s v="N/A"/>
    <x v="4"/>
    <s v="No Result"/>
    <s v="SQL Server (SQLEXPRESS) | 15.0.4410.1"/>
    <x v="0"/>
    <s v="0 - Qualquer dia da semana"/>
    <s v="Qualquer semana"/>
    <d v="1899-12-30T08:00:00"/>
    <d v="1899-12-30T18:00:00"/>
    <s v="Get Files Visa"/>
    <s v="Get Files Visa"/>
    <s v="Servidor Virtual"/>
    <s v="Win2016 10.0.14393.7428 (1607)"/>
    <s v="Lucas Pedro Ebling"/>
    <s v="Bandeira Visa"/>
    <s v="Servidor de homologacao Getfiles Visa"/>
    <s v="WINDOWS"/>
    <s v="TI - TRET - Processamento"/>
    <s v="Odinei Zanoto Junior"/>
    <s v="processamento_lac@getnet.com.br"/>
    <s v="Não"/>
    <s v="22.248.241.73, 22.240.241.70, 180.135.54.204"/>
  </r>
  <r>
    <x v="0"/>
    <s v="GNCASHDL09464"/>
    <m/>
    <x v="0"/>
    <s v="No Result"/>
    <s v="{ }"/>
    <x v="1"/>
    <s v="2 - Segunda a Sexta"/>
    <s v="Qualquer semana"/>
    <d v="1899-12-30T08:00:00"/>
    <d v="1899-12-30T18:00:00"/>
    <m/>
    <s v="Laboratório de Infraestrutura"/>
    <s v="Servidor Virtual"/>
    <m/>
    <s v="Ezequiel Luis Rohsler"/>
    <s v="teste see packages"/>
    <s v="teste see packages"/>
    <s v="LINUX"/>
    <s v="TI - OPER - Provisioning"/>
    <s v="Anderson Goncalves de Oliveira"/>
    <s v="Não"/>
    <s v="Não"/>
    <s v="180.135.135.30, 22.248.239.31, 22.240.239.27"/>
  </r>
  <r>
    <x v="3"/>
    <s v="gncasspl01532"/>
    <s v="GNCASNPL01533, GNCASSPL01534, GNCASNPL01535"/>
    <x v="3"/>
    <s v="No Result"/>
    <m/>
    <x v="0"/>
    <s v="1 - Sábado ou domingo"/>
    <s v="Qualquer semana"/>
    <d v="1899-12-30T22:00:00"/>
    <d v="1899-12-30T03:00:00"/>
    <s v="SAP"/>
    <s v="SAP"/>
    <s v="Servidor Virtual"/>
    <s v="Linux Red Hat Enterprise 8.10 (4.18.0-553.50.1.el8_10.x86_64)"/>
    <s v="Alexandre Ambrosi"/>
    <s v="Servidor SAP-ECC"/>
    <s v="SAP - ECC"/>
    <s v="LINUX"/>
    <s v="TI - TSOL - SAP"/>
    <s v="Fabio Luppi Cote Gil"/>
    <s v="basis@getnet.com.br"/>
    <s v="plantão basis"/>
    <s v="180.104.143.22, 22.248.66.32, 22.240.66.33"/>
  </r>
  <r>
    <x v="4"/>
    <s v="GNCASSHL06416"/>
    <s v="GNCASNHL06417,GNCASHHL06418"/>
    <x v="2"/>
    <s v="No Result"/>
    <s v="db version v7.0.5"/>
    <x v="0"/>
    <s v="1 - Sábado ou domingo"/>
    <s v="Qualquer semana"/>
    <d v="1899-12-30T08:00:00"/>
    <d v="1899-12-30T18:00:00"/>
    <s v="SCD - Plataforma de Serviços Financeiros (PSF)"/>
    <s v="SCD - Plataforma de Serviços Financeiros (PSF)"/>
    <s v="Servidor Virtual"/>
    <s v="Linux Red Hat Enterprise 8.10 (4.18.0-553.27.1.el8_10.x86_64)"/>
    <s v="Julio Cesar Barbará"/>
    <s v="PSF - MongoDB  - SCD"/>
    <s v="PSF - MongoDB  - SCD"/>
    <s v="LINUX"/>
    <s v="TI - TSOL - PSF"/>
    <s v="ALEXANDER VLADIMIROVICH PETRUSHENKO"/>
    <s v="ti-scd@getnet.com.br"/>
    <s v="Dimitri Giordano Pezopoulos - (11) 9.9125-3109"/>
    <s v="180.135.94.31 , 22.248.225.213, 22.240.225.215"/>
  </r>
  <r>
    <x v="3"/>
    <s v="GNCASNPL04174"/>
    <s v="N/A"/>
    <x v="3"/>
    <s v="No Result"/>
    <m/>
    <x v="0"/>
    <s v="6 - Quarta-Feira"/>
    <s v="Qualquer semana"/>
    <d v="1899-12-30T08:00:00"/>
    <d v="1899-12-30T18:00:00"/>
    <s v="Site GPCA"/>
    <s v="Site GPCA"/>
    <s v="Servidor Virtual"/>
    <s v="Linux Red Hat Enterprise Server 7.9 (3.10.0-1160.119.1.el7.x86_64)"/>
    <s v="Daniel Arioza"/>
    <s v="SITE GPCA"/>
    <s v="Web2py - SITE GPCA 2.0 / SITE USERLOCK"/>
    <s v="LINUX"/>
    <s v="TI - SI - ARQ CYBER"/>
    <s v="Elder Vinicius Telles de Arruda"/>
    <s v="arquitetura.seginfo@getnet.com.br"/>
    <s v="Não é necessário acionamento. Processos sobem automaticamente"/>
    <s v="180.104.134.132, 22.248.234.141, 22.240.234.140"/>
  </r>
  <r>
    <x v="4"/>
    <s v="GNCASHHL07745"/>
    <s v="GNCASSHL07743,GNCASNHL07744"/>
    <x v="2"/>
    <s v="No Result"/>
    <s v="Not check"/>
    <x v="0"/>
    <s v="2 - Segunda a Sexta"/>
    <s v="Qualquer semana"/>
    <d v="1899-12-30T08:00:00"/>
    <d v="1899-12-30T18:00:00"/>
    <s v="Tap on Phone"/>
    <s v="Tap on Phone"/>
    <s v="Servidor Virtual"/>
    <s v="Linux Red Hat Enterprise 8.10 (4.18.0-553.16.1.el8_10.x86_64)"/>
    <s v="Rodrigo Nascente Igansi"/>
    <s v="database mongo"/>
    <s v="mongo-getpay-top-hml"/>
    <s v="LINUX"/>
    <s v="TI - TCDI - App SuperGet"/>
    <s v="Tiago Andre Jost"/>
    <s v="appsuperget@getnet.com.br"/>
    <s v="Não"/>
    <s v="180.135.88.124, 22.248.224.160, 22.240.224.204"/>
  </r>
  <r>
    <x v="2"/>
    <s v="GNCASHWL01877"/>
    <s v="N/A"/>
    <x v="1"/>
    <s v="No Result"/>
    <m/>
    <x v="0"/>
    <s v="4 - Segunda-Feira"/>
    <s v="Qualquer semana"/>
    <d v="1899-12-30T20:00:00"/>
    <d v="1899-12-30T23:00:00"/>
    <s v="Venom"/>
    <s v="Venom"/>
    <s v="Servidor Virtual"/>
    <s v="Linux Red Hat Enterprise Server 7.9 (3.10.0-1160.114.2.el7.x86_64)"/>
    <s v="Ezequiel Luis Rohsler"/>
    <s v="Banco de dados do Executor de scripts An"/>
    <s v="DB do Ansible Tower - Produção"/>
    <s v="LINUX"/>
    <s v="TI - OPER - Provisioning"/>
    <s v="Anderson Goncalves de Oliveira"/>
    <s v="provisioning@getnet.com.br"/>
    <s v="Somente por e-mail, sempre ser acompanhado por um DBA."/>
    <s v="22.248.7.108, 22.248.235.105, 22.240.235.147"/>
  </r>
  <r>
    <x v="4"/>
    <s v="GNCASHHW05300"/>
    <s v="GNCASSHW05243 e GNCASNHW05244"/>
    <x v="4"/>
    <s v="No Result"/>
    <m/>
    <x v="0"/>
    <s v="1 - Sábado ou domingo"/>
    <s v="Qualquer semana"/>
    <d v="1899-12-30T08:00:00"/>
    <d v="1899-12-30T18:00:00"/>
    <s v="SCD - Plataforma de Serviços Financeiros (PSF)"/>
    <s v="SCD - Plataforma de Serviços Financeiros (PSF)"/>
    <s v="Servidor Virtual"/>
    <s v="Win2016 10.0.14393.6897 (1607)"/>
    <s v="Julio Cesar Barbará"/>
    <s v="PSF - Banco SQL Server - Recebiveis e Credito - Quorum"/>
    <s v="PSF  - Recebiveis e Credito - Quorum"/>
    <s v="WINDOWS"/>
    <s v="TI - TSOL - PSF"/>
    <s v="ALEXANDER VLADIMIROVICH PETRUSHENKO"/>
    <s v="ti-scd@getnet.com.br"/>
    <s v="Marcelo Gonsales - (11) 9.8457-4805"/>
    <s v="22.248.224.130, 22.240.224.162, 180.135."/>
  </r>
  <r>
    <x v="3"/>
    <s v="GNCASSPL05850"/>
    <s v="GNCASNPL05851,GNCASHPL05852"/>
    <x v="2"/>
    <s v="No Result"/>
    <s v="db version v7.0.5"/>
    <x v="0"/>
    <s v="1 - Sábado ou domingo"/>
    <n v="1"/>
    <d v="1899-12-30T22:00:00"/>
    <d v="1899-12-30T03:00:00"/>
    <s v="SAP BRIM"/>
    <s v="SAP BRIM"/>
    <s v="Servidor Virtual"/>
    <s v="Linux Red Hat Enterprise 8.10 (4.18.0-553.22.1.el8_10.x86_64)"/>
    <s v="Alexandre Ambrosi"/>
    <s v="Integracao Micro Servicos do SAP BRIM"/>
    <s v="MongoDB para Micro Servicos do SAP BRIM (adapters)"/>
    <s v="LINUX"/>
    <s v="TI - TSOL - SAP"/>
    <s v="Fabio Luppi Cote Gil"/>
    <s v="equipesap@getnet.com.br "/>
    <s v="Não"/>
    <s v="180.104.144.39 , 22.248.67.16, 22.240.67.15"/>
  </r>
  <r>
    <x v="0"/>
    <s v="GNCASNDL00093"/>
    <s v="N/A"/>
    <x v="0"/>
    <s v="No Result"/>
    <s v="{ }"/>
    <x v="1"/>
    <s v="0 - Qualquer dia da semana"/>
    <s v="Qualquer semana"/>
    <d v="1899-12-30T08:00:00"/>
    <d v="1899-12-30T18:00:00"/>
    <s v="Conciliador Auttar"/>
    <s v="Conciliador Auttar"/>
    <s v="Servidor Virtual"/>
    <m/>
    <s v="Diego Rego Barros da Silva Junior"/>
    <s v="Banco de Dados"/>
    <s v="DB HISTORICO"/>
    <s v="LINUX"/>
    <s v="TI - TAUT - Conciliador Auttar "/>
    <s v="Magnum Moura de Lyra"/>
    <s v="suporten3@auttar.com.br"/>
    <s v="Sim, plantão Sust. N3, 51 991885554"/>
    <s v="180.135.177.13, 22.248.244.33, 22.240.244.34"/>
  </r>
  <r>
    <x v="4"/>
    <s v="GNCASHHL05904"/>
    <s v="GNCASNHL05902,GNCASSHL05903"/>
    <x v="2"/>
    <s v="No Result"/>
    <s v="db version v7.0.11"/>
    <x v="0"/>
    <s v="0 - Qualquer dia da semana"/>
    <s v="Qualquer semana"/>
    <d v="1899-12-30T08:00:00"/>
    <d v="1899-12-30T18:00:00"/>
    <s v="Siebel"/>
    <s v="Siebel"/>
    <s v="Servidor Virtual"/>
    <s v="Linux Red Hat Enterprise 8.10 (4.18.0-553.16.1.el8_10.x86_64)"/>
    <s v="Luiz Antonio Baroni Junior"/>
    <s v="Integração com o micro serviço"/>
    <s v="MongoDB para Micro Serviços do CRM"/>
    <s v="LINUX"/>
    <s v="TI - TSOL - CRM"/>
    <s v="ALEXANDER VLADIMIROVICH PETRUSHENKO"/>
    <s v="luiz.junior@getnet.com.br"/>
    <s v="Não"/>
    <s v="180.135.40.21 , 22.248.225.101, 22.240.225.103"/>
  </r>
  <r>
    <x v="3"/>
    <s v="GNCASSPL01812"/>
    <s v="GNCASNPL01811"/>
    <x v="2"/>
    <s v="No Result"/>
    <s v="db version v7.0.11"/>
    <x v="0"/>
    <s v="1 - Sábado ou domingo"/>
    <n v="3"/>
    <d v="1899-12-30T08:00:00"/>
    <d v="1899-12-30T18:00:00"/>
    <s v="GetStore"/>
    <s v="GetStore"/>
    <s v="Servidor Virtual"/>
    <s v="Linux Red Hat Enterprise 8.10 (4.18.0-553.40.1.el8_10.x86_64)"/>
    <s v="Amarildo Souza de Oliveira"/>
    <s v="Mongodb 2 GetStore Producao"/>
    <s v="Mongodb 2 GetStore Producao"/>
    <s v="LINUX"/>
    <s v="TI - TCFI - GetStore"/>
    <s v="Vinicius Pessil Bohrer"/>
    <s v="getstore@getnet.com.br"/>
    <s v="não"/>
    <s v="180.104.195.28, 22.248.124.27, 22.240.124.23"/>
  </r>
  <r>
    <x v="3"/>
    <s v="GNCASHPL06530"/>
    <s v="GNCASSPL06528,GNCASNPL06529"/>
    <x v="2"/>
    <s v="No Result"/>
    <s v="db version v7.0.11"/>
    <x v="0"/>
    <s v="6 - Quarta-Feira"/>
    <n v="2"/>
    <d v="1899-12-30T02:00:00"/>
    <d v="1899-12-30T08:00:00"/>
    <s v="Serviços de Gestão de API"/>
    <s v="Serviços de Gestão de API"/>
    <s v="Servidor Virtual"/>
    <s v="Linux Red Hat Enterprise 8.10 (4.18.0-553.47.1.el8_10.x86_64)"/>
    <s v="Elias Maximiano da Silva"/>
    <s v="MS Gestão de API"/>
    <s v="Servidor MongoDB - MS Gestão de API"/>
    <s v="LINUX"/>
    <s v="TI - ARQ - Gestão de API"/>
    <s v="Paulo Jose Heck"/>
    <s v="gestaodeapi@getnet.com.br"/>
    <s v="Sim, Ver página https://getnetbrasil.atlassian.net/wiki/spaces/GAPI/pages/53581447/Escala+Sobreaviso"/>
    <s v="180.104.222.28 , 22.248.172.23, 22.240.172.23"/>
  </r>
  <r>
    <x v="0"/>
    <s v="GNCASHDL05694"/>
    <m/>
    <x v="2"/>
    <s v="No Result"/>
    <s v="db version v7.0.11"/>
    <x v="0"/>
    <s v="0 - Qualquer dia da semana"/>
    <s v="Qualquer semana"/>
    <d v="1899-12-30T08:00:00"/>
    <d v="1899-12-30T18:00:00"/>
    <s v="Payware"/>
    <s v="Payware"/>
    <s v="Servidor Virtual"/>
    <s v="Linux Red Hat Enterprise 8.10 (4.18.0-553.16.1.el8_10.x86_64)"/>
    <s v="Lucas Pedro Ebling"/>
    <s v="MongoDB - MS Adapter PAYware"/>
    <s v="Servidor MongoDB Single"/>
    <s v="LINUX"/>
    <s v="TI - TRET - Processamento"/>
    <s v="Odinei Zanoto Junior"/>
    <s v="felipe.pellegrini@getnet.com.br"/>
    <s v="Plantão Processamento"/>
    <s v="180.135.141.14 , 22.248.246.6, 22.240.246.1"/>
  </r>
  <r>
    <x v="1"/>
    <s v="GNCASSTL05735"/>
    <s v="GNCASNTL05734,GNCASHTL05736"/>
    <x v="2"/>
    <s v="No Result"/>
    <s v="db version v7.0.11"/>
    <x v="0"/>
    <s v="2 - Segunda a Sexta"/>
    <s v="Qualquer semana"/>
    <d v="1899-12-30T23:00:00"/>
    <d v="1899-12-30T03:00:00"/>
    <s v="APP Getnet BR"/>
    <s v="APP Getnet BR"/>
    <s v="Servidor Virtual"/>
    <s v="Linux Red Hat Enterprise 8.10 (4.18.0-553.22.1.el8_10.x86_64)"/>
    <s v="Rodrigo Nascente Igansi"/>
    <s v="Banco de dados para o serviço SCD"/>
    <s v="Banco de dados para o serviço SCD"/>
    <s v="LINUX"/>
    <s v="TI - TCDI - App SuperGet"/>
    <s v="Tiago Andre Jost"/>
    <s v="appsuperget@getnet.com.br"/>
    <s v="Não é necessário, apenas e-mail."/>
    <s v="180.104.52.43 , 22.248.151.18, 22.240.151.16"/>
  </r>
  <r>
    <x v="3"/>
    <s v="GNCASHPL05182"/>
    <m/>
    <x v="2"/>
    <s v="No Result"/>
    <s v="db version v7.0.11"/>
    <x v="0"/>
    <s v="2 - Segunda a Sexta"/>
    <n v="2"/>
    <d v="1899-12-30T22:00:00"/>
    <d v="1899-12-30T03:00:00"/>
    <s v="Plataforma Digital"/>
    <s v="Plataforma Digital"/>
    <s v="Servidor Virtual"/>
    <s v="Linux Red Hat Enterprise Server 7.9 (3.10.0-1160.118.1.el7.x86_64)"/>
    <s v="Rafael Felisbino"/>
    <s v="MONGODB SANDBOX 3"/>
    <s v="MONGODB SANDBOX 3"/>
    <s v="LINUX"/>
    <s v="TI - TCAP - Captura Digital"/>
    <s v="Rafael Felisbino"/>
    <s v="Captura_eCommerce@getnet.com.br"/>
    <s v="Sim - usar o sobreaviso no link: https://confluence.getnet.com.br:8444/display/PD/Sobreaviso+PD"/>
    <s v="180.104.213.47, 22.248.136.81, 22.240.13"/>
  </r>
  <r>
    <x v="3"/>
    <s v="GNCASSPW01774"/>
    <s v="N/A"/>
    <x v="4"/>
    <s v="No Result"/>
    <m/>
    <x v="0"/>
    <s v="2 - Segunda a Sexta"/>
    <s v="Qualquer semana"/>
    <d v="1899-12-30T18:00:00"/>
    <d v="1899-12-30T03:00:00"/>
    <s v="Exchange"/>
    <s v="Exchange"/>
    <s v="Servidor Virtual"/>
    <s v="Win2012R2 6.3.9600"/>
    <s v="Rafael Alvares Paulo"/>
    <s v="DB Exchange"/>
    <s v="DB Exchange"/>
    <s v="WINDOWS"/>
    <s v="TI - ENG - Plataformas"/>
    <s v="Anderson Silva da Silva"/>
    <s v="eng_plataformas@getnet.com.br"/>
    <s v="Não"/>
    <s v="169.254.4.248, 22.248.87.65, 180.104.167.73, 180.104.167.72, 180.104.167.102, 22.240.87.22"/>
  </r>
  <r>
    <x v="0"/>
    <s v="gncasndl01125"/>
    <s v="GNCASNDL01126"/>
    <x v="2"/>
    <s v="No Result"/>
    <s v="db version v7.0.19"/>
    <x v="0"/>
    <s v="Qualquer dia da semana"/>
    <s v="Qualquer semana"/>
    <d v="1899-12-30T19:00:00"/>
    <d v="1899-12-30T07:00:00"/>
    <m/>
    <s v="APIs de Credenciamento"/>
    <s v="Servidor Virtual"/>
    <s v="Linux Red Hat Enterprise 8.10 (4.18.0-553.27.1.el8_10.x86_64)"/>
    <s v="Ruddy Paz Persivo Cunha"/>
    <s v="Banco de dados Mongo no 1"/>
    <s v="MONGO 1 CredDigital Novo"/>
    <s v="LINUX"/>
    <s v="TI - TONB - Credenciamento Digital"/>
    <s v="Lais Lesnieski"/>
    <s v="si.tribo_onboarding@getnet.com.br, si.onboarding.operacao@getnet.com.br"/>
    <s v="Não"/>
    <s v="180.135.159.11, 22.248.244.83, 22.240.244.83"/>
  </r>
  <r>
    <x v="3"/>
    <s v="GNCASHPW03529"/>
    <s v="GNCASNPW03527"/>
    <x v="4"/>
    <s v="No Result"/>
    <m/>
    <x v="0"/>
    <s v="2 - Segunda a Sexta"/>
    <s v="Qualquer semana"/>
    <d v="1899-12-30T18:00:00"/>
    <d v="1899-12-30T23:00:00"/>
    <s v="UNIPOS"/>
    <s v="UNIPOS"/>
    <s v="Servidor Virtual"/>
    <s v="Win2016 10.0.14393.6897 (1607)"/>
    <s v="Felipe Bohn"/>
    <s v="RDS7 BD SQL Server File Server Quorum"/>
    <s v="RDS7  File Server Quórum"/>
    <s v="WINDOWS"/>
    <s v="TI - TCFI - UNIPOS"/>
    <s v="Vinicius Pessil Bohrer"/>
    <s v="sustentacao.canais@getnet.com.br"/>
    <s v="Sim"/>
    <s v="22.248.124.43, 22.240.124.36, 180.104.195.38"/>
  </r>
  <r>
    <x v="4"/>
    <s v="GNCASNHL01788"/>
    <s v="GNCASSHL01789"/>
    <x v="2"/>
    <s v="No Result"/>
    <s v="db version v7.0.11"/>
    <x v="0"/>
    <s v="0 - Qualquer dia da semana"/>
    <s v="Qualquer semana"/>
    <d v="1899-12-30T08:00:00"/>
    <d v="1899-12-30T18:00:00"/>
    <s v="GetStore"/>
    <s v="GetStore"/>
    <s v="Servidor Virtual"/>
    <s v="Linux Red Hat Enterprise 8.10 (4.18.0-553.27.1.el8_10.x86_64)"/>
    <s v="Tiarles Silva da Rocha"/>
    <s v="Mongodb 1 GetStore Homolog"/>
    <s v="Mongodb 1 GetStore Homolog"/>
    <s v="LINUX"/>
    <s v="TI - TCFI - GetStore"/>
    <s v="Vinicius Pessil Bohrer"/>
    <s v="getstore@getnet.com.br"/>
    <m/>
    <s v="180.135.52.11, 22.248.240.214, 22.240.240.212"/>
  </r>
  <r>
    <x v="1"/>
    <s v="GNCASNTL04756"/>
    <s v="GNCASSTL04755"/>
    <x v="2"/>
    <s v="No Result"/>
    <s v="db version v7.0.5"/>
    <x v="0"/>
    <s v="2 - Segunda a Sexta"/>
    <n v="4"/>
    <d v="1899-12-30T23:00:00"/>
    <d v="1899-12-30T03:00:00"/>
    <s v="APP Getnet BR"/>
    <s v="APP Getnet BR"/>
    <s v="Servidor Virtual"/>
    <s v="Linux Red Hat Enterprise 8.9 (4.18.0-553.22.1.el8_10.x86_64)"/>
    <s v="Rodrigo Nascente Igansi"/>
    <s v="Banco de dados para o serviço ACCOUNT-WEBHOOK"/>
    <s v="Banco de dados para o serviço ACCOUNT-WEBHOOK"/>
    <s v="LINUX"/>
    <s v="TI - TCDI - App SuperGet"/>
    <s v="Tiago Andre Jost"/>
    <s v="appsuperget@getnet.com.br"/>
    <s v="Não é necessário, apenas e-mail."/>
    <s v="180.104.40.40, 22.248.142.54, 22.240.142"/>
  </r>
  <r>
    <x v="4"/>
    <s v="GNCASSHL02042"/>
    <s v="GNCASNHL02041"/>
    <x v="2"/>
    <s v="No Result"/>
    <s v="db version v7.0.11"/>
    <x v="0"/>
    <s v="0 - Qualquer dia da semana"/>
    <s v="Qualquer semana"/>
    <d v="1899-12-30T08:00:00"/>
    <d v="1899-12-30T18:00:00"/>
    <s v="Antifraude PD"/>
    <s v="AFS"/>
    <s v="Servidor Virtual"/>
    <s v="Linux Red Hat Enterprise 8.10 (4.18.0-553.27.1.el8_10.x86_64)"/>
    <s v="Vinicius Tadeu De Oliveira"/>
    <s v="Banco Mongo - Plataforma Digital - Cyber"/>
    <s v="Banco Mongo - P. Digital - Cybersource hom 2"/>
    <s v="LINUX"/>
    <s v="TI - TCRE - Sistemas de Prevenção a Fraudes"/>
    <s v="RONEY GLECIO SILVA SOUZA"/>
    <s v="ti-antifraude@getnet.com.br"/>
    <s v="Não"/>
    <s v="180.135.79.24, 22.248.240.245, 22.240.240.243"/>
  </r>
  <r>
    <x v="0"/>
    <s v="GNCASHDL05646"/>
    <m/>
    <x v="2"/>
    <s v="No Result"/>
    <s v="db version v7.0.11"/>
    <x v="0"/>
    <s v="0 - Qualquer dia da semana"/>
    <s v="Qualquer semana"/>
    <d v="1899-12-30T08:00:00"/>
    <d v="1899-12-30T18:00:00"/>
    <s v="Portal Auttar"/>
    <s v="Portal Auttar Digital"/>
    <s v="Servidor Virtual"/>
    <s v="Linux Red Hat Enterprise 8.10 (4.18.0-553.16.1.el8_10.x86_64)"/>
    <s v="JONAS DE FREITAS RAMOS"/>
    <s v="Banco de dados dos serviços do portal"/>
    <s v="Banco dados MONGODB HG - novo Portal Cliente Auttar"/>
    <s v="LINUX"/>
    <s v="TI - TAUT - Portal Auttar Digital"/>
    <s v="Magnum Moura de Lyra"/>
    <s v="rodrigo.morais@auttar.com.br"/>
    <s v="Rodrigo Da Silva De Morais"/>
    <s v="180.135.180.26 , 22.248.246.2, 22.240.245.253"/>
  </r>
  <r>
    <x v="3"/>
    <s v="GNCASSPL01156"/>
    <s v="GNCASNPL01155"/>
    <x v="2"/>
    <s v="No Result"/>
    <s v="db version v7.0.11"/>
    <x v="0"/>
    <s v="1 - Sábado ou domingo"/>
    <n v="1"/>
    <d v="1899-12-30T08:00:00"/>
    <d v="1899-12-30T18:00:00"/>
    <s v="Plataforma Digital"/>
    <s v="Plataforma Digital"/>
    <s v="Servidor Virtual"/>
    <s v="Linux Red Hat Enterprise Server 7.9 (3.10.0-1160.119.1.el7.x86_64)"/>
    <s v="Rafael Felisbino"/>
    <s v="MONGODB SANDBOX 2"/>
    <s v="MONGODB SANDBOX 2"/>
    <s v="LINUX"/>
    <s v="TI - TCAP - Captura Digital"/>
    <s v="Rafael Felisbino"/>
    <s v="Captura_eCommerce@getnet.com.br"/>
    <s v="Sim - usar o sobreaviso no link: https://confluence.getnet.com.br:8444/display/PD/Sobreaviso+PD"/>
    <s v="180.104.213.25, 22.248.136.38, 22.240.136.37"/>
  </r>
  <r>
    <x v="3"/>
    <s v="GNCASSPW02716"/>
    <s v="GNCASNPW02717"/>
    <x v="4"/>
    <s v="No Result"/>
    <s v="SQL Server (Windows Internal Database) | 12.0.5214.6"/>
    <x v="0"/>
    <s v="0 - Qualquer dia da semana"/>
    <s v="Qualquer semana"/>
    <d v="1899-12-30T08:00:00"/>
    <d v="1899-12-30T18:00:00"/>
    <s v="Terminal Server"/>
    <s v="Terminal Server"/>
    <s v="Servidor Virtual"/>
    <s v="Win2019 10.0.17763.6530 (1809)"/>
    <s v="Gustavo Bortoloto Carneiro"/>
    <s v="Servidor de TS Web para o sistema Rubi d"/>
    <s v="Servidor de TS Web para o sistema Rubi da Senior"/>
    <s v="WINDOWS"/>
    <s v="TI - TSOL - Pessoas"/>
    <s v="Fabio Luppi Cote Gil"/>
    <s v="sgp@getnet.com.br"/>
    <s v="Não"/>
    <s v="22.248.87.93, 180.104.167.90, 22.240.87.48"/>
  </r>
  <r>
    <x v="0"/>
    <s v="GNCASSDL07508"/>
    <m/>
    <x v="5"/>
    <s v="No Result"/>
    <m/>
    <x v="0"/>
    <s v="2 - Segunda a Sexta"/>
    <s v="Qualquer semana"/>
    <d v="1899-12-30T08:00:00"/>
    <d v="1899-12-30T18:00:00"/>
    <s v="Zabbix"/>
    <s v="Zabbix"/>
    <s v="Servidor Virtual"/>
    <s v="Linux Red Hat Enterprise 8.7 (4.18.0-513.24.1.el8_9.x86_64)"/>
    <s v="Alexandre Henrique Selzlen Jacinto"/>
    <s v="Zabbix Proxxy"/>
    <s v="Zabbix Monitor GTMR"/>
    <s v="LINUX"/>
    <s v="TI - OPER - Monitoração"/>
    <s v="Anderson Goncalves de Oliveira"/>
    <s v="monitoracao@getnet.com.br"/>
    <s v="Plantão monitoração ou alguem da equipe em horário comercial"/>
    <s v="180.135.135.32, 22.248.239.35, 22.240.239.26"/>
  </r>
  <r>
    <x v="4"/>
    <s v="GNCASSHL05602"/>
    <s v="GNCASNHL05601,GNCASHHL05603"/>
    <x v="2"/>
    <s v="No Result"/>
    <s v="db version v7.0.5"/>
    <x v="0"/>
    <s v="0 - Qualquer dia da semana"/>
    <s v="Qualquer semana"/>
    <d v="1899-12-30T08:00:00"/>
    <d v="1899-12-30T18:00:00"/>
    <s v="APP Getnet BR"/>
    <s v="APP Getnet BR"/>
    <s v="Servidor Virtual"/>
    <s v="Linux Red Hat Enterprise 8.9 (4.18.0-553.27.1.el8_10.x86_64)"/>
    <s v="Rodrigo Nascente Igansi"/>
    <s v="Banco de dados para o serviço ADAPTER"/>
    <s v="Banco de dados para o serviço ADAPTER"/>
    <s v="LINUX"/>
    <s v="TI - TCDI - App SuperGet"/>
    <s v="Tiago Andre Jost"/>
    <s v="appsuperget@getnet.com.br"/>
    <s v="Não"/>
    <s v="180.135.88.84 , 22.248.225.20, 22.240.225.21"/>
  </r>
  <r>
    <x v="4"/>
    <s v="GNCASSHL04096"/>
    <s v="GNCASNHL04095"/>
    <x v="2"/>
    <s v="No Result"/>
    <s v="db version v7.0.5"/>
    <x v="0"/>
    <s v="0 - Qualquer dia da semana"/>
    <s v="Qualquer semana"/>
    <d v="1899-12-30T08:00:00"/>
    <d v="1899-12-30T18:00:00"/>
    <s v="APP Getnet BR"/>
    <s v="APP Getnet BR"/>
    <s v="Servidor Virtual"/>
    <s v="Linux Red Hat Enterprise 8.9 (4.18.0-553.27.1.el8_10.x86_64)"/>
    <s v="Rodrigo Nascente Igansi"/>
    <s v="Banco de dados para o serviço de ACCOUNT"/>
    <s v="Banco de dados para o serviço de ACCOUNT"/>
    <s v="LINUX"/>
    <s v="TI - TCDI - App SuperGet"/>
    <s v="Tiago Andre Jost"/>
    <s v="appsuperget@getnet.com.br"/>
    <s v="Não"/>
    <s v="180.135.88.34, 22.248.243.57, 22.240.243.54"/>
  </r>
  <r>
    <x v="0"/>
    <s v="GNCASNDL04223"/>
    <s v="GNCASSDL04222"/>
    <x v="2"/>
    <s v="No Result"/>
    <s v="db version v7.0.19"/>
    <x v="0"/>
    <s v="0 - Qualquer dia da semana"/>
    <s v="Qualquer semana"/>
    <d v="1899-12-30T08:00:00"/>
    <d v="1899-12-30T18:00:00"/>
    <s v="Tracking"/>
    <s v="Tracking"/>
    <s v="Servidor Virtual"/>
    <s v="Linux Red Hat Enterprise 8.10 (4.18.0-553.27.1.el8_10.x86_64)"/>
    <s v="Lais Lesnieski"/>
    <s v="Mongo DB secondary"/>
    <s v="Tracking Completo"/>
    <s v="LINUX"/>
    <s v="TI - TONB - Credenciamento Digital"/>
    <s v="Lais Lesnieski"/>
    <s v="si.tribo_onboarding@getnet.com.br"/>
    <s v="Não"/>
    <s v="180.135.159.19, 22.248.245.111, 22.240.245.106"/>
  </r>
  <r>
    <x v="3"/>
    <s v="GNCASNPL05851"/>
    <s v="GNCASSPL05850,GNCASHPL05852"/>
    <x v="2"/>
    <s v="No Result"/>
    <s v="db version v7.0.5"/>
    <x v="0"/>
    <s v="2 - Segunda a Sexta"/>
    <s v="Qualquer semana"/>
    <d v="1899-12-30T22:00:00"/>
    <d v="1899-12-30T03:00:00"/>
    <s v="SAP BRIM"/>
    <s v="SAP BRIM"/>
    <s v="Servidor Virtual"/>
    <s v="Linux Red Hat Enterprise 8.10 (4.18.0-553.27.1.el8_10.x86_64)"/>
    <s v="Alexandre Ambrosi"/>
    <s v="Servidor Secundário - Integracao Micro Servicos do ERP"/>
    <s v="MongoDB para Micro Servicos do ERP - Utilizado por diversos adapters java com a afinidade do SAP ERP / SAP BRIM"/>
    <s v="LINUX"/>
    <s v="TI - TSOL - SAP"/>
    <s v="Fabio Luppi Cote Gil"/>
    <s v="equipesap@getnet.com.br "/>
    <s v="Somente em caso de erro no procedimento anexo, conforme documentado"/>
    <s v="180.104.144.40 , 22.248.67.17, 22.240.67.16"/>
  </r>
  <r>
    <x v="4"/>
    <s v="GNCASNHL09249"/>
    <s v="GNCASSHL09248"/>
    <x v="0"/>
    <s v="No Result"/>
    <m/>
    <x v="2"/>
    <s v="2 - Segunda a Sexta"/>
    <s v="Qualquer semana"/>
    <d v="1899-12-30T08:00:00"/>
    <d v="1899-12-30T18:00:00"/>
    <m/>
    <s v="STRAN-APP"/>
    <s v="Servidor Virtual"/>
    <m/>
    <s v="Ciro Sisman Pereira"/>
    <s v="Oracle STRAN-APP Squad Serviços Transacionais"/>
    <s v="Oracle STRAN-APP Squad Serviços Transacionais"/>
    <s v="LINUX"/>
    <s v="TI - TTRA - Transacional"/>
    <s v="Marcos Barranco"/>
    <s v="-"/>
    <s v="11994536506  Ciro Sisman"/>
    <s v="180.135.37.46, 22.248.225.167, 22.240.225.137"/>
  </r>
  <r>
    <x v="3"/>
    <s v="GNCASSPW05274"/>
    <s v="GNCASNPW05275"/>
    <x v="4"/>
    <s v="No Result"/>
    <s v="SQL Server (MSSQLSERVER) | 15.0.4410.1"/>
    <x v="0"/>
    <s v="1 - Sábado ou domingo"/>
    <s v="Qualquer semana"/>
    <d v="1899-12-30T08:00:00"/>
    <d v="1899-12-30T18:00:00"/>
    <s v="SCD - Plataforma de Serviços Financeiros (PSF)"/>
    <s v="SCD - Plataforma de Serviços Financeiros (PSF)"/>
    <s v="Servidor Virtual"/>
    <s v="Win2016 10.0.14393.7515 (1607)"/>
    <s v="Julio Cesar Barbará"/>
    <s v="PSF - Banco SQL Server - Cadastro e Regulatório (Primario)"/>
    <s v="PSF - Banco SQL Server - Cadastro e Regulatório (Primario)"/>
    <s v="WINDOWS"/>
    <s v="TI - TSOL - PSF"/>
    <s v="ALEXANDER VLADIMIROVICH PETRUSHENKO"/>
    <s v="ti-scd@getnet.com.br"/>
    <s v="Marcelo Gonsales  (11) 9.8457-4805"/>
    <s v="169.254.1.236, 22.248.103.24, 22.240.103"/>
  </r>
  <r>
    <x v="4"/>
    <s v="GNCASNHL05201"/>
    <s v="GNCASSHL05202"/>
    <x v="5"/>
    <s v="No Result"/>
    <m/>
    <x v="0"/>
    <s v="0 - Qualquer dia da semana"/>
    <s v="Qualquer semana"/>
    <d v="1899-12-30T08:00:00"/>
    <d v="1899-12-30T18:00:00"/>
    <s v="Site Getnet"/>
    <s v="Site Getnet"/>
    <s v="Servidor Virtual"/>
    <s v="Linux Red Hat Enterprise 8.7 (4.18.0-513.24.1.el8_9.x86_64)"/>
    <s v="Paulo Sergio Oliveira Maia da Silva"/>
    <s v="Servidor Banco de dados MySQL - Portal I"/>
    <s v="Servidor Banco de dados MySQL - Portal Institucional"/>
    <s v="LINUX"/>
    <s v="TI - TCDI - Portais e Mobilidade"/>
    <s v="Lucas Ingegneri Crespi"/>
    <s v="si.portais@getnet.com.br"/>
    <s v="N/A"/>
    <s v="180.135.61.20, 22.248.224.75, 22.240.224"/>
  </r>
  <r>
    <x v="4"/>
    <s v="GNCASNHL09299"/>
    <s v="GNCASSHL09298"/>
    <x v="0"/>
    <s v="19.23.0.0.240416 (36233263)"/>
    <s v="19.23.0.0.240416 (36233263)"/>
    <x v="0"/>
    <s v="0 - Qualquer dia da semana"/>
    <s v="Qualquer semana"/>
    <d v="1899-12-30T20:00:00"/>
    <d v="1899-12-30T06:00:00"/>
    <m/>
    <s v="Plataforma BPMS"/>
    <s v="Servidor Virtual"/>
    <s v="Linux Red Hat Enterprise 8.10 (4.18.0-553.27.1.el8_10.x86_64)"/>
    <s v="Ana Paula da Silva Conte"/>
    <s v="Banco de dados PLATBPMS - Hml"/>
    <s v="Banco de dados PLATBPMS - Hml"/>
    <s v="LINUX"/>
    <s v="TI - TSOL - RPA"/>
    <s v="ALEXANDER VLADIMIROVICH PETRUSHENKO"/>
    <s v="ana.conte@getnet.com.br"/>
    <s v="Ana Paula Conte 51981917691"/>
    <s v="180.135.58.29, 22.248.225.220, 22.240.225.171"/>
  </r>
  <r>
    <x v="0"/>
    <s v="gncasndl00632"/>
    <s v="xxxx"/>
    <x v="2"/>
    <s v="No Result"/>
    <s v="db version v7.0.11"/>
    <x v="0"/>
    <s v="0 - Qualquer dia da semana"/>
    <s v="Qualquer semana"/>
    <d v="1899-12-30T08:00:00"/>
    <d v="1899-12-30T18:00:00"/>
    <s v="Plataforma Digital"/>
    <s v="Plataforma Digital"/>
    <s v="Servidor Virtual"/>
    <s v="Linux Red Hat Enterprise 8.10 (4.18.0-553.27.1.el8_10.x86_64)"/>
    <s v="Rafael Felisbino"/>
    <s v="Banco de dados Mongo"/>
    <s v="mongo db 01 norte des"/>
    <s v="LINUX"/>
    <s v="TI - TCAP - Captura Digital"/>
    <s v="Rafael Felisbino"/>
    <s v="Captura_eCommerce@getnet.com.br"/>
    <s v="Geralmente NÃO, efetuar alinhamento antes da aplicação. Acionamento equipe em horário comercial"/>
    <s v="180.135.189.17, 22.248.244.59, 22.240.244.61"/>
  </r>
  <r>
    <x v="0"/>
    <s v="GNCASSDL05900"/>
    <s v="GNCASNDL05899,GNCASHDL05901"/>
    <x v="2"/>
    <s v="No Result"/>
    <s v="db version v7.0.19"/>
    <x v="0"/>
    <s v="0 - Qualquer dia da semana"/>
    <s v="Qualquer semana"/>
    <d v="1899-12-30T08:00:00"/>
    <d v="1899-12-30T18:00:00"/>
    <s v="Siebel"/>
    <s v="Siebel"/>
    <s v="Servidor Virtual"/>
    <s v="Linux Red Hat Enterprise 8.10 (4.18.0-553.27.1.el8_10.x86_64)"/>
    <s v="Luiz Antonio Baroni Junior"/>
    <s v="Integração com o micro serviço"/>
    <s v="MongoDB para Micro Serviços do CRM"/>
    <s v="LINUX"/>
    <s v="TI - TSOL - CRM"/>
    <s v="ALEXANDER VLADIMIROVICH PETRUSHENKO"/>
    <s v="luiz.junior@getnet.com.br"/>
    <s v="Não"/>
    <s v="180.135.150.12 , 22.248.246.26, 22.240.246.21"/>
  </r>
  <r>
    <x v="0"/>
    <s v="GNCASSDL01371"/>
    <s v="GNCASNDL01370"/>
    <x v="2"/>
    <s v="No Result"/>
    <s v="db version v7.0.19"/>
    <x v="0"/>
    <s v="0 - Qualquer dia da semana"/>
    <s v="Qualquer semana"/>
    <d v="1899-12-30T08:00:00"/>
    <d v="1899-12-30T18:00:00"/>
    <s v="Plataforma Digital"/>
    <s v="Plataforma Digital"/>
    <s v="Servidor Virtual"/>
    <s v="Linux Red Hat Enterprise 8.10 (4.18.0-553.27.1.el8_10.x86_64)"/>
    <s v="Rafael Felisbino"/>
    <s v="BANCO MONGO 2 VTEX DES"/>
    <s v="BANCO MONGO 2 VTEX DES"/>
    <s v="LINUX"/>
    <s v="TI - TCAP - Captura Digital"/>
    <s v="Rafael Felisbino"/>
    <s v="Captura_eCommerce@getnet.com.br"/>
    <s v="Nâo"/>
    <s v="180.135.189.27, 22.248.244.94, 22.240.244.94"/>
  </r>
  <r>
    <x v="4"/>
    <s v="GNCASSHL04084"/>
    <s v="GNCASNHL04083"/>
    <x v="2"/>
    <s v="No Result"/>
    <s v="db version v7.0.5"/>
    <x v="0"/>
    <s v="0 - Qualquer dia da semana"/>
    <s v="Qualquer semana"/>
    <d v="1899-12-30T08:00:00"/>
    <d v="1899-12-30T18:00:00"/>
    <s v="APP Getnet BR"/>
    <s v="APP Getnet BR"/>
    <s v="Servidor Virtual"/>
    <s v="Linux Red Hat Enterprise 8.9 (4.18.0-553.27.1.el8_10.x86_64)"/>
    <s v="Rodrigo Nascente Igansi"/>
    <s v="Banco de dados para o serviço MERCHANT"/>
    <s v="Banco de dados para o serviço MERCHANT"/>
    <s v="LINUX"/>
    <s v="TI - TCDI - App SuperGet"/>
    <s v="Tiago Andre Jost"/>
    <s v="appsuperget@getnet.com.br"/>
    <s v="Não"/>
    <s v="180.135.88.21, 22.248.243.43, 22.240.243.39"/>
  </r>
  <r>
    <x v="4"/>
    <s v="GNCASSHL04263"/>
    <s v="N/A"/>
    <x v="2"/>
    <s v="No Result"/>
    <s v="db version v7.0.5"/>
    <x v="0"/>
    <s v="0 - Qualquer dia da semana"/>
    <s v="Qualquer semana"/>
    <d v="1899-12-30T08:00:00"/>
    <d v="1899-12-30T18:00:00"/>
    <s v="Tracking"/>
    <s v="Tracking"/>
    <s v="Servidor Virtual"/>
    <s v="Linux Red Hat Enterprise 8.10 (4.18.0-553.27.1.el8_10.x86_64)"/>
    <s v="Lais Lesnieski"/>
    <s v="Softwares respons?veis pela gest?o do Tr"/>
    <s v="Tracking Completo"/>
    <s v="LINUX"/>
    <s v="TI - TONB - Credenciamento Digital"/>
    <s v="Lais Lesnieski"/>
    <s v="si.tribo_onboarding@getnet.com.br"/>
    <s v="Não"/>
    <s v="180.135.49.91, 22.248.241.123, 22.240.241.120"/>
  </r>
  <r>
    <x v="4"/>
    <s v="GNCASNHL04799"/>
    <s v="GNCASSHL04800"/>
    <x v="2"/>
    <s v="No Result"/>
    <s v="db version v7.0.11"/>
    <x v="0"/>
    <s v="0 - Qualquer dia da semana"/>
    <s v="Qualquer semana"/>
    <d v="1899-12-30T08:00:00"/>
    <d v="1899-12-30T18:00:00"/>
    <s v="Jenkins"/>
    <s v="Jenkins"/>
    <s v="Servidor Virtual"/>
    <s v="Linux Red Hat Enterprise 8.9 (4.18.0-553.27.1.el8_10.x86_64)"/>
    <s v="Danielle Cauduro"/>
    <s v="Banco de dados MongoDB - Sistema Micross"/>
    <s v="Banco de dados MongoDB"/>
    <s v="LINUX"/>
    <s v="TI - ARQ - Qualidade"/>
    <s v="Danielle Cauduro"/>
    <s v="homologacao@getnet.com.br"/>
    <s v="nao"/>
    <s v="180.135.58.47, 22.248.241.201, 22.240.24"/>
  </r>
  <r>
    <x v="0"/>
    <s v="GNCASHDL09454"/>
    <m/>
    <x v="0"/>
    <m/>
    <m/>
    <x v="1"/>
    <s v="2 - Segunda a Sexta"/>
    <s v="Qualquer semana"/>
    <d v="1899-12-30T08:00:00"/>
    <d v="1899-12-30T18:00:00"/>
    <m/>
    <s v="EXTRA_MOEX"/>
    <s v="Servidor Virtual"/>
    <m/>
    <s v="RELLYSON VINICIUS GONCALVES R DA SILVA"/>
    <s v="Banco de dados Oracle da aplicação Extrato MOEX."/>
    <s v="Servidor para banco de dados Oracle que será utilizado durante o desenvolvimento da aplicação Extrato MOEX."/>
    <s v="LINUX"/>
    <s v="TI - PDTI - PLAN"/>
    <s v="DANIELLE MOREIRA STEFANATO"/>
    <s v="-"/>
    <s v="Não"/>
    <s v="180.135.130.12, 22.248.244.132, 22.240.244.123"/>
  </r>
  <r>
    <x v="4"/>
    <s v="GNCASHHL08349"/>
    <s v="GNCASSHL08346,GNCASNHL08348"/>
    <x v="2"/>
    <s v="No Result"/>
    <s v="db version v7.0.6"/>
    <x v="0"/>
    <s v="2 - Segunda a Sexta"/>
    <s v="Qualquer semana"/>
    <d v="1899-12-30T08:00:00"/>
    <d v="1899-12-30T18:00:00"/>
    <m/>
    <s v="APP Getnet BR"/>
    <s v="Servidor Virtual"/>
    <s v="Linux Red Hat Enterprise 8.9 (4.18.0-553.27.1.el8_10.x86_64)"/>
    <s v="Leonardo Faria da Silva"/>
    <s v="Database Mongodb"/>
    <s v="mongo-getpay-pix-hml"/>
    <s v="LINUX"/>
    <s v="TI - TCDI - App SuperGet"/>
    <s v="Tiago Andre Jost"/>
    <s v="appsuperget@getnet.com.br"/>
    <s v="Sim, appsuperget@getnet.com.br"/>
    <s v="180.135.88.43, 22.248.224.58, 22.240.224.63"/>
  </r>
  <r>
    <x v="4"/>
    <s v="GNCASNHL04086"/>
    <s v="GNCASSHL04087"/>
    <x v="2"/>
    <s v="No Result"/>
    <s v="db version v7.0.5"/>
    <x v="0"/>
    <s v="0 - Qualquer dia da semana"/>
    <s v="Qualquer semana"/>
    <d v="1899-12-30T08:00:00"/>
    <d v="1899-12-30T18:00:00"/>
    <s v="APP Getnet BR"/>
    <s v="APP Getnet BR"/>
    <s v="Servidor Virtual"/>
    <s v="Linux Red Hat Enterprise 8.9 (4.18.0-553.27.1.el8_10.x86_64)"/>
    <s v="Rodrigo Nascente Igansi"/>
    <s v="Banco de dados para o serviço de PAYMENT"/>
    <s v="Banco de dados para o serviço de PAYMENT"/>
    <s v="LINUX"/>
    <s v="TI - TCDI - App SuperGet"/>
    <s v="Tiago Andre Jost"/>
    <s v="appsuperget@getnet.com.br"/>
    <s v="Não"/>
    <s v="180.135.88.23, 22.248.243.45, 22.240.243.41"/>
  </r>
  <r>
    <x v="3"/>
    <s v="GNCASSPL02037"/>
    <s v="GNCASNPL02036"/>
    <x v="5"/>
    <s v="No Result"/>
    <m/>
    <x v="0"/>
    <s v="0 - Qualquer dia da semana"/>
    <s v="Qualquer semana"/>
    <d v="1899-12-30T00:00:00"/>
    <d v="1899-12-30T03:00:00"/>
    <s v="GED (Antigo UCM)"/>
    <s v="GED (Antigo UCM)"/>
    <s v="Servidor Virtual"/>
    <s v="Linux Red Hat Enterprise Server 7.9 (3.10.0-1160.118.1.el7.x86_64)"/>
    <s v="Paulo Sergio Oliveira Maia da Silva"/>
    <s v="MySql - app videos - prod 2"/>
    <s v="MySql - app videos - prod 2"/>
    <s v="LINUX"/>
    <s v="TI - TCDI - Portais e Mobilidade"/>
    <s v="Lucas Ingegneri Crespi"/>
    <s v="si.portais@getnet.com.br"/>
    <s v="N/A"/>
    <s v="180.104.177.36, 22.248.97.32, 22.240.97.40"/>
  </r>
  <r>
    <x v="1"/>
    <s v="GNCASSTL01379"/>
    <s v="GNCASNTL01378"/>
    <x v="2"/>
    <s v="No Result"/>
    <s v="db version v7.0.11"/>
    <x v="0"/>
    <s v="0 - Qualquer dia da semana"/>
    <n v="3"/>
    <d v="1899-12-30T02:00:00"/>
    <d v="1899-12-30T05:00:00"/>
    <s v="Plataforma Digital"/>
    <s v="Plataforma Digital"/>
    <s v="Servidor Virtual"/>
    <s v="Linux Red Hat Enterprise 8.10 (4.18.0-553.50.1.el8_10.x86_64)"/>
    <s v="Anderson Lourenco Gianotti"/>
    <s v="MONGO 2 MS VTEX TRANS"/>
    <s v="MONGO 2 MS VTEX TRANS"/>
    <s v="LINUX"/>
    <s v="TI - TCAP - Captura Digital"/>
    <s v="Rafael Felisbino"/>
    <s v="Captura_eCommerce@getnet.com.br"/>
    <s v="Sim - usar o sobreaviso no link: https://confluence.getnet.com.br:8444/display/PD/Sobreaviso+PD"/>
    <s v="180.104.28.23, 22.248.127.38, 22.240.127.39"/>
  </r>
  <r>
    <x v="4"/>
    <s v="GNCASSHL05772"/>
    <s v="GNCASNHL05773,GNCASHHL05774"/>
    <x v="2"/>
    <s v="No Result"/>
    <s v="db version v7.0.11"/>
    <x v="0"/>
    <s v="0 - Qualquer dia da semana"/>
    <s v="Qualquer semana"/>
    <d v="1899-12-30T08:00:00"/>
    <d v="1899-12-30T18:00:00"/>
    <s v="Auttar Digital"/>
    <s v="Auttar Digital"/>
    <s v="Servidor Virtual"/>
    <s v="Linux Red Hat Enterprise 8.10 (4.18.0-553.27.1.el8_10.x86_64)"/>
    <s v="Fernando Beckenbach Buonocore"/>
    <s v="Auttar Digital Backoffice"/>
    <s v="Banco dados MONGODB HK/HTI - Auttar Digital Backoffice"/>
    <s v="LINUX"/>
    <s v="TI - TAUT - BO Auttar"/>
    <s v="Magnum Moura de Lyra"/>
    <s v="tairone.oliveira@getnet.com.br"/>
    <s v="tairone.oliveira@getnet.com.br"/>
    <s v="180.135.70.26 , 22.248.225.73, 22.240.225.75"/>
  </r>
  <r>
    <x v="4"/>
    <s v="GNCASHHL07519"/>
    <s v="GNCASSHL07517,GNCASNHL07518"/>
    <x v="2"/>
    <s v="No Result"/>
    <s v="db version v7.0.6"/>
    <x v="0"/>
    <s v="2 - Segunda a Sexta"/>
    <s v="Qualquer semana"/>
    <d v="1899-12-30T08:00:00"/>
    <d v="1899-12-30T18:00:00"/>
    <m/>
    <s v="Contratos"/>
    <s v="Servidor Virtual"/>
    <s v="Linux Red Hat Enterprise 8.10 (4.18.0-553.16.1.el8_10.x86_64)"/>
    <s v="Daniel Magalhaes Legey Vizeu"/>
    <s v="Database MongoDB"/>
    <s v="Mongodb FEP HTI"/>
    <s v="LINUX"/>
    <s v="TI - TREG - Contratos"/>
    <s v="Deivislhe Enen Boschetti"/>
    <s v="tcad.contratos@getnet.com.br"/>
    <s v="Não"/>
    <s v="180.135.49.74, 22.248.224.153, 22.240.224.154"/>
  </r>
  <r>
    <x v="3"/>
    <s v="GNCASNPL06529"/>
    <s v="GNCASSPL06528,GNCASHPL06530"/>
    <x v="2"/>
    <s v="No Result"/>
    <s v="db version v7.0.11"/>
    <x v="0"/>
    <s v="5 - Terça-Feira"/>
    <n v="2"/>
    <d v="1899-12-30T02:00:00"/>
    <d v="1899-12-30T08:00:00"/>
    <s v="Serviços de Gestão de API"/>
    <s v="Serviços de Gestão de API"/>
    <s v="Servidor Virtual"/>
    <s v="Linux Red Hat Enterprise 8.10 (4.18.0-553.50.1.el8_10.x86_64)"/>
    <s v="Elias Maximiano da Silva"/>
    <s v="MS Gestão de API"/>
    <s v="Servidor MongoDB - MS Gestão de API"/>
    <s v="LINUX"/>
    <s v="TI - ARQ - Gestão de API"/>
    <s v="Paulo Jose Heck"/>
    <s v="gestaodeapi@getnet.com.br"/>
    <s v="Sim, Ver https://getnetbrasil.atlassian.net/wiki/spaces/GAPI/pages/53581447/Escala+Sobreaviso"/>
    <s v="180.104.222.27 , 22.248.172.22, 22.240.172.22"/>
  </r>
  <r>
    <x v="0"/>
    <s v="GNCASHDW03844"/>
    <s v="N/A"/>
    <x v="4"/>
    <s v="No Result"/>
    <s v="SQL Server (Windows Internal Database) | 12.0.2000.8"/>
    <x v="0"/>
    <s v="0 - Qualquer dia da semana"/>
    <s v="Qualquer semana"/>
    <d v="1899-12-30T08:00:00"/>
    <d v="1899-12-30T18:00:00"/>
    <s v="Ansible Tower"/>
    <s v="Ansible Tower"/>
    <s v="Servidor Virtual"/>
    <s v="Win2016 10.0.14393.6897 (1607)"/>
    <s v="Mateus Vanderlei dos Reis"/>
    <s v="Servidor para execução de teste de automação via Ansible Tower"/>
    <s v="Servidor para execução de teste de automação via Ansible Tower pela equipe de Requisições e incidentes"/>
    <s v="WINDOWS"/>
    <s v="TI - OPER - Requisições e incidentes"/>
    <s v="Anderson Goncalves de Oliveira"/>
    <s v="squad_automacao_infra@getnet.com.br"/>
    <s v="Não, apenas enviar e-mail"/>
    <s v="22.248.239.106, 22.240.239.233, 180.135.135.100"/>
  </r>
  <r>
    <x v="0"/>
    <s v="GNCASHDL06415"/>
    <m/>
    <x v="2"/>
    <s v="No Result"/>
    <s v="db version v7.0.11"/>
    <x v="0"/>
    <s v="1 - Sábado ou domingo"/>
    <s v="Qualquer semana"/>
    <d v="1899-12-30T08:00:00"/>
    <d v="1899-12-30T18:00:00"/>
    <s v="SCD - Plataforma de Serviços Financeiros (PSF)"/>
    <s v="SCD - Plataforma de Serviços Financeiros (PSF)"/>
    <s v="Servidor Virtual"/>
    <s v="Linux Red Hat Enterprise 8.10 (4.18.0-553.22.1.el8_10.x86_64)"/>
    <s v="Julio Cesar Barbará"/>
    <s v="PSF - Servidor MongoDB"/>
    <s v="PSF - Servidor MongoDB"/>
    <s v="LINUX"/>
    <s v="TI - TSOL - PSF"/>
    <s v="ALEXANDER VLADIMIROVICH PETRUSHENKO"/>
    <s v="julio.barbara@getnet.com.br"/>
    <s v="Dimitri Giordano - (11) 9.9125-3109"/>
    <s v="180.135.204.17 , 22.248.246.142, 22.240.246.136"/>
  </r>
  <r>
    <x v="4"/>
    <s v="GNCASHHL05774"/>
    <s v="GNCASSHL05772,GNCASNHL05773"/>
    <x v="2"/>
    <s v="No Result"/>
    <s v="db version v7.0.11"/>
    <x v="0"/>
    <s v="0 - Qualquer dia da semana"/>
    <s v="Qualquer semana"/>
    <d v="1899-12-30T08:00:00"/>
    <d v="1899-12-30T18:00:00"/>
    <s v="Auttar Digital"/>
    <s v="Auttar Digital"/>
    <s v="Servidor Virtual"/>
    <s v="Linux Red Hat Enterprise 8.10 (4.18.0-553.16.1.el8_10.x86_64)"/>
    <s v="Fernando Beckenbach Buonocore"/>
    <s v="Auttar Digital Backoffice"/>
    <s v="Banco dados MONGODB HK/HTI - Auttar Digital Backoffice"/>
    <s v="LINUX"/>
    <s v="TI - TAUT - BO Auttar"/>
    <s v="Magnum Moura de Lyra"/>
    <s v="tairone.oliveira@getnet.com.br"/>
    <s v="tairone.oliveira@getnet.com.br"/>
    <s v="180.135.70.31 , 22.248.225.75, 22.240.225.77"/>
  </r>
  <r>
    <x v="0"/>
    <s v="GNCASNDW01669"/>
    <s v="N/A"/>
    <x v="4"/>
    <s v="No Result"/>
    <s v="SQL Server (MSSQLSERVER) | 13.0.7050.2"/>
    <x v="0"/>
    <s v="0 - Qualquer dia da semana"/>
    <s v="Qualquer semana"/>
    <d v="1899-12-30T08:00:00"/>
    <d v="1899-12-30T18:00:00"/>
    <s v="Marketplace - MGM"/>
    <s v="Marketplace - MGM"/>
    <s v="Servidor Virtual"/>
    <s v="Win2019 10.0.17763.6532 (1809)"/>
    <s v="Damiao Martins da Silva"/>
    <s v="Windows SQL Server  - Projeto Market Pla"/>
    <s v="Windows SQL Server  - Projeto Market Place Check Express - Desenvolvimento"/>
    <s v="WINDOWS"/>
    <s v="TI - TCAP - Split de Pagamentos"/>
    <s v="Rafael Felisbino"/>
    <s v="sustentacao.marketplace@getnet.com.br"/>
    <s v="NÃO"/>
    <s v="180.135.192.18, 22.240.244.104, 22.248.244.104"/>
  </r>
  <r>
    <x v="4"/>
    <s v="GNCASSHL00207"/>
    <s v="N/A"/>
    <x v="5"/>
    <s v="No Result"/>
    <m/>
    <x v="0"/>
    <s v="0 - Qualquer dia da semana"/>
    <s v="Qualquer semana"/>
    <d v="1899-12-30T08:00:00"/>
    <d v="1899-12-30T18:00:00"/>
    <m/>
    <s v="Intelie Live - MonNegócio"/>
    <s v="Servidor Virtual"/>
    <s v="Linux Red Hat Enterprise 8.6 (4.18.0-513.24.1.el8_9.x86_64)"/>
    <s v="Tarso Barth Gossler"/>
    <s v="MYSQL [Intellie]"/>
    <s v="Servidor banco de dados MySQL"/>
    <s v="LINUX"/>
    <s v="Comercial - Monitoria de Negócio"/>
    <s v="Diogo Josue Athayde"/>
    <s v="support@intelie.com;monitoria@getnet.com.br;informamonitoria@getnet.com.br"/>
    <s v="Não"/>
    <s v="180.135.58.11, 22.248.240.61, 22.240.240.60"/>
  </r>
  <r>
    <x v="0"/>
    <s v="GNCASHDL09466"/>
    <m/>
    <x v="0"/>
    <s v="19.24.0.0.240716 (36582781)"/>
    <s v="19.24.0.0.240716 (36582781)"/>
    <x v="0"/>
    <s v="2 - Segunda a Sexta"/>
    <s v="Qualquer semana"/>
    <d v="1899-12-30T08:00:00"/>
    <d v="1899-12-30T18:00:00"/>
    <m/>
    <s v="EXTRA_MOEX"/>
    <s v="Servidor Virtual"/>
    <s v="Linux Red Hat Enterprise 8.10 (4.18.0-553.22.1.el8_10.x86_64)"/>
    <s v="Renan Augusto Dresch"/>
    <s v="Banco de dados Oracle da aplicação Extrato MOEX."/>
    <s v="Servidor para banco de dados Oracle que será utilizado durante o desenvolvimento da aplicação Extrato MOEX."/>
    <s v="LINUX"/>
    <s v="TI - PDTI - PLAN"/>
    <s v="DANIELLE MOREIRA STEFANATO"/>
    <s v="-"/>
    <s v="Não"/>
    <s v="180.135.168.21, 22.248.244.166, 22.240.244.161"/>
  </r>
  <r>
    <x v="3"/>
    <s v="GNCASHPW04398"/>
    <s v="N/A"/>
    <x v="4"/>
    <s v="No Result"/>
    <s v="SQL Server (Windows Internal Database) | 12.0.2000.8"/>
    <x v="0"/>
    <s v="1 - Sábado ou domingo"/>
    <s v="Qualquer semana"/>
    <d v="1899-12-30T12:00:00"/>
    <d v="1899-12-30T18:00:00"/>
    <s v="BI"/>
    <s v="BI"/>
    <s v="Servidor Virtual"/>
    <s v="Win2016 10.0.14393.7428 (1607)"/>
    <s v="Rodrigo Caldoncelli Carvalho"/>
    <s v="Servidor de TS - Time BI"/>
    <s v="Servidor de TS - Time BI"/>
    <s v="WINDOWS"/>
    <s v="RISC - HUB Analytics - Suporte"/>
    <s v="Rodrigo Caldoncelli Carvalho"/>
    <s v="hubanalytics@getnet.com.br"/>
    <s v="Sim. Conforme escala do plantão"/>
    <s v="22.248.237.46, 22.240.237.61, 180.104.135.49"/>
  </r>
  <r>
    <x v="4"/>
    <s v="GNCASSHL07517"/>
    <s v="GNCASNHL07518,GNCASHHL07519"/>
    <x v="2"/>
    <s v="No Result"/>
    <s v="db version v7.0.6"/>
    <x v="0"/>
    <s v="2 - Segunda a Sexta"/>
    <s v="Qualquer semana"/>
    <d v="1899-12-30T08:00:00"/>
    <d v="1899-12-30T18:00:00"/>
    <m/>
    <s v="Contratos"/>
    <s v="Servidor Virtual"/>
    <s v="Linux Red Hat Enterprise 8.6 (4.18.0-553.27.1.el8_10.x86_64)"/>
    <s v="Daniel Magalhaes Legey Vizeu"/>
    <s v="Database MongoDB"/>
    <s v="Mongodb FEP HTI"/>
    <s v="LINUX"/>
    <s v="TI - TREG - Contratos"/>
    <s v="Deivislhe Enen Boschetti"/>
    <s v="tcad.contratos@getnet.com.br"/>
    <s v="Não"/>
    <s v="180.135.49.15, 22.248.224.67, 22.240.224.46"/>
  </r>
  <r>
    <x v="1"/>
    <s v="GNCASSTL05636"/>
    <s v="GNCASNTL05635,GNCASHTL05637"/>
    <x v="2"/>
    <s v="No Result"/>
    <s v="db version v7.0.11"/>
    <x v="0"/>
    <s v="1 - Sábado ou domingo"/>
    <n v="2"/>
    <d v="1899-12-30T00:00:00"/>
    <d v="1899-12-30T03:00:00"/>
    <s v="APP Getnet BR"/>
    <s v="APP Getnet BR"/>
    <s v="Servidor Virtual"/>
    <s v="Linux Red Hat Enterprise 8.10 (4.18.0-553.8.1.el8_10.x86_64)"/>
    <s v="Rodrigo Nascente Igansi"/>
    <s v="Banco de dados para o serviço PERSON"/>
    <s v="Banco de dados para o serviço PERSON"/>
    <s v="LINUX"/>
    <s v="TI - TCDI - App SuperGet"/>
    <s v="Tiago Andre Jost"/>
    <s v="appsuperget@getnet.com.br"/>
    <s v="Não"/>
    <s v="180.104.52.36 , 22.248.151.62, 22.240.151.63"/>
  </r>
  <r>
    <x v="4"/>
    <s v="GNCASHHL05724"/>
    <s v="GNCASNHL05722,GNCASSHL05723"/>
    <x v="2"/>
    <s v="No Result"/>
    <s v="db version v7.0.11"/>
    <x v="0"/>
    <s v="0 - Qualquer dia da semana"/>
    <s v="Qualquer semana"/>
    <d v="1899-12-30T08:00:00"/>
    <d v="1899-12-30T18:00:00"/>
    <s v="APP Getnet BR"/>
    <s v="APP Getnet BR"/>
    <s v="Servidor Virtual"/>
    <s v="Linux Red Hat Enterprise 8.10 (4.18.0-553.16.1.el8_10.x86_64)"/>
    <s v="Leonardo Faria da Silva"/>
    <s v="Banco de dados para o serviço SCD"/>
    <s v="Banco de dados para o serviço SCD"/>
    <s v="LINUX"/>
    <s v="TI - TCDI - App SuperGet"/>
    <s v="Tiago Andre Jost"/>
    <s v="appsuperget@getnet.com.br"/>
    <s v="não"/>
    <s v="180.135.88.106 , 22.248.225.61, 22.240.225.63"/>
  </r>
  <r>
    <x v="4"/>
    <s v="GNCASHHL04884"/>
    <s v="N/A"/>
    <x v="2"/>
    <s v="No Result"/>
    <s v="db version v7.0.5"/>
    <x v="0"/>
    <s v="0 - Qualquer dia da semana"/>
    <s v="Qualquer semana"/>
    <d v="1899-12-30T08:00:00"/>
    <d v="1899-12-30T18:00:00"/>
    <s v="APP Getnet BR"/>
    <s v="APP Getnet BR"/>
    <s v="Servidor Virtual"/>
    <s v="Linux Red Hat Enterprise 8.10 (4.18.0-553.16.1.el8_10.x86_64)"/>
    <s v="Leonardo Faria da Silva"/>
    <s v="Banco de dados para o serviço NOTIFICATION"/>
    <s v="Banco de dados para o serviço NOTIFICATION"/>
    <s v="LINUX"/>
    <s v="TI - TCDI - App SuperGet"/>
    <s v="Tiago Andre Jost"/>
    <s v="appsuperget@getnet.com.br"/>
    <s v="Não"/>
    <s v="180.135.88.61, 22.248.224.28, 22.240.224"/>
  </r>
  <r>
    <x v="4"/>
    <s v="GNCASNHL05857"/>
    <s v="GNCASSHL05856,GNCASHHL05858"/>
    <x v="2"/>
    <s v="No Result"/>
    <s v="db version v7.0.11"/>
    <x v="0"/>
    <s v="0 - Qualquer dia da semana"/>
    <s v="Qualquer semana"/>
    <d v="1899-12-30T20:00:00"/>
    <d v="1899-12-30T06:00:00"/>
    <s v="IBM Cognos Analytics"/>
    <s v="SAP BRIM"/>
    <s v="Servidor Virtual"/>
    <s v="Linux Red Hat Enterprise 8.10 (4.18.0-553.50.1.el8_10.x86_64)"/>
    <s v="Alexandre Ambrosi"/>
    <s v="Integracao Micro Servicos do ERP"/>
    <s v="MongoDB para Micro Servicos do ERP"/>
    <s v="LINUX"/>
    <s v="TI - TSOL - SAP"/>
    <s v="Fabio Luppi Cote Gil"/>
    <s v="alexandre.ambrosi@getnet.com.br"/>
    <s v="Sim. alexandre.ambrosi@getnet.com.br"/>
    <s v="180.135.43.45 , 22.248.225.88, 22.240.225.90"/>
  </r>
  <r>
    <x v="0"/>
    <s v="GNCASSDL09302"/>
    <s v="GNCASNDL09303"/>
    <x v="0"/>
    <s v="19.23.0.0.240416 (36233263)"/>
    <s v="19.23.0.0.240416 (36233263)"/>
    <x v="0"/>
    <s v="2 - Segunda a Sexta"/>
    <s v="Qualquer semana"/>
    <d v="1899-12-30T08:00:00"/>
    <d v="1899-12-30T18:00:00"/>
    <m/>
    <s v="Laboratório de Infraestrutura"/>
    <s v="Servidor Virtual"/>
    <s v="Linux Red Hat Enterprise 8.10 (4.18.0-553.27.1.el8_10.x86_64)"/>
    <s v="Mateus Vanderlei dos Reis"/>
    <s v="Servidor DB de testes da Automação"/>
    <s v="Servidor DB de testes da Automação"/>
    <s v="LINUX"/>
    <s v="TI - OPER - Requisições e incidentes"/>
    <s v="Anderson Goncalves de Oliveira"/>
    <s v="squad_automacao_infra@getnet.com.br"/>
    <s v="Não"/>
    <s v="180.135.135.149, 22.248.239.149, 22.240.239.134"/>
  </r>
  <r>
    <x v="0"/>
    <s v="GNCASHDL08987"/>
    <m/>
    <x v="0"/>
    <s v="19.21.0.0.231017 (35643107)"/>
    <s v="19.21.0.0.231017 (35643107)"/>
    <x v="0"/>
    <s v="2 - Segunda a Sexta"/>
    <s v="Qualquer semana"/>
    <d v="1899-12-30T08:00:00"/>
    <d v="1899-12-30T18:00:00"/>
    <m/>
    <s v="Portal de Segurança"/>
    <s v="Servidor Virtual"/>
    <s v="Linux Red Hat Enterprise 8.10 (4.18.0-553.22.1.el8_10.x86_64)"/>
    <s v="Jeferson Eduardo Schramm"/>
    <s v="Banco de dados do Portal de Segurança"/>
    <s v="Banco de dados onde são armazenadas todas as informações do Portal de Segurança."/>
    <s v="LINUX"/>
    <s v="TI - SI - SOC N1"/>
    <s v="Fabio Ferrao Ribeiro"/>
    <s v="soc@getnet.com.br"/>
    <s v="Não"/>
    <s v="180.135.135.53, 22.248.239.54, 22.240.239.41"/>
  </r>
  <r>
    <x v="4"/>
    <s v="GNCASNHL02030"/>
    <s v="GNCASSHL02031"/>
    <x v="5"/>
    <s v="No Result"/>
    <m/>
    <x v="0"/>
    <s v="0 - Qualquer dia da semana"/>
    <s v="Qualquer semana"/>
    <d v="1899-12-30T08:00:00"/>
    <d v="1899-12-30T18:00:00"/>
    <s v="GED (Antigo UCM)"/>
    <s v="GED (Antigo UCM)"/>
    <s v="Servidor Virtual"/>
    <s v="Linux Red Hat Enterprise 8.10 (4.18.0-553.22.1.el8_10.x86_64)"/>
    <s v="Paulo Sergio Oliveira Maia da Silva"/>
    <s v="MySql - app videos - hom 1"/>
    <s v="MySql - app videos - hom 1"/>
    <s v="LINUX"/>
    <s v="TI - TCDI - Portais e Mobilidade"/>
    <s v="Lucas Ingegneri Crespi"/>
    <s v="si.portais@getnet.com.br"/>
    <s v="Não"/>
    <s v="180.135.61.15, 22.248.240.242, 22.240.240.240"/>
  </r>
  <r>
    <x v="3"/>
    <s v="GNCASNPW01771"/>
    <s v="gncasstw0000"/>
    <x v="4"/>
    <s v="No Result"/>
    <m/>
    <x v="0"/>
    <s v="2 - Segunda a Sexta"/>
    <s v="Qualquer semana"/>
    <d v="1899-12-30T18:00:00"/>
    <d v="1899-12-30T03:00:00"/>
    <s v="Exchange"/>
    <s v="Exchange"/>
    <s v="Servidor Virtual"/>
    <s v="Win2012R2 6.3.9600"/>
    <s v="Rafael Alvares Paulo"/>
    <s v="DB Exchange"/>
    <s v="Exchange"/>
    <s v="WINDOWS"/>
    <s v="TI - ENG - Plataformas"/>
    <s v="Anderson Silva da Silva"/>
    <s v="eng_plataformas@getnet.com.br"/>
    <s v="Não"/>
    <s v="169.254.1.101, 22.248.87.59, 180.104.167.67, 180.104.167.66, 22.240.87.15"/>
  </r>
  <r>
    <x v="0"/>
    <s v="GNCASHDL01779"/>
    <s v="N/A"/>
    <x v="2"/>
    <s v="No Result"/>
    <s v="db version v7.0.11"/>
    <x v="0"/>
    <s v="0 - Qualquer dia da semana"/>
    <s v="Qualquer semana"/>
    <d v="1899-12-30T08:00:00"/>
    <d v="1899-12-30T18:00:00"/>
    <s v="GetStore"/>
    <s v="GetStore"/>
    <s v="Servidor Virtual"/>
    <s v="Linux Red Hat Enterprise 8.10 (4.18.0-553.22.1.el8_10.x86_64)"/>
    <s v="Tiarles Silva da Rocha"/>
    <s v="Mongodb GetStore desenv"/>
    <s v="Mongodb GetStore desenv"/>
    <s v="LINUX"/>
    <s v="TI - TCFI - GetStore"/>
    <s v="Vinicius Pessil Bohrer"/>
    <s v="getstore@getnet.com.br"/>
    <s v="."/>
    <s v="180.135.162.133, 22.248.244.119, 22.240.244.117"/>
  </r>
  <r>
    <x v="4"/>
    <s v="GNCASNHL04262"/>
    <s v="N/A"/>
    <x v="2"/>
    <s v="No Result"/>
    <s v="db version v7.0.5"/>
    <x v="0"/>
    <s v="0 - Qualquer dia da semana"/>
    <s v="Qualquer semana"/>
    <d v="1899-12-30T08:00:00"/>
    <d v="1899-12-30T18:00:00"/>
    <s v="Tracking"/>
    <s v="Tracking"/>
    <s v="Servidor Virtual"/>
    <s v="Linux Red Hat Enterprise 8.10 (4.18.0-553.27.1.el8_10.x86_64)"/>
    <s v="Lais Lesnieski"/>
    <s v="Softwares responsáveis pela gestão do Tr"/>
    <s v="Tracking Completo"/>
    <s v="LINUX"/>
    <s v="TI - TONB - Credenciamento Digital"/>
    <s v="Lais Lesnieski"/>
    <s v="si.tribo_onboarding@getnet.com.br"/>
    <s v="Não"/>
    <s v="180.135.49.90, 22.248.241.122, 22.240.241.119"/>
  </r>
  <r>
    <x v="4"/>
    <s v="GNCASHHL06248"/>
    <s v="GNCASSHL06246,GNCASNHL06247"/>
    <x v="2"/>
    <s v="No Result"/>
    <s v="db version v7.0.11"/>
    <x v="0"/>
    <s v="1 - Sábado ou domingo"/>
    <s v="Qualquer semana"/>
    <d v="1899-12-30T08:00:00"/>
    <d v="1899-12-30T22:00:00"/>
    <s v="Hub RC"/>
    <s v="Hub RC"/>
    <s v="Servidor Virtual"/>
    <s v="Linux Red Hat Enterprise 8.10 (4.18.0-553.16.1.el8_10.x86_64)"/>
    <s v="Julio Cesar Barbará"/>
    <s v="PSF - MongoDB - Motor de Risco de Crédito (Arbitro)"/>
    <s v="PSF - MongoDB - Motor de Risco de Crédito (Arbitro)"/>
    <s v="LINUX"/>
    <s v="TI - TSOL - PSF"/>
    <s v="ALEXANDER VLADIMIROVICH PETRUSHENKO"/>
    <s v="ti-scd@getnet.com.br"/>
    <s v="Sim"/>
    <s v="180.135.94.30 , 22.248.225.166, 22.240.225.168"/>
  </r>
  <r>
    <x v="1"/>
    <s v="GNCASHTL05070"/>
    <s v="N/A"/>
    <x v="2"/>
    <s v="No Result"/>
    <s v="db version v7.0.5"/>
    <x v="0"/>
    <s v="2 - Segunda a Sexta"/>
    <s v="Qualquer semana"/>
    <d v="1899-12-30T23:00:00"/>
    <d v="1899-12-30T03:00:00"/>
    <s v="APP Getnet BR"/>
    <s v="APP Getnet BR"/>
    <s v="Servidor Virtual"/>
    <s v="Linux Red Hat Enterprise 8.9 (4.18.0-553.22.1.el8_10.x86_64)"/>
    <s v="Rodrigo Nascente Igansi"/>
    <s v="Banco de dados para o serviço de NOTIFICATION"/>
    <s v="Banco de dados para o serviço de NOTIFICATION"/>
    <s v="LINUX"/>
    <s v="TI - TCDI - App SuperGet"/>
    <s v="Tiago Andre Jost"/>
    <s v="appsuperget@getnet.com.br"/>
    <s v="Não é necessário, apenas e-mail."/>
    <s v="180.104.52.16, 22.248.151.20, 22.240.151"/>
  </r>
  <r>
    <x v="1"/>
    <s v="GNCASHTL04131"/>
    <s v="N/A"/>
    <x v="2"/>
    <s v="No Result"/>
    <s v="db version v7.0.11"/>
    <x v="0"/>
    <s v="9 - Sábado"/>
    <n v="3"/>
    <d v="1899-12-30T12:00:00"/>
    <d v="1899-12-30T18:00:00"/>
    <s v="APP Getnet BR"/>
    <s v="APP Getnet BR"/>
    <s v="Servidor Virtual"/>
    <s v="Linux Red Hat Enterprise 8.10 (4.18.0-553.22.1.el8_10.x86_64)"/>
    <s v="Rodrigo Nascente Igansi"/>
    <s v="Banco de dados MongoDB Secondary BI - Su"/>
    <s v="Banco de dados MongoDB Arbiter - SuperGet getpay-recipient"/>
    <s v="LINUX"/>
    <s v="TI - TCDI - App SuperGet"/>
    <s v="Tiago Andre Jost"/>
    <s v="appsuperget@getnet.com.br"/>
    <s v="Não informado"/>
    <s v="180.104.40.32, 22.248.142.37, 22.240.142.181"/>
  </r>
  <r>
    <x v="3"/>
    <s v="GNCASSPL00277"/>
    <s v="N/A"/>
    <x v="2"/>
    <s v="No Result"/>
    <s v="db version v7.0.11"/>
    <x v="0"/>
    <s v="2 - Segunda a Sexta"/>
    <s v="Qualquer semana"/>
    <d v="1899-12-30T01:00:00"/>
    <d v="1899-12-30T03:00:00"/>
    <m/>
    <s v="Intelie Live - MonNegócio"/>
    <s v="Servidor Virtual"/>
    <s v="Linux Red Hat Enterprise 8.10 (4.18.0-553.47.1.el8_10.x86_64)"/>
    <s v="Tarso Barth Gossler"/>
    <s v="MongoDB [Intellie]"/>
    <s v="MONGODB 1 - Intellie - plat"/>
    <s v="LINUX"/>
    <s v="Comercial - Monitoria de Negócio"/>
    <s v="Diogo Josue Athayde"/>
    <s v="support@intelie.com;monitoria@getnet.com.br;informamonitoria@getnet.com.br"/>
    <s v="Não"/>
    <s v="180.104.171.13, 22.248.91.232, 22.240.91.18"/>
  </r>
  <r>
    <x v="3"/>
    <s v="GNCASNPL04759"/>
    <s v="GNCASSPL04758"/>
    <x v="5"/>
    <s v="No Result"/>
    <m/>
    <x v="0"/>
    <s v="0 - Qualquer dia da semana"/>
    <s v="Qualquer semana"/>
    <d v="1899-12-30T23:00:00"/>
    <d v="1899-12-30T03:00:00"/>
    <s v="Portal Santander Getnet"/>
    <s v="Negócios de Sucesso"/>
    <s v="Servidor Virtual"/>
    <s v="Linux Red Hat Enterprise 8.7 (4.18.0-513.24.1.el8_9.x86_64)"/>
    <s v="Paulo Sergio Oliveira Maia da Silva"/>
    <s v="MariaDB - Negocio de Sucesso"/>
    <s v="MariaDB - Negocio de Sucesso"/>
    <s v="LINUX"/>
    <s v="TI - TCDI - Portais e Mobilidade"/>
    <s v="Lucas Ingegneri Crespi"/>
    <s v="si.portais@getnet.com.br"/>
    <s v="N/A"/>
    <s v="180.104.177.40, 22.248.97.37, 22.240.97."/>
  </r>
  <r>
    <x v="4"/>
    <s v="GNCASHHW04722"/>
    <s v="N/A"/>
    <x v="4"/>
    <s v="No Result"/>
    <s v="SQL Server (MSSQLSERVER) | 15.0.4410.1"/>
    <x v="0"/>
    <s v="0 - Qualquer dia da semana"/>
    <s v="Qualquer semana"/>
    <d v="1899-12-30T08:00:00"/>
    <d v="1899-12-30T18:00:00"/>
    <s v="TEF Integradoras"/>
    <s v="TEF Integradoras"/>
    <s v="Servidor Virtual"/>
    <s v="Win2016 10.0.14393.7428 (1607)"/>
    <s v="Rodrigo Sackis Dias"/>
    <s v="Homologação TEF LINX - DTEF8"/>
    <s v="Homologação TEF LINX - DTEF8"/>
    <s v="WINDOWS"/>
    <s v="TI - TCFI - TEF Getnet"/>
    <s v="Vinicius Pessil Bohrer"/>
    <s v="tef@getnet.com.br"/>
    <s v="não"/>
    <s v="22.248.243.241, 22.240.243.239, 180.135."/>
  </r>
  <r>
    <x v="1"/>
    <s v="GNCASSTL04118"/>
    <s v="GNCASNTL04116"/>
    <x v="2"/>
    <s v="No Result"/>
    <s v="db version v7.0.5"/>
    <x v="0"/>
    <s v="2 - Segunda a Sexta"/>
    <n v="4"/>
    <d v="1899-12-30T00:00:00"/>
    <d v="1899-12-30T03:00:00"/>
    <s v="APP Getnet BR"/>
    <s v="APP Getnet BR"/>
    <s v="Servidor Virtual"/>
    <s v="Linux Red Hat Enterprise 8.8 (4.18.0-553.22.1.el8_10.x86_64)"/>
    <s v="Rodrigo Nascente Igansi"/>
    <s v="Banco de dados para o serviço CARD"/>
    <s v="Banco de dados para o serviço CARD"/>
    <s v="LINUX"/>
    <s v="TI - TCDI - App SuperGet"/>
    <s v="Tiago Andre Jost"/>
    <s v="appsuperget@getnet.com.br"/>
    <s v="Não é necessário, apenas e-mail."/>
    <s v="180.104.40.22, 22.248.142.21, 22.240.142.162"/>
  </r>
  <r>
    <x v="4"/>
    <s v="GNCASHHL04085"/>
    <s v="N/A"/>
    <x v="2"/>
    <s v="No Result"/>
    <s v="db version v7.0.5"/>
    <x v="0"/>
    <s v="0 - Qualquer dia da semana"/>
    <s v="Qualquer semana"/>
    <d v="1899-12-30T08:00:00"/>
    <d v="1899-12-30T18:00:00"/>
    <s v="APP Getnet BR"/>
    <s v="APP Getnet BR"/>
    <s v="Servidor Virtual"/>
    <s v="Linux Red Hat Enterprise 8.10 (4.18.0-553.16.1.el8_10.x86_64)"/>
    <s v="Rodrigo Nascente Igansi"/>
    <s v="Banco de dados MongoDB Secondary BI - Su"/>
    <s v="Banco de dados MongoDB Secondary BI - SuperGet getpay-merchant"/>
    <s v="LINUX"/>
    <s v="TI - TCDI - App SuperGet"/>
    <s v="Tiago Andre Jost"/>
    <s v="hub.analytics@getnet.com.br"/>
    <s v="Conforme plantão da equipe"/>
    <s v="180.135.88.22, 22.248.243.44, 22.240.243.40"/>
  </r>
  <r>
    <x v="0"/>
    <s v="GNCASHDL07516"/>
    <m/>
    <x v="2"/>
    <s v="No Result"/>
    <s v="db version v7.0.6"/>
    <x v="0"/>
    <s v="2 - Segunda a Sexta"/>
    <s v="Qualquer semana"/>
    <d v="1899-12-30T08:00:00"/>
    <d v="1899-12-30T18:00:00"/>
    <s v="Laboratório de Infraestrutura"/>
    <s v="Laboratório de Infraestrutura"/>
    <s v="Servidor Virtual"/>
    <s v="Linux Red Hat Enterprise 8.10 (4.18.0-553.22.1.el8_10.x86_64)"/>
    <s v="Rodrigo Rocha Tessmann"/>
    <s v="Mongo sandbox-eng"/>
    <s v="Mongo sandbox-eng"/>
    <s v="LINUX"/>
    <s v="TI - ENG - Banco de Dados"/>
    <s v="Anderson Silva da Silva"/>
    <s v="dba@getnet.com.br"/>
    <s v="Sim"/>
    <s v="180.135.135.64, 22.248.239.74, 22.240.239.36"/>
  </r>
  <r>
    <x v="4"/>
    <s v="GNCASHHW03284"/>
    <s v="N/A"/>
    <x v="4"/>
    <s v="No Result"/>
    <s v="SQL Server (SCE) | 15.0.4410.1"/>
    <x v="0"/>
    <s v="0 - Qualquer dia da semana"/>
    <s v="Qualquer semana"/>
    <d v="1899-12-30T08:00:00"/>
    <d v="1899-12-30T18:00:00"/>
    <s v="Conciliador Auttar"/>
    <s v="Conciliador Auttar"/>
    <s v="Servidor Virtual"/>
    <s v="Win2016 10.0.14393.7428 (1607)"/>
    <s v="Eduardo Spinola Costa"/>
    <s v="BANCO M SQL FREE SCE PADRAO HOM"/>
    <s v="BANCO M SQL FREE SCE PADRAO HOM"/>
    <s v="WINDOWS"/>
    <s v="TI - TAUT - Conciliador Auttar "/>
    <s v="Magnum Moura de Lyra"/>
    <s v="suporten3@auttar.com.br"/>
    <s v="Sim, plantão Sust. N3, 51 991885554"/>
    <s v="22.248.242.206, 22.240.242.202, 180.135.70.15"/>
  </r>
  <r>
    <x v="4"/>
    <s v="GNCASSHL04883"/>
    <s v="N/A"/>
    <x v="2"/>
    <s v="No Result"/>
    <s v="db version v7.0.5"/>
    <x v="0"/>
    <s v="0 - Qualquer dia da semana"/>
    <s v="Qualquer semana"/>
    <d v="1899-12-30T08:00:00"/>
    <d v="1899-12-30T18:00:00"/>
    <s v="APP Getnet BR"/>
    <s v="APP Getnet BR"/>
    <s v="Servidor Virtual"/>
    <s v="Linux Red Hat Enterprise 8.9 (4.18.0-553.27.1.el8_10.x86_64)"/>
    <s v="Leonardo Faria da Silva"/>
    <s v="Banco de dados para o serviço NOTIFICATION"/>
    <s v="Banco de dados para o serviço NOTIFICATION"/>
    <s v="LINUX"/>
    <s v="TI - TCDI - App SuperGet"/>
    <s v="Tiago Andre Jost"/>
    <s v="appsuperget@getnet.com.br"/>
    <s v="Não"/>
    <s v="180.135.88.60, 22.248.224.27, 22.240.224"/>
  </r>
  <r>
    <x v="4"/>
    <s v="GNCASNHL05695"/>
    <s v="GNCASSHL05696,GNCASHHL05697"/>
    <x v="2"/>
    <s v="No Result"/>
    <s v="db version v7.0.11"/>
    <x v="0"/>
    <s v="0 - Qualquer dia da semana"/>
    <s v="Qualquer semana"/>
    <d v="1899-12-30T08:00:00"/>
    <d v="1899-12-30T18:00:00"/>
    <s v="Payware"/>
    <s v="Payware"/>
    <s v="Servidor Virtual"/>
    <s v="Linux Red Hat Enterprise 8.10 (4.18.0-553.27.1.el8_10.x86_64)"/>
    <s v="Lucas Pedro Ebling"/>
    <s v="MongoDB - MS Adapter PAYware"/>
    <s v="Servidor MongoDB - Processamento"/>
    <s v="LINUX"/>
    <s v="TI - TRET - Processamento"/>
    <s v="Odinei Zanoto Junior"/>
    <s v="felipe.pellegrini@getnet.com.br"/>
    <s v="Plantão Processamento"/>
    <s v="180.135.31.20 , 22.248.224.111, 22.240.224.188"/>
  </r>
  <r>
    <x v="4"/>
    <s v="GNCASNHL05896"/>
    <s v="GNCASSHL05897,GNCASHHL05898"/>
    <x v="2"/>
    <s v="No Result"/>
    <s v="db version v7.0.11"/>
    <x v="0"/>
    <s v="0 - Qualquer dia da semana"/>
    <s v="Qualquer semana"/>
    <d v="1899-12-30T08:00:00"/>
    <d v="1899-12-30T18:00:00"/>
    <s v="Siebel"/>
    <s v="Siebel"/>
    <s v="Servidor Virtual"/>
    <s v="Linux Red Hat Enterprise 8.10 (4.18.0-553.27.1.el8_10.x86_64)"/>
    <s v="Luiz Antonio Baroni Junior"/>
    <s v="Integração com o micro serviço"/>
    <s v="MongoDB para Micro Serviços do CRM"/>
    <s v="LINUX"/>
    <s v="TI - TSOL - CRM"/>
    <s v="ALEXANDER VLADIMIROVICH PETRUSHENKO"/>
    <s v="luiz.junior@getnet.com.br"/>
    <s v="Não"/>
    <s v="180.135.40.16 , 22.248.225.96, 22.240.225.98"/>
  </r>
  <r>
    <x v="3"/>
    <s v="GNCASSPL01280"/>
    <s v="GNCASNPL01279"/>
    <x v="2"/>
    <s v="No Result"/>
    <s v="Not check"/>
    <x v="0"/>
    <s v="2 - Segunda a Sexta"/>
    <s v="Qualquer semana"/>
    <d v="1899-12-30T22:00:00"/>
    <d v="1899-12-30T03:00:00"/>
    <m/>
    <s v="APIs de Credenciamento"/>
    <s v="Servidor Virtual"/>
    <s v="Linux Red Hat Enterprise 8.10 (4.18.0-553.22.1.el8_10.x86_64)"/>
    <s v="Lais Lesnieski"/>
    <s v="MONGO 2 CredDigital Novo - Producao"/>
    <s v="MONGO 2 CredDigital Novo - Produção"/>
    <s v="LINUX"/>
    <s v="TI - TONB - Credenciamento Digital"/>
    <s v="Lais Lesnieski"/>
    <s v="si.tribo_onboarding@getnet.com.br, si.onboarding.operacao@getnet.com.br "/>
    <s v="GMUD (Enviar email para si.onboarding@getnet.com.br após ter finalizado todo o procedimento)"/>
    <s v="180.104.150.35, 22.248.73.26, 22.240.73.27"/>
  </r>
  <r>
    <x v="3"/>
    <s v="GNCASHPL05855"/>
    <s v="GNCASSPL05853,GNCASNPL05854"/>
    <x v="2"/>
    <s v="No Result"/>
    <s v="db version v7.0.11"/>
    <x v="0"/>
    <s v="2 - Segunda a Sexta"/>
    <n v="1"/>
    <d v="1899-12-30T18:00:00"/>
    <d v="1899-12-30T23:00:00"/>
    <s v="Auttar Digital"/>
    <s v="Auttar Digital"/>
    <s v="Servidor Virtual"/>
    <s v="Linux Red Hat Enterprise 8.10 (4.18.0-553.22.1.el8_10.x86_64)"/>
    <s v="Eber Weydson Vilela Zanardi"/>
    <s v="Banco de Dados MongoDB Prod"/>
    <s v="Banco dados MONGODB PROD - Backoffice"/>
    <s v="LINUX"/>
    <s v="TI - TAUT - Sustentação"/>
    <s v="Magnum Moura de Lyra"/>
    <s v="suporten3@auttar.com.br"/>
    <s v="Sim.  Plantão Sust. N3,  51 991885554"/>
    <s v="180.104.189.39 , 22.248.118.15, 22.240.118.17"/>
  </r>
  <r>
    <x v="4"/>
    <s v="GNCASHHL06753"/>
    <s v="GNCASSHL06751,GNCASNHL06752"/>
    <x v="2"/>
    <s v="No Result"/>
    <s v="db version v7.0.11"/>
    <x v="0"/>
    <s v="2 - Segunda a Sexta"/>
    <s v="Qualquer semana"/>
    <d v="1899-12-30T08:00:00"/>
    <d v="1899-12-30T18:00:00"/>
    <s v="Laboratório de Infraestrutura"/>
    <s v="Plataforma de Comunicação"/>
    <s v="Servidor Virtual"/>
    <s v="Linux Red Hat Enterprise 8.10 (4.18.0-553.16.1.el8_10.x86_64)"/>
    <s v="GUILHERME HENRIQUE NEVES PEREIRA"/>
    <s v="MongoDB para MS da Plataforma de Comunicação"/>
    <s v="MongoDB para MS da Plataforma de Comunicação"/>
    <s v="LINUX"/>
    <s v="TI - TSOL - CRM"/>
    <s v="ALEXANDER VLADIMIROVICH PETRUSHENKO"/>
    <s v="crm_projetos@getnet.com.br"/>
    <s v="GUILHERME HENRIQUE NEVES PEREIRA "/>
    <s v="180.135.43.52 , 22.248.226.35, 22.240.226.54"/>
  </r>
  <r>
    <x v="1"/>
    <s v="GNCASHTL02046"/>
    <s v="N/A"/>
    <x v="2"/>
    <s v="No Result"/>
    <s v="db version v7.0.11"/>
    <x v="0"/>
    <s v="2 - Segunda a Sexta"/>
    <n v="1"/>
    <d v="1899-12-30T09:00:00"/>
    <d v="1899-12-30T18:00:00"/>
    <s v="Antifraude PD"/>
    <s v="AFS"/>
    <s v="Servidor Virtual"/>
    <s v="Linux Red Hat Enterprise Server 8.10(4.18.0-553.40.1.el8_10.x86_64)"/>
    <s v="Vinicius Tadeu De Oliveira"/>
    <s v="Arbitro Banco Mongo - Plataforma Digital"/>
    <s v="Arbitro Banco Mongo - P. Digital - Cybersource prod"/>
    <s v="LINUX"/>
    <s v="TI - TCRE - Sistemas de Prevenção a Fraudes"/>
    <s v="RONEY GLECIO SILVA SOUZA"/>
    <s v="ti-antifraude@getnet.com.br"/>
    <s v="Sim. Procurar pelo time ti-antifraude@getnet.com.br"/>
    <s v="180.104.34.56, 22.248.130.246, 22.240.130.19"/>
  </r>
  <r>
    <x v="4"/>
    <s v="GNCASSHL04825"/>
    <s v="GNCASNHL04826"/>
    <x v="2"/>
    <s v="No Result"/>
    <s v="db version v7.0.11"/>
    <x v="0"/>
    <s v="2 - Segunda a Sexta"/>
    <s v="Qualquer semana"/>
    <d v="1899-12-30T08:00:00"/>
    <d v="1899-12-30T18:00:00"/>
    <s v="Gerencial/G2"/>
    <s v="Gerencial/G2"/>
    <s v="Servidor Virtual"/>
    <s v="Linux Red Hat Enterprise 8.10 (4.18.0-553.27.1.el8_10.x86_64)"/>
    <s v="Ederson Cassiano Martins Philereno"/>
    <s v="Banco de dados MongoDB - PIX HTI MS-PROD"/>
    <s v="MongoDB - Homologação - MS-PRODUTO"/>
    <s v="LINUX"/>
    <s v="TI - TREG - Gerencial"/>
    <s v="Deivislhe Enen Boschetti"/>
    <s v="gerencial_projetos@getnet.com.br"/>
    <s v="GMUD=Acionar plantão da equipe CSA apenas após ter finalizado todo o procedimento(incluindo reboot)"/>
    <s v="180.135.43.38, 22.248.242.103, 22.240.24"/>
  </r>
  <r>
    <x v="3"/>
    <s v="GNCASSPW00953"/>
    <s v="ADFS DC Norte"/>
    <x v="4"/>
    <s v="No Result"/>
    <s v="SQL Server (Windows Internal Database) | 11.0.2100.60"/>
    <x v="0"/>
    <s v="0 - Qualquer dia da semana"/>
    <n v="4"/>
    <d v="1899-12-30T22:00:00"/>
    <d v="1899-12-30T03:00:00"/>
    <s v="Active Directory"/>
    <s v="Active Directory"/>
    <s v="Servidor Virtual"/>
    <s v="Win2012R2 6.3.9600"/>
    <s v="Rafael Alvares Paulo"/>
    <s v="ADFS"/>
    <s v="Servidor ADFS DC Sul"/>
    <s v="WINDOWS"/>
    <s v="TI - ENG - Plataformas"/>
    <s v="Anderson Silva da Silva"/>
    <s v="eng_plataformas@getnet.com.br"/>
    <s v="Não"/>
    <s v="180.104.167.51, 22.240.87.248, 22.248.87.30"/>
  </r>
  <r>
    <x v="3"/>
    <s v="GNCASSPL05853"/>
    <s v="GNCASNPL05854,GNCASHPL05855"/>
    <x v="2"/>
    <s v="No Result"/>
    <s v="db version v7.0.11"/>
    <x v="0"/>
    <s v="2 - Segunda a Sexta"/>
    <n v="1"/>
    <d v="1899-12-30T18:00:00"/>
    <d v="1899-12-30T23:00:00"/>
    <s v="Auttar Digital"/>
    <s v="Auttar Digital"/>
    <s v="Servidor Virtual"/>
    <s v="Linux Red Hat Enterprise 8.10 (4.18.0-553.22.1.el8_10.x86_64)"/>
    <s v="Eber Weydson Vilela Zanardi"/>
    <s v="Banco de Dados MongoDB Prod"/>
    <s v="Banco dados MONGODB PROD - Backoffice"/>
    <s v="LINUX"/>
    <s v="TI - TAUT - Sustentação"/>
    <s v="Magnum Moura de Lyra"/>
    <s v="suporten3@auttar.com.br"/>
    <s v="Sim.  Plantão Sust. N3,  51 991885554"/>
    <s v="180.104.189.37 , 22.248.118.11, 22.240.118.13"/>
  </r>
  <r>
    <x v="3"/>
    <s v="GNCASHPL04993"/>
    <s v="N/A"/>
    <x v="2"/>
    <s v="No Result"/>
    <s v="db version v7.0.11"/>
    <x v="0"/>
    <s v="1 - Sábado ou domingo"/>
    <s v="Qualquer semana"/>
    <d v="1899-12-30T22:00:00"/>
    <d v="1899-12-30T03:00:00"/>
    <s v="Gerencial/G2"/>
    <s v="Gerencial/G2"/>
    <s v="Servidor Virtual"/>
    <s v="Linux Red Hat Enterprise 8.10 (4.18.0-553.40.1.el8_10.x86_64)"/>
    <s v="Ederson Cassiano Martins Philereno"/>
    <s v="Banco de dados MongoDB - PIX PRD MS-PROD"/>
    <s v="MongoDB - Produção - MS-PRODUTO"/>
    <s v="LINUX"/>
    <s v="TI - TREG - Gerencial"/>
    <s v="Deivislhe Enen Boschetti"/>
    <s v="Gerencial_Projetos@getnet.com.br"/>
    <s v="GMUD=Acionar plantão da equipe CSA apenas após ter finalizado todo o procedimento(incluindo reboot)"/>
    <s v="180.104.150.141, 22.248.73.160, 22.240.7"/>
  </r>
  <r>
    <x v="4"/>
    <s v="GNCASHHL06511"/>
    <s v="GNCASSHL06509,GNCASNHL06510"/>
    <x v="2"/>
    <s v="No Result"/>
    <s v="db version v7.0.11"/>
    <x v="0"/>
    <s v="2 - Segunda a Sexta"/>
    <s v="Qualquer semana"/>
    <d v="1899-12-30T18:00:00"/>
    <d v="1899-12-30T23:00:00"/>
    <s v="Serviços de Gestão de API"/>
    <s v="Serviços de Gestão de API"/>
    <s v="Servidor Virtual"/>
    <s v="Linux Red Hat Enterprise 8.10 (4.18.0-553.16.1.el8_10.x86_64)"/>
    <s v="Elias Maximiano da Silva"/>
    <s v="DB MS Gestão de API"/>
    <s v="Servidor MongoDB - MS Gestão de API"/>
    <s v="LINUX"/>
    <s v="TI - ARQ - Gestão de API"/>
    <s v="Paulo Jose Heck"/>
    <s v="gestaodeapi@getnet.com.br"/>
    <s v="Não, Validação durante horário de expediente."/>
    <s v="180.135.97.20 , 22.248.226.16, 22.240.226.18"/>
  </r>
  <r>
    <x v="4"/>
    <s v="GNCASHHL05721"/>
    <s v="GNCASNHL05719,GNCASSHL05720"/>
    <x v="2"/>
    <s v="No Result"/>
    <s v="db version v7.0.11"/>
    <x v="0"/>
    <s v="0 - Qualquer dia da semana"/>
    <s v="Qualquer semana"/>
    <d v="1899-12-30T08:00:00"/>
    <d v="1899-12-30T18:00:00"/>
    <s v="APP Getnet BR"/>
    <s v="APP Getnet BR"/>
    <s v="Servidor Virtual"/>
    <s v="Linux Red Hat Enterprise 8.10 (4.18.0-553.16.1.el8_10.x86_64)"/>
    <s v="Leonardo Faria da Silva"/>
    <s v="Banco de dados para o serviço SCD-PROPOSAL"/>
    <s v="Banco de dados para o serviço SCD-PROPOSAL"/>
    <s v="LINUX"/>
    <s v="TI - TCDI - App SuperGet"/>
    <s v="Tiago Andre Jost"/>
    <s v="appsuperget@getnet.com.br"/>
    <s v="não"/>
    <s v="180.135.88.103 , 22.248.225.58, 22.240.225.60"/>
  </r>
  <r>
    <x v="4"/>
    <s v="GNCASHHL09491"/>
    <m/>
    <x v="0"/>
    <s v="19.24.0.0.240716 (36582781)"/>
    <s v="19.24.0.0.240716 (36582781)"/>
    <x v="0"/>
    <s v="2 - Segunda a Sexta"/>
    <s v="Qualquer semana"/>
    <d v="1899-12-30T08:00:00"/>
    <d v="1899-12-30T18:00:00"/>
    <m/>
    <s v="EXTRA_MOEX"/>
    <s v="Servidor Virtual"/>
    <s v="Linux Red Hat Enterprise 8.10 (4.18.0-553.27.1.el8_10.x86_64)"/>
    <s v="Renan Augusto Dresch"/>
    <s v="Banco de dados Oracle hml do Extrato MOEX"/>
    <s v="Servidor para banco de dados Oracle que será utilizado durante a fase de homologação da aplicação Extrato MOEX."/>
    <s v="LINUX"/>
    <s v="TI - PDTI - PLAN"/>
    <s v="DANIELLE MOREIRA STEFANATO"/>
    <s v="-"/>
    <s v="Não"/>
    <s v="180.135.58.24, 22.248.224.188, 22.240.224.52"/>
  </r>
  <r>
    <x v="4"/>
    <s v="GNCASSHL04800"/>
    <s v="GNCASNHL04799"/>
    <x v="2"/>
    <s v="No Result"/>
    <s v="db version v7.0.11"/>
    <x v="0"/>
    <s v="0 - Qualquer dia da semana"/>
    <s v="Qualquer semana"/>
    <d v="1899-12-30T08:00:00"/>
    <d v="1899-12-30T18:00:00"/>
    <s v="Jenkins"/>
    <s v="Jenkins"/>
    <s v="Servidor Virtual"/>
    <s v="Linux Red Hat Enterprise 8.9 (4.18.0-553.27.1.el8_10.x86_64)"/>
    <s v="Danielle Cauduro"/>
    <s v="Banco de dados MongoDB - Sistema Micross"/>
    <s v="Banco MongoDB automacao"/>
    <s v="LINUX"/>
    <s v="TI - ARQ - Qualidade"/>
    <s v="Danielle Cauduro"/>
    <s v="homologacao@getnet.com.br"/>
    <s v="nao"/>
    <s v="180.135.58.48, 22.248.241.210, 22.240.24"/>
  </r>
  <r>
    <x v="3"/>
    <s v="GNCASHPL01482"/>
    <s v="N/A"/>
    <x v="5"/>
    <s v="No Result"/>
    <m/>
    <x v="0"/>
    <s v="2 - Segunda a Sexta"/>
    <s v="Qualquer semana"/>
    <d v="1899-12-30T22:00:00"/>
    <d v="1899-12-30T03:00:00"/>
    <s v="Billing Telefonia"/>
    <s v="Billing Telefonia"/>
    <s v="Servidor Virtual"/>
    <m/>
    <s v="Marcio Albano Lima"/>
    <s v="Billing Telefonia"/>
    <s v="Servidor aplicação Billing"/>
    <s v="LINUX"/>
    <s v="TI - ENG - Comunicações Voz"/>
    <s v="Marcelo Nascimento Ferreira"/>
    <s v="telecom_telefonia@getnet.com.br"/>
    <s v="Sim.  Antes de iniciar a GMUD e após mesmo sem reboot - Plantão VOZ"/>
    <s v="180.104.180.34, 22.248.106.56, 22.240.106.52"/>
  </r>
  <r>
    <x v="3"/>
    <s v="GNCASNPL02646"/>
    <s v="GNCASSPL02647"/>
    <x v="2"/>
    <s v="No Result"/>
    <s v="Not check"/>
    <x v="0"/>
    <s v="9 - Sábado"/>
    <n v="2"/>
    <d v="1899-12-30T08:00:00"/>
    <d v="1899-12-30T18:00:00"/>
    <m/>
    <s v="APIs de Credenciamento"/>
    <s v="Servidor Virtual"/>
    <s v="Linux Red Hat Enterprise Server 7.9 (3.10.0-1160.119.1.el7.x86_64)"/>
    <s v="Ruddy Paz Persivo Cunha"/>
    <s v="dbMongo BI OnBoarding Primario"/>
    <s v="dbMongo BI OnBoarding Primario"/>
    <s v="LINUX"/>
    <s v="TI - TONB - Credenciamento Digital"/>
    <s v="Lais Lesnieski"/>
    <s v="si.tribo_onboarding@getnet.com.br, si.onboarding.operacao@getnet.com.br "/>
    <s v="GMUD (Enviar email para si.onboarding@getnet.com.br após ter finalizado todo o procedimento)"/>
    <s v="180.104.150.27, 22.248.73.21, 22.240.73.22"/>
  </r>
  <r>
    <x v="1"/>
    <s v="GNCASHTL04757"/>
    <s v="N/A"/>
    <x v="2"/>
    <s v="No Result"/>
    <s v="db version v7.0.5"/>
    <x v="0"/>
    <s v="2 - Segunda a Sexta"/>
    <n v="2"/>
    <d v="1899-12-30T00:00:00"/>
    <d v="1899-12-30T03:00:00"/>
    <s v="APP Getnet BR"/>
    <s v="APP Getnet BR"/>
    <s v="Servidor Virtual"/>
    <s v="Linux Red Hat Enterprise 8.9 (4.18.0-553.16.1.el8_10.x86_64)"/>
    <s v="Rodrigo Nascente Igansi"/>
    <s v="Banco de dados para o serviço ACCOUNT-WEBHOOK"/>
    <s v="Banco de dados para o serviço ACCOUNT-WEBHOOK"/>
    <s v="LINUX"/>
    <s v="TI - TCDI - App SuperGet"/>
    <s v="Tiago Andre Jost"/>
    <s v="appsuperget@getnet.com.br"/>
    <s v="Não é necessário, apenas e-mail."/>
    <s v="180.104.40.41, 22.248.142.55, 22.240.142"/>
  </r>
  <r>
    <x v="1"/>
    <s v="GNCASNTL04126"/>
    <s v="GNCASSTL04127"/>
    <x v="2"/>
    <s v="No Result"/>
    <s v="db version v7.0.11"/>
    <x v="0"/>
    <s v="2 - Segunda a Sexta"/>
    <s v="Qualquer semana"/>
    <d v="1899-12-30T23:00:00"/>
    <d v="1899-12-30T03:00:00"/>
    <s v="APP Getnet BR"/>
    <s v="APP Getnet BR"/>
    <s v="Servidor Virtual"/>
    <s v="Linux Red Hat Enterprise 8.9 (4.18.0-553.22.1.el8_10.x86_64)"/>
    <s v="Rodrigo Nascente Igansi"/>
    <s v="Banco de dados para o serviço de PAYMENT"/>
    <s v="Banco de dados para o serviço de PAYMENT"/>
    <s v="LINUX"/>
    <s v="TI - TCDI - App SuperGet"/>
    <s v="Tiago Andre Jost"/>
    <s v="appsuperget@getnet.com.br"/>
    <s v="Não"/>
    <s v="180.104.40.26, 22.248.142.29, 22.240.142.171"/>
  </r>
  <r>
    <x v="1"/>
    <s v="GNCASSTL04133"/>
    <s v="GNCASNTL04132"/>
    <x v="2"/>
    <s v="No Result"/>
    <s v="db version v7.0.11"/>
    <x v="0"/>
    <s v="3 - Domingo"/>
    <n v="4"/>
    <d v="1899-12-30T01:00:00"/>
    <d v="1899-12-30T03:00:00"/>
    <s v="APP Getnet BR"/>
    <s v="APP Getnet BR"/>
    <s v="Servidor Virtual"/>
    <s v="Linux Red Hat Enterprise 8.10 (4.18.0-553.22.1.el8_10.x86_64)"/>
    <s v="Rodrigo Nascente Igansi"/>
    <s v="Banco de dados para o serviço USER"/>
    <s v="Banco de dados para o serviço USER"/>
    <s v="LINUX"/>
    <s v="TI - TCDI - App SuperGet"/>
    <s v="Tiago Andre Jost"/>
    <s v="appsuperget@getnet.com.br"/>
    <s v="Não"/>
    <s v="180.104.40.34, 22.248.142.41, 22.240.142.185"/>
  </r>
  <r>
    <x v="4"/>
    <s v="GNCASHHL04097"/>
    <s v="N/A"/>
    <x v="2"/>
    <s v="No Result"/>
    <s v="db version v7.0.5"/>
    <x v="0"/>
    <s v="0 - Qualquer dia da semana"/>
    <s v="Qualquer semana"/>
    <d v="1899-12-30T08:00:00"/>
    <d v="1899-12-30T18:00:00"/>
    <s v="APP Getnet BR"/>
    <s v="APP Getnet BR"/>
    <s v="Servidor Virtual"/>
    <s v="Linux Red Hat Enterprise 8.10 (4.18.0-553.16.1.el8_10.x86_64)"/>
    <s v="Rodrigo Nascente Igansi"/>
    <s v="Banco de dados MongoDB Secundary BI - Su"/>
    <s v="Banco de dados MongoDB Secundary BI - SuperGet getpay-account"/>
    <s v="LINUX"/>
    <s v="TI - TCDI - App SuperGet"/>
    <s v="Tiago Andre Jost"/>
    <s v="hub.analytics@getnet.com.br"/>
    <s v="Conforme plantão da equipe"/>
    <s v="180.135.88.35, 22.248.243.58, 22.240.243.55"/>
  </r>
  <r>
    <x v="4"/>
    <s v="GNCASHHL04418"/>
    <s v="N/A"/>
    <x v="2"/>
    <s v="No Result"/>
    <s v="db version v7.0.5"/>
    <x v="0"/>
    <s v="0 - Qualquer dia da semana"/>
    <s v="Qualquer semana"/>
    <d v="1899-12-30T08:00:00"/>
    <d v="1899-12-30T18:00:00"/>
    <s v="Gerencial/G2"/>
    <s v="Gerencial/G2"/>
    <s v="Servidor Virtual"/>
    <s v="Linux Red Hat Enterprise 8.10 (4.18.0-553.16.1.el8_10.x86_64)"/>
    <s v="Ricardo Lieberknecht Tourinho"/>
    <s v="Servidor MongoDB Secundario - BI - MS Da"/>
    <s v="Servidor MongoDB Secundário - BI - MS Dados Cadastrais"/>
    <s v="LINUX"/>
    <s v="RISC - HUB Analytics - Suporte"/>
    <s v="Rodrigo Caldoncelli Carvalho"/>
    <s v="hub.analytics@getnet.com.br"/>
    <s v="Conforme plantão da equipe"/>
    <s v="180.135.43.17, 22.248.243.116, 22.240.243.114"/>
  </r>
  <r>
    <x v="3"/>
    <s v="GNCASHPW01932"/>
    <s v="N/A"/>
    <x v="4"/>
    <s v="No Result"/>
    <s v="SQL Server (MSSQLSERVER) | 15.0.4410.1"/>
    <x v="0"/>
    <s v="2 - Segunda a Sexta"/>
    <s v="Qualquer semana"/>
    <d v="1899-12-30T22:00:00"/>
    <d v="1899-12-30T03:00:00"/>
    <s v="Avecto"/>
    <s v="Avecto"/>
    <s v="Servidor Virtual"/>
    <s v="Win2019 10.0.17763.6414 (1809)"/>
    <s v="Geovane Jose Grippa"/>
    <s v="Banco de Dados - Avecto"/>
    <s v="Banco de Dados - Avecto"/>
    <s v="WINDOWS"/>
    <s v="TI - SD - Aplicações e Retaguarda"/>
    <s v="Sandro Schwengber Tinoco"/>
    <s v="sd_aplicacoes_retaguarda@getnet.com.br"/>
    <s v="Não é necessário, apenas e-mail."/>
    <s v="180.104.168.44, 22.248.88.39, 22.240.88.43"/>
  </r>
  <r>
    <x v="4"/>
    <s v="GNCASHHL05700"/>
    <s v="GNCASNHL05698,GNCASSHL05699"/>
    <x v="2"/>
    <s v="No Result"/>
    <s v="db version v7.0.11"/>
    <x v="0"/>
    <s v="0 - Qualquer dia da semana"/>
    <s v="Qualquer semana"/>
    <d v="1899-12-30T08:00:00"/>
    <d v="1899-12-30T18:00:00"/>
    <s v="Payware"/>
    <s v="Payware"/>
    <s v="Servidor Virtual"/>
    <s v="Linux Red Hat Enterprise 8.10 (4.18.0-553.16.1.el8_10.x86_64)"/>
    <s v="Lucas Pedro Ebling"/>
    <s v="MongoDB - MS Adapter PAYware"/>
    <s v="Servidor MongoDB - Processamento"/>
    <s v="LINUX"/>
    <s v="TI - TRET - Processamento"/>
    <s v="Odinei Zanoto Junior"/>
    <s v="felipe.pellegrini@getnet.com.br"/>
    <s v="Plantão de Processamento"/>
    <s v="180.135.31.26 , 22.248.225.55, 22.240.225.57"/>
  </r>
  <r>
    <x v="4"/>
    <s v="GNCASSHL01274"/>
    <s v="GNCASNHL01273"/>
    <x v="2"/>
    <s v="No Result"/>
    <s v="Not check"/>
    <x v="0"/>
    <s v="0 - Qualquer dia da semana"/>
    <s v="Qualquer semana"/>
    <d v="1899-12-30T08:00:00"/>
    <d v="1899-12-30T18:00:00"/>
    <m/>
    <s v="APIs de Credenciamento"/>
    <s v="Servidor Virtual"/>
    <s v="Linux Red Hat Enterprise 8.10 (4.18.0-553.22.1.el8_10.x86_64)"/>
    <s v="Ruddy Paz Persivo Cunha"/>
    <s v="Banco Mongodb 2 credenciamento"/>
    <s v="MONGO 2 CredDigital Novo Homologação"/>
    <s v="LINUX"/>
    <s v="TI - TONB - Credenciamento Digital"/>
    <s v="Lais Lesnieski"/>
    <s v="si.tribo_onboarding@getnet.com.br, si.onboarding.operacao@getnet.com.br"/>
    <s v=" Onboarding Operação e Zuchetto"/>
    <s v="180.135.49.12, 22.248.240.141, 22.240.240.139"/>
  </r>
  <r>
    <x v="3"/>
    <s v="GNCASSPL04274"/>
    <s v="N/A"/>
    <x v="2"/>
    <s v="No Result"/>
    <s v="db version v7.0.11"/>
    <x v="0"/>
    <s v="1 - Sábado ou domingo"/>
    <n v="3"/>
    <d v="1899-12-30T00:00:00"/>
    <d v="1899-12-30T03:00:00"/>
    <s v="Plataforma Digital"/>
    <s v="Plataforma Digital"/>
    <s v="Servidor Virtual"/>
    <s v="Linux Red Hat Enterprise Server 7.9 (3.10.0-1160.119.1.el7.x86_64)"/>
    <s v="Dimas Dias Duarte"/>
    <s v="Banco de dados MongoDB - Microsserviços HUB de Serviços"/>
    <s v="Microsserviços Hub Serviços"/>
    <s v="LINUX"/>
    <s v="TI - TCAP - Captura Digital"/>
    <s v="Rafael Felisbino"/>
    <s v="Captura_eCommerce@getnet.com.br"/>
    <s v="Sim - usar o sobreaviso no link: https://confluence.getnet.com.br:8444/display/PD/Sobreaviso+PD"/>
    <s v="180.104.213.37, 22.248.136.61, 22.240.136.59"/>
  </r>
  <r>
    <x v="3"/>
    <s v="GNCASSPW01409"/>
    <s v="GNCASNPW01408"/>
    <x v="4"/>
    <s v="No Result"/>
    <s v="SQL Server (MSSQLSERVER) | 15.0.4410.1"/>
    <x v="0"/>
    <s v="2 - Segunda a Sexta"/>
    <s v="Qualquer semana"/>
    <d v="1899-12-30T22:00:00"/>
    <d v="1899-12-30T03:00:00"/>
    <s v="Qualitor Auttar"/>
    <s v="Qualitor Auttar"/>
    <s v="Servidor Virtual"/>
    <s v="Win2016 10.0.14393.7515 (1607)"/>
    <s v="Valter Maria da Silva Filho"/>
    <s v="Banco de Dados SQL Server Qualitor Auttar"/>
    <s v="SQL Server Qualitor DataBase Contingência"/>
    <s v="WINDOWS"/>
    <s v="TI - GSTI - ServiceNow"/>
    <s v="Danielle Cauduro"/>
    <s v="gsti@getnet.com.br"/>
    <s v="Não"/>
    <s v="22.240.88.30, 22.248.88.29, 180.104.168.38"/>
  </r>
  <r>
    <x v="3"/>
    <s v="GNCASHPL05516"/>
    <m/>
    <x v="3"/>
    <s v="No Result"/>
    <m/>
    <x v="0"/>
    <s v="2 - Segunda a Sexta"/>
    <n v="2"/>
    <d v="1899-12-30T22:00:00"/>
    <d v="1899-12-30T06:00:00"/>
    <s v="Contact Center"/>
    <s v="Contact Center"/>
    <s v="Servidor Virtual"/>
    <s v="Linux Red Hat Enterprise Server 7.9 (3.10.0-1160.114.2.el7.x86_64)"/>
    <s v="Marcelo Nascimento Ferreira"/>
    <s v="Linux App - Portal Communications"/>
    <s v="Linux App - Portal Communications"/>
    <s v="LINUX"/>
    <s v="TI - ENG - Comunicações Voz"/>
    <s v="Marcelo Nascimento Ferreira"/>
    <s v="telecom_telefonia@getnet.com.br"/>
    <s v="Sim.  Antes de iniciar a GMUD e após mesmo sem reboot - Plantão VOZ"/>
    <n v="180104179117"/>
  </r>
  <r>
    <x v="4"/>
    <s v="GNCASNHL05860"/>
    <s v="GNCASSHL05859,GNCASHHL05861"/>
    <x v="2"/>
    <s v="No Result"/>
    <s v="db version v7.0.11"/>
    <x v="0"/>
    <s v="0 - Qualquer dia da semana"/>
    <s v="Qualquer semana"/>
    <d v="1899-12-30T08:00:00"/>
    <d v="1899-12-30T18:00:00"/>
    <s v="IBM Cognos Analytics"/>
    <s v="SAP BRIM"/>
    <s v="Servidor Virtual"/>
    <s v="Linux Red Hat Enterprise 8.10 (4.18.0-553.22.1.el8_10.x86_64)"/>
    <s v="Fabio Luppi Cote Gil"/>
    <s v="Integracao Micro Servicos do ERP"/>
    <s v="MongoDB para Micro Servicos do ERP"/>
    <s v="LINUX"/>
    <s v="TI - TSOL - SAP"/>
    <s v="Fabio Luppi Cote Gil"/>
    <s v="caio.torres@getnet.com.br (51) 99655-4997"/>
    <s v="sim,"/>
    <s v="180.135.43.48 , 22.248.225.91, 22.240.225.93"/>
  </r>
  <r>
    <x v="4"/>
    <s v="GNCASSHL05699"/>
    <s v="GNCASNHL05698,GNCASHHL05700"/>
    <x v="2"/>
    <s v="No Result"/>
    <s v="db version v7.0.11"/>
    <x v="0"/>
    <s v="0 - Qualquer dia da semana"/>
    <s v="Qualquer semana"/>
    <d v="1899-12-30T08:00:00"/>
    <d v="1899-12-30T18:00:00"/>
    <s v="Payware"/>
    <s v="Payware"/>
    <s v="Servidor Virtual"/>
    <s v="Linux Red Hat Enterprise 8.10 (4.18.0-553.22.1.el8_10.x86_64)"/>
    <s v="Lucas Pedro Ebling"/>
    <s v="MongoDB - MS Adapter PAYware"/>
    <s v="Servidor MongoDB - Processamento"/>
    <s v="LINUX"/>
    <s v="TI - TRET - Processamento"/>
    <s v="Odinei Zanoto Junior"/>
    <s v="felipe.pellegrini@getnet.com.br"/>
    <s v="Plantão de Processamento"/>
    <s v="180.135.31.25 , 22.248.225.54, 22.240.225.56"/>
  </r>
  <r>
    <x v="1"/>
    <s v="GNCASSTL05642"/>
    <s v="GNCASNTL05641,GNCASHTL05643"/>
    <x v="2"/>
    <s v="No Result"/>
    <s v="db version v7.0.11"/>
    <x v="0"/>
    <s v="0 - Qualquer dia da semana"/>
    <s v="Qualquer semana"/>
    <d v="1899-12-30T00:00:00"/>
    <d v="1899-12-30T03:00:00"/>
    <s v="APP Getnet BR"/>
    <s v="APP Getnet BR"/>
    <s v="Servidor Virtual"/>
    <s v="Linux Red Hat Enterprise 8.10 (4.18.0-553.27.1.el8_10.x86_64)"/>
    <s v="Rodrigo Nascente Igansi"/>
    <s v="Banco de dados para o serviço PROPOSAL"/>
    <s v="Banco de dados para o serviço PROPOSAL"/>
    <s v="LINUX"/>
    <s v="TI - TCDI - App SuperGet"/>
    <s v="Tiago Andre Jost"/>
    <s v="appsuperget@getnet.com.br"/>
    <s v="Não"/>
    <s v="180.104.52.39 , 22.248.151.65, 22.240.151.69"/>
  </r>
  <r>
    <x v="1"/>
    <s v="GNCASHTL04899"/>
    <s v="GNCASSTL04898"/>
    <x v="2"/>
    <s v="No Result"/>
    <s v="db version v7.0.11"/>
    <x v="0"/>
    <s v="0 - Qualquer dia da semana"/>
    <s v="Qualquer semana"/>
    <d v="1899-12-30T02:00:00"/>
    <d v="1899-12-30T06:00:00"/>
    <s v="Plataforma Digital"/>
    <s v="Plataforma Digital"/>
    <s v="Servidor Virtual"/>
    <s v="Linux Red Hat Enterprise Server 7.9 (3.10.0-1160.118.1.el7.x86_64)"/>
    <s v="Rafael Felisbino"/>
    <s v="Banco dados - Sistema Microsservicos Hub"/>
    <s v="Banco dados - Sistema Microsservicos Hub - Amazon"/>
    <s v="LINUX"/>
    <s v="TI - TCAP - Captura Digital"/>
    <s v="Rafael Felisbino"/>
    <s v="Captura_eCommerce@getnet.com.br"/>
    <s v="Sim - usar o sobreaviso no link: https://confluence.getnet.com.br:8444/display/PD/Sobreaviso+PD"/>
    <s v="180.104.28.26, 22.248.127.43, 22.240.127"/>
  </r>
  <r>
    <x v="3"/>
    <s v="GNCASHPW01659"/>
    <s v="N/A"/>
    <x v="2"/>
    <s v="No Result"/>
    <m/>
    <x v="0"/>
    <s v="4 - Segunda-Feira"/>
    <n v="2"/>
    <d v="1899-12-30T00:00:00"/>
    <d v="1899-12-30T23:00:00"/>
    <s v="E-Social"/>
    <s v="E-Social"/>
    <s v="Servidor Virtual"/>
    <s v="Win2019 10.0.17763.5696 (1809)"/>
    <s v="Rodrigo Cardoso de Souza"/>
    <s v="Segundo servidor windows IIS do E-social"/>
    <s v="Segundo Servidor Windows IIS - E-social - E-docs"/>
    <s v="WINDOWS"/>
    <s v="TI - TSOL - Pessoas"/>
    <s v="Fabio Luppi Cote Gil"/>
    <s v="sgp@getnet.com.br"/>
    <s v="Não é necessário, apenas e-mail."/>
    <s v="180.104.167.49, 22.240.87.242, 22.248.87.44"/>
  </r>
  <r>
    <x v="4"/>
    <s v="GNCASSHL03113"/>
    <s v="GNCASNHL03114"/>
    <x v="0"/>
    <s v="19.26.0.0.250121 (37260974)"/>
    <s v="19.26.0.0.250121 (37260974)"/>
    <x v="0"/>
    <s v="0 - Qualquer dia da semana"/>
    <s v="Qualquer semana"/>
    <d v="1899-12-30T08:00:00"/>
    <d v="1899-12-30T18:00:00"/>
    <s v="Plataforma Transacional Gateway (PTG)"/>
    <s v="Up Framework"/>
    <s v="Servidor Virtual"/>
    <s v="Linux Red Hat Enterprise 8.6 (4.18.0-553.27.1.el8_10.x86_64)"/>
    <s v="Ciro Sisman Pereira"/>
    <s v="HTI - Banco de Dados - SuperGet Pareavel"/>
    <s v="HTI - Banco de Dados - SuperGet Pareavel"/>
    <s v="LINUX"/>
    <s v="TI - TTRA - Transacional"/>
    <s v="Marcos Barranco"/>
    <s v="apoio_captura@getnet.com.br"/>
    <s v="Não"/>
    <s v="180.135.37.53, 22.248.242.145, 22.240.242.141"/>
  </r>
  <r>
    <x v="3"/>
    <s v="GNCASSPW01299"/>
    <s v="GNCASNPW01298"/>
    <x v="4"/>
    <s v="No Result"/>
    <s v="SQL Server (Windows Internal Database) | 11.0.2100.60"/>
    <x v="0"/>
    <s v="2 - Segunda a Sexta"/>
    <s v="Qualquer semana"/>
    <d v="1899-12-30T22:00:00"/>
    <d v="1899-12-30T03:00:00"/>
    <s v="Terminal Server"/>
    <s v="Terminal Server"/>
    <s v="Servidor Virtual"/>
    <s v="Win2022 10.0.20348.3328 (21H2)"/>
    <s v="Rafael Alvares Paulo"/>
    <s v="Acesso remoto a servidores internos"/>
    <s v="Acesso remoto a servidores internos"/>
    <s v="WINDOWS"/>
    <s v="TI - ENG - Plataformas"/>
    <s v="Anderson Silva da Silva"/>
    <s v="eng_plataformas@getnet.com.br"/>
    <s v="Não"/>
    <s v="180.104.135.62, 22.240.237.82, 22.248.237.57"/>
  </r>
  <r>
    <x v="0"/>
    <s v="GNCASHDL06733"/>
    <m/>
    <x v="2"/>
    <s v="No Result"/>
    <s v="db version v7.0.19"/>
    <x v="0"/>
    <s v="2 - Segunda a Sexta"/>
    <s v="Qualquer semana"/>
    <d v="1899-12-30T08:00:00"/>
    <d v="1899-12-30T18:00:00"/>
    <s v="Laboratório de Infraestrutura"/>
    <s v="Plataforma de Comunicação"/>
    <s v="Servidor Virtual"/>
    <s v="Linux Red Hat Enterprise 8.10 (4.18.0-553.22.1.el8_10.x86_64)"/>
    <s v="GUILHERME HENRIQUE NEVES PEREIRA"/>
    <s v="MongoDB para MS da Plataforma de Comunicação"/>
    <s v="MongoDB para Micro Serviços da Plataforma de Comunicação"/>
    <s v="LINUX"/>
    <s v="TI - TSOL - CRM"/>
    <s v="ALEXANDER VLADIMIROVICH PETRUSHENKO"/>
    <s v="crm_projetos@getnet.com.br"/>
    <s v="GUILHERME HENRIQUE NEVES PEREIRA "/>
    <s v="180.135.153.20 , 22.248.246.164, 22.240.246.158"/>
  </r>
  <r>
    <x v="4"/>
    <s v="GNCASNHL05601"/>
    <s v="GNCASSHL05602,GNCASHHL05603"/>
    <x v="2"/>
    <s v="No Result"/>
    <s v="db version v7.0.5"/>
    <x v="0"/>
    <s v="0 - Qualquer dia da semana"/>
    <s v="Qualquer semana"/>
    <d v="1899-12-30T08:00:00"/>
    <d v="1899-12-30T18:00:00"/>
    <s v="APP Getnet BR"/>
    <s v="APP Getnet BR"/>
    <s v="Servidor Virtual"/>
    <s v="Linux Red Hat Enterprise 8.9 (4.18.0-553.27.1.el8_10.x86_64)"/>
    <s v="Rodrigo Nascente Igansi"/>
    <s v="Banco de dados para o serviço ADAPTER"/>
    <s v="Banco de dados para o serviço ADAPTER"/>
    <s v="LINUX"/>
    <s v="TI - TCDI - App SuperGet"/>
    <s v="Tiago Andre Jost"/>
    <s v="appsuperget@getnet.com.br"/>
    <s v="Não"/>
    <s v="180.135.88.83 , 22.248.225.19, 22.240.225.18"/>
  </r>
  <r>
    <x v="1"/>
    <s v="gncasnta00847"/>
    <s v="GNCASSTA00846"/>
    <x v="0"/>
    <s v="19.25.0.0.241015 (36912597)"/>
    <s v="19.25.0.0.241015 (36912597)"/>
    <x v="0"/>
    <s v="7 - Quinta-Feira"/>
    <n v="4"/>
    <d v="1899-12-30T00:00:00"/>
    <d v="1899-12-30T06:00:00"/>
    <s v="E-Commerce"/>
    <s v="E-Commerce"/>
    <s v="Servidor Virtual"/>
    <s v="AIX 7.27200-05-07-2346"/>
    <s v="Harrisson Ferreira Gomes"/>
    <s v="Banco de Dados E-Commerce"/>
    <s v="Banco de Dados E-Commerce - DC NORTE"/>
    <s v="AIX"/>
    <s v="TI - TCAP - Ecommerce"/>
    <s v="Veronica Andrade Aveline Nunes"/>
    <s v="squad_ecommerce@getnet.com.br"/>
    <s v="Sobreaviso E-commerce via NOC"/>
    <s v="180.104.40.12, 22.248.142.12, 22.240.142.151, 172.27.40.77"/>
  </r>
  <r>
    <x v="0"/>
    <s v="GNCASHDL05769"/>
    <m/>
    <x v="2"/>
    <s v="No Result"/>
    <s v="db version v7.0.11"/>
    <x v="0"/>
    <s v="0 - Qualquer dia da semana"/>
    <s v="Qualquer semana"/>
    <d v="1899-12-30T08:00:00"/>
    <d v="1899-12-30T18:00:00"/>
    <s v="Auttar Digital"/>
    <s v="Auttar Digital"/>
    <s v="Servidor Virtual"/>
    <s v="Linux Red Hat Enterprise 8.10 (4.18.0-553.16.1.el8_10.x86_64)"/>
    <s v="Fernando Beckenbach Buonocore"/>
    <s v="Auttar Digital Backoffice"/>
    <s v="Banco dados MONGODB HG"/>
    <s v="LINUX"/>
    <s v="TI - TAUT - BO Auttar"/>
    <s v="Magnum Moura de Lyra"/>
    <s v="tairone.oliveira@getnet.com.br"/>
    <s v="não"/>
    <s v="180.135.180.11 , 22.248.244.11, 22.240.244.12"/>
  </r>
  <r>
    <x v="4"/>
    <s v="GNCASHHL04244"/>
    <s v="GNCASNHL04242 e GNCASSHL04243"/>
    <x v="2"/>
    <s v="No Result"/>
    <s v="db version v4.2.25"/>
    <x v="0"/>
    <s v="0 - Qualquer dia da semana"/>
    <s v="Qualquer semana"/>
    <d v="1899-12-30T08:00:00"/>
    <d v="1899-12-30T18:00:00"/>
    <s v="Getconfig"/>
    <s v="Ativação de Terminais"/>
    <s v="Servidor Virtual"/>
    <s v="Linux Red Hat Enterprise 8.10 (4.18.0-553.16.1.el8_10.x86_64)"/>
    <s v="Roberto Linck do Nascimento"/>
    <s v="DB Device Management - Ativacao e Creden"/>
    <s v="DB Device Management Mongo01"/>
    <s v="LINUX"/>
    <s v="TI - TCFI - Getconfig "/>
    <s v="Vinicius Pessil Bohrer"/>
    <s v="getconfig@getnet.com.br"/>
    <s v="51-999671723"/>
    <s v="180.135.49.37, 22.248.243.90, 22.240.243.87"/>
  </r>
  <r>
    <x v="4"/>
    <s v="GNCASNHL01273"/>
    <s v="GNCASSHL01274"/>
    <x v="2"/>
    <s v="No Result"/>
    <s v="Not check"/>
    <x v="0"/>
    <s v="0 - Qualquer dia da semana"/>
    <s v="Qualquer semana"/>
    <d v="1899-12-30T08:00:00"/>
    <d v="1899-12-30T18:00:00"/>
    <m/>
    <s v="APIs de Credenciamento"/>
    <s v="Servidor Virtual"/>
    <s v="Linux Red Hat Enterprise 8.10 (4.18.0-553.27.1.el8_10.x86_64)"/>
    <s v="Ruddy Paz Persivo Cunha"/>
    <s v="Banco MongoDB 1 Credenciamento Digital"/>
    <s v="MONGO 1 CredDigital Novo Homologação"/>
    <s v="LINUX"/>
    <s v="TI - TONB - Credenciamento Digital"/>
    <s v="Lais Lesnieski"/>
    <s v="si.tribo_onboarding@getnet.com.br, si.onboarding.operacao@getnet.com.br"/>
    <s v=" Onboarding Operação e Zuchetto"/>
    <s v="180.135.49.11, 22.248.240.140, 22.240.240.138"/>
  </r>
  <r>
    <x v="3"/>
    <s v="gncasnpa00659"/>
    <s v="N/A"/>
    <x v="0"/>
    <s v="19.26.0.0.250121 (37260974)"/>
    <s v="19.26.0.0.250121 (37260974)"/>
    <x v="0"/>
    <s v="2 - Segunda a Sexta"/>
    <s v="Qualquer semana"/>
    <d v="1899-12-30T00:00:00"/>
    <d v="1899-12-30T03:00:00"/>
    <s v="Ncanais"/>
    <s v="Ncanais"/>
    <s v="Servidor Virtual"/>
    <s v="AIX 7.2"/>
    <s v="Ciro Sisman Pereira"/>
    <m/>
    <s v="Banco Rel internos Captura Adq"/>
    <s v="AIX"/>
    <s v="TI - TTRA - Transacional"/>
    <s v="Marcos Barranco"/>
    <s v="apoio_captura@getnet.com.br"/>
    <s v="Não"/>
    <s v="180.104.165.19, 22.248.85.18, 22.240.85.15"/>
  </r>
  <r>
    <x v="4"/>
    <s v="GNCASSHL01395"/>
    <s v="GNCASNHL01394"/>
    <x v="5"/>
    <s v="No Result"/>
    <m/>
    <x v="0"/>
    <s v="0 - Qualquer dia da semana"/>
    <s v="Qualquer semana"/>
    <d v="1899-12-30T08:00:00"/>
    <d v="1899-12-30T18:00:00"/>
    <s v="Site Getnet"/>
    <s v="Site Getnet"/>
    <s v="Servidor Virtual"/>
    <s v="Linux Red Hat Enterprise 8.10 (4.18.0-553.22.1.el8_10.x86_64)"/>
    <s v="Paulo Sergio Oliveira Maia da Silva"/>
    <s v="mysql 2 novo get wiki"/>
    <s v="mysql 2 novo get wiki"/>
    <s v="LINUX"/>
    <s v="TI - TCDI - Portais e Mobilidade"/>
    <s v="Lucas Ingegneri Crespi"/>
    <s v="si.portais@getnet.com.br"/>
    <s v="Não"/>
    <s v="180.135.61.14, 22.248.240.155, 22.240.240.153"/>
  </r>
  <r>
    <x v="3"/>
    <s v="GNCASSPL04254"/>
    <s v="GNCASNPL04253 e GNCASHPL04255"/>
    <x v="2"/>
    <s v="No Result"/>
    <s v="db version v4.2.20"/>
    <x v="0"/>
    <s v="1 - Sábado ou domingo"/>
    <n v="1"/>
    <d v="1899-12-30T00:00:00"/>
    <d v="1899-12-30T03:00:00"/>
    <s v="Getconfig"/>
    <s v="Ativação de Terminais"/>
    <s v="Servidor Virtual"/>
    <s v="Linux Red Hat Enterprise 8.10 (4.18.0-553.40.1.el8_10.x86_64)"/>
    <s v="Roberto Linck do Nascimento"/>
    <s v="DB Device Management - Ativacao "/>
    <s v="DB Device Management Mongo1"/>
    <s v="LINUX"/>
    <s v="TI - TCFI - Getconfig "/>
    <s v="Vinicius Pessil Bohrer"/>
    <s v="getconfig@getnet.com.br"/>
    <s v="51-999671723"/>
    <s v="180.104.150.128, 22.248.73.133, 22.240.73.134"/>
  </r>
  <r>
    <x v="4"/>
    <s v="GNCASHHL08403"/>
    <m/>
    <x v="0"/>
    <s v="19.25.0.0.241015 (36912597)"/>
    <s v="19.25.0.0.241015 (36912597)"/>
    <x v="0"/>
    <s v="0 - Qualquer dia da semana"/>
    <s v="Qualquer semana"/>
    <d v="1899-12-30T18:00:00"/>
    <d v="1899-12-30T06:00:00"/>
    <m/>
    <s v="PRM (NRT e RTR)"/>
    <s v="Servidor Virtual"/>
    <s v="Linux Red Hat Enterprise 8.8 (4.18.0-553.27.1.el8_10.x86_64)"/>
    <s v="Wagner da Silva Ribeiro"/>
    <s v="Banco de dados PRM NT"/>
    <s v="Banco de dados PRM NT"/>
    <s v="LINUX"/>
    <s v="TI - TCRE - Sistemas de Prevenção a Fraudes"/>
    <s v="RONEY GLECIO SILVA SOUZA"/>
    <s v="wagner.ribeiro@getnet.com.br"/>
    <s v="Wagner Ribeiro (11) 99950-8905"/>
    <s v="180.135.46.19, 22.248.224.159, 22.240.224.111"/>
  </r>
  <r>
    <x v="1"/>
    <s v="gncasnta00813"/>
    <s v="GN931CB"/>
    <x v="0"/>
    <s v="No Result"/>
    <m/>
    <x v="0"/>
    <s v="7 - Quinta-Feira"/>
    <n v="1"/>
    <d v="1899-12-30T00:00:00"/>
    <d v="1899-12-30T06:00:00"/>
    <s v="E-Commerce"/>
    <s v="E-Commerce"/>
    <s v="Servidor Virtual"/>
    <s v="AIX 7.27200-05-07-2346"/>
    <s v="Harrisson Ferreira Gomes"/>
    <s v="Weblogic E-Commerce"/>
    <s v="Weblogic E-Commerce DC NORTE"/>
    <s v="AIX"/>
    <s v="TI - TCAP - Ecommerce"/>
    <s v="Veronica Andrade Aveline Nunes"/>
    <s v="squad_ecommerce@getnet.com.br"/>
    <s v="Sobreaviso E-commerce via NOC"/>
    <s v="180.104.39.14, 22.248.141.16, 22.240.141.77"/>
  </r>
  <r>
    <x v="3"/>
    <s v="gncasspa04699"/>
    <s v="GNCASNPA04698"/>
    <x v="0"/>
    <s v="19.26.0.0.250121 (37260974)"/>
    <s v="19.26.0.0.250121 (37260974)"/>
    <x v="0"/>
    <s v="1 - Sábado ou domingo"/>
    <n v="2"/>
    <d v="1899-12-30T08:00:00"/>
    <d v="1899-12-30T18:00:00"/>
    <s v="Plataforma de Negociação de Recebíveis (PNR)"/>
    <s v="Plataforma de Negociação de Recebíveis (PNR)"/>
    <s v="Servidor Virtual"/>
    <s v="AIX 7.27200-05-07-2346"/>
    <s v="Christian Raimundo Przybulinski"/>
    <s v="Banco de dados PNR PAR - PRODUÇÃO STANDBY"/>
    <s v="Servidor IBM AIX Oracle 19c Secundário - PAR/PNR"/>
    <s v="AIX"/>
    <s v="TI - TPAG - Antecipação"/>
    <s v="FERNANDO ANDRE ZEMUNER GARCIA"/>
    <s v="squad_antecipacao@getnet.com.br"/>
    <s v="PLANTAO PNR"/>
    <s v="180.104.192.166, 22.248.121.40, 22.240.1"/>
  </r>
  <r>
    <x v="0"/>
    <s v="GNCASHDL02151"/>
    <s v="N/A"/>
    <x v="0"/>
    <s v="19.26.0.0.250121 (37260974)"/>
    <s v="19.26.0.0.250121 (37260974)"/>
    <x v="0"/>
    <s v="0 - Qualquer dia da semana"/>
    <s v="Qualquer semana"/>
    <d v="1899-12-30T08:00:00"/>
    <d v="1899-12-30T18:00:00"/>
    <s v="Integração"/>
    <s v="Integração"/>
    <s v="Servidor Virtual"/>
    <s v="Linux Red Hat Enterprise 8.10 (4.18.0-553.22.1.el8_10.x86_64)"/>
    <s v="Cristiane Soares Dutra"/>
    <s v="Banco de dados MDA para cluster ODI de d"/>
    <s v="DB MDA INTEGRAÇÃO BATCH DEV"/>
    <s v="LINUX"/>
    <s v="TI - TREG - Integração"/>
    <s v="Deivislhe Enen Boschetti"/>
    <s v="si.tribo_onboarding@getnet.com.br, si.onboarding.operacao@getnet.com.br"/>
    <s v="Não"/>
    <s v="180.135.159.17, 22.248.244.137, 22.240.244.132"/>
  </r>
  <r>
    <x v="0"/>
    <s v="GNCASNDL04170"/>
    <s v="N/A"/>
    <x v="0"/>
    <s v="19.26.0.0.250121 (37260974)"/>
    <s v="19.26.0.0.250121 (37260974)"/>
    <x v="0"/>
    <s v="0 - Qualquer dia da semana"/>
    <s v="Qualquer semana"/>
    <d v="1899-12-30T08:00:00"/>
    <d v="1899-12-30T18:00:00"/>
    <s v="IBM Connect Direct"/>
    <s v="IBM Connect Direct"/>
    <s v="Servidor Virtual"/>
    <s v="Linux Red Hat Enterprise 8.10 (4.18.0-553.27.1.el8_10.x86_64)"/>
    <s v="Richard Jonatan Ramirez"/>
    <s v="Ferramenta IBM para Troca de Arquivos (E"/>
    <s v="Ferramenta IBM para Troca de Arquivos (EDI) - IBM B2B Database"/>
    <s v="LINUX"/>
    <s v="TI - OPER - Operação"/>
    <s v="Wagner Castro Alves Junior"/>
    <s v="aplicacoes_ti@getnet.com.br"/>
    <s v="aplicacoes_ti@getnet.com.br"/>
    <s v="180.135.165.28, 22.248.245.87, 22.240.245.82"/>
  </r>
  <r>
    <x v="4"/>
    <s v="GNCASHHL04502"/>
    <s v="N/A"/>
    <x v="2"/>
    <s v="No Result"/>
    <s v="db version v7.0.11"/>
    <x v="0"/>
    <s v="0 - Qualquer dia da semana"/>
    <s v="Qualquer semana"/>
    <d v="1899-12-30T22:00:00"/>
    <d v="1899-12-30T06:00:00"/>
    <s v="Marketplace - MGM"/>
    <s v="Marketplace - MGM"/>
    <s v="Servidor Virtual"/>
    <s v="Linux Red Hat Enterprise 8.10 (4.18.0-553.16.1.el8_10.x86_64)"/>
    <s v="Damiao Martins da Silva"/>
    <s v="Banco dados MongoDB Arbitro - MGM"/>
    <s v="Banco dados MongoDB Arbitro - MGM"/>
    <s v="LINUX"/>
    <s v="TI - TCAP - Split de Pagamentos"/>
    <s v="Rafael Felisbino"/>
    <s v="sustentacao.marketplace@getnet.com.br"/>
    <s v="ENVIAR EMAIL"/>
    <s v="180.135.82.25, 22.248.243.135, 22.240.243.133"/>
  </r>
  <r>
    <x v="3"/>
    <s v="gncasnpa05715"/>
    <s v="GNCASSPA05716"/>
    <x v="0"/>
    <s v="19.25.0.0.241015 (36912597)"/>
    <s v="19.25.0.0.241015 (36912597)"/>
    <x v="0"/>
    <s v="Sabado ou domingo"/>
    <s v="Qualquer semana"/>
    <d v="1899-12-30T22:00:00"/>
    <d v="1899-12-30T03:00:00"/>
    <s v="Plataforma de Riscos"/>
    <s v="Plataforma de Riscos"/>
    <s v="Servidor Virtual"/>
    <s v="AIX 7.27200-05-07-2346"/>
    <s v="Fabio Luis Fussiger"/>
    <s v="BD Oracle"/>
    <s v="BD Oracle - Platform Risco - Substituição do RAC ONE 1524 e 1525"/>
    <s v="AIX"/>
    <s v="TI - TONB - Plataforma de Risco"/>
    <s v="Lais Lesnieski"/>
    <s v="fabio.colaneri@getnet.com.br; gustavo.nascimento@getnet.com.br;fabio.luis@getnet.com.br"/>
    <s v="Não deve ser acionado ninguém após, nem antes apliação de PATCHE. Enviar e-mails somente as pessoas "/>
    <s v="180.104.144.30"/>
  </r>
  <r>
    <x v="4"/>
    <s v="GNCASNHL01077"/>
    <s v="N/A"/>
    <x v="0"/>
    <s v="19.27.0.0.250415 (37642901)"/>
    <s v="19.27.0.0.250415 (37642901)"/>
    <x v="0"/>
    <s v="0 - Qualquer dia da semana"/>
    <s v="Qualquer semana"/>
    <d v="1899-12-30T08:00:00"/>
    <d v="1899-12-30T18:00:00"/>
    <s v="Espaider"/>
    <s v="Espaider"/>
    <s v="Servidor Virtual"/>
    <s v="Linux Red Hat Enterprise 8.6 (4.18.0-553.27.1.el8_10.x86_64)"/>
    <s v="Gustavo Bortoloto Carneiro"/>
    <s v="Servidor de BD Oracle do sistema Espaide"/>
    <s v="Servidor Oracle BD - Espaider - Gestão Jurídica"/>
    <s v="LINUX"/>
    <s v="TI - TSOL - Pessoas"/>
    <s v="Fabio Luppi Cote Gil"/>
    <s v="sgp@getnet.com.br"/>
    <s v="Não"/>
    <s v="180.135.58.13, 22.248.240.132, 22.240.240.131"/>
  </r>
  <r>
    <x v="3"/>
    <s v="gncasspa01828"/>
    <s v="GNCASNPA01829"/>
    <x v="0"/>
    <s v="19.27.0.0.250415 (37642901)"/>
    <s v="19.27.0.0.250415 (37642901)"/>
    <x v="0"/>
    <s v="2 - Segunda a Sexta"/>
    <s v="Qualquer semana"/>
    <d v="1899-12-30T22:00:00"/>
    <d v="1899-12-30T03:00:00"/>
    <s v="Gerencial/G2"/>
    <s v="Gerencial/G2"/>
    <s v="Servidor Virtual"/>
    <s v="AIX 7.27200-05-07-2346"/>
    <s v="Ederson Cassiano Martins Philereno"/>
    <s v="Banco de Dados do Legado Contingente (g2.1)"/>
    <s v="Oracle - Produção - G2.1"/>
    <s v="AIX"/>
    <s v="TI - TREG - Gerencial"/>
    <s v="Deivislhe Enen Boschetti"/>
    <s v="gerencial_projetos@getnet.com.br"/>
    <s v="GMUD=Acionar plantão da equipe CSA apenas após ter finalizado todo o procedimento(incluindo reboot)"/>
    <s v="180.104.150.36, 22.248.73.40, 22.240.73.41"/>
  </r>
  <r>
    <x v="0"/>
    <s v="GNCASHDW02813"/>
    <s v="N/A"/>
    <x v="4"/>
    <s v="No Result"/>
    <m/>
    <x v="0"/>
    <s v="7 - Quinta-Feira"/>
    <n v="5"/>
    <d v="1899-12-30T00:00:00"/>
    <d v="1899-12-30T07:00:00"/>
    <s v="Base24"/>
    <s v="Base24"/>
    <s v="Servidor Virtual"/>
    <s v="Win2019 10.0.17763.2114 (1809)"/>
    <s v="Jose Vitorio Pereira"/>
    <s v="ASSET Simulador bandeiras"/>
    <s v="ASSET Simulador bandeiras"/>
    <s v="WINDOWS"/>
    <s v="TI - TTRA - Transacional"/>
    <s v="Marcos Barranco"/>
    <s v="sobreavisobase24@getnet.com.br e captura_lac@getnet.com.br"/>
    <s v="sobreaviso Base24 via NOC"/>
    <s v="22.248.244.183, 180.135.147.19, 22.240.244.176"/>
  </r>
  <r>
    <x v="3"/>
    <s v="GNCASNPL00274"/>
    <s v="N/A"/>
    <x v="5"/>
    <s v="No Result"/>
    <m/>
    <x v="0"/>
    <s v="0 - Qualquer dia da semana"/>
    <s v="Qualquer semana"/>
    <d v="1899-12-30T01:00:00"/>
    <d v="1899-12-30T03:00:00"/>
    <m/>
    <s v="Intelie Live - MonNegócio"/>
    <s v="Servidor Virtual"/>
    <s v="Linux Red Hat Enterprise 8.7 (4.18.0-513.24.1.el8_9.x86_64)"/>
    <s v="Tarso Barth Gossler"/>
    <s v="MYSQL [Intellie]"/>
    <s v="mysql1 - intellie"/>
    <s v="LINUX"/>
    <s v="Comercial - Monitoria de Negócio"/>
    <s v="Diogo Josue Athayde"/>
    <s v="support@intelie.com;monitoria@getnet.com.br;informamonitoria@getnet.com.br"/>
    <s v="Não é necessário, apenas e-mail."/>
    <s v="180.104.171.11, 22.248.91.228, 22.240.91.12"/>
  </r>
  <r>
    <x v="3"/>
    <s v="gncasnpl00563"/>
    <s v="N/A"/>
    <x v="0"/>
    <s v="No Result"/>
    <m/>
    <x v="0"/>
    <s v="0 - Qualquer dia da semana"/>
    <s v="Qualquer semana"/>
    <d v="1899-12-30T22:00:00"/>
    <d v="1899-12-30T03:00:00"/>
    <s v="Integração"/>
    <s v="Integração"/>
    <s v="Servidor Virtual"/>
    <s v="Linux Red Hat Enterprise Server 7.9 (3.10.0-1160.108.1.el7.x86_64)"/>
    <s v="Cristiane Soares Dutra"/>
    <s v="Banco do Midlleware Integracao Batch"/>
    <s v="[Desativar]Banco Midlle Integracao Batch"/>
    <s v="LINUX"/>
    <s v="TI - TREG - Integração"/>
    <s v="Deivislhe Enen Boschetti"/>
    <s v="integracao_demandas@getnet.com.br"/>
    <s v="Não"/>
    <s v="180.104.156.18, 180.104.156.20, 180.104.156.21, 180.104.156.22, 180.104.156.23, 180.104.156.24, 22.248.76.72, 22.240.76.15, 172.27.156.13, 169.254.189.130"/>
  </r>
  <r>
    <x v="4"/>
    <s v="GNCASHHL02043"/>
    <s v="N/A"/>
    <x v="2"/>
    <s v="No Result"/>
    <s v="db version v7.0.5"/>
    <x v="0"/>
    <s v="0 - Qualquer dia da semana"/>
    <s v="Qualquer semana"/>
    <d v="1899-12-30T08:00:00"/>
    <d v="1899-12-30T18:00:00"/>
    <s v="Antifraude PD"/>
    <s v="AFS"/>
    <s v="Servidor Virtual"/>
    <s v="Linux Red Hat Enterprise 8.10 (4.18.0-553.16.1.el8_10.x86_64)"/>
    <s v="Vinicius Tadeu De Oliveira"/>
    <s v="Arbitro Banco Mongo - Plataforma Digital"/>
    <s v="Arbitro Banco Mongo - P. Digital - Cybersource hom"/>
    <s v="LINUX"/>
    <s v="TI - TCRE - Sistemas de Prevenção a Fraudes"/>
    <s v="RONEY GLECIO SILVA SOUZA"/>
    <s v="ti-antifraude@getnet.com.br"/>
    <s v="Não"/>
    <s v="180.135.79.25, 22.248.240.246, 22.240.240.244"/>
  </r>
  <r>
    <x v="4"/>
    <s v="GNCASNHL03692"/>
    <s v="GNCASSHL03693"/>
    <x v="0"/>
    <s v="19.27.0.0.250415 (37642901)"/>
    <s v="19.27.0.0.250415 (37642901)"/>
    <x v="0"/>
    <s v="0 - Qualquer dia da semana"/>
    <s v="Qualquer semana"/>
    <d v="1899-12-30T09:00:00"/>
    <d v="1899-12-30T17:00:00"/>
    <s v="Catalogo RMAN"/>
    <s v="Catalogo RMAN"/>
    <s v="Servidor Virtual"/>
    <s v="Linux Red Hat Enterprise 8.10 (4.18.0-553.27.1.el8_10.x86_64)"/>
    <s v="Rodrigo Rocha Tessmann"/>
    <s v="Servidor DB cat?logo do RMAN 18c prim?ri"/>
    <s v="Servidor DB catálogo do RMAN 18c"/>
    <s v="LINUX"/>
    <s v="TI - ENG - Banco de Dados"/>
    <s v="Anderson Silva da Silva"/>
    <s v="dba@getnet.com.br"/>
    <s v="dba@getnet.com.br"/>
    <s v="180.135.7.133, 22.248.238.120, 22.240.238.88"/>
  </r>
  <r>
    <x v="1"/>
    <s v="gncasnta00905"/>
    <s v="GNCASSTA00906"/>
    <x v="0"/>
    <s v="19.25.0.0.241015 (36912597)"/>
    <s v="19.25.0.0.241015 (36912597)"/>
    <x v="0"/>
    <s v="1 - Sábado ou domingo"/>
    <s v="Qualquer semana"/>
    <d v="1899-12-30T00:00:00"/>
    <d v="1899-12-30T03:00:00"/>
    <s v="GetCripto"/>
    <s v="GetCripto"/>
    <s v="Servidor Virtual"/>
    <s v="AIX 7.27200-05-07-2346"/>
    <s v="Roberto Linck do Nascimento"/>
    <s v="Maquina de banco do GetCripto"/>
    <s v="Banco de dados do GetCripto"/>
    <s v="AIX"/>
    <s v="TI - TCFI - Getconfig "/>
    <s v="Vinicius Pessil Bohrer"/>
    <s v="getconfig@getnet.com.br"/>
    <s v="51-999671723"/>
    <s v="180.104.16.163, 22.248.49.17, 22.240.49.17"/>
  </r>
  <r>
    <x v="1"/>
    <s v="gncassta01705"/>
    <s v="GNCASNTA01704"/>
    <x v="0"/>
    <s v="19.27.0.0.250415 (37642901)"/>
    <s v="19.27.0.0.250415 (37642901)"/>
    <x v="0"/>
    <s v="Sabado ou domingo"/>
    <s v="Qualquer semana"/>
    <d v="1899-12-30T00:00:00"/>
    <d v="1899-12-30T03:00:00"/>
    <s v="Siscap Monitor"/>
    <s v="SMS das Maquininhas"/>
    <s v="Servidor Virtual"/>
    <s v="AIX 7.27200-05-07-2346"/>
    <s v="Leandro Fussiger"/>
    <s v="Banco Siscap monitor"/>
    <s v="DB siscap monitor"/>
    <s v="AIX"/>
    <s v="TI - TTRA - Captura Verticais"/>
    <s v="Marcos Barranco"/>
    <s v="servicos_verticais@getnet.com.br"/>
    <s v="Sobreaviso Captura Verticais/51992545194"/>
    <s v="180.104.13.29, 22.248.46.30, 22.240.46.246, 172.27.13.222"/>
  </r>
  <r>
    <x v="4"/>
    <s v="GNCASSHL05356"/>
    <s v="GNCASNHL05357"/>
    <x v="2"/>
    <s v="No Result"/>
    <s v="db version v7.0.11"/>
    <x v="0"/>
    <s v="0 - Qualquer dia da semana"/>
    <s v="Qualquer semana"/>
    <d v="1899-12-30T00:00:00"/>
    <d v="1899-12-30T23:00:00"/>
    <s v="Motor PIX"/>
    <s v="Motor PIX"/>
    <s v="Servidor Virtual"/>
    <s v="Linux Red Hat Enterprise 8.9 (4.18.0-553.27.1.el8_10.x86_64)"/>
    <s v="Emerson Polesi"/>
    <s v="Servidor MongoDB Motor PIX Gateway TEF HTI"/>
    <s v="Servidor MongoDB Motor PIX Gateway TEF HTI"/>
    <s v="LINUX"/>
    <s v="TI - TAUT - Motor PIX"/>
    <s v="Magnum Moura de Lyra"/>
    <s v="desenvolvimento_projetos@auttar.com.br"/>
    <s v="Não"/>
    <s v="180.135.67.16"/>
  </r>
  <r>
    <x v="4"/>
    <s v="gncassha06336"/>
    <s v="gncassha06335"/>
    <x v="0"/>
    <s v="19.25.0.0.241015 (36912597)"/>
    <s v="19.25.0.0.241015 (36912597)"/>
    <x v="0"/>
    <s v="2 - Segunda a Sexta"/>
    <s v="Qualquer semana"/>
    <d v="1899-12-30T08:00:00"/>
    <d v="1899-12-30T18:00:00"/>
    <s v="Recarga"/>
    <s v="Recarga"/>
    <s v="Servidor Virtual"/>
    <s v="AIX 7.27200-05-07-2346"/>
    <s v="Leandro Fussiger"/>
    <m/>
    <s v="Servidores banco de dados Oracle 19c AIX Recarga - HTI 2"/>
    <s v="AIX"/>
    <s v="TI - TTRA - Prépago (Recarga)"/>
    <s v="Marcos Barranco"/>
    <s v="servicos_verticais@getnet.com.br"/>
    <s v="não"/>
    <s v="180.135.37.18"/>
  </r>
  <r>
    <x v="0"/>
    <s v="GNCASHDL04241"/>
    <s v="GNCASNDL04239 e GNCASSDL04240"/>
    <x v="2"/>
    <s v="No Result"/>
    <s v="db version v7.0.19"/>
    <x v="0"/>
    <s v="0 - Qualquer dia da semana"/>
    <s v="Qualquer semana"/>
    <d v="1899-12-30T08:00:00"/>
    <d v="1899-12-30T18:00:00"/>
    <m/>
    <s v="Ativação de Terminais"/>
    <s v="Servidor Virtual"/>
    <s v="Linux Red Hat Enterprise 8.10 (4.18.0-553.16.1.el8_10.x86_64)"/>
    <s v="Roberto Linck do Nascimento"/>
    <s v="DB Device Management - Ativacao e Creden"/>
    <s v="DB Device Management Mongo01"/>
    <s v="LINUX"/>
    <s v="TI - TCFI - Getconfig "/>
    <s v="Vinicius Pessil Bohrer"/>
    <s v="getconfig@getnet.com.br"/>
    <s v="51-999671723"/>
    <s v="180.135.159.28, 22.248.245.116, 22.240.245.111"/>
  </r>
  <r>
    <x v="3"/>
    <s v="gncasnpa01827"/>
    <s v="GNCASSPA01826"/>
    <x v="0"/>
    <s v="19.26.0.0.250121 (37260974)"/>
    <s v="19.26.0.0.250121 (37260974)"/>
    <x v="0"/>
    <s v="2 - Segunda a Sexta"/>
    <s v="Qualquer semana"/>
    <d v="1899-12-30T20:00:00"/>
    <d v="1899-12-30T00:00:00"/>
    <s v="Integração"/>
    <s v="Integração"/>
    <s v="Servidor Virtual"/>
    <s v="AIX 7.27200-05-07-2346"/>
    <s v="Cristiane Soares Dutra"/>
    <s v="Banco de Dados utilizado nos cenários do ODI no Sistema da Integração._x000a_Estrutura em RAC ativo-ativo com gncasspa01826 e DG em GNCASSPA00924"/>
    <s v="Banco de Dados do Legado Getnet_x000a_Instancia e servico:_x000a_ODIDADOSSRV / ODIAPPSSRV_x000a_Objetos ou schemas:_x000a_DADOSLAC, HOSPITALLAC, INTEGRACAO, INTEG_DADOS, INTEG_LOGS, ODI_TMP, SCG_OWNER https://confluence.getnet.com.br:8444/pages/viewpage.action?pageId=12404848"/>
    <s v="AIX"/>
    <s v="TI - TREG - Integração"/>
    <s v="Deivislhe Enen Boschetti"/>
    <s v="si.integracao@getnet.com.br"/>
    <s v="Sim, Plantão CSA."/>
    <s v="180.104.150.49, 180.104.150.50, 180.104.150.47, 22.248.73.41, 22.240.73.42, 172.27.150.17, 169.254.214.121"/>
  </r>
  <r>
    <x v="4"/>
    <s v="GNCASSHL02031"/>
    <s v="GNCASNHL02030"/>
    <x v="5"/>
    <s v="No Result"/>
    <m/>
    <x v="0"/>
    <s v="0 - Qualquer dia da semana"/>
    <s v="Qualquer semana"/>
    <d v="1899-12-30T08:00:00"/>
    <d v="1899-12-30T18:00:00"/>
    <s v="Portal Santander Getnet"/>
    <s v="Portal Santander Getnet"/>
    <s v="Servidor Virtual"/>
    <s v="Linux Red Hat Enterprise 8.10 (4.18.0-553.22.1.el8_10.x86_64)"/>
    <s v="Paulo Sergio Oliveira Maia da Silva"/>
    <s v="MySql - app videos - hom 2"/>
    <s v="MySql - app videos - hom 2"/>
    <s v="LINUX"/>
    <s v="TI - TCDI - Portais e Mobilidade"/>
    <s v="Lucas Ingegneri Crespi"/>
    <s v="si.portais@getnet.com.br"/>
    <s v="Paulo Sergio Oliveira Maia da Silva"/>
    <s v="180.135.61.16, 22.248.240.243, 22.240.240.241"/>
  </r>
  <r>
    <x v="3"/>
    <s v="GNCASSPA03332"/>
    <s v="GNCASNPA03333"/>
    <x v="0"/>
    <s v="19.20.0.0.230718 (35320081)"/>
    <s v="{ }"/>
    <x v="1"/>
    <s v="2 - Segunda a Sexta"/>
    <s v="Qualquer semana"/>
    <d v="1899-12-30T00:00:00"/>
    <d v="1899-12-30T03:00:00"/>
    <s v="URA Genesys"/>
    <s v="URA Genesys"/>
    <s v="Servidor Virtual"/>
    <m/>
    <s v="Cristiane Soares Dutra"/>
    <s v="Servidor Oracle RAC - cluster 1 - Integr"/>
    <s v="Servidor BD Oracle RAC Metadados OSB URA"/>
    <s v="AIX"/>
    <s v="TI - TREG - Integração"/>
    <s v="Deivislhe Enen Boschetti"/>
    <s v="integracao_demandas@getnet.com.br"/>
    <s v="GMUD=Acionar plantão da equipe CSA apenas após ter finalizado todo o procedimento(incluindo reboot)"/>
    <s v="180.104.150.91, 180.104.150.111, 180.104.150.95, 22.248.73.98, 22.240.73.102, 172.27.150.15, 169.254.133.199"/>
  </r>
  <r>
    <x v="3"/>
    <s v="GNCASNPL00883"/>
    <s v="GNCASSPL00884"/>
    <x v="0"/>
    <s v="No Result"/>
    <m/>
    <x v="0"/>
    <s v="2 - Segunda a Sexta"/>
    <s v="Qualquer semana"/>
    <d v="1899-12-30T20:00:00"/>
    <d v="1899-12-30T03:00:00"/>
    <s v="APP Getnet"/>
    <s v="APP Getnet BR"/>
    <s v="Servidor Virtual"/>
    <s v="Linux Red Hat Enterprise Server 7.9 (3.10.0-1160.114.2.el7.x86_64)"/>
    <s v="Paulo Sergio Oliveira Maia da Silva"/>
    <s v="Banco de dados"/>
    <s v="[SERVICOS PORTAIS] - ORACLE MINHA CONTA"/>
    <s v="LINUX"/>
    <s v="TI - TCDI - Portais e Mobilidade"/>
    <s v="Lucas Ingegneri Crespi"/>
    <s v="si.portais@getnet.com.br"/>
    <s v="GMUD=Acionar plantão da equipe CSA apenas após ter finalizado todo o procedimento(incluindo reboot)"/>
    <s v="180.104.177.28, 22.248.97.20, 22.240.97.23"/>
  </r>
  <r>
    <x v="0"/>
    <s v="GNCASHDL00356"/>
    <s v="N/A"/>
    <x v="0"/>
    <s v="19.26.0.0.250121 (37260974)"/>
    <s v="19.26.0.0.250121 (37260974)"/>
    <x v="0"/>
    <s v="0 - Qualquer dia da semana"/>
    <s v="Qualquer semana"/>
    <d v="1899-12-30T08:00:00"/>
    <d v="1899-12-30T18:00:00"/>
    <s v="Cofre PD"/>
    <s v="Cofre PD"/>
    <s v="Servidor Virtual"/>
    <s v="Linux Red Hat Enterprise 8.10"/>
    <s v="Dimas Dias Duarte"/>
    <s v="Banco de Dados [Cofre Digital]"/>
    <s v="BD COFRE DIGITAL DES"/>
    <s v="LINUX"/>
    <s v="TI - TCAP - Captura Digital"/>
    <s v="Rafael Felisbino"/>
    <s v="ti-antifraude@getnet.com.br"/>
    <s v="Não"/>
    <s v="180.135.189.15, 22.248.244.50, 22.240.244.51"/>
  </r>
  <r>
    <x v="4"/>
    <s v="GNCASHHL02133"/>
    <s v="N/A"/>
    <x v="0"/>
    <s v="19.26.0.0.250121 (37260974)"/>
    <s v="19.26.0.0.250121 (37260974)"/>
    <x v="0"/>
    <s v="0 - Qualquer dia da semana"/>
    <s v="Qualquer semana"/>
    <d v="1899-12-30T08:00:00"/>
    <d v="1899-12-30T18:00:00"/>
    <s v="Integração"/>
    <s v="Integração"/>
    <s v="Servidor Virtual"/>
    <s v="Linux Red Hat Enterprise 8.10 (4.18.0-553.16.1.el8_10.x86_64)"/>
    <s v="Fabio Colaneri Martins"/>
    <s v="Banco de dados MDA para cluster ODI de h"/>
    <s v="DB MDA INTEGRAÇÃO APP - HTI"/>
    <s v="LINUX"/>
    <s v="TI - TONB - Plataforma de Risco"/>
    <s v="Lais Lesnieski"/>
    <s v="si.tribo_onboarding@getnet.com.br, si.onboarding.operacao@getnet.com.br"/>
    <s v="."/>
    <s v="180.135.49.25, 22.248.241.7, 22.240.241.10"/>
  </r>
  <r>
    <x v="4"/>
    <s v="GNCASNHL09251"/>
    <s v="GNCASSHL09250"/>
    <x v="0"/>
    <s v="No Result"/>
    <m/>
    <x v="2"/>
    <s v="2 - Segunda a Sexta"/>
    <s v="Qualquer semana"/>
    <d v="1899-12-30T08:00:00"/>
    <d v="1899-12-30T18:00:00"/>
    <m/>
    <s v="STRAN-APP"/>
    <s v="Servidor Virtual"/>
    <m/>
    <s v="Ciro Sisman Pereira"/>
    <s v="Oracle STRAN-APP Squad Serviços Transacionais"/>
    <s v="Oracle STRAN-APP Squad Serviços Transacionais"/>
    <s v="LINUX"/>
    <s v="TI - TTRA - Transacional"/>
    <s v="Marcos Barranco"/>
    <s v="-"/>
    <s v="11994536506  Ciro Sisman"/>
    <s v="180.135.37.48, 22.248.225.169, 22.240.225.139"/>
  </r>
  <r>
    <x v="3"/>
    <s v="GNCASNPL01660"/>
    <s v="N/A"/>
    <x v="0"/>
    <s v="No Result"/>
    <m/>
    <x v="0"/>
    <s v="0 - Qualquer dia da semana"/>
    <s v="Qualquer semana"/>
    <d v="1899-12-30T08:00:00"/>
    <d v="1899-12-30T18:00:00"/>
    <s v="E-Social"/>
    <s v="E-Social"/>
    <s v="Servidor Virtual"/>
    <s v="Linux Red Hat Enterprise Server 7.9 (3.10.0-1160.118.1.el7.x86_64)"/>
    <s v="Rodrigo Cardoso de Souza"/>
    <s v="Segundo Servidor Oracle BD Single - E-so"/>
    <s v="Segundo Servidor Oracle BD Single - E-social - E-docs"/>
    <s v="LINUX"/>
    <s v="TI - TSOL - Pessoas"/>
    <s v="Fabio Luppi Cote Gil"/>
    <s v="sgp@getnet.com.br"/>
    <s v="Não"/>
    <s v="180.104.168.41, 22.248.88.34, 22.240.88.35"/>
  </r>
  <r>
    <x v="0"/>
    <s v="GNCASHDW05109"/>
    <s v="N/A"/>
    <x v="4"/>
    <s v="No Result"/>
    <s v="SQL Server (MSSQLSERVER) | 15.0.4410.1"/>
    <x v="0"/>
    <s v="1 - Sábado ou domingo"/>
    <s v="Qualquer semana"/>
    <d v="1899-12-30T08:00:00"/>
    <d v="1899-12-30T18:00:00"/>
    <s v="SCD - Plataforma de Serviços Financeiros (PSF)"/>
    <s v="SCD - Plataforma de Serviços Financeiros (PSF)"/>
    <s v="Servidor Virtual"/>
    <s v="Win2016 10.0.14393.6897 (1607)"/>
    <s v="Julio Cesar Barbará"/>
    <s v="PSF - Banco SQL Server - Recebíveis e Crédito"/>
    <s v="PSF - Banco SQL Server - Recebíveis e Crédito"/>
    <s v="WINDOWS"/>
    <s v="TI - TSOL - PSF"/>
    <s v="ALEXANDER VLADIMIROVICH PETRUSHENKO"/>
    <s v="ti-scd@getnet.com.br"/>
    <s v="Marcelo Gonsales - (11) 9.8457-4805"/>
    <s v="22.248.245.213, 22.240.245.208, 180.135."/>
  </r>
  <r>
    <x v="4"/>
    <s v="GNCASSHL04093"/>
    <s v="GNCASNHL04092"/>
    <x v="2"/>
    <s v="No Result"/>
    <s v="db version v7.0.11"/>
    <x v="0"/>
    <s v="0 - Qualquer dia da semana"/>
    <s v="Qualquer semana"/>
    <d v="1899-12-30T08:00:00"/>
    <d v="1899-12-30T18:00:00"/>
    <s v="APP Getnet BR"/>
    <s v="APP Getnet BR"/>
    <s v="Servidor Virtual"/>
    <s v="Linux Red Hat Enterprise 8.9 (4.18.0-553.27.1.el8_10.x86_64)"/>
    <s v="Leonardo Faria da Silva"/>
    <s v="Banco de dados para o serviço USER"/>
    <s v="Banco de dados para o serviço USER"/>
    <s v="LINUX"/>
    <s v="TI - TCDI - App SuperGet"/>
    <s v="Tiago Andre Jost"/>
    <s v="appsuperget@getnet.com.br"/>
    <s v="Não"/>
    <s v="180.135.88.31, 22.248.243.54, 22.240.243.51"/>
  </r>
  <r>
    <x v="0"/>
    <s v="GNCASHDW06514"/>
    <m/>
    <x v="4"/>
    <s v="No Result"/>
    <s v="SQL Server (GERTEC) | 15.0.4410.1"/>
    <x v="0"/>
    <s v="0 - Qualquer dia da semana"/>
    <s v="Qualquer semana"/>
    <d v="1899-12-30T00:00:00"/>
    <d v="1899-12-30T23:00:00"/>
    <s v="Simulador Bandeiras"/>
    <s v="RDS7 - GER7"/>
    <s v="Servidor Virtual"/>
    <s v="Win2019 10.0.17763.2114 (1809)"/>
    <s v="Tiarles Silva da Rocha"/>
    <s v="RDS7 de desenvolvimento"/>
    <s v="RDS7 de desenvolvimento"/>
    <s v="WINDOWS"/>
    <s v="TI - TCFI - UNIPOS"/>
    <s v="Vinicius Pessil Bohrer"/>
    <s v="unipos@getnet.com.br"/>
    <s v="unipos@getnet.com.br"/>
    <s v="180.135.137.11 , 22.248.246.154, 22.240.246.148"/>
  </r>
  <r>
    <x v="4"/>
    <s v="GNCASSHW06107"/>
    <m/>
    <x v="4"/>
    <s v="No Result"/>
    <s v="SQL Server (SQLEXPRESS) | 15.0.4410.1"/>
    <x v="0"/>
    <s v="0 - Qualquer dia da semana"/>
    <s v="Qualquer semana"/>
    <d v="1899-12-30T22:00:00"/>
    <d v="1899-12-30T06:00:00"/>
    <s v="TEF Gateway"/>
    <s v="TEF Gateway"/>
    <s v="Servidor Virtual"/>
    <s v="Win2016 10.0.14393.7515 (1607)"/>
    <s v="Emerson Polesi"/>
    <m/>
    <s v="Virtualizador para pacotes de compilação"/>
    <s v="WINDOWS"/>
    <s v="TI - TAUT - Gateway TEF"/>
    <s v="Magnum Moura de Lyra"/>
    <s v="desenvolvimento_projetos@auttar.com.br"/>
    <s v="Não"/>
    <s v="180.135.66.44"/>
  </r>
  <r>
    <x v="4"/>
    <s v="GNCASHHL05612"/>
    <m/>
    <x v="2"/>
    <s v="No Result"/>
    <s v="db version v7.0.5"/>
    <x v="0"/>
    <s v="1 - Sábado ou domingo"/>
    <n v="3"/>
    <d v="1899-12-30T22:00:00"/>
    <d v="1899-12-30T06:00:00"/>
    <s v="APP Getnet BR"/>
    <s v="APP Getnet BR"/>
    <s v="Servidor Virtual"/>
    <s v="Linux Red Hat Enterprise 8.10 (4.18.0-553.16.1.el8_10.x86_64)"/>
    <s v="Rodrigo Nascente Igansi"/>
    <s v="Banco de dados para o serviço PROPOSAL"/>
    <s v="Banco de dados para o serviço PROPOSAL"/>
    <s v="LINUX"/>
    <s v="TI - TCDI - App SuperGet"/>
    <s v="Tiago Andre Jost"/>
    <s v="appsuperget@getnet.com.br"/>
    <s v="Não"/>
    <s v="180.135.88.91"/>
  </r>
  <r>
    <x v="4"/>
    <s v="GNCASNHL01374"/>
    <s v="GNCASSHL01375"/>
    <x v="2"/>
    <s v="No Result"/>
    <s v="db version v7.0.5"/>
    <x v="0"/>
    <s v="0 - Qualquer dia da semana"/>
    <s v="Qualquer semana"/>
    <d v="1899-12-30T08:00:00"/>
    <d v="1899-12-30T18:00:00"/>
    <s v="Plataforma Digital"/>
    <s v="Plataforma Digital"/>
    <s v="Servidor Virtual"/>
    <s v="Linux Red Hat Enterprise 8.10 (4.18.0-553.27.1.el8_10.x86_64)"/>
    <s v="Rafael Felisbino"/>
    <s v="MONGO 1 MS VTEX HOM"/>
    <s v="MONGO 1 MS VTEX HOM"/>
    <s v="LINUX"/>
    <s v="TI - TCAP - Captura Digital"/>
    <s v="Rafael Felisbino"/>
    <s v="Captura_eCommerce@getnet.com.br"/>
    <s v="Nâo"/>
    <s v="180.135.79.21, 22.248.240.148, 22.240.240.146"/>
  </r>
  <r>
    <x v="3"/>
    <s v="GNCASNPL04253"/>
    <s v="GNCASSPL04254 e GNCASHPL04255"/>
    <x v="2"/>
    <s v="No Result"/>
    <s v="db version v4.2.20"/>
    <x v="0"/>
    <s v="1 - Sábado ou domingo"/>
    <n v="3"/>
    <d v="1899-12-30T00:00:00"/>
    <d v="1899-12-30T03:00:00"/>
    <s v="Getconfig"/>
    <s v="Ativação de Terminais"/>
    <s v="Servidor Virtual"/>
    <s v="Linux Red Hat Enterprise 8.10 (4.18.0-553.40.1.el8_10.x86_64)"/>
    <s v="Roberto Linck do Nascimento"/>
    <s v="DB Device Management - Ativacao"/>
    <s v="DB Device Management Mongo1"/>
    <s v="LINUX"/>
    <s v="TI - TCFI - Getconfig "/>
    <s v="Vinicius Pessil Bohrer"/>
    <s v="getconfig@getnet.com.br"/>
    <s v="51-999671723"/>
    <s v="180.104.150.127, 22.248.73.129, 22.240.73.133"/>
  </r>
  <r>
    <x v="4"/>
    <s v="GNCASHHL05515"/>
    <m/>
    <x v="3"/>
    <s v="No Result"/>
    <m/>
    <x v="0"/>
    <s v="0 - Qualquer dia da semana"/>
    <s v="Qualquer semana"/>
    <d v="1899-12-30T08:00:00"/>
    <d v="1899-12-30T18:00:00"/>
    <s v="Portal Communications"/>
    <s v="Portal Communications"/>
    <s v="Servidor Virtual"/>
    <s v="Linux Red Hat Enterprise 8.10 (4.18.0-553.16.1.el8_10.x86_64)"/>
    <s v="Marcelo Nascimento Ferreira"/>
    <s v="Linux App - Portal Communications"/>
    <s v="Linux App - Portal Communications"/>
    <s v="LINUX"/>
    <s v="TI - ENG - Comunicações Voz"/>
    <s v="Marcelo Nascimento Ferreira"/>
    <s v="communications@getnet.com.br"/>
    <s v="Sim, sobre aviso Communications voz (Telefonia)"/>
    <s v="180.135.63.24"/>
  </r>
  <r>
    <x v="1"/>
    <s v="GNCASHTL08922"/>
    <m/>
    <x v="0"/>
    <s v="19.26.0.0.250121 (37260974)"/>
    <s v="19.26.0.0.250121 (37260974)"/>
    <x v="0"/>
    <s v="0 - Qualquer dia da semana"/>
    <s v="Qualquer semana"/>
    <d v="1899-12-30T22:00:00"/>
    <d v="1899-12-30T06:00:00"/>
    <m/>
    <s v="Tap on Phone"/>
    <s v="Servidor Virtual"/>
    <s v="Linux Red Hat Enterprise 8.9 (4.18.0-553.22.1.el8_10.x86_64)"/>
    <s v="Fagner Pires de Oliveira"/>
    <s v="Banco de dados Oracle RAC - Tap on Phone - nó03"/>
    <s v="GNCASHTL08920 / GNCASHTL08921 / GNCASHTL08922 (RAC)"/>
    <s v="LINUX"/>
    <s v="TI - TAUT - TEF Embarcado"/>
    <s v="Magnum Moura de Lyra"/>
    <s v="fagner.oliveira@auttar.com.br"/>
    <s v="Não é necessário, apenas e-mail."/>
    <s v="180.104.52.49, 22.248.151.35, 22.240.151.35"/>
  </r>
  <r>
    <x v="4"/>
    <s v="GNCASHHL08197"/>
    <m/>
    <x v="3"/>
    <s v="No Result"/>
    <m/>
    <x v="0"/>
    <s v="0 - Qualquer dia da semana"/>
    <s v="Qualquer semana"/>
    <d v="1899-12-30T08:00:00"/>
    <d v="1899-12-30T18:00:00"/>
    <s v="Site Auttar"/>
    <s v="Site Auttar"/>
    <s v="Servidor Virtual"/>
    <s v="Linux Red Hat Enterprise 8.10 (4.18.0-553.16.1.el8_10.x86_64)"/>
    <s v="Eduardo Spinola Costa"/>
    <s v="Site Auttar - RHEL 8"/>
    <s v="Site Auttar - RHEL 8"/>
    <s v="LINUX"/>
    <s v="TI - TAUT - Sustentação"/>
    <s v="Magnum Moura de Lyra"/>
    <s v="si.portais@getnet.com.br"/>
    <s v="si.portais@getnet.com.br"/>
    <s v="180.135.68.12, 22.248.224.21, 22.240.224.21"/>
  </r>
  <r>
    <x v="3"/>
    <s v="GNCASNPL00788"/>
    <s v="N/A"/>
    <x v="0"/>
    <s v="No Result"/>
    <m/>
    <x v="0"/>
    <s v="Sabado ou domingo"/>
    <s v="Qualquer semana"/>
    <d v="1899-12-30T01:00:00"/>
    <d v="1899-12-30T18:00:00"/>
    <s v="Clear"/>
    <s v="Clear"/>
    <s v="Servidor Virtual"/>
    <s v="Linux Red Hat Enterprise Server 8.10(4.18.0-553.40.1.el8_10.x86_64)"/>
    <s v="Christian Raimundo Przybulinski"/>
    <s v="Banco de dados - CLEAR Produção"/>
    <s v="Servidor Oracle BD Bacen Clear 19c PROD 2"/>
    <s v="LINUX"/>
    <s v="TI - TPAG - Antecipação"/>
    <s v="FERNANDO ANDRE ZEMUNER GARCIA"/>
    <s v="squad_antecipacao@getnet.com.br"/>
    <s v="PLANTAO CLEAR"/>
    <s v="180.104.138.16, 22.248.61.15, 22.240.61.17"/>
  </r>
  <r>
    <x v="3"/>
    <s v="gncasspl01030"/>
    <s v="GNCASNPL01029"/>
    <x v="0"/>
    <s v="No Result"/>
    <m/>
    <x v="0"/>
    <s v="2 - Segunda a Sexta"/>
    <s v="Qualquer semana"/>
    <d v="1899-12-30T20:00:00"/>
    <d v="1899-12-30T03:00:00"/>
    <s v="Portal Santander Getnet"/>
    <s v="Portal Santander Getnet"/>
    <s v="Servidor Virtual"/>
    <s v="Linux Red Hat Enterprise 8.10 (4.18.0-553.50.1.el8_10.x86_64)"/>
    <s v="Paulo Sergio Oliveira Maia da Silva"/>
    <m/>
    <s v="Banco para Portal Autenticação e Logs_x000a__x000a_GNCASSPL01030(db primary ativo)_x000a_GNCASNPL01029(db standby passivo)"/>
    <s v="LINUX"/>
    <s v="TI - TCDI - Portais e Mobilidade"/>
    <s v="Lucas Ingegneri Crespi"/>
    <s v="si.portais@getnet.com.br"/>
    <s v="N/A"/>
    <s v="180.104.177.32, 22.248.97.25, 22.240.97.29"/>
  </r>
  <r>
    <x v="3"/>
    <s v="GNCASSPL08374"/>
    <m/>
    <x v="0"/>
    <s v="19.26.0.0.250121 (37260974)"/>
    <s v="19.26.0.0.250121 (37260974)"/>
    <x v="0"/>
    <s v="1 - Sábado ou domingo"/>
    <s v="Qualquer semana"/>
    <d v="1899-12-30T00:00:00"/>
    <d v="1899-12-30T06:00:00"/>
    <m/>
    <s v="APP Getnet BR"/>
    <s v="Servidor Virtual"/>
    <s v="Linux Red Hat Enterprise 8.8 (4.18.0-553.27.1.el8_10.x86_64)"/>
    <s v="Cristiane Soares Dutra"/>
    <s v="Banco - Transações"/>
    <s v="Banco - Transações"/>
    <s v="LINUX"/>
    <s v="TI - TREG - Integração"/>
    <s v="Deivislhe Enen Boschetti"/>
    <s v="integracao_demandas@getnet.com.br"/>
    <s v="Acionar CSA plantão da equipe apenas após ter finalizado todo o procedimento(incluindo reboot)"/>
    <s v="180.104.150.15, 22.248.73.24, 22.240.73.24"/>
  </r>
  <r>
    <x v="1"/>
    <s v="gncasnta01704"/>
    <s v="GNCASSTA01705"/>
    <x v="0"/>
    <s v="19.27.0.0.250415 (37642901)"/>
    <s v="19.27.0.0.250415 (37642901)"/>
    <x v="0"/>
    <s v="Sabado ou domingo"/>
    <s v="Qualquer semana"/>
    <d v="1899-12-30T23:00:00"/>
    <d v="1899-12-30T03:00:00"/>
    <s v="Siscap Monitor"/>
    <s v="SMS das Maquininhas"/>
    <s v="Servidor Virtual"/>
    <s v="AIX 7.27200-05-07-2346"/>
    <s v="Leandro Fussiger"/>
    <s v="Banco Siscap monitor"/>
    <s v="DB siscap monitor"/>
    <s v="AIX"/>
    <s v="TI - TTRA - Captura Verticais"/>
    <s v="Marcos Barranco"/>
    <s v="servicos_verticais@getnet.com.br"/>
    <s v="Sobreaviso Captura Verticais/51992545194"/>
    <s v="180.104.13.28, 22.248.46.32, 22.240.46.249, 172.27.13.223"/>
  </r>
  <r>
    <x v="1"/>
    <s v="GNCASSTL05181"/>
    <m/>
    <x v="2"/>
    <s v="No Result"/>
    <s v="db version v7.0.11"/>
    <x v="0"/>
    <s v="0 - Qualquer dia da semana"/>
    <n v="3"/>
    <d v="1899-12-30T00:00:00"/>
    <d v="1899-12-30T03:00:00"/>
    <s v="Plataforma Digital"/>
    <s v="Plataforma Digital"/>
    <s v="Servidor Virtual"/>
    <s v="Linux Red Hat Enterprise 8.10 (4.18.0-553.50.1.el8_10.x86_64)"/>
    <s v="Dimas Dias Duarte"/>
    <s v="MONGO 3 MS VTEX TRANS"/>
    <s v="MONGO 3 MS VTEX TRANS"/>
    <s v="LINUX"/>
    <s v="TI - TCAP - Captura Digital"/>
    <s v="Rafael Felisbino"/>
    <s v="Captura_eCommerce@getnet.com.br"/>
    <s v="Sim - usar o sobreaviso no link: https://confluence.getnet.com.br:8444/display/PD/Sobreaviso+PD"/>
    <s v="180.104.28.34, 22.248.127.48, 22.240.127"/>
  </r>
  <r>
    <x v="4"/>
    <s v="GNCASSHL04081"/>
    <s v="GNCASNHL04080"/>
    <x v="2"/>
    <s v="No Result"/>
    <s v="db version v7.0.5"/>
    <x v="0"/>
    <s v="0 - Qualquer dia da semana"/>
    <s v="Qualquer semana"/>
    <d v="1899-12-30T08:00:00"/>
    <d v="1899-12-30T18:00:00"/>
    <s v="APP Getnet BR"/>
    <s v="APP Getnet BR"/>
    <s v="Servidor Virtual"/>
    <s v="Linux Red Hat Enterprise 8.9 (4.18.0-553.27.1.el8_10.x86_64)"/>
    <s v="Rodrigo Nascente Igansi"/>
    <s v="Banco de dados para o serviço CARD"/>
    <s v="Banco de dados para o serviço CARD"/>
    <s v="LINUX"/>
    <s v="TI - TCDI - App SuperGet"/>
    <s v="Tiago Andre Jost"/>
    <s v="appsuperget@getnet.com.br"/>
    <s v="Não"/>
    <s v="180.135.88.19, 22.248.241.102, 22.240.241.99"/>
  </r>
  <r>
    <x v="1"/>
    <s v="gncassta05448"/>
    <s v="GNCASNTA05449"/>
    <x v="0"/>
    <s v="19.25.0.0.241015 (36912597)"/>
    <s v="19.25.0.0.241015 (36912597)"/>
    <x v="0"/>
    <s v="2 - Segunda a Sexta"/>
    <s v="Qualquer semana"/>
    <d v="1899-12-30T23:00:00"/>
    <d v="1899-12-30T03:00:00"/>
    <s v="Enterprise Manager Oracle"/>
    <s v="TEF Auttar"/>
    <s v="Servidor Virtual"/>
    <s v="AIX 7.27200-05-07-2346"/>
    <s v="Eber Weydson Vilela Zanardi"/>
    <s v="SGBD Oracle RAC node 1 - Historico Auttar CTF Cloud"/>
    <s v="SGBD Oracle RAC node 1 - Historico Auttar CTF Cloud"/>
    <s v="AIX"/>
    <s v="TI - TAUT - Sustentação"/>
    <s v="Magnum Moura de Lyra"/>
    <s v="suporten3@auttar.com.br"/>
    <s v="Sim.  Plantão Sust. N3,  51 991885554"/>
    <s v="180.104.19.24"/>
  </r>
  <r>
    <x v="3"/>
    <s v="GNCASNPL02776"/>
    <s v="GNCASNPL02772,GNCASSPL02778"/>
    <x v="0"/>
    <s v="12.1.0.2.190716 (29496791)"/>
    <s v="12.1.0.2.190716 (29496791)"/>
    <x v="0"/>
    <s v="1 - Sábado ou domingo"/>
    <n v="2"/>
    <d v="1899-12-30T22:00:00"/>
    <d v="1899-12-30T03:00:00"/>
    <s v="URA Genesys"/>
    <s v="URA Genesys"/>
    <s v="Servidor Virtual"/>
    <s v="Linux Red Hat Enterprise Server 7.9 (3.10.0-1160.118.1.el7.x86_64)"/>
    <s v="Marcelo Nascimento Ferreira"/>
    <s v="URA Genesys - DB Server Consultas (Replicado)"/>
    <s v="URA Genesys - DB Server Consultas (Replicado)"/>
    <s v="LINUX"/>
    <s v="TI - ENG - Comunicações Voz"/>
    <s v="Marcelo Nascimento Ferreira"/>
    <s v="telecom_telefonia@getnet.com.br"/>
    <s v="Sim.  Antes de iniciar a GMUD e após mesmo sem reboot - Plantão VOZ"/>
    <s v="180.104.180.39, 22.248.106.65, 22.240.106.61"/>
  </r>
  <r>
    <x v="4"/>
    <s v="gncassha06963"/>
    <m/>
    <x v="0"/>
    <s v="19.25.0.0.241015 (36912597)"/>
    <s v="19.25.0.0.241015 (36912597)"/>
    <x v="0"/>
    <s v="2 - Segunda a Sexta"/>
    <s v="Qualquer semana"/>
    <d v="1899-12-30T08:00:00"/>
    <d v="1899-12-30T18:00:00"/>
    <s v="Siebel"/>
    <s v="Siebel"/>
    <s v="Servidor Virtual"/>
    <s v="AIX 7.27200-05-07-2346"/>
    <s v="Luiz Antonio Baroni Junior"/>
    <s v="Siebel Server v19 - DB Oracle Teste preupgrade"/>
    <s v="Siebel Server v19 - DB Oracle Teste preupgrade"/>
    <s v="AIX"/>
    <s v="TI - TSOL - CRM"/>
    <s v="ALEXANDER VLADIMIROVICH PETRUSHENKO"/>
    <s v="aplicacoes_ti@getnet.com.br;crm_projetos@getnet.com.br"/>
    <s v="Sim"/>
    <s v="180.135.40.22"/>
  </r>
  <r>
    <x v="3"/>
    <s v="GNCASSPL06754"/>
    <s v="GNCASNPL06755,GNCASHPL06756"/>
    <x v="2"/>
    <s v="No Result"/>
    <s v="db version v7.0.11"/>
    <x v="0"/>
    <s v="1 - Sábado ou domingo"/>
    <s v="Qualquer semana"/>
    <d v="1899-12-30T22:00:00"/>
    <d v="1899-12-30T03:00:00"/>
    <s v="Laboratório de Infraestrutura"/>
    <s v="Plataforma de Comunicação"/>
    <s v="Servidor Virtual"/>
    <s v="Linux Red Hat Enterprise Server 7.9 (3.10.0-1160.119.1.el7.x86_64)"/>
    <s v="GUILHERME HENRIQUE NEVES PEREIRA"/>
    <s v="MongoDB para MS da Plataforma de Comunicação"/>
    <s v="MongoDB para MS da Plataforma de Comunicação"/>
    <s v="LINUX"/>
    <s v="TI - TSOL - CRM"/>
    <s v="ALEXANDER VLADIMIROVICH PETRUSHENKO"/>
    <s v="crm_projetos@getnet.com.br"/>
    <s v="GUILHERME HENRIQUE NEVES PEREIRA "/>
    <s v="180.104.144.56 , 22.248.67.25, 22.240.67.25"/>
  </r>
  <r>
    <x v="3"/>
    <s v="GNCASNPL04154"/>
    <s v="GNCASSPL04155"/>
    <x v="0"/>
    <s v="19.27.0.0.250415 (37642901)"/>
    <s v="19.27.0.0.250415 (37642901)"/>
    <x v="0"/>
    <s v="0 - Qualquer dia da semana"/>
    <s v="Qualquer semana"/>
    <d v="1899-12-30T18:00:00"/>
    <d v="1899-12-30T23:00:00"/>
    <s v="Sailpoint"/>
    <s v="Sailpoint"/>
    <s v="Servidor Virtual"/>
    <s v="Linux Red Hat Enterprise 8.10 (4.18.0-553.27.1.el8_10.x86_64)"/>
    <s v="Helio Francisco Costa"/>
    <s v="Servidor Oracle DB - Sistema de Gestão de identidades (GetAcessos)"/>
    <s v="Servidor Oracle Db - Sistema de Gestão de Identidade (Sailpoint)"/>
    <s v="LINUX"/>
    <s v="TI - SI - SOC N2"/>
    <s v="Fabio Ferrao Ribeiro"/>
    <s v="helio.costa@santander.com.br"/>
    <s v="Não é necessário acionamento. Processos sobem automaticamente."/>
    <s v="180.104.134.130, 22.248.234.137, 22.240.234.136"/>
  </r>
  <r>
    <x v="3"/>
    <s v="GNCASNPL04991"/>
    <s v="GNCASSPL04992"/>
    <x v="2"/>
    <s v="No Result"/>
    <s v="db version v7.0.11"/>
    <x v="0"/>
    <s v="1 - Sábado ou domingo"/>
    <s v="Qualquer semana"/>
    <d v="1899-12-30T22:00:00"/>
    <d v="1899-12-30T03:00:00"/>
    <s v="Gerencial/G2"/>
    <s v="Gerencial/G2"/>
    <s v="Servidor Virtual"/>
    <s v="Linux Red Hat Enterprise 8.10 (4.18.0-553.47.1.el8_10.x86_64)"/>
    <s v="Ederson Cassiano Martins Philereno"/>
    <s v="Banco de dados MongoDB - PIX PRD MS-PROD"/>
    <s v="MongoDB - Produção - MS-PRODUTO"/>
    <s v="LINUX"/>
    <s v="TI - TREG - Gerencial"/>
    <s v="Deivislhe Enen Boschetti"/>
    <s v="Gerencial_Projetos@getnet.com.br"/>
    <s v="GMUD=Acionar plantão da equipe CSA apenas após ter finalizado todo o procedimento(incluindo reboot)"/>
    <s v="180.104.150.138, 22.248.73.156, 22.240.7"/>
  </r>
  <r>
    <x v="3"/>
    <s v="GNCASSPL04297"/>
    <s v="GNCASNPL04298"/>
    <x v="2"/>
    <s v="No Result"/>
    <s v="db version v7.0.5"/>
    <x v="0"/>
    <s v="1 - Sábado ou domingo"/>
    <n v="2"/>
    <d v="1899-12-30T23:00:00"/>
    <d v="1899-12-30T03:00:00"/>
    <s v="Tracking"/>
    <s v="Tracking"/>
    <s v="Servidor Virtual"/>
    <s v="Linux Red Hat Enterprise 8.10 (4.18.0-553.27.1.el8_10.x86_64)"/>
    <s v="Lais Lesnieski"/>
    <s v="MongoDB Primary Tracking"/>
    <s v="MongoDB Primary Tracking"/>
    <s v="LINUX"/>
    <s v="TI - TONB - Credenciamento Digital"/>
    <s v="Lais Lesnieski"/>
    <s v="si.onboarding@getnet.com.br"/>
    <s v="GMUD (Enviar email para si.onboarding@getnet.com.br após ter finalizado todo o procedimento)"/>
    <s v="180.104.150.140, 22.248.73.144, 22.240.73.139"/>
  </r>
  <r>
    <x v="1"/>
    <s v="GNCASNTL05731"/>
    <s v="GNCASSTL05732,GNCASHTL05733"/>
    <x v="2"/>
    <s v="No Result"/>
    <s v="db version v7.0.11"/>
    <x v="0"/>
    <s v="0 - Qualquer dia da semana"/>
    <s v="Qualquer semana"/>
    <d v="1899-12-30T22:00:00"/>
    <d v="1899-12-30T03:00:00"/>
    <s v="APP Getnet BR"/>
    <s v="APP Getnet BR"/>
    <s v="Servidor Virtual"/>
    <s v="Linux Red Hat Enterprise 8.10 (4.18.0-553.22.1.el8_10.x86_64)"/>
    <s v="Rodrigo Nascente Igansi"/>
    <s v="Banco de dados para o serviço SCD-PROPOSAL"/>
    <s v="Banco de dados para o serviço SCD-PROPOSAL"/>
    <s v="LINUX"/>
    <s v="TI - TCDI - App SuperGet"/>
    <s v="Tiago Andre Jost"/>
    <s v="appsuperget@getnet.com.br"/>
    <s v="não"/>
    <s v="180.104.52.12 , 22.248.151.12, 22.240.151.11"/>
  </r>
  <r>
    <x v="0"/>
    <s v="GNCASNDL01321"/>
    <s v="GNCASSDL01322"/>
    <x v="2"/>
    <s v="No Result"/>
    <s v="db version v7.0.11"/>
    <x v="0"/>
    <s v="0 - Qualquer dia da semana"/>
    <s v="Qualquer semana"/>
    <d v="1899-12-30T08:00:00"/>
    <d v="1899-12-30T18:00:00"/>
    <s v="Plataforma Digital"/>
    <s v="Plataforma Digital"/>
    <s v="Servidor Virtual"/>
    <s v="Linux Red Hat Enterprise 8.10 (4.18.0-553.27.1.el8_10.x86_64)"/>
    <s v="Dimas Dias Duarte"/>
    <s v="MONGO 1 MS DE FILAS PLAT DIGIT"/>
    <s v="MONGO 1 MS DE FILAS PLAT DIGIT"/>
    <s v="LINUX"/>
    <s v="TI - TCAP - Captura Digital"/>
    <s v="Rafael Felisbino"/>
    <s v="Captura_eCommerce@getnet.com.br"/>
    <s v="Nâo"/>
    <s v="180.135.189.22, 22.248.244.89, 22.240.244.89"/>
  </r>
  <r>
    <x v="4"/>
    <s v="GNCASSHL05398"/>
    <s v="GNCASNHL05399"/>
    <x v="0"/>
    <s v="19.23.0.0.240416 (36233263)"/>
    <s v="{ }"/>
    <x v="1"/>
    <s v="2 - Segunda a Sexta"/>
    <s v="Qualquer semana"/>
    <d v="1899-12-30T18:00:00"/>
    <d v="1899-12-30T23:00:00"/>
    <s v="Cancelamento Online"/>
    <s v="Cancelamento Online"/>
    <s v="Servidor Virtual"/>
    <s v="Linux Red Hat Enterprise 8.10 (4.18.0-553.27.1.el8_10.x86_64)"/>
    <s v="Ciro Sisman Pereira"/>
    <s v="Servidor Banco de dados Oracle 19c Cancelamento Online - Cap Adq"/>
    <s v="Servidor Linux Oracle 19c Dataguard - Cancelamento Online - Cap Adq"/>
    <s v="LINUX"/>
    <s v="TI - TTRA - Transacional"/>
    <s v="Marcos Barranco"/>
    <s v="apoio_captura@getnet.com.br"/>
    <s v="Não"/>
    <s v="180.135.37.55"/>
  </r>
  <r>
    <x v="1"/>
    <s v="GNCASNTL05068"/>
    <s v="GNCASSTL05069"/>
    <x v="2"/>
    <s v="No Result"/>
    <s v="db version v7.0.5"/>
    <x v="0"/>
    <s v="2 - Segunda a Sexta"/>
    <s v="Qualquer semana"/>
    <d v="1899-12-30T23:00:00"/>
    <d v="1899-12-30T03:00:00"/>
    <s v="APP Getnet BR"/>
    <s v="APP Getnet BR"/>
    <s v="Servidor Virtual"/>
    <s v="Linux Red Hat Enterprise 8.9 (4.18.0-553.27.1.el8_10.x86_64)"/>
    <s v="Rodrigo Nascente Igansi"/>
    <s v="Banco de dados para o serviço NOTIFICATION"/>
    <s v="Banco de dados para o serviço NOTIFICATION"/>
    <s v="LINUX"/>
    <s v="TI - TCDI - App SuperGet"/>
    <s v="Tiago Andre Jost"/>
    <s v="appsuperget@getnet.com.br"/>
    <s v="Não é necessário, apenas e-mail."/>
    <s v="180.104.52.14, 22.248.151.16, 22.240.151"/>
  </r>
  <r>
    <x v="0"/>
    <s v="GNCASHDL02885"/>
    <s v="N/A"/>
    <x v="0"/>
    <s v="19.26.0.0.250121 (37260974)"/>
    <s v="19.26.0.0.250121 (37260974)"/>
    <x v="0"/>
    <s v="0 - Qualquer dia da semana"/>
    <s v="Qualquer semana"/>
    <d v="1899-12-30T09:00:00"/>
    <d v="1899-12-30T17:00:00"/>
    <s v="Ncanais"/>
    <s v="Ncanais"/>
    <s v="Servidor Virtual"/>
    <s v="Linux Red Hat Enterprise 8.10 (4.18.0-553.22.1.el8_10.x86_64)"/>
    <s v="Ciro Sisman Pereira"/>
    <s v="Servidor Banco de Dados HUB UP da ACI - "/>
    <s v="Servidor Banco de Dados HUB UP da ACI - SuperGet Pareável - Captura Adq"/>
    <s v="LINUX"/>
    <s v="TI - TTRA - Transacional"/>
    <s v="Marcos Barranco"/>
    <s v="apoio_captura@getnet.com.br"/>
    <s v="Não"/>
    <s v="180.135.168.12, 22.248.244.207, 22.240.244.200"/>
  </r>
  <r>
    <x v="1"/>
    <s v="GNCASHTL05387"/>
    <m/>
    <x v="2"/>
    <s v="No Result"/>
    <s v="db version v7.0.5"/>
    <x v="0"/>
    <s v="6 - Quarta-Feira"/>
    <s v="Qualquer semana"/>
    <d v="1899-12-30T01:00:00"/>
    <d v="1899-12-30T06:00:00"/>
    <s v="Motor PIX"/>
    <s v="Motor PIX"/>
    <s v="Servidor Virtual"/>
    <s v="Linux Red Hat Enterprise 8.10 (4.18.0-553.22.1.el8_10.x86_64)"/>
    <s v="Eber Weydson Vilela Zanardi"/>
    <s v="Servidor MongoDB Arbitro Motor PIX Gateway TEF Transacional"/>
    <s v="Servidor MongoDB Arbitro Motor PIX Gateway TEF Transacional"/>
    <s v="LINUX"/>
    <s v="TI - TAUT - Sustentação"/>
    <s v="Magnum Moura de Lyra"/>
    <s v="suporten3@auttar.com.br"/>
    <s v="Sim.  Plantão Sust. N3,  51 991885554"/>
    <s v="180.104.22.22"/>
  </r>
  <r>
    <x v="4"/>
    <s v="GNCASNHL04629"/>
    <s v="GNCASSHL04630"/>
    <x v="5"/>
    <s v="No Result"/>
    <m/>
    <x v="0"/>
    <s v="0 - Qualquer dia da semana"/>
    <s v="Qualquer semana"/>
    <d v="1899-12-30T08:00:00"/>
    <d v="1899-12-30T18:00:00"/>
    <s v="Portal Santander Getnet"/>
    <s v="Portal Santander Getnet"/>
    <s v="Servidor Virtual"/>
    <s v="Linux Red Hat Enterprise 8.7 (4.18.0-513.24.1.el8_9.x86_64)"/>
    <s v="Paulo Sergio Oliveira Maia da Silva"/>
    <s v="Servidor de Banco de Dados"/>
    <s v="DB - Portal Negócio de Sucesso"/>
    <s v="LINUX"/>
    <s v="TI - TCDI - Portais e Mobilidade"/>
    <s v="Lucas Ingegneri Crespi"/>
    <s v="si.portais@getnet.com.br"/>
    <s v="N/A"/>
    <s v="180.135.61.29, 22.248.243.194, 22.240.24"/>
  </r>
  <r>
    <x v="4"/>
    <s v="GNCASNHL04603"/>
    <s v="GNCASSHL04604"/>
    <x v="2"/>
    <s v="No Result"/>
    <s v="db version v7.0.5"/>
    <x v="0"/>
    <s v="0 - Qualquer dia da semana"/>
    <s v="Qualquer semana"/>
    <d v="1899-12-30T08:00:00"/>
    <d v="1899-12-30T18:00:00"/>
    <s v="Tracking"/>
    <s v="Tracking"/>
    <s v="Servidor Virtual"/>
    <s v="Linux Red Hat Enterprise 8.10 (4.18.0-553.27.1.el8_10.x86_64)"/>
    <s v="Lais Lesnieski"/>
    <s v="Tracking Completo"/>
    <s v="Servidores que sustentam a aplicação do Tracking"/>
    <s v="LINUX"/>
    <s v="TI - TONB - Credenciamento Digital"/>
    <s v="Lais Lesnieski"/>
    <s v="si.tribo_onboarding@getnet.com.br, si.onboarding.operacao@getnet.com.br"/>
    <s v="Não"/>
    <s v="180.135.49.95, 22.248.243.183, 22.240.24"/>
  </r>
  <r>
    <x v="4"/>
    <s v="GNCASSHL04579"/>
    <s v="GNCASNHL04580"/>
    <x v="0"/>
    <s v="19.26.0.0.250121 (37260974)"/>
    <s v="19.26.0.0.250121 (37260974)"/>
    <x v="0"/>
    <s v="0 - Qualquer dia da semana"/>
    <s v="Qualquer semana"/>
    <d v="1899-12-30T08:00:00"/>
    <d v="1899-12-30T18:00:00"/>
    <s v="LGPD"/>
    <s v="LGPD"/>
    <s v="Servidor Virtual"/>
    <s v="Linux Red Hat Enterprise 8.10 (4.18.0-553.27.1.el8_10.x86_64)"/>
    <s v="Rodrigo Cardoso de Souza"/>
    <s v="Database Responsavel pela LGPD"/>
    <s v="DB LGPD MANAGER"/>
    <s v="LINUX"/>
    <s v="TI - TSOL - Pessoas"/>
    <s v="Fabio Luppi Cote Gil"/>
    <s v="sgp@getnet.com.br"/>
    <s v="Nao"/>
    <s v="180.135.58.45, 22.248.243.173, 22.240.243.171"/>
  </r>
  <r>
    <x v="0"/>
    <s v="GNCASHDL06252"/>
    <m/>
    <x v="2"/>
    <s v="No Result"/>
    <s v="db version v7.0.11"/>
    <x v="0"/>
    <s v="Qualquer dia da semana"/>
    <s v="Qualquer semana"/>
    <d v="1899-12-30T06:00:00"/>
    <d v="1899-12-30T22:00:00"/>
    <s v="Hub RC"/>
    <s v="Hub RC"/>
    <s v="Servidor Virtual"/>
    <s v="Linux Red Hat Enterprise 8.10 (4.18.0-553.16.1.el8_10.x86_64)"/>
    <s v="Julio Cesar Barbará"/>
    <s v="PSF - MongoDB - Motor de Risco de Crédito "/>
    <s v="PSF - MongoDB - Motor de Risco de Crédito"/>
    <s v="LINUX"/>
    <s v="TI - TSOL - PSF"/>
    <s v="ALEXANDER VLADIMIROVICH PETRUSHENKO"/>
    <s v="ti-scd@getnet.com.br"/>
    <s v="Sim. "/>
    <s v="180.135.204.15 , 22.248.246.109, 22.240.246.104"/>
  </r>
  <r>
    <x v="3"/>
    <s v="GNCASNPL04865"/>
    <s v="GNCASSPL04864"/>
    <x v="2"/>
    <s v="No Result"/>
    <s v="db version v7.0.11"/>
    <x v="0"/>
    <s v="0 - Qualquer dia da semana"/>
    <s v="Qualquer semana"/>
    <d v="1899-12-30T22:00:00"/>
    <d v="1899-12-30T03:00:00"/>
    <s v="Marketplace - MGM"/>
    <s v="Marketplace - MGM"/>
    <s v="Servidor Virtual"/>
    <s v="Linux Red Hat Enterprise Server 8.10(4.18.0-553.40.1.el8_10.x86_64)"/>
    <s v="Damiao Martins da Silva"/>
    <s v="Banco dados MongoDB - MGM 2"/>
    <s v="Banco dados MongoDB - MGM"/>
    <s v="LINUX"/>
    <s v="TI - TCAP - Split de Pagamentos"/>
    <s v="Rafael Felisbino"/>
    <s v="sustentacao.marketplace@getnet.com.br"/>
    <s v="SIM - CONSULTAR PLANTÃO MGM NO NOC"/>
    <s v="180.104.213.45, 22.248.136.77, 22.240.13"/>
  </r>
  <r>
    <x v="4"/>
    <s v="GNCASSHL05897"/>
    <s v="GNCASNHL05896,GNCASHHL05898"/>
    <x v="2"/>
    <s v="No Result"/>
    <s v="db version v7.0.11"/>
    <x v="0"/>
    <s v="0 - Qualquer dia da semana"/>
    <s v="Qualquer semana"/>
    <d v="1899-12-30T08:00:00"/>
    <d v="1899-12-30T18:00:00"/>
    <s v="Siebel"/>
    <s v="Siebel"/>
    <s v="Servidor Virtual"/>
    <s v="Linux Red Hat Enterprise 8.10 (4.18.0-553.27.1.el8_10.x86_64)"/>
    <s v="Luiz Antonio Baroni Junior"/>
    <s v="Integração com o micro serviço"/>
    <s v="MongoDB para Micro Serviços do CRM"/>
    <s v="LINUX"/>
    <s v="TI - TSOL - CRM"/>
    <s v="ALEXANDER VLADIMIROVICH PETRUSHENKO"/>
    <s v="luiz.junior@getnet.com.br"/>
    <s v="Não"/>
    <s v="180.135.40.17 , 22.248.225.97, 22.240.225.99"/>
  </r>
  <r>
    <x v="3"/>
    <s v="gncasnpa01406"/>
    <s v="GNCASSPA01344"/>
    <x v="0"/>
    <s v="19.26.0.0.250121 (37260974)"/>
    <s v="19.26.0.0.250121 (37260974)"/>
    <x v="0"/>
    <s v="Sabado ou domingo"/>
    <s v="Qualquer semana"/>
    <d v="1899-12-30T23:00:00"/>
    <d v="1899-12-30T03:00:00"/>
    <s v="Keep Alive"/>
    <s v="Geolocalização de Terminais"/>
    <s v="Servidor Virtual"/>
    <s v="AIX 7.27200-05-07-2346"/>
    <s v="Leandro Fussiger"/>
    <s v="Servidor de Banco de Dados Oracle de Geolocalização de Terminais"/>
    <s v="Servidor de Banco de Dados Oracle de Geolocalização de Terminais"/>
    <s v="AIX"/>
    <s v="TI - TTRA - Captura Verticais"/>
    <s v="Marcos Barranco"/>
    <s v="servicos_verticais@getnet.com.br"/>
    <s v="Sim, Plantão Serviços Verticais."/>
    <s v="180.104.195.17, 22.248.124.22, 22.240.124.15, 172.27.195.14"/>
  </r>
  <r>
    <x v="3"/>
    <s v="GNCASNPL04275"/>
    <s v="N/A"/>
    <x v="2"/>
    <s v="No Result"/>
    <s v="db version v7.0.11"/>
    <x v="0"/>
    <s v="1 - Sábado ou domingo"/>
    <n v="3"/>
    <d v="1899-12-30T00:00:00"/>
    <d v="1899-12-30T03:00:00"/>
    <s v="Plataforma Digital"/>
    <s v="Plataforma Digital"/>
    <s v="Servidor Virtual"/>
    <s v="Linux Red Hat Enterprise Server 7.9 (3.10.0-1160.119.1.el7.x86_64)"/>
    <s v="Anderson Lourenco Gianotti"/>
    <s v="Banco de dados MongoDB - Sistema Micross"/>
    <s v="Microsserviços Hub Fisico"/>
    <s v="LINUX"/>
    <s v="TI - TCAP - Captura Digital"/>
    <s v="Rafael Felisbino"/>
    <s v="Captura_eCommerce@getnet.com.br"/>
    <s v="Sim - usar o sobreaviso no link: https://confluence.getnet.com.br:8444/display/PD/Sobreaviso+PD"/>
    <s v="180.104.213.38, 22.248.136.64, 22.240.136.60"/>
  </r>
  <r>
    <x v="4"/>
    <s v="GNCASSHL01789"/>
    <s v="GNCASNHL01788"/>
    <x v="2"/>
    <s v="No Result"/>
    <s v="db version v7.0.11"/>
    <x v="0"/>
    <s v="0 - Qualquer dia da semana"/>
    <s v="Qualquer semana"/>
    <d v="1899-12-30T08:00:00"/>
    <d v="1899-12-30T18:00:00"/>
    <s v="GetStore"/>
    <s v="GetStore"/>
    <s v="Servidor Virtual"/>
    <s v="Linux Red Hat Enterprise 8.10 (4.18.0-553.27.1.el8_10.x86_64)"/>
    <s v="Tiarles Silva da Rocha"/>
    <s v="Mongodb 2 GetStore Homolog"/>
    <s v="Mongodb 2 GetStore Homolog"/>
    <s v="LINUX"/>
    <s v="TI - TCFI - GetStore"/>
    <s v="Vinicius Pessil Bohrer"/>
    <s v="getstore@getnet.com.br"/>
    <m/>
    <s v="180.135.52.12, 22.248.240.215, 22.240.240.213"/>
  </r>
  <r>
    <x v="4"/>
    <s v="gncassha05360"/>
    <s v="GNCASSHA05359"/>
    <x v="0"/>
    <s v="19.25.0.0.241015 (36912597)"/>
    <s v="19.25.0.0.241015 (36912597)"/>
    <x v="0"/>
    <s v="0 - Qualquer dia da semana"/>
    <s v="Qualquer semana"/>
    <d v="1899-12-30T08:00:00"/>
    <d v="1899-12-30T18:00:00"/>
    <s v="Motor PIX"/>
    <s v="Motor PIX"/>
    <s v="Servidor Virtual"/>
    <s v="AIX 7.27200-05-07-2346"/>
    <s v="Magnum Moura de Lyra"/>
    <s v="Servidor Oracle RAC Motor PIX Gateway TEF HTI/HK 2"/>
    <s v="Servidor Oracle RAC Motor PIX Gateway TEF HTI/HK 2"/>
    <s v="AIX"/>
    <s v="TI - TAUT - Motor PIX"/>
    <s v="Magnum Moura de Lyra"/>
    <s v="desenvolvimento_projetos@auttar.com.br"/>
    <s v="Não"/>
    <s v="180.135.67.20"/>
  </r>
  <r>
    <x v="0"/>
    <s v="GNCASHDW03571"/>
    <s v="N/A"/>
    <x v="4"/>
    <s v="No Result"/>
    <s v="SQL Server (MSSQLSERVER) | 15.0.4410.1"/>
    <x v="0"/>
    <s v="0 - Qualquer dia da semana"/>
    <s v="Qualquer semana"/>
    <d v="1899-12-30T08:00:00"/>
    <d v="1899-12-30T18:00:00"/>
    <s v="TEF Integradoras"/>
    <s v="TEF Integradoras"/>
    <s v="Servidor Virtual"/>
    <s v="Win2016 10.0.14393.6897 (1607)"/>
    <s v="Rodrigo Sackis Dias"/>
    <s v="Desenvolvimento TEF NCR"/>
    <s v="Desenvolvimento TEF NCR"/>
    <s v="WINDOWS"/>
    <s v="TI - TCFI - TEF Getnet"/>
    <s v="Vinicius Pessil Bohrer"/>
    <s v="TEF@getnet.com.br"/>
    <s v="Rodrigo Sackis Dias"/>
    <s v="22.248.245.29, 22.240.245.22, 180.135.195.13"/>
  </r>
  <r>
    <x v="3"/>
    <s v="gncasnpl00571"/>
    <s v="N/A"/>
    <x v="0"/>
    <s v="No Result"/>
    <m/>
    <x v="0"/>
    <s v="2 - Segunda a Sexta"/>
    <n v="2"/>
    <d v="1899-12-30T18:00:00"/>
    <d v="1899-12-30T23:00:00"/>
    <s v="MPR"/>
    <s v="MPR"/>
    <s v="Servidor Virtual"/>
    <s v="Linux Red Hat Enterprise 8.10 (4.18.0-553.47.1.el8_10.x86_64)"/>
    <s v="Wagner da Silva Ribeiro"/>
    <s v="Banco de Dados / Monitoria Regras"/>
    <s v="BD STAGE Monitoria Regras PRM - MPRPRM - PROD"/>
    <s v="LINUX"/>
    <s v="TI - TCRE - Sistemas de Prevenção a Fraudes"/>
    <s v="RONEY GLECIO SILVA SOUZA"/>
    <s v="ti-antifraude@getnet.com.br"/>
    <s v="Sim. Procurar pelo time ti-antifraude@getnet.com.br"/>
    <s v="180.104.147.189, 22.248.70.24, 22.240.70.29, 172.27.147.172"/>
  </r>
  <r>
    <x v="4"/>
    <s v="GNCASNHL05773"/>
    <s v="GNCASSHL05772,GNCASHHL05774"/>
    <x v="2"/>
    <s v="No Result"/>
    <s v="db version v7.0.11"/>
    <x v="0"/>
    <s v="0 - Qualquer dia da semana"/>
    <s v="Qualquer semana"/>
    <d v="1899-12-30T08:00:00"/>
    <d v="1899-12-30T18:00:00"/>
    <s v="Auttar Digital"/>
    <s v="Auttar Digital"/>
    <s v="Servidor Virtual"/>
    <s v="Linux Red Hat Enterprise 8.10 (4.18.0-553.27.1.el8_10.x86_64)"/>
    <s v="Fernando Beckenbach Buonocore"/>
    <s v="Auttar Digital Backoffice"/>
    <s v="Banco dados MONGODB HK/HTI - Auttar Digital Backoffice"/>
    <s v="LINUX"/>
    <s v="TI - TAUT - BO Auttar"/>
    <s v="Magnum Moura de Lyra"/>
    <s v="tairone.oliveira@getnet.com.br"/>
    <s v="tairone.oliveira@getnet.com.br"/>
    <s v="180.135.70.30 , 22.248.225.74, 22.240.225.76"/>
  </r>
  <r>
    <x v="4"/>
    <s v="GNCASHHL02145"/>
    <s v="N/A"/>
    <x v="0"/>
    <s v="19.26.0.0.250121 (37260974)"/>
    <s v="19.26.0.0.250121 (37260974)"/>
    <x v="0"/>
    <s v="0 - Qualquer dia da semana"/>
    <s v="Qualquer semana"/>
    <d v="1899-12-30T08:00:00"/>
    <d v="1899-12-30T18:00:00"/>
    <s v="Integração"/>
    <s v="Integração"/>
    <s v="Servidor Virtual"/>
    <s v="Linux Red Hat Enterprise 8.10 (4.18.0-553.16.1.el8_10.x86_64)"/>
    <s v="Cristiane Soares Dutra"/>
    <s v="Banco de dados MDA para cluster ODI de h"/>
    <s v="DB MDA FATURAMENTO HOM"/>
    <s v="LINUX"/>
    <s v="TI - TREG - Integração"/>
    <s v="Deivislhe Enen Boschetti"/>
    <s v="si.tribo_onboarding@getnet.com.br, si.onboarding.operacao@getnet.com.br"/>
    <s v="sim"/>
    <s v="180.135.49.27, 22.248.241.23, 22.240.241.21"/>
  </r>
  <r>
    <x v="3"/>
    <s v="GNCASHPL02990"/>
    <s v="N/A"/>
    <x v="3"/>
    <s v="No Result"/>
    <m/>
    <x v="0"/>
    <s v="2 - Segunda a Sexta"/>
    <n v="5"/>
    <d v="1899-12-30T00:00:00"/>
    <d v="1899-12-30T08:00:00"/>
    <s v="SGI"/>
    <s v="Portal de Segurança"/>
    <s v="Servidor Virtual"/>
    <s v="Linux Red Hat Enterprise Server 8.10(4.18.0-553.40.1.el8_10.x86_64)"/>
    <s v="Elisandro de Quadros"/>
    <s v="Front para tratativa de eventos do SOC. Integração Qradar."/>
    <s v="Portal SOC"/>
    <s v="LINUX"/>
    <s v="TI - SI - SOC N2"/>
    <s v="Fabio Ferrao Ribeiro"/>
    <s v="segti@getnet.com.br"/>
    <s v="SOC 51-35989999"/>
    <s v="180.104.134.28, 22.248.234.27, 22.240.234.30"/>
  </r>
  <r>
    <x v="1"/>
    <s v="gncasnta00990"/>
    <s v="GNCASSTA00728"/>
    <x v="0"/>
    <s v="19.25.0.0.241015 (36912597)"/>
    <s v="19.25.0.0.241015 (36912597)"/>
    <x v="0"/>
    <s v="1 - Sábado ou domingo"/>
    <n v="4"/>
    <d v="1899-12-30T02:00:00"/>
    <d v="1899-12-30T05:00:00"/>
    <s v="Siscap"/>
    <s v="Siscap"/>
    <s v="Servidor Virtual"/>
    <s v="AIX 7.27200-05-07-2346"/>
    <s v="Leandro Fussiger"/>
    <s v="Autorizador Siscap/Comprovantes"/>
    <s v="SISCAP DB. Quando for aplicada mudança com restart do host deve ser executado o script padrão no siscap (https://confluence.getnet.com.br:8444/pages/viewpage.action?pageId=20339879#Siscap/Router-gncasnta00990)."/>
    <s v="AIX"/>
    <s v="TI - TTRA - Captura Verticais"/>
    <s v="Marcos Barranco"/>
    <s v="servicos_verticais@getnet.com.br"/>
    <s v="Sobreaviso Captura Verticais/51992545194"/>
    <s v="180.104.13.17, 22.248.46.21, 22.240.46.236"/>
  </r>
  <r>
    <x v="0"/>
    <s v="GNCASSDL02150"/>
    <s v="N/A"/>
    <x v="0"/>
    <s v="19.27.0.0.250415 (37642901)"/>
    <s v="19.27.0.0.250415 (37642901)"/>
    <x v="0"/>
    <s v="0 - Qualquer dia da semana"/>
    <s v="Qualquer semana"/>
    <d v="1899-12-30T08:00:00"/>
    <d v="1899-12-30T18:00:00"/>
    <s v="Integração"/>
    <s v="Integração"/>
    <s v="Servidor Virtual"/>
    <s v="Linux Red Hat Enterprise 8.6 (4.18.0-553.27.1.el8_10.x86_64)"/>
    <s v="Fabio Colaneri Martins"/>
    <s v="Banco de dados MDA para cluster ODI de d"/>
    <s v="DB MDA INTEGRAÇÃO APP DEV"/>
    <s v="LINUX"/>
    <s v="TI - TONB - Plataforma de Risco"/>
    <s v="Lais Lesnieski"/>
    <s v="integracao_demandas@getnet.com.br"/>
    <s v="Não"/>
    <s v="180.135.158.39, 22.248.244.149, 22.240.244.143"/>
  </r>
  <r>
    <x v="4"/>
    <s v="GNCASHHL06759"/>
    <s v="GNCASSHL06757,GNCASNHL06758"/>
    <x v="2"/>
    <s v="No Result"/>
    <s v="db version v7.0.11"/>
    <x v="0"/>
    <s v="0 - Qualquer dia da semana"/>
    <s v="Qualquer semana"/>
    <d v="1899-12-30T08:00:00"/>
    <d v="1899-12-30T18:00:00"/>
    <s v="Laboratório de Infraestrutura"/>
    <s v="Siebel"/>
    <s v="Servidor Virtual"/>
    <s v="Linux Red Hat Enterprise 8.10 (4.18.0-553.16.1.el8_10.x86_64)"/>
    <s v="Fabiano Moreira de Paula"/>
    <s v="MongoDB para MS da Plataforma de Comunicação"/>
    <s v="MongoDB para MS da Plataforma de Comunicação"/>
    <s v="LINUX"/>
    <s v="TI - TSOL - ERP ECM"/>
    <s v="Fabio Luppi Cote Gil"/>
    <s v="caio.torres@getnet.com.br"/>
    <s v="Caio Cesar Ferreira Torres"/>
    <s v="180.135.43.55 , 22.248.226.38, 22.240.226.57"/>
  </r>
  <r>
    <x v="1"/>
    <s v="GNCASNTL05641"/>
    <s v="GNCASSTL05642,GNCASHTL05643"/>
    <x v="2"/>
    <s v="No Result"/>
    <s v="db version v7.0.11"/>
    <x v="0"/>
    <s v="2 - Segunda a Sexta"/>
    <s v="Qualquer semana"/>
    <d v="1899-12-30T00:00:00"/>
    <d v="1899-12-30T03:00:00"/>
    <s v="APP Getnet BR"/>
    <s v="APP Getnet BR"/>
    <s v="Servidor Virtual"/>
    <s v="Linux Red Hat Enterprise 8.10 (4.18.0-553.22.1.el8_10.x86_64)"/>
    <s v="Rodrigo Nascente Igansi"/>
    <s v="Banco de dados para o serviço PROPOSAL"/>
    <s v="Banco de dados para o serviço PROPOSAL"/>
    <s v="LINUX"/>
    <s v="TI - TCDI - App SuperGet"/>
    <s v="Tiago Andre Jost"/>
    <s v="appsuperget@getnet.com.br"/>
    <s v="Não é necessário, apenas e-mail."/>
    <s v="180.104.52.38 , 22.248.151.64, 22.240.151.68"/>
  </r>
  <r>
    <x v="3"/>
    <s v="GNCASNPL02036"/>
    <s v="GNCASSPL02037"/>
    <x v="5"/>
    <s v="No Result"/>
    <m/>
    <x v="0"/>
    <s v="0 - Qualquer dia da semana"/>
    <s v="Qualquer semana"/>
    <d v="1899-12-30T22:00:00"/>
    <d v="1899-12-30T03:00:00"/>
    <s v="GED (Antigo UCM)"/>
    <s v="GED (Antigo UCM)"/>
    <s v="Servidor Virtual"/>
    <s v="Linux Red Hat Enterprise Server 7.9 (3.10.0-1160.114.2.el7.x86_64)"/>
    <s v="Paulo Sergio Oliveira Maia da Silva"/>
    <s v="MySql - app videos - prod 1"/>
    <s v="MySql - app videos - prod 1"/>
    <s v="LINUX"/>
    <s v="TI - TCDI - Portais e Mobilidade"/>
    <s v="Lucas Ingegneri Crespi"/>
    <s v="si.portais@getnet.com.br"/>
    <s v="Não"/>
    <s v="180.104.177.35, 22.248.97.30, 22.240.97.39"/>
  </r>
  <r>
    <x v="4"/>
    <s v="GNCASSHL05720"/>
    <s v="GNCASNHL05719,GNCASHHL05721"/>
    <x v="2"/>
    <s v="No Result"/>
    <s v="db version v7.0.11"/>
    <x v="0"/>
    <s v="0 - Qualquer dia da semana"/>
    <s v="Qualquer semana"/>
    <d v="1899-12-30T08:00:00"/>
    <d v="1899-12-30T18:00:00"/>
    <s v="APP Getnet BR"/>
    <s v="APP Getnet BR"/>
    <s v="Servidor Virtual"/>
    <s v="Linux Red Hat Enterprise 8.9 (4.18.0-553.27.1.el8_10.x86_64)"/>
    <s v="Leonardo Faria da Silva"/>
    <s v="Banco de dados para o serviço SCD-PROPOSAL"/>
    <s v="Banco de dados para o serviço SCD-PROPOSAL"/>
    <s v="LINUX"/>
    <s v="TI - TCDI - App SuperGet"/>
    <s v="Tiago Andre Jost"/>
    <s v="appsuperget@getnet.com.br"/>
    <s v="não"/>
    <s v="180.135.88.102 , 22.248.225.57, 22.240.225.59"/>
  </r>
  <r>
    <x v="4"/>
    <s v="GNCASHHL08338"/>
    <m/>
    <x v="3"/>
    <s v="No Result"/>
    <m/>
    <x v="0"/>
    <s v="0 - Qualquer dia da semana"/>
    <s v="Qualquer semana"/>
    <d v="1899-12-30T18:00:00"/>
    <d v="1899-12-30T06:00:00"/>
    <s v="GetNow"/>
    <s v="GetNow"/>
    <s v="Servidor Virtual"/>
    <s v="Linux Red Hat Enterprise 8.10 (4.18.0-553.16.1.el8_10.x86_64)"/>
    <s v="Paulo Sergio Oliveira Maia da Silva"/>
    <s v="Wordpress/Mariadb getnow"/>
    <s v="Wordpress/Mariadb getnow"/>
    <s v="LINUX"/>
    <s v="TI - TCDI - Portais e Mobilidade"/>
    <s v="Lucas Ingegneri Crespi"/>
    <s v="si.portais &lt;si.portais@getnet.com.br&gt;"/>
    <s v="Sim equipe de portais"/>
    <s v="180.135.60.45, 22.248.224.13, 22.240.224.14"/>
  </r>
  <r>
    <x v="4"/>
    <s v="GNCASSHL05723"/>
    <s v="GNCASNHL05722,GNCASHHL05724"/>
    <x v="2"/>
    <s v="No Result"/>
    <s v="db version v7.0.11"/>
    <x v="0"/>
    <s v="0 - Qualquer dia da semana"/>
    <s v="Qualquer semana"/>
    <d v="1899-12-30T08:00:00"/>
    <d v="1899-12-30T18:00:00"/>
    <s v="APP Getnet BR"/>
    <s v="APP Getnet BR"/>
    <s v="Servidor Virtual"/>
    <s v="Linux Red Hat Enterprise 8.9 (4.18.0-553.27.1.el8_10.x86_64)"/>
    <s v="Leonardo Faria da Silva"/>
    <s v="Banco de dados para o serviço SCD"/>
    <s v="Banco de dados para o serviço SCD"/>
    <s v="LINUX"/>
    <s v="TI - TCDI - App SuperGet"/>
    <s v="Tiago Andre Jost"/>
    <s v="appsuperget@getnet.com.br"/>
    <s v="não"/>
    <s v="180.135.88.105 , 22.248.225.60, 22.240.225.62"/>
  </r>
  <r>
    <x v="4"/>
    <s v="GNCASNHL08378"/>
    <m/>
    <x v="0"/>
    <s v="19.25.0.0.241015 (36912597)"/>
    <s v="19.25.0.0.241015 (36912597)"/>
    <x v="0"/>
    <s v="0 - Qualquer dia da semana"/>
    <s v="Qualquer semana"/>
    <d v="1899-12-30T08:00:00"/>
    <d v="1899-12-30T18:00:00"/>
    <m/>
    <s v="Ncanais"/>
    <s v="Servidor Virtual"/>
    <s v="Linux Red Hat Enterprise 8.10 (4.18.0-553.27.1.el8_10.x86_64)"/>
    <s v="Rodrigo Rocha Tessmann"/>
    <s v="Servidor para Stage de dados do BASE24, NCANAIS."/>
    <s v="Servidor para Stage de dados do BASE24, NCANAIS."/>
    <s v="LINUX"/>
    <s v="TI - ENG - Banco de Dados"/>
    <s v="Anderson Silva da Silva"/>
    <s v="Não"/>
    <s v="Não"/>
    <s v="180.135.37.34, 22.248.224.87, 22.240.224.82"/>
  </r>
  <r>
    <x v="4"/>
    <s v="GNCASNHA00041"/>
    <s v="N/A"/>
    <x v="0"/>
    <s v="19.25.0.0.241015 (36912597)"/>
    <s v="MariaDB { }"/>
    <x v="0"/>
    <s v="0 - Qualquer dia da semana"/>
    <s v="Qualquer semana"/>
    <d v="1899-12-30T08:00:00"/>
    <d v="1899-12-30T18:00:00"/>
    <s v="Payware"/>
    <s v="Payware"/>
    <s v="Servidor Virtual"/>
    <s v="AIX 7.27200-05-07-2346"/>
    <s v="Frederico Oliveira"/>
    <s v="Payware Homologação, DB e Aplicação"/>
    <s v="Payware Homologação, DB e Aplicação"/>
    <s v="AIX"/>
    <s v="TI - TRET - Processamento"/>
    <s v="Odinei Zanoto Junior"/>
    <s v="processamento_producao@getnet.com.br"/>
    <s v="Sim, Plantonista do processamento_producao@getnet.com.br"/>
    <s v="180.135.31.11, 22.248.240.11, 22.240.240.11"/>
  </r>
  <r>
    <x v="3"/>
    <s v="gncasnpa02177"/>
    <s v="GNCASSPA01590"/>
    <x v="0"/>
    <s v="19.25.0.0.241015 (36912597)"/>
    <s v="19.25.0.0.241015 (36912597)"/>
    <x v="0"/>
    <s v="Qualquer dia da semana"/>
    <s v="Qualquer semana"/>
    <d v="1899-12-30T00:00:00"/>
    <d v="1899-12-30T04:00:00"/>
    <s v="Payware"/>
    <s v="Payware"/>
    <s v="Servidor Virtual"/>
    <s v="AIX 7.27200-05-07-2346"/>
    <s v="Lucas Pedro Ebling"/>
    <s v="Cont DB Camada Intermediária"/>
    <s v="Cont DB Camada Intermediária"/>
    <s v="AIX"/>
    <s v="TI - TRET - Processamento"/>
    <s v="Odinei Zanoto Junior"/>
    <s v="Sim, tem que acionar o plantão do APPS Processamento."/>
    <s v="Sim, tem que acionar o plantão do APPS Processamento."/>
    <s v="180.104.192.159, 22.248.121.45, 22.240.121.25"/>
  </r>
  <r>
    <x v="4"/>
    <s v="GNCASNHL07744"/>
    <s v="GNCASSHL07743,GNCASHHL07745"/>
    <x v="2"/>
    <s v="No Result"/>
    <s v="Not check"/>
    <x v="0"/>
    <s v="2 - Segunda a Sexta"/>
    <s v="Qualquer semana"/>
    <d v="1899-12-30T08:00:00"/>
    <d v="1899-12-30T18:00:00"/>
    <s v="Tap on Phone"/>
    <s v="Tap on Phone"/>
    <s v="Servidor Virtual"/>
    <s v="Linux Red Hat Enterprise 8.6 (4.18.0-553.27.1.el8_10.x86_64)"/>
    <s v="Rodrigo Nascente Igansi"/>
    <s v="database mongo"/>
    <s v="mongo-getpay-top-hml"/>
    <s v="LINUX"/>
    <s v="TI - TCDI - App SuperGet"/>
    <s v="Tiago Andre Jost"/>
    <s v="appsuperget@getnet.com.br"/>
    <s v="Não"/>
    <s v="180.135.88.123, 22.248.224.157, 22.240.224.203"/>
  </r>
  <r>
    <x v="1"/>
    <s v="GNCASSPL00165"/>
    <s v="GNCASNPL00164"/>
    <x v="0"/>
    <s v="No Result"/>
    <m/>
    <x v="0"/>
    <s v="1 - Sábado ou domingo"/>
    <n v="3"/>
    <d v="1899-12-30T00:00:00"/>
    <d v="1899-12-30T03:00:00"/>
    <s v="Plataforma Digital"/>
    <s v="Plataforma Digital"/>
    <s v="Servidor Virtual"/>
    <s v="Linux Red Hat Enterprise Server 7.9 (3.10.0-1160.114.2.el7.x86_64)"/>
    <s v="Dimas Dias Duarte"/>
    <s v="Base de dados critica, com alto volume de transações da Plataforma Digital - BD BOLETO PROD 2"/>
    <s v="Base de dados critica, com alto volume de transações da Plataforma Digital - BD BOLETO PROD 2"/>
    <s v="LINUX"/>
    <s v="TI - TCAP - Captura Digital"/>
    <s v="Rafael Felisbino"/>
    <s v="Captura_eCommerce@getnet.com.br"/>
    <s v="Sim - usar o sobreaviso no link: https://confluence.getnet.com.br:8444/display/PD/Sobreaviso+PD"/>
    <s v="180.104.213.14, 22.248.136.17, 22.240.136.17"/>
  </r>
  <r>
    <x v="4"/>
    <s v="GNCASNHL08985"/>
    <s v="GNCASSHL08984"/>
    <x v="0"/>
    <s v="19.27.0.0.250415 (37642901)"/>
    <s v="19.27.0.0.250415 (37642901)"/>
    <x v="3"/>
    <s v="2 - Segunda a Sexta"/>
    <s v="Qualquer semana"/>
    <d v="1899-12-30T08:00:00"/>
    <d v="1899-12-30T18:00:00"/>
    <m/>
    <s v="Laboratório de Infraestrutura"/>
    <s v="Servidor Virtual"/>
    <s v="Linux Red Hat Enterprise 8.10 (4.18.0-553.27.1.el8_10.x86_64)"/>
    <s v="JONATHAN MORAES LIMA"/>
    <s v="POC PSU"/>
    <s v="POC PSU"/>
    <s v="LINUX"/>
    <s v="TI - ENG - Banco de Dados"/>
    <s v="Anderson Silva da Silva"/>
    <s v="dba@getnet.com.br"/>
    <s v="Não"/>
    <s v="180.135.58.23, 22.248.225.95, 22.240.225.64"/>
  </r>
  <r>
    <x v="3"/>
    <s v="GNCASNPW01772"/>
    <s v="GNCASNPW01772"/>
    <x v="4"/>
    <s v="No Result"/>
    <m/>
    <x v="0"/>
    <s v="0 - Qualquer dia da semana"/>
    <s v="Qualquer semana"/>
    <d v="1899-12-30T18:00:00"/>
    <d v="1899-12-30T03:00:00"/>
    <s v="Exchange"/>
    <s v="Exchange"/>
    <s v="Servidor Virtual"/>
    <s v="Win2012R2 6.3.9600"/>
    <s v="Rafael Alvares Paulo"/>
    <s v="DB Exchange"/>
    <s v="DB Exchange"/>
    <s v="WINDOWS"/>
    <s v="TI - ENG - Plataformas"/>
    <s v="Anderson Silva da Silva"/>
    <s v="eng_plataformas@getnet.com.br"/>
    <s v="Não"/>
    <s v="169.254.2.107, 22.248.87.60, 180.104.167.69, 180.104.167.68, 22.240.87.17"/>
  </r>
  <r>
    <x v="4"/>
    <s v="GNCASSHL05202"/>
    <s v="GNCASNHL05201"/>
    <x v="5"/>
    <s v="No Result"/>
    <m/>
    <x v="0"/>
    <s v="0 - Qualquer dia da semana"/>
    <s v="Qualquer semana"/>
    <d v="1899-12-30T08:00:00"/>
    <d v="1899-12-30T18:00:00"/>
    <s v="Site Getnet"/>
    <s v="Site Getnet"/>
    <s v="Servidor Virtual"/>
    <s v="Linux Red Hat Enterprise 8.7 (4.18.0-513.24.1.el8_9.x86_64)"/>
    <s v="Paulo Sergio Oliveira Maia da Silva"/>
    <s v="Servidor Banco de dados MySQL - Portal I"/>
    <s v="Servidor Banco de dados MySQL - Portal Institucional"/>
    <s v="LINUX"/>
    <s v="TI - TCDI - Portais e Mobilidade"/>
    <s v="Lucas Ingegneri Crespi"/>
    <s v="si.portais@getnet.com.br"/>
    <s v="N/A"/>
    <s v="180.135.61.23, 22.248.224.78, 22.240.224"/>
  </r>
  <r>
    <x v="0"/>
    <s v="GNCASHDL07513"/>
    <m/>
    <x v="2"/>
    <s v="No Result"/>
    <s v="db version v7.0.6"/>
    <x v="0"/>
    <s v="2 - Segunda a Sexta"/>
    <s v="Qualquer semana"/>
    <d v="1899-12-30T08:00:00"/>
    <d v="1899-12-30T18:00:00"/>
    <m/>
    <s v="Contratos"/>
    <s v="Servidor Virtual"/>
    <s v="Linux Red Hat Enterprise 8.10 (4.18.0-553.22.1.el8_10.x86_64)"/>
    <s v="Daniel Magalhaes Legey Vizeu"/>
    <s v="Database MongoDB"/>
    <s v="Mongo FEP HG"/>
    <s v="LINUX"/>
    <s v="TI - TREG - Contratos"/>
    <s v="Deivislhe Enen Boschetti"/>
    <s v="tcad.contratos@getnet.com.br"/>
    <s v="Não"/>
    <s v="180.135.159.43, 22.248.244.153, 22.240.244.247"/>
  </r>
  <r>
    <x v="0"/>
    <s v="GNCASHDL07048"/>
    <m/>
    <x v="2"/>
    <s v="No Result"/>
    <s v="db version v7.0.11"/>
    <x v="0"/>
    <s v="2 - Segunda a Sexta"/>
    <s v="Qualquer semana"/>
    <d v="1899-12-30T08:00:00"/>
    <d v="1899-12-30T18:00:00"/>
    <s v="QR Code"/>
    <s v="QR Code"/>
    <s v="Servidor Virtual"/>
    <s v="Linux Red Hat Enterprise 8.10 (4.18.0-553.22.1.el8_10.x86_64)"/>
    <s v="Marcos Barranco"/>
    <s v="MongoDB QRCode Google - HUB Master"/>
    <s v="Banco de Dados MongoDB - created by ic48780"/>
    <s v="LINUX"/>
    <s v="TI - TTRA - Transacional"/>
    <s v="Marcos Barranco"/>
    <s v="squad-servicos-transacionais &lt;squad-servicos-transacionais@getnet.com.br&gt;"/>
    <s v="Squad Serviços Transacionais"/>
    <s v="180.135.147.16, 22.248.244.226, 22.240.244.219"/>
  </r>
  <r>
    <x v="0"/>
    <s v="gncashdl00634"/>
    <s v="GNCASSDL00633"/>
    <x v="2"/>
    <s v="No Result"/>
    <s v="db version v7.0.11"/>
    <x v="0"/>
    <s v="0 - Qualquer dia da semana"/>
    <s v="Qualquer semana"/>
    <d v="1899-12-30T08:00:00"/>
    <d v="1899-12-30T18:00:00"/>
    <s v="Plataforma Digital"/>
    <s v="Plataforma Digital"/>
    <s v="Servidor Virtual"/>
    <s v="Linux Red Hat Enterprise 8.10"/>
    <s v="Rafael Felisbino"/>
    <s v="Banco de dados Arbitro"/>
    <s v="mongo db 03 arbitro des"/>
    <s v="LINUX"/>
    <s v="TI - TCAP - Captura Digital"/>
    <s v="Rafael Felisbino"/>
    <s v="Captura_eCommerce@getnet.com.br"/>
    <s v="Geralmente NÃO, efetuar alinhamento antes da aplicação. Acionamento equipe em horário comercial."/>
    <s v="180.135.189.21, 22.248.244.61, 22.240.244.62"/>
  </r>
  <r>
    <x v="4"/>
    <s v="GNCASHHL04665"/>
    <s v="N/A"/>
    <x v="2"/>
    <s v="No Result"/>
    <s v="db version v7.0.5"/>
    <x v="0"/>
    <s v="0 - Qualquer dia da semana"/>
    <s v="Qualquer semana"/>
    <d v="1899-12-30T08:00:00"/>
    <d v="1899-12-30T18:00:00"/>
    <s v="Tracking"/>
    <s v="Tracking"/>
    <s v="Servidor Virtual"/>
    <s v="Linux Red Hat Enterprise 8.10 (4.18.0-553.16.1.el8_10.x86_64)"/>
    <s v="Ricardo Lieberknecht Tourinho"/>
    <s v="Servidor MongoDB Secundario HCLI - BI - "/>
    <s v="Servidor MongoDB"/>
    <s v="LINUX"/>
    <s v="RISC - HUB Analytics - Suporte"/>
    <s v="Rodrigo Caldoncelli Carvalho"/>
    <s v="hub.analytics@getnet.com.br"/>
    <s v="Conforme plantão da equipe"/>
    <s v="180.135.43.35, 22.248.243.214, 22.240.24"/>
  </r>
  <r>
    <x v="4"/>
    <s v="GNCASHHL04905"/>
    <s v="N/A"/>
    <x v="2"/>
    <s v="No Result"/>
    <s v="db version v7.0.19"/>
    <x v="0"/>
    <s v="0 - Qualquer dia da semana"/>
    <s v="Qualquer semana"/>
    <d v="1899-12-30T08:00:00"/>
    <d v="1899-12-30T18:00:00"/>
    <s v="Integração"/>
    <s v="Integração"/>
    <s v="Servidor Virtual"/>
    <s v="Linux Red Hat Enterprise 8.10 (4.18.0-553.16.1.el8_10.x86_64)"/>
    <s v="Cristiane Soares Dutra"/>
    <s v="Banco dados MONGODB HTI - ONBOARDING/INT"/>
    <s v="MONGODB HTI - ONBOARDING/INTEG Serviços Integração"/>
    <s v="LINUX"/>
    <s v="TI - TREG - Integração"/>
    <s v="Deivislhe Enen Boschetti"/>
    <s v="si.tribo_onboarding@getnet.com.br, si.onboarding.operacao@getnet.com.br"/>
    <s v=" Onboarding Operação e Zuchetto"/>
    <s v="180.135.49.113, 22.248.243.28, 22.240.24"/>
  </r>
  <r>
    <x v="4"/>
    <s v="GNCASNHL05419"/>
    <m/>
    <x v="0"/>
    <s v="19.26.0.0.250121 (37260974)"/>
    <s v="19.26.0.0.250121 (37260974)"/>
    <x v="0"/>
    <s v="0 - Qualquer dia da semana"/>
    <s v="Qualquer semana"/>
    <d v="1899-12-30T08:00:00"/>
    <d v="1899-12-30T18:00:00"/>
    <s v="Cancelamento Online"/>
    <s v="Cancelamento Online"/>
    <s v="Servidor Virtual"/>
    <s v="Linux Red Hat Enterprise 8.10 (4.18.0-553.27.1.el8_10.x86_64)"/>
    <s v="Ciro Sisman Pereira"/>
    <s v="Servidor Oracle Dataguard 19c Standby - Cancelamento Online - Cap Adq"/>
    <s v="Servidor Oracle Dataguard 19c Standby - Cancelamento Online - Cap Adq"/>
    <s v="LINUX"/>
    <s v="TI - TTRA - Transacional"/>
    <s v="Marcos Barranco"/>
    <s v="apoio_captura@getnet.com.br"/>
    <s v="Não"/>
    <s v="180.135.37.65"/>
  </r>
  <r>
    <x v="4"/>
    <s v="GNCASNHL04903"/>
    <s v="GNCASSHL04904"/>
    <x v="2"/>
    <s v="No Result"/>
    <s v="db version v7.0.19"/>
    <x v="0"/>
    <s v="0 - Qualquer dia da semana"/>
    <s v="Qualquer semana"/>
    <d v="1899-12-30T08:00:00"/>
    <d v="1899-12-30T18:00:00"/>
    <s v="Integração"/>
    <s v="Integração"/>
    <s v="Servidor Virtual"/>
    <s v="Linux Red Hat Enterprise 8.10 (4.18.0-553.27.1.el8_10.x86_64)"/>
    <s v="Cristiane Soares Dutra"/>
    <s v="Banco dados MONGODB HTI - ONBOARDING/INT"/>
    <s v="MONGODB HTI - ONBOARDING/INTEG Serviços Integração"/>
    <s v="LINUX"/>
    <s v="TI - TREG - Integração"/>
    <s v="Deivislhe Enen Boschetti"/>
    <s v="si.tribo_onboarding@getnet.com.br, si.onboarding.operacao@getnet.com.br"/>
    <s v=" Onboarding Operação e Zuchetto"/>
    <s v="180.135.49.110, 22.248.243.25, 22.240.24"/>
  </r>
  <r>
    <x v="0"/>
    <s v="GNCASHDL04445"/>
    <s v="N/A"/>
    <x v="2"/>
    <s v="No Result"/>
    <s v="db version v7.0.11"/>
    <x v="0"/>
    <s v="0 - Qualquer dia da semana"/>
    <s v="Qualquer semana"/>
    <d v="1899-12-30T08:00:00"/>
    <d v="1899-12-30T18:00:00"/>
    <s v="Gerencial/G2"/>
    <s v="Gerencial/G2"/>
    <s v="Servidor Virtual"/>
    <s v="Linux Red Hat Enterprise 8.10 (4.18.0-553.16.1.el8_10.x86_64)"/>
    <s v="Ricardo Lieberknecht Tourinho"/>
    <s v="Servidor MongoDB Secundario - BI - MS Da"/>
    <s v="Servidor MongoDB Secundário - BI - MS Dados Cadastrais"/>
    <s v="LINUX"/>
    <s v="RISC - HUB Analytics - Suporte"/>
    <s v="Rodrigo Caldoncelli Carvalho"/>
    <s v="hub.analytics@getnet.com.br"/>
    <s v="Conforme plantão da equipe"/>
    <s v="180.135.153.18, 22.248.245.133, 22.240.245.129"/>
  </r>
  <r>
    <x v="4"/>
    <s v="GNCASHHL06462"/>
    <m/>
    <x v="0"/>
    <s v="19.26.0.0.250121 (37260974)"/>
    <s v="19.26.0.0.250121 (37260974)"/>
    <x v="0"/>
    <s v="0 - Qualquer dia da semana"/>
    <s v="Qualquer semana"/>
    <d v="1899-12-30T08:00:00"/>
    <d v="1899-12-30T18:00:00"/>
    <s v="Senior"/>
    <s v="Senior"/>
    <s v="Servidor Virtual"/>
    <s v="Linux Red Hat Enterprise 8.10 (4.18.0-553.16.1.el8_10.x86_64)"/>
    <s v="Gustavo Bortoloto Carneiro"/>
    <s v="Banco de Dados"/>
    <s v="DB Solução Senior - Homologação"/>
    <s v="LINUX"/>
    <s v="TI - TSOL - Pessoas"/>
    <s v="Fabio Luppi Cote Gil"/>
    <s v="sgp@getnet.com.br"/>
    <s v="Nao"/>
    <s v="180.135.58.36 , 22.248.225.244, 22.240.225.246"/>
  </r>
  <r>
    <x v="0"/>
    <s v="GNCASSDL04822"/>
    <s v="N/A"/>
    <x v="2"/>
    <s v="No Result"/>
    <s v="db version v7.0.5"/>
    <x v="0"/>
    <s v="1 - Sábado ou domingo"/>
    <s v="Qualquer semana"/>
    <d v="1899-12-30T08:00:00"/>
    <d v="1899-12-30T18:00:00"/>
    <s v="Gerencial/G2"/>
    <s v="Gerencial/G2"/>
    <s v="Servidor Virtual"/>
    <s v="Linux Red Hat Enterprise 8.10 (4.18.0-553.27.1.el8_10.x86_64)"/>
    <s v="Guilherme de Oliveira Becker"/>
    <s v="Banco de dados MongoDB - PIX HG"/>
    <s v="MongoDB - Desenvolvimento - MS-PRODUTO"/>
    <s v="LINUX"/>
    <s v="TI - TREG - Gerencial"/>
    <s v="Deivislhe Enen Boschetti"/>
    <s v="gerencial_projetos@getnet.com.br"/>
    <s v="GMUD=Acionar plantão da equipe CSA apenas após ter finalizado todo o procedimento(incluindo reboot)"/>
    <s v="180.135.153.26, 22.248.245.175, 22.240.2"/>
  </r>
  <r>
    <x v="4"/>
    <s v="GNCASSHL04604"/>
    <s v="GNCASNHL04603"/>
    <x v="2"/>
    <s v="No Result"/>
    <s v="db version v7.0.5"/>
    <x v="0"/>
    <s v="0 - Qualquer dia da semana"/>
    <s v="Qualquer semana"/>
    <d v="1899-12-30T08:00:00"/>
    <d v="1899-12-30T18:00:00"/>
    <s v="Tracking"/>
    <s v="Tracking"/>
    <s v="Servidor Virtual"/>
    <s v="Linux Red Hat Enterprise 8.10 (4.18.0-553.27.1.el8_10.x86_64)"/>
    <s v="Lais Lesnieski"/>
    <s v="Tracking Completo"/>
    <s v="Servidores que sustentam a aplicação do Tracking"/>
    <s v="LINUX"/>
    <s v="TI - TONB - Credenciamento Digital"/>
    <s v="Lais Lesnieski"/>
    <s v="si.tribo_onboarding@getnet.com.br, si.onboarding.operacao@getnet.com.br"/>
    <s v="Não"/>
    <s v="180.135.49.96, 22.248.243.184, 22.240.24"/>
  </r>
  <r>
    <x v="1"/>
    <s v="GNCASHTL08921"/>
    <m/>
    <x v="0"/>
    <s v="19.26.0.0.250121 (37260974)"/>
    <s v="19.26.0.0.250121 (37260974)"/>
    <x v="0"/>
    <s v="0 - Qualquer dia da semana"/>
    <s v="Qualquer semana"/>
    <d v="1899-12-30T22:00:00"/>
    <d v="1899-12-30T06:00:00"/>
    <m/>
    <s v="Tap on Phone"/>
    <s v="Servidor Virtual"/>
    <s v="Linux Red Hat Enterprise 8.9 (4.18.0-553.22.1.el8_10.x86_64)"/>
    <s v="Fagner Pires de Oliveira"/>
    <s v="Banco de dados Oracle RAC - Tap on Phone - nó02"/>
    <s v="GNCASHTL08920 / GNCASHTL08921 / GNCASHTL08922 (RAC)"/>
    <s v="LINUX"/>
    <s v="TI - TAUT - TEF Embarcado"/>
    <s v="Magnum Moura de Lyra"/>
    <s v="fagner.oliveira@auttar.com.br"/>
    <s v="Não é necessário, apenas e-mail."/>
    <s v="180.104.52.48, 22.248.151.34, 22.240.151.34"/>
  </r>
  <r>
    <x v="0"/>
    <s v="GNCASHDL05771"/>
    <m/>
    <x v="0"/>
    <s v="19.27.0.0.250415 (37642901)"/>
    <s v="19.27.0.0.250415 (37642901)"/>
    <x v="0"/>
    <s v="0 - Qualquer dia da semana"/>
    <s v="Qualquer semana"/>
    <d v="1899-12-30T12:00:00"/>
    <d v="1899-12-30T22:00:00"/>
    <s v="Auttar Digital"/>
    <s v="Auttar Digital"/>
    <s v="Servidor Virtual"/>
    <s v="Linux Red Hat Enterprise 8.10 (4.18.0-553.16.1.el8_10.x86_64)"/>
    <s v="Fernando Beckenbach Buonocore"/>
    <s v="Auttar Digital Backoffice"/>
    <s v="Banco de Dados Oracle 19c Desenv"/>
    <s v="LINUX"/>
    <s v="TI - TAUT - BO Auttar"/>
    <s v="Magnum Moura de Lyra"/>
    <s v="tairone.oliveira@getnet.com.br"/>
    <s v="Não"/>
    <s v="180.135.180.12 , 22.248.244.188, 22.240.244.181"/>
  </r>
  <r>
    <x v="4"/>
    <s v="GNCASHHL09257"/>
    <m/>
    <x v="0"/>
    <s v="19.23.0.0.240416 (36233263)"/>
    <s v="19.23.0.0.240416 (36233263)"/>
    <x v="0"/>
    <s v="2 - Segunda a Sexta"/>
    <s v="Qualquer semana"/>
    <d v="1899-12-30T08:00:00"/>
    <d v="1899-12-30T18:00:00"/>
    <m/>
    <s v="BI"/>
    <s v="Servidor Virtual"/>
    <s v="Linux Red Hat Enterprise 8.10 (4.18.0-553.27.1.el8_10.x86_64)"/>
    <s v="Rafael Fleck Coelho"/>
    <s v="Ambiente de homologação das aplicações para o BI"/>
    <s v="Servidor dedicado como ambiente de homologação das aplicações desenvolvidas para o BI Getnet."/>
    <s v="LINUX"/>
    <s v="RISC - HUB Analytics - Suporte"/>
    <s v="Rodrigo Caldoncelli Carvalho"/>
    <s v="-"/>
    <s v="Rafael Fleck Coelho (51)982067428"/>
    <s v="180.135.58.27, 22.248.225.182, 22.240.225.158"/>
  </r>
  <r>
    <x v="3"/>
    <s v="GNCASNPL01155"/>
    <s v="GNCASSPL01156"/>
    <x v="2"/>
    <s v="No Result"/>
    <s v="db version v7.0.11"/>
    <x v="0"/>
    <s v="2 - Segunda a Sexta"/>
    <s v="Qualquer semana"/>
    <d v="1899-12-30T22:00:00"/>
    <d v="1899-12-30T03:00:00"/>
    <s v="Plataforma Digital"/>
    <s v="Plataforma Digital"/>
    <s v="Servidor Virtual"/>
    <s v="Linux Red Hat Enterprise Server 7.9 (3.10.0-1160.119.1.el7.x86_64)"/>
    <s v="Rafael Felisbino"/>
    <s v="MONGODB SANDBOX 1"/>
    <s v="MONGODB SANDBOX 1"/>
    <s v="LINUX"/>
    <s v="TI - TCAP - Captura Digital"/>
    <s v="Rafael Felisbino"/>
    <s v="Captura_eCommerce@getnet.com.br"/>
    <s v="Sim - usar o sobreaviso no link: https://confluence.getnet.com.br:8444/display/PD/Sobreaviso+PD"/>
    <s v="180.104.213.24, 22.248.136.35, 22.240.136.34"/>
  </r>
  <r>
    <x v="4"/>
    <s v="GNCASSHL06522"/>
    <m/>
    <x v="0"/>
    <s v="19.25.0.0.241015 (36912597)"/>
    <s v="19.25.0.0.241015 (36912597)"/>
    <x v="0"/>
    <s v="2 - Segunda a Sexta"/>
    <s v="Qualquer semana"/>
    <d v="1899-12-30T12:00:00"/>
    <d v="1899-12-30T18:00:00"/>
    <s v="Conciliador Auttar"/>
    <s v="Conciliador Auttar"/>
    <s v="Servidor Virtual"/>
    <s v="Linux Red Hat Enterprise 8.5 (4.18.0-553.27.1.el8_10.x86_64)"/>
    <s v="Eduardo Spinola Costa"/>
    <s v="Conciliador Auttar"/>
    <s v="Conciliador Auttar"/>
    <s v="LINUX"/>
    <s v="TI - TAUT - Sustentação"/>
    <s v="Magnum Moura de Lyra"/>
    <s v="sustentacao_n3_sceweb@getnet.com.br"/>
    <s v="Nao"/>
    <s v="180.135.69.57 , 22.248.224.205, 22.240.224.138"/>
  </r>
  <r>
    <x v="4"/>
    <s v="GNCASSHL09252"/>
    <s v="GNCASNHL09253"/>
    <x v="0"/>
    <s v="19.26.0.0.250121 (37260974)"/>
    <s v="19.26.0.0.250121 (37260974)"/>
    <x v="0"/>
    <s v="2 - Segunda a Sexta"/>
    <s v="Qualquer semana"/>
    <d v="1899-12-30T08:00:00"/>
    <d v="1899-12-30T18:00:00"/>
    <m/>
    <s v="STRAN-APP"/>
    <s v="Servidor Virtual"/>
    <s v="Linux Red Hat Enterprise 8.10 (4.18.0-553.27.1.el8_10.x86_64)"/>
    <s v="Ciro Sisman Pereira"/>
    <s v="Oracle STRAN-APP Squad Serviços Transacionais"/>
    <s v="Oracle STRAN-APP Squad Serviços Transacionais"/>
    <s v="LINUX"/>
    <s v="TI - TTRA - Transacional"/>
    <s v="Marcos Barranco"/>
    <s v="-"/>
    <s v="11994536506  Ciro Sisman"/>
    <s v="180.135.37.49, 22.248.225.170, 22.240.225.151"/>
  </r>
  <r>
    <x v="3"/>
    <s v="GNCASSPL08373"/>
    <s v="GNCASNPL00981"/>
    <x v="0"/>
    <s v="19.26.0.0.250121 (37260974)"/>
    <s v="19.26.0.0.250121 (37260974)"/>
    <x v="0"/>
    <s v="1 - Sábado ou domingo"/>
    <s v="Qualquer semana"/>
    <d v="1899-12-30T00:00:00"/>
    <d v="1899-12-30T06:00:00"/>
    <s v="Integração"/>
    <s v="APP Getnet BR"/>
    <s v="Servidor Virtual"/>
    <s v="Linux Red Hat Enterprise 8.8 (4.18.0-553.27.1.el8_10.x86_64)"/>
    <s v="Cristiane Soares Dutra"/>
    <s v="Banco - Transações APP_getnet usado por Portais e pelo Siebel para mostrar o que vendi."/>
    <s v="Banco - Transações - Sempre alinhar com Portais, APPs e Siebel qualquer ação."/>
    <s v="LINUX"/>
    <s v="TI - TREG - Integração"/>
    <s v="Deivislhe Enen Boschetti"/>
    <s v="integracao_demandas@getnet.com.br"/>
    <s v="Sim .Acionar CSA plantão da equipe apenas após ter finalizado todo o procedimento(incluindo reboot)"/>
    <s v="180.104.150.14, 22.248.73.12, 22.240.73.13"/>
  </r>
  <r>
    <x v="2"/>
    <s v="GNCASNWL08637"/>
    <s v="GNCASSWL08636"/>
    <x v="1"/>
    <s v="No Result"/>
    <m/>
    <x v="0"/>
    <s v="1 - Sábado ou domingo"/>
    <s v="Qualquer semana"/>
    <d v="1899-12-30T00:00:00"/>
    <d v="1899-12-30T08:00:00"/>
    <m/>
    <s v="Ansible Tower"/>
    <s v="Servidor Virtual"/>
    <s v="Linux Red Hat Enterprise 8.8 (4.18.0-513.18.1.el8_9.x86_64)"/>
    <s v="Ezequiel Luis Rohsler"/>
    <s v="DB AAP Postgresql 13 - Prod"/>
    <s v="DB AAP Postgresql 13 - Prod"/>
    <s v="LINUX"/>
    <s v="TI - OPER - Provisioning"/>
    <s v="Anderson Goncalves de Oliveira"/>
    <s v="provisioning@getnet.com.br"/>
    <s v="Não é necessário, apenas e-mail."/>
    <s v="22.248.5.29, 22.248.232.19, 22.240.232.30"/>
  </r>
  <r>
    <x v="0"/>
    <s v="GNCASHDL01058"/>
    <s v="N/A"/>
    <x v="0"/>
    <s v="19.26.0.0.250121 (37260974)"/>
    <s v="19.26.0.0.250121 (37260974)"/>
    <x v="0"/>
    <s v="0 - Qualquer dia da semana"/>
    <s v="Qualquer semana"/>
    <d v="1899-12-30T08:00:00"/>
    <d v="1899-12-30T18:00:00"/>
    <s v="Nichos Auttar"/>
    <s v="Nichos Auttar"/>
    <s v="Servidor Virtual"/>
    <s v="Linux Red Hat Enterprise 8.10"/>
    <s v="Fagner Pires de Oliveira"/>
    <s v="Servidor de Banco de Dados implementado "/>
    <s v="Banco de Dados Ativo Segmentação por Nichos - AUTTAR - DEV"/>
    <s v="LINUX"/>
    <s v="TI - TAUT - TEF Embarcado"/>
    <s v="Magnum Moura de Lyra"/>
    <s v="tef_embarcado@auttar.com.br"/>
    <s v="Não"/>
    <s v="180.135.180.13, 22.248.244.76, 22.240.244.77"/>
  </r>
  <r>
    <x v="4"/>
    <s v="GNCASNHL04095"/>
    <s v="GNCASSHL04096"/>
    <x v="2"/>
    <s v="No Result"/>
    <s v="db version v7.0.5"/>
    <x v="0"/>
    <s v="0 - Qualquer dia da semana"/>
    <s v="Qualquer semana"/>
    <d v="1899-12-30T08:00:00"/>
    <d v="1899-12-30T18:00:00"/>
    <s v="APP Getnet BR"/>
    <s v="APP Getnet BR"/>
    <s v="Servidor Virtual"/>
    <s v="Linux Red Hat Enterprise 8.9 (4.18.0-553.27.1.el8_10.x86_64)"/>
    <s v="Rodrigo Nascente Igansi"/>
    <s v="Banco de dados para o serviço de ACCOUNT"/>
    <s v="Banco de dados para o serviço de ACCOUNT"/>
    <s v="LINUX"/>
    <s v="TI - TCDI - App SuperGet"/>
    <s v="Tiago Andre Jost"/>
    <s v="appsuperget@getnet.com.br"/>
    <s v="Não"/>
    <s v="180.135.88.33, 22.248.243.56, 22.240.243.53"/>
  </r>
  <r>
    <x v="4"/>
    <s v="GNCASHHL04663"/>
    <s v="N/A"/>
    <x v="2"/>
    <s v="No Result"/>
    <s v="db version v7.0.5"/>
    <x v="0"/>
    <s v="0 - Qualquer dia da semana"/>
    <s v="Qualquer semana"/>
    <d v="1899-12-30T08:00:00"/>
    <d v="1899-12-30T18:00:00"/>
    <s v="Tracking"/>
    <s v="Tracking"/>
    <s v="Servidor Virtual"/>
    <s v="Linux Red Hat Enterprise 8.10 (4.18.0-553.16.1.el8_10.x86_64)"/>
    <s v="Ricardo Lieberknecht Tourinho"/>
    <s v="Servidor MongoDB Secundario HTI - BI - T"/>
    <s v="Servidor MongoDB"/>
    <s v="LINUX"/>
    <s v="RISC - HUB Analytics - Suporte"/>
    <s v="Rodrigo Caldoncelli Carvalho"/>
    <s v="hub.analytics@getnet.com.br"/>
    <s v="Conforme plantão da equipe"/>
    <s v="180.135.43.33, 22.248.243.212, 22.240.24"/>
  </r>
  <r>
    <x v="4"/>
    <s v="GNCASSHL04247"/>
    <s v="GNCASNHL04248"/>
    <x v="0"/>
    <s v="19.27.0.0.250415 (37642901)"/>
    <s v="19.27.0.0.250415 (37642901)"/>
    <x v="0"/>
    <s v="0 - Qualquer dia da semana"/>
    <s v="Qualquer semana"/>
    <d v="1899-12-30T08:00:00"/>
    <d v="1899-12-30T18:00:00"/>
    <m/>
    <s v="Ativação de Terminais"/>
    <s v="Servidor Virtual"/>
    <s v="Linux Red Hat Enterprise 8.10 (4.18.0-553.27.1.el8_10.x86_64)"/>
    <s v="Roberto Linck do Nascimento"/>
    <s v="DB Device Management Historico - Oracle "/>
    <s v="DB Device Management Historico"/>
    <s v="LINUX"/>
    <s v="TI - TCFI - Getconfig "/>
    <s v="Vinicius Pessil Bohrer"/>
    <s v="getconfig@getnet.com.br"/>
    <s v="51-999671723"/>
    <s v="180.135.49.82, 22.248.243.93, 22.240.243.90"/>
  </r>
  <r>
    <x v="3"/>
    <s v="GNCASSPL02061"/>
    <s v="GNCASNPL02060"/>
    <x v="0"/>
    <s v="19.25.0.0.241015 (36912597)"/>
    <s v="19.25.0.0.241015 (36912597)"/>
    <x v="0"/>
    <s v="0 - Qualquer dia da semana"/>
    <s v="Qualquer semana"/>
    <d v="1899-12-30T01:00:00"/>
    <d v="1899-12-30T03:00:00"/>
    <s v="Ncanais"/>
    <s v="Ncanais"/>
    <s v="Servidor Virtual"/>
    <s v="Linux Red Hat Enterprise 8.6 (4.18.0-553.22.1.el8_10.x86_64)"/>
    <s v="Ciro Sisman Pereira"/>
    <s v="Banco Captura ADQ Processos nao financei"/>
    <s v="Banco Captura ADQ Processos nao financeiros"/>
    <s v="LINUX"/>
    <s v="TI - TTRA - Transacional"/>
    <s v="Marcos Barranco"/>
    <s v="squad-servicos-transacionais@getnet.com.br"/>
    <s v="Sim. Plantão Apoio Captura."/>
    <s v="180.104.165.29, 22.248.85.39, 22.240.85.33"/>
  </r>
  <r>
    <x v="4"/>
    <s v="gncassha03909"/>
    <s v="GNCASSHA03910"/>
    <x v="0"/>
    <s v="19.25.0.0.241015 (36912597)"/>
    <s v="19.25.0.0.241015 (36912597)"/>
    <x v="0"/>
    <s v="0 - Qualquer dia da semana"/>
    <s v="Qualquer semana"/>
    <d v="1899-12-30T08:00:00"/>
    <d v="1899-12-30T18:00:00"/>
    <s v="Sistema de Rentabilidade e Cubo de Gasto"/>
    <s v="Exodo"/>
    <s v="Servidor Virtual"/>
    <s v="AIX 7.27200-05-07-2346"/>
    <s v="Tiago Daniel Jacobs"/>
    <s v="Servidor IBM AIX Oracle 19c Primario - S"/>
    <s v="Servidor IBM AIX Oracle 19c Primário - Sistema de Rentabilidade e Cubo de Gastos"/>
    <s v="AIX"/>
    <s v="RISC - HUB Analytics - Suporte"/>
    <s v="Rodrigo Caldoncelli Carvalho"/>
    <s v="hub.analytics@getnet.com.br"/>
    <s v="Sim. Nome: Tiago Jacobs / iMDT. Email: tiagoj_imdt@getnet.com.br. Telefone/whats: 51 98032-4460"/>
    <s v="180.135.58.41, 22.248.242.18, 22.240.242.17"/>
  </r>
  <r>
    <x v="3"/>
    <s v="GNCASNPA03333"/>
    <s v="GNCASSPA03332"/>
    <x v="0"/>
    <s v="19.20.0.0.230718 (35320081)"/>
    <s v="{ }"/>
    <x v="1"/>
    <s v="2 - Segunda a Sexta"/>
    <s v="Qualquer semana"/>
    <d v="1899-12-30T23:00:00"/>
    <d v="1899-12-30T03:00:00"/>
    <s v="URA Genesys"/>
    <s v="URA Genesys"/>
    <s v="Servidor Virtual"/>
    <m/>
    <s v="Cristiane Soares Dutra"/>
    <s v="Servidor Oracle RAC - cluster 2 - Integr"/>
    <s v="AIX OSB URA"/>
    <s v="AIX"/>
    <s v="TI - TREG - Integração"/>
    <s v="Deivislhe Enen Boschetti"/>
    <s v="integracao_demandas@getnet.com.br"/>
    <s v="GMUD=Acionar plantão da equipe CSA apenas após ter finalizado todo o procedimento(incluindo reboot)"/>
    <s v="180.104.150.92, 180.104.150.112, 180.104.150.94, 180.104.150.93, 22.248.73.101, 22.240.73.103, 172.27.150.16, 169.254.181.81"/>
  </r>
  <r>
    <x v="4"/>
    <s v="gncassha04736"/>
    <s v="GNCASSHA04737"/>
    <x v="0"/>
    <s v="19.21.0.0.231017 (35643107)"/>
    <s v="19.21.0.0.231017 (35643107)"/>
    <x v="0"/>
    <s v="Sabado ou domingo"/>
    <s v="Qualquer semana"/>
    <d v="1899-12-30T06:00:00"/>
    <d v="1899-12-30T20:00:00"/>
    <s v="Plataforma de Negociação de Recebíveis (PNR)"/>
    <s v="Plataforma de Negociação de Recebíveis (PNR)"/>
    <s v="Servidor Virtual"/>
    <s v="AIX 7.27200-05-07-2346"/>
    <s v="Christian Raimundo Przybulinski"/>
    <s v="Banco de dados PNR - PAR"/>
    <s v="Servidor IBM AIX Oracle 19c Primario - P"/>
    <s v="AIX"/>
    <s v="TI - TPAG - Antecipação"/>
    <s v="FERNANDO ANDRE ZEMUNER GARCIA"/>
    <s v="squad_antecipacao@getnet.com.br"/>
    <s v="Apenas email"/>
    <s v="180.135.31.18, 22.248.243.244, 22.240.24"/>
  </r>
  <r>
    <x v="4"/>
    <s v="GNCASNHL07518"/>
    <s v="GNCASSHL07517,GNCASHHL07519"/>
    <x v="2"/>
    <s v="No Result"/>
    <s v="db version v7.0.6"/>
    <x v="0"/>
    <s v="2 - Segunda a Sexta"/>
    <s v="Qualquer semana"/>
    <d v="1899-12-30T08:00:00"/>
    <d v="1899-12-30T18:00:00"/>
    <m/>
    <s v="Contratos"/>
    <s v="Servidor Virtual"/>
    <s v="Linux Red Hat Enterprise 8.6 (4.18.0-553.27.1.el8_10.x86_64)"/>
    <s v="Daniel Magalhaes Legey Vizeu"/>
    <s v="Database MongoDB"/>
    <s v="Mongodb FEP HTI"/>
    <s v="LINUX"/>
    <s v="TI - TREG - Contratos"/>
    <s v="Deivislhe Enen Boschetti"/>
    <s v="tcad.contratos@getnet.com.br"/>
    <s v="Não"/>
    <s v="180.135.49.72, 22.248.224.126, 22.240.224.98"/>
  </r>
  <r>
    <x v="0"/>
    <s v="GNCASHDW04397"/>
    <s v="N/A"/>
    <x v="4"/>
    <s v="No Result"/>
    <s v="SQL Server (Windows Internal Database) | 12.0.2000.8"/>
    <x v="0"/>
    <s v="0 - Qualquer dia da semana"/>
    <s v="Qualquer semana"/>
    <d v="1899-12-30T08:00:00"/>
    <d v="1899-12-30T18:00:00"/>
    <s v="BI"/>
    <s v="BI"/>
    <s v="Servidor Virtual"/>
    <s v="Win2016 10.0.14393.6897 (1607)"/>
    <s v="Rodrigo Caldoncelli Carvalho"/>
    <s v="Servidor de TS - Time BI"/>
    <s v="Servidor de TS - Time BI"/>
    <s v="WINDOWS"/>
    <s v="RISC - HUB Analytics - Suporte"/>
    <s v="Rodrigo Caldoncelli Carvalho"/>
    <s v="hubanalytics@getnet.com.br"/>
    <s v="Sim. Conforme o plantão."/>
    <s v="22.248.239.28, 22.240.239.172, 180.135.135.26"/>
  </r>
  <r>
    <x v="2"/>
    <s v="GNCASHWL03835"/>
    <s v="N/A"/>
    <x v="0"/>
    <s v="19.26.0.0.250121 (37260974)"/>
    <s v="19.26.0.0.250121 (37260974)"/>
    <x v="0"/>
    <s v="2 - Segunda a Sexta"/>
    <n v="2"/>
    <d v="1899-12-30T21:00:00"/>
    <d v="1899-12-30T00:00:00"/>
    <s v="SonarQube"/>
    <s v="SonarQube"/>
    <s v="Servidor Virtual"/>
    <s v="Linux Red Hat Enterprise 8.10 (4.18.0-553.40.1.el8_10.x86_64)"/>
    <s v="ANDERSON GONCALVES DE OLIVEIRA"/>
    <s v="Oracle Database"/>
    <s v="Servidor banco de dados para a ferramenta de analise estática na esteira de aplicações_x000a__x000a_Principais Softwares:_x000a_- Oracle Database"/>
    <s v="LINUX"/>
    <s v="TI - ARQ - Devops"/>
    <s v="Anderson Goncalves de Oliveira"/>
    <s v="devops@getnet.com.br"/>
    <s v="-"/>
    <s v="22.248.7.125, 22.248.235.118, 22.240.235.175"/>
  </r>
  <r>
    <x v="4"/>
    <s v="GNCASHHL02294"/>
    <s v="N/A"/>
    <x v="0"/>
    <s v="19.26.0.0.250121 (37260974)"/>
    <s v="19.26.0.0.250121 (37260974)"/>
    <x v="0"/>
    <s v="0 - Qualquer dia da semana"/>
    <s v="Qualquer semana"/>
    <d v="1899-12-30T08:00:00"/>
    <d v="1899-12-30T18:00:00"/>
    <s v="Integração"/>
    <s v="Integração"/>
    <s v="Servidor Virtual"/>
    <s v="Linux Red Hat Enterprise 8.10 (4.18.0-553.16.1.el8_10.x86_64)"/>
    <s v="Cristiane Soares Dutra"/>
    <s v="Banco de dados MDA para cluster ODI de d"/>
    <s v="DB MDA OSB INTEGRAÇÃO APP - HTI"/>
    <s v="LINUX"/>
    <s v="TI - TREG - Integração"/>
    <s v="Deivislhe Enen Boschetti"/>
    <s v="si.tribo_onboarding@getnet.com.br, si.onboarding.operacao@getnet.com.br"/>
    <s v="Não"/>
    <s v="180.135.49.30, 22.248.241.60, 22.240.241.56"/>
  </r>
  <r>
    <x v="4"/>
    <s v="GNCASNHL04083"/>
    <s v="GNCASSHL04084"/>
    <x v="2"/>
    <s v="No Result"/>
    <s v="db version v7.0.5"/>
    <x v="0"/>
    <s v="0 - Qualquer dia da semana"/>
    <s v="Qualquer semana"/>
    <d v="1899-12-30T08:00:00"/>
    <d v="1899-12-30T18:00:00"/>
    <s v="APP Getnet BR"/>
    <s v="APP Getnet BR"/>
    <s v="Servidor Virtual"/>
    <s v="Linux Red Hat Enterprise 8.9 (4.18.0-553.27.1.el8_10.x86_64)"/>
    <s v="Rodrigo Nascente Igansi"/>
    <s v="Banco de dados para o serviço MERCHANT"/>
    <s v="Banco de dados para o serviço MERCHANT"/>
    <s v="LINUX"/>
    <s v="TI - TCDI - App SuperGet"/>
    <s v="Tiago Andre Jost"/>
    <s v="appsuperget@getnet.com.br"/>
    <s v="Não"/>
    <s v="180.135.88.24, 22.248.243.53, 22.240.243.49"/>
  </r>
  <r>
    <x v="1"/>
    <s v="GNCASNTL00347"/>
    <s v="GNCASSTL00348 e GNCASSTL00377"/>
    <x v="2"/>
    <s v="No Result"/>
    <s v="db version v7.0.11"/>
    <x v="0"/>
    <s v="Qualquer dia da semana"/>
    <s v="Qualquer semana"/>
    <d v="1899-12-30T02:00:00"/>
    <d v="1899-12-30T06:00:00"/>
    <s v="Plataforma Digital"/>
    <s v="Plataforma Digital"/>
    <s v="Servidor Virtual"/>
    <s v="Linux Red Hat Enterprise Server 7.9 (3.10.0-1160.119.1.el7.x86_64)"/>
    <s v="Rafael Felisbino"/>
    <s v="Banco de dados MongoDB - Serviço de alto volume, critico da PLATAFORMA DIGITAL"/>
    <s v="Banco de dados MongoDB - Serviço de alto volume, critico da PLATAFORMA DIGITAL - mongo db 01 norte"/>
    <s v="LINUX"/>
    <s v="TI - TCAP - Captura Digital"/>
    <s v="Rafael Felisbino"/>
    <s v="Captura_eCommerce@getnet.com.br"/>
    <s v="Efetuar alinhamento antes da aplicação. Acionamento do plantonista via NOC"/>
    <s v="180.104.28.14, 22.248.127.14, 22.240.127.19"/>
  </r>
  <r>
    <x v="4"/>
    <s v="GNCASSHL04197"/>
    <s v="GNCASNHL04195"/>
    <x v="0"/>
    <s v="19.25.0.0.241015 (36912597)"/>
    <s v="19.25.0.0.241015 (36912597)"/>
    <x v="0"/>
    <s v="0 - Qualquer dia da semana"/>
    <s v="Qualquer semana"/>
    <d v="1899-12-30T08:00:00"/>
    <d v="1899-12-30T18:00:00"/>
    <s v="IBM Connect Direct"/>
    <s v="IBM Connect Direct"/>
    <s v="Servidor Virtual"/>
    <s v="Linux Red Hat Enterprise 8.10 (4.18.0-553.27.1.el8_10.x86_64)"/>
    <s v="Richard Jonatan Ramirez"/>
    <s v="Ferramenta IBM para Troca de Arquivos (E"/>
    <s v="Ferramenta IBM para Troca de Arquivos (EDI) - CC/SEAS Database"/>
    <s v="LINUX"/>
    <s v="TI - OPER - Operação"/>
    <s v="Wagner Castro Alves Junior"/>
    <s v="felipe.donega@ezly.com.br, aplicacoes_ti@getnet.com.br "/>
    <s v="Felipe Donegá (Coordenador B2B/SFG) - Fone (11) 99920-8288 "/>
    <s v="180.135.55.15, 22.248.243.68, 22.240.243.65"/>
  </r>
  <r>
    <x v="1"/>
    <s v="GNCASHTL05733"/>
    <s v="GNCASNTL05731,GNCASSTL05732"/>
    <x v="2"/>
    <s v="No Result"/>
    <s v="db version v7.0.11"/>
    <x v="0"/>
    <s v="0 - Qualquer dia da semana"/>
    <s v="Qualquer semana"/>
    <d v="1899-12-30T22:00:00"/>
    <d v="1899-12-30T03:00:00"/>
    <s v="APP Getnet BR"/>
    <s v="APP Getnet BR"/>
    <s v="Servidor Virtual"/>
    <s v="Linux Red Hat Enterprise 8.10 (4.18.0-553.22.1.el8_10.x86_64)"/>
    <s v="Rodrigo Nascente Igansi"/>
    <s v="Banco de dados para o serviço SCD-PROPOSAL"/>
    <s v="Banco de dados para o serviço SCD-PROPOSAL"/>
    <s v="LINUX"/>
    <s v="TI - TCDI - App SuperGet"/>
    <s v="Tiago Andre Jost"/>
    <s v="appsuperget@getnet.com.br"/>
    <s v="Não é necessário, apenas e-mail."/>
    <s v="180.104.52.41 , 22.248.151.14, 22.240.151.14"/>
  </r>
  <r>
    <x v="3"/>
    <s v="GNCASHPW01402"/>
    <s v="N/A"/>
    <x v="4"/>
    <s v="No Result"/>
    <s v="SQL Server (Windows Internal Database) | 12.0.5214.6"/>
    <x v="0"/>
    <s v="0 - Qualquer dia da semana"/>
    <s v="Qualquer semana"/>
    <d v="1899-12-30T18:00:00"/>
    <d v="1899-12-30T06:00:00"/>
    <s v="Regulatórios"/>
    <s v="Regulatórios"/>
    <s v="Servidor Virtual"/>
    <s v="Win2019 10.0.17763.6414 (1809)"/>
    <s v="Vanessa Balbuena Henrique"/>
    <s v="Servidor de TS para acesso as ferramenta"/>
    <s v="Aplicações do Sistema Tributário"/>
    <s v="WINDOWS"/>
    <s v="TI - TRET - Extrato Online e Regulatórios"/>
    <s v="Vanessa Balbuena Henrique"/>
    <s v="sd_aplicacoes_retaguarda@getnet.com.br"/>
    <s v="Não"/>
    <s v="180.104.167.47, 22.240.87.237, 22.248.87.41"/>
  </r>
  <r>
    <x v="3"/>
    <s v="GNCASHPW04432"/>
    <s v="N/A"/>
    <x v="4"/>
    <s v="No Result"/>
    <s v="SQL Server (BILLING) | 15.0.4410.1"/>
    <x v="0"/>
    <s v="0 - Qualquer dia da semana"/>
    <s v="Qualquer semana"/>
    <d v="1899-12-30T22:00:00"/>
    <d v="1899-12-30T03:00:00"/>
    <s v="Billing Telefonia"/>
    <s v="Billing Telefonia"/>
    <s v="Servidor Virtual"/>
    <s v="Win2016 10.0.14393.7428 (1607)"/>
    <s v="Marcio Albano Lima"/>
    <s v="Billing Telefonia"/>
    <s v="Banco Billing"/>
    <s v="WINDOWS"/>
    <s v="TI - ENG - Comunicações Voz"/>
    <s v="Marcelo Nascimento Ferreira"/>
    <s v="telecom_telefonia@getnet.com.br"/>
    <s v="Sim.  Antes de iniciar a GMUD e após mesmo sem reboot - Plantão VOZ"/>
    <s v="22.248.106.86, 22.240.106.75, 180.104.180.49"/>
  </r>
  <r>
    <x v="3"/>
    <s v="GNCASNPL04298"/>
    <s v="GNCASSPL04297"/>
    <x v="2"/>
    <s v="No Result"/>
    <s v="db version v7.0.5"/>
    <x v="0"/>
    <s v="1 - Sábado ou domingo"/>
    <s v="Qualquer semana"/>
    <d v="1899-12-30T23:00:00"/>
    <d v="1899-12-30T03:00:00"/>
    <s v="Tracking"/>
    <s v="Tracking"/>
    <s v="Servidor Virtual"/>
    <s v="Linux Red Hat Enterprise 8.10 (4.18.0-553.27.1.el8_10.x86_64)"/>
    <s v="Lais Lesnieski"/>
    <s v="MongoDB Secondary - Tracking"/>
    <s v="MongoDB Secondary - Tracking"/>
    <s v="LINUX"/>
    <s v="TI - TONB - Credenciamento Digital"/>
    <s v="Lais Lesnieski"/>
    <s v="si.tribo_onboarding@getnet.com.br"/>
    <s v="GMUD (Enviar email para si.onboarding@getnet.com.br após ter finalizado todo o procedimento)"/>
    <s v="180.104.150.130, 22.248.73.137, 22.240.73.138"/>
  </r>
  <r>
    <x v="3"/>
    <s v="gncasspa03518"/>
    <s v="GNCASNPA03519"/>
    <x v="0"/>
    <s v="19.25.0.0.241015 (36912597)"/>
    <s v="19.25.0.0.241015 (36912597)"/>
    <x v="0"/>
    <s v="8 - Sexta-Feira"/>
    <n v="3"/>
    <d v="1899-12-30T22:00:00"/>
    <d v="1899-12-30T03:00:00"/>
    <s v="Siebel"/>
    <s v="Siebel"/>
    <s v="Servidor Virtual"/>
    <s v="AIX 7.27200-05-07-2346"/>
    <s v="Luiz Antonio Baroni Junior"/>
    <s v="Siebel Server v19 - DB1 RAC"/>
    <s v="Siebel Server v19 - DB1 RAC"/>
    <s v="AIX"/>
    <s v="TI - TSOL - CRM"/>
    <s v="ALEXANDER VLADIMIROVICH PETRUSHENKO"/>
    <s v="aplicacoes_ti@getnet.com.br;crm_projetos@getnet.com.br"/>
    <s v="Sim, Infra Requisições Incidentes + DBA"/>
    <s v="180.104.141.43, 180.104.141.45, 22.248.64.47, 22.240.64.151, 172.27.141.215, 169.254.87.143"/>
  </r>
  <r>
    <x v="4"/>
    <s v="GNCASHHW05301"/>
    <s v="GNCASSHW05247 e GNCASNHW05248"/>
    <x v="4"/>
    <s v="No Result"/>
    <m/>
    <x v="0"/>
    <s v="1 - Sábado ou domingo"/>
    <s v="Qualquer semana"/>
    <d v="1899-12-30T08:00:00"/>
    <d v="1899-12-30T18:00:00"/>
    <s v="SCD - Plataforma de Serviços Financeiros (PSF)"/>
    <s v="SCD - Plataforma de Serviços Financeiros (PSF)"/>
    <s v="Servidor Virtual"/>
    <s v="Win2016 10.0.14393.6897 (1607)"/>
    <s v="Julio Cesar Barbará"/>
    <s v="PSF - Banco SQL Server - Cadastro e Regulatório (Quorum)"/>
    <s v="PSF - Banco SQL Server - Cadastro e Regulatório (Quorum)"/>
    <s v="WINDOWS"/>
    <s v="TI - TSOL - PSF"/>
    <s v="ALEXANDER VLADIMIROVICH PETRUSHENKO"/>
    <s v="ti-scd@getnet.com.br"/>
    <s v="Marcelo Gonsales - (11) 9.8457-4805"/>
    <s v="22.248.224.131, 22.240.224.163, 180.135."/>
  </r>
  <r>
    <x v="4"/>
    <s v="GNCASSHL05950"/>
    <s v="GNCASNHL05951"/>
    <x v="0"/>
    <s v="19.27.0.0.250415 (37642901)"/>
    <s v="19.27.0.0.250415 (37642901)"/>
    <x v="0"/>
    <s v="0 - Qualquer dia da semana"/>
    <s v="Qualquer semana"/>
    <d v="1899-12-30T08:00:00"/>
    <d v="1899-12-30T18:00:00"/>
    <s v="E-Commerce"/>
    <s v="E-Commerce"/>
    <s v="Servidor Virtual"/>
    <s v="Linux Red Hat Enterprise 8.10 (4.18.0-553.27.1.el8_10.x86_64)"/>
    <s v="Ciro Sisman Pereira"/>
    <s v="Servidor banco de dados Oracle 19c DG AST HTI"/>
    <s v="Servidor banco de dados Oracle 19c Dataguard - AST HTI"/>
    <s v="LINUX"/>
    <s v="TI - TCAP - Ecommerce"/>
    <s v="Veronica Andrade Aveline Nunes"/>
    <s v="Captura Adquirência"/>
    <s v="Ciro Sisman Pereira"/>
    <s v="180.135.37.11 , 22.248.225.111, 22.240.225.113"/>
  </r>
  <r>
    <x v="0"/>
    <s v="GNCASHDL06889"/>
    <m/>
    <x v="0"/>
    <s v="19.27.0.0.250415 (37642901)"/>
    <s v="19.27.0.0.250415 (37642901)"/>
    <x v="0"/>
    <s v="0 - Qualquer dia da semana"/>
    <s v="Qualquer semana"/>
    <d v="1899-12-30T08:00:00"/>
    <d v="1899-12-30T18:00:00"/>
    <s v="TEF Auttar"/>
    <s v="TEF Auttar"/>
    <s v="Servidor Virtual"/>
    <s v="Linux Red Hat Enterprise 8.10 (4.18.0-553.22.1.el8_10.x86_64)"/>
    <s v="Magnum Moura de Lyra"/>
    <s v="Banco de Dados Oracle TEF - antiga GN1435CB"/>
    <s v="Banco de Dados Oracle TEF - antiga GN1435CB"/>
    <s v="LINUX"/>
    <s v="TI - TAUT - Gateway TEF"/>
    <s v="Magnum Moura de Lyra"/>
    <s v="suporten3@auttar.com.br"/>
    <s v="Sim, plantão Sust. N3, 51 991885554"/>
    <s v="180.135.180.20, 22.248.246.166, 22.240.246.160"/>
  </r>
  <r>
    <x v="3"/>
    <s v="GNCASHPL04427"/>
    <s v="N/A"/>
    <x v="2"/>
    <s v="No Result"/>
    <s v="{ }"/>
    <x v="1"/>
    <s v="2 - Segunda a Sexta"/>
    <s v="Qualquer semana"/>
    <d v="1899-12-30T18:00:00"/>
    <d v="1899-12-30T22:00:00"/>
    <s v="Gerencial/G2"/>
    <s v="Gerencial/G2"/>
    <s v="Servidor Virtual"/>
    <s v="Linux Red Hat Enterprise 8.9 (4.18.0-553.22.1.el8_10.x86_64)"/>
    <s v="Ricardo Lieberknecht Tourinho"/>
    <s v="Mongo DB - Dados Cadastrais - Maquina Se"/>
    <s v="Mongo DB - Dados Cadastrais - Maquina Secundaria, read only"/>
    <s v="LINUX"/>
    <s v="RISC - HUB Analytics - Suporte"/>
    <s v="Rodrigo Caldoncelli Carvalho"/>
    <s v="hubanalytics@getnet.com.br"/>
    <s v="Conforme plantão da equipe"/>
    <s v="180.104.144.17, 22.248.67.26, 22.240.67.27"/>
  </r>
  <r>
    <x v="0"/>
    <s v="GNCASNDL03142"/>
    <s v="N/A"/>
    <x v="5"/>
    <s v="No Result"/>
    <m/>
    <x v="0"/>
    <s v="0 - Qualquer dia da semana"/>
    <s v="Qualquer semana"/>
    <d v="1899-12-30T08:00:00"/>
    <d v="1899-12-30T18:00:00"/>
    <s v="Atacado"/>
    <s v="Atacado"/>
    <s v="Servidor Virtual"/>
    <s v="Linux Red Hat Enterprise 8.7 (4.18.0-513.24.1.el8_9.x86_64)"/>
    <s v="Tiago Moraes"/>
    <s v="MySql(MariaDb)  status dos processos bat"/>
    <s v="MySQL status dos processos batches"/>
    <s v="LINUX"/>
    <s v="TI - TWEB - Atacado"/>
    <s v="Lucas Ingegneri Crespi"/>
    <s v="si.tribo_onboarding@getnet.com.br, si.onboarding.operacao@getnet.com.br"/>
    <s v="Não"/>
    <s v="180.135.159.45, 22.248.244.248, 22.240.244.234"/>
  </r>
  <r>
    <x v="4"/>
    <s v="GNCASNHL04195"/>
    <m/>
    <x v="0"/>
    <s v="19.25.0.0.241015 (36912597)"/>
    <s v="19.25.0.0.241015 (36912597)"/>
    <x v="0"/>
    <s v="0 - Qualquer dia da semana"/>
    <s v="Qualquer semana"/>
    <d v="1899-12-30T08:00:00"/>
    <d v="1899-12-30T18:00:00"/>
    <s v="IBM Connect Direct"/>
    <s v="IBM Connect Direct"/>
    <s v="Servidor Virtual"/>
    <s v="Linux Red Hat Enterprise 8.10 (4.18.0-553.27.1.el8_10.x86_64)"/>
    <s v="Richard Jonatan Ramirez"/>
    <s v="Ferramenta IBM para Troca de Arquivos (E"/>
    <s v="Ferramenta IBM para Troca de Arquivos (EDI) - CC/SEAS Database"/>
    <s v="LINUX"/>
    <s v="TI - OPER - Operação"/>
    <s v="Wagner Castro Alves Junior"/>
    <s v="felipe.donega@ezly.com.br, aplicacoes_ti@getnet.com.br "/>
    <s v="Felipe Donegá (Coordenador B2B/SFG) - Fone (11) 99920-8288 "/>
    <s v="180.135.55.13, 22.248.243.66, 22.240.243.63"/>
  </r>
  <r>
    <x v="1"/>
    <s v="GNCASNTL02987"/>
    <s v="GNCASSTL02988"/>
    <x v="0"/>
    <s v="19.27.0.0.250415 (37642901)"/>
    <s v="19.27.0.0.250415 (37642901)"/>
    <x v="0"/>
    <s v="0 - Qualquer dia da semana"/>
    <s v="Qualquer semana"/>
    <d v="1899-12-30T00:00:00"/>
    <d v="1899-12-30T03:00:00"/>
    <s v="Up Framework"/>
    <s v="Up Framework"/>
    <s v="Servidor Virtual"/>
    <s v="Linux Red Hat Enterprise Server 8.10(4.18.0-553.40.1.el8_10.x86_64)"/>
    <s v="Ciro Sisman Pereira"/>
    <s v="Banco de Dados - SuperGet Pareavel"/>
    <s v="Banco de Dados - SuperGet Pareavel"/>
    <s v="LINUX"/>
    <s v="TI - TTRA - Transacional"/>
    <s v="Marcos Barranco"/>
    <s v="apoio_captura@getnet.com.br"/>
    <s v="Sim. Acionar o plantonista do time de apoio a captura antes do restart"/>
    <s v="180.104.10.24, 22.248.40.31, 22.240.40.36"/>
  </r>
  <r>
    <x v="0"/>
    <s v="GNCASHDL06040"/>
    <m/>
    <x v="0"/>
    <s v="19.26.0.0.250121 (37260974)"/>
    <s v="19.26.0.0.250121 (37260974)"/>
    <x v="0"/>
    <s v="1 - Sábado ou domingo"/>
    <s v="Qualquer semana"/>
    <d v="1899-12-30T08:00:00"/>
    <d v="1899-12-30T18:00:00"/>
    <s v="SCD - Plataforma de Serviços Financeiros (PSF)"/>
    <s v="SCD - Plataforma de Serviços Financeiros (PSF)"/>
    <s v="Servidor Virtual"/>
    <s v="Linux Red Hat Enterprise 8.10 (4.18.0-553.16.1.el8_10.x86_64)"/>
    <s v="Julio Cesar Barbará"/>
    <s v="PSF - Banco Oracle 19c Single "/>
    <s v="PSF - Banco Oracle 19c Single"/>
    <s v="LINUX"/>
    <s v="TI - TSOL - PSF"/>
    <s v="ALEXANDER VLADIMIROVICH PETRUSHENKO"/>
    <s v="ti-scd@getnet.com.br"/>
    <s v="Verifique que é o plantonista da semana na URL https://getnetbrasil.atlassian.net/wiki/spaces/AMS/pa"/>
    <s v="180.135.204.14 , 22.248.246.31, 22.240.246.26"/>
  </r>
  <r>
    <x v="3"/>
    <s v="GNCASSPL05886"/>
    <s v="GNCASNPL05885"/>
    <x v="0"/>
    <s v="19.27.0.0.250415 (37642901)"/>
    <s v="19.27.0.0.250415 (37642901)"/>
    <x v="0"/>
    <s v="2 - Segunda a Sexta"/>
    <s v="Qualquer semana"/>
    <d v="1899-12-30T00:00:00"/>
    <d v="1899-12-30T05:00:00"/>
    <s v="Backoffice Auttar"/>
    <s v="Backoffice Auttar"/>
    <s v="Servidor Virtual"/>
    <s v="Linux Red Hat Enterprise 8.10 (4.18.0-553.22.1.el8_10.x86_64)"/>
    <s v="Eber Weydson Vilela Zanardi"/>
    <s v="Banco de Dados de Armazenamento dos Microservicos"/>
    <s v="Banco de dados Oracle 19c Prod - Auttar Digital Backoffice"/>
    <s v="LINUX"/>
    <s v="TI - TAUT - Sustentação"/>
    <s v="Magnum Moura de Lyra"/>
    <s v="suporten3@auttar.com.br"/>
    <s v="Sim.  Plantão Sust. N3,  51 991885554"/>
    <s v="180.104.189.43 , 22.248.118.24, 22.240.118.26"/>
  </r>
  <r>
    <x v="4"/>
    <s v="GNCASSHL05607"/>
    <s v="GNCASNHL05606,GNCASHHL05608"/>
    <x v="2"/>
    <s v="No Result"/>
    <s v="db version v7.0.5"/>
    <x v="0"/>
    <s v="0 - Qualquer dia da semana"/>
    <s v="Qualquer semana"/>
    <d v="1899-12-30T08:00:00"/>
    <d v="1899-12-30T18:00:00"/>
    <s v="APP Getnet BR"/>
    <s v="APP Getnet BR"/>
    <s v="Servidor Virtual"/>
    <s v="Linux Red Hat Enterprise 8.9 (4.18.0-553.27.1.el8_10.x86_64)"/>
    <s v="Leonardo Faria da Silva"/>
    <s v="Banco de dados para o serviço PERSON"/>
    <s v="Banco de dados para o serviço PERSON"/>
    <s v="LINUX"/>
    <s v="TI - TCDI - App SuperGet"/>
    <s v="Tiago Andre Jost"/>
    <s v="appsuperget@getnet.com.br"/>
    <s v="Alex Gusmao Montana"/>
    <s v="180.135.88.87 , 22.248.225.24, 22.240.225.25"/>
  </r>
  <r>
    <x v="4"/>
    <s v="GNCASNHL00247"/>
    <s v="N/A"/>
    <x v="2"/>
    <s v="No Result"/>
    <s v="db version v7.0.5"/>
    <x v="0"/>
    <s v="0 - Qualquer dia da semana"/>
    <s v="Qualquer semana"/>
    <d v="1899-12-30T08:00:00"/>
    <d v="1899-12-30T18:00:00"/>
    <m/>
    <s v="Intelie Live - MonCanaisDig"/>
    <s v="Servidor Virtual"/>
    <s v="Linux Red Hat Enterprise 8.8 (4.18.0-553.27.1.el8_10.x86_64)"/>
    <s v="Antonio Carlos Alves Guimaraes Filho"/>
    <s v="MongoDB [Intellie]"/>
    <s v="MONGODB - Intellie - plat"/>
    <s v="LINUX"/>
    <s v="TI - TTRA - Transacional"/>
    <s v="Marcos Barranco"/>
    <s v="intelie-support-team@viasat.com, leandro.fussiger@getnet.com.br, antonio.filho@getnet.com.br"/>
    <s v="Sim,  Suporte Intelie:  intelie-support-team@viasat.com,   tel.:  +55 (21) 3094-5089"/>
    <s v="180.135.82.13, 22.248.240.67, 22.240.240.66"/>
  </r>
  <r>
    <x v="1"/>
    <s v="gncassta05956"/>
    <m/>
    <x v="0"/>
    <s v="19.26.0.0.250121 (37260974)"/>
    <s v="19.26.0.0.250121 (37260974)"/>
    <x v="0"/>
    <s v="0 - Qualquer dia da semana"/>
    <s v="Qualquer semana"/>
    <d v="1899-12-30T22:00:00"/>
    <d v="1899-12-30T03:00:00"/>
    <s v="E-Commerce"/>
    <s v="Integração"/>
    <s v="Servidor Virtual"/>
    <s v="AIX 7.27200-05-07-2346"/>
    <s v="Ciro Sisman Pereira"/>
    <m/>
    <s v="Servidor banco de dados Oracle 19c RAC - AST 1"/>
    <s v="AIX"/>
    <s v="TI - TTRA - Transacional"/>
    <s v="Marcos Barranco"/>
    <s v="squad-servicos-transacionais@getnet.com.br"/>
    <s v="Plantão Apoio Captura"/>
    <s v="180.104.10.18"/>
  </r>
  <r>
    <x v="0"/>
    <s v="GNCASHDL06523"/>
    <m/>
    <x v="2"/>
    <s v="No Result"/>
    <s v="db version v7.0.11"/>
    <x v="0"/>
    <s v="5 - Terça-Feira"/>
    <n v="3"/>
    <d v="1899-12-30T09:00:00"/>
    <d v="1899-12-30T18:00:00"/>
    <s v="Serviços de Gestão de API"/>
    <s v="Serviços de Gestão de API"/>
    <s v="Servidor Virtual"/>
    <s v="Linux Red Hat Enterprise 8.10 (4.18.0-553.22.1.el8_10.x86_64)"/>
    <s v="Elias Maximiano da Silva"/>
    <s v="DB MS Gestão de API"/>
    <s v="Servidor-MongoDB-MS-Gestão-de-API-des"/>
    <s v="LINUX"/>
    <s v="TI - ARQ - Gestão de API"/>
    <s v="Paulo Jose Heck"/>
    <s v="gestaodeapi@getnet.com.br"/>
    <s v="Não, Validação durante horário de expediente."/>
    <s v="180.135.207.12 , 22.248.246.156, 22.240.246.150"/>
  </r>
  <r>
    <x v="1"/>
    <s v="GNCASHTL05637"/>
    <s v="GNCASNTL05635,GNCASSTL05636"/>
    <x v="2"/>
    <s v="No Result"/>
    <s v="db version v7.0.5"/>
    <x v="0"/>
    <s v="2 - Segunda a Sexta"/>
    <s v="Qualquer semana"/>
    <d v="1899-12-30T23:00:00"/>
    <d v="1899-12-30T03:00:00"/>
    <s v="APP Getnet BR"/>
    <s v="APP Getnet BR"/>
    <s v="Servidor Virtual"/>
    <s v="Linux Red Hat Enterprise 8.8 (4.18.0-553.22.1.el8_10.x86_64)"/>
    <s v="Rodrigo Nascente Igansi"/>
    <s v="Banco de dados para o serviço PERSON"/>
    <s v="Banco de dados para o serviço PERSON"/>
    <s v="LINUX"/>
    <s v="TI - TCDI - App SuperGet"/>
    <s v="Tiago Andre Jost"/>
    <s v="appsuperget@getnet.com.br"/>
    <s v="Não"/>
    <s v="180.104.52.37 , 22.248.151.63, 22.240.151.64"/>
  </r>
  <r>
    <x v="4"/>
    <s v="GNCASHHL01790"/>
    <s v="N/A"/>
    <x v="2"/>
    <s v="No Result"/>
    <s v="db version v7.0.11"/>
    <x v="0"/>
    <s v="0 - Qualquer dia da semana"/>
    <s v="Qualquer semana"/>
    <d v="1899-12-30T08:00:00"/>
    <d v="1899-12-30T18:00:00"/>
    <s v="GetStore"/>
    <s v="GetStore"/>
    <s v="Servidor Virtual"/>
    <s v="Linux Red Hat Enterprise 8.10 (4.18.0-553.16.1.el8_10.x86_64)"/>
    <s v="Tiarles Silva da Rocha"/>
    <s v="Mongodb 3 GetStore Homolog"/>
    <s v="Mongodb 3 GetStore Homolog"/>
    <s v="LINUX"/>
    <s v="TI - TCFI - GetStore"/>
    <s v="Vinicius Pessil Bohrer"/>
    <s v="getstore@getnet.com.br"/>
    <m/>
    <s v="180.135.52.13, 22.248.240.216, 22.240.240.214"/>
  </r>
  <r>
    <x v="4"/>
    <s v="GNCASNHL03274"/>
    <s v="GNCASSHL03273"/>
    <x v="0"/>
    <s v="19.26.0.0.250121 (37260974)"/>
    <s v="19.26.0.0.250121 (37260974)"/>
    <x v="0"/>
    <s v="0 - Qualquer dia da semana"/>
    <s v="Qualquer semana"/>
    <d v="1899-12-30T08:00:00"/>
    <d v="1899-12-30T18:00:00"/>
    <s v="Antecipação de Recebíveis"/>
    <s v="Antecipação de Recebíveis"/>
    <s v="Servidor Virtual"/>
    <s v="Linux Red Hat Enterprise 8.6 (4.18.0-553.27.1.el8_10.x86_64)"/>
    <s v="Ciro Sisman Pereira"/>
    <s v="Servidor Banco de dados Oracle - Projeto"/>
    <s v="Servidor Oracle DB - Hub de Adquirência - Antecipação de Recebíveis HK"/>
    <s v="LINUX"/>
    <s v="TI - TTRA - Transacional"/>
    <s v="Marcos Barranco"/>
    <s v="apoio_captura@getnet.com.br"/>
    <s v="Não"/>
    <s v="180.135.76.14, 22.248.242.201, 22.240.242.197"/>
  </r>
  <r>
    <x v="3"/>
    <s v="GNCASNPW03018"/>
    <s v="GNCASSPW03017"/>
    <x v="4"/>
    <s v="No Result"/>
    <s v="SQL Server (MSSQLSERVER) | 15.0.4410.1"/>
    <x v="0"/>
    <s v="1 - Sábado ou domingo"/>
    <s v="Qualquer semana"/>
    <d v="1899-12-30T22:00:00"/>
    <d v="1899-12-30T06:00:00"/>
    <s v="Verint"/>
    <s v="Verint"/>
    <s v="Servidor Virtual"/>
    <s v="Win2016 10.0.14393.7428 (1607)"/>
    <s v="Marcio Albano Lima"/>
    <s v="Remote SQL Database Server"/>
    <s v="Remote SQL Database Server"/>
    <s v="WINDOWS"/>
    <s v="TI - ENG - Comunicações Voz"/>
    <s v="Marcelo Nascimento Ferreira"/>
    <s v="telecom_telefonia@getnet.com.br"/>
    <s v="Sim.  Antes de iniciar a GMUD e após mesmo sem reboot - Plantão VOZ"/>
    <s v="169.254.2.245, 22.248.106.77, 22.240.106.70, 180.104.180.43"/>
  </r>
  <r>
    <x v="4"/>
    <s v="GNCASNHL08348"/>
    <s v="GNCASSHL08346,GNCASHHL08349"/>
    <x v="2"/>
    <s v="No Result"/>
    <s v="db version v7.0.6"/>
    <x v="0"/>
    <s v="2 - Segunda a Sexta"/>
    <s v="Qualquer semana"/>
    <d v="1899-12-30T08:00:00"/>
    <d v="1899-12-30T18:00:00"/>
    <m/>
    <s v="APP Getnet BR"/>
    <s v="Servidor Virtual"/>
    <s v="Linux Red Hat Enterprise 8.9 (4.18.0-553.27.1.el8_10.x86_64)"/>
    <s v="Leonardo Faria da Silva"/>
    <s v="Database Mongodb"/>
    <s v="mongo-getpay-pix-hml"/>
    <s v="LINUX"/>
    <s v="TI - TCDI - App SuperGet"/>
    <s v="Tiago Andre Jost"/>
    <s v="appsuperget@getnet.com.br"/>
    <s v="Sim, appsuperget@getnet.com.br"/>
    <s v="180.135.88.42, 22.248.224.55, 22.240.224.60"/>
  </r>
  <r>
    <x v="3"/>
    <s v="GNCASHPW01483"/>
    <s v="N/A"/>
    <x v="4"/>
    <s v="No Result"/>
    <s v="SQL Server (MSSQLSERVER) | 15.0.4410.1"/>
    <x v="0"/>
    <s v="2 - Segunda a Sexta"/>
    <s v="Qualquer semana"/>
    <d v="1899-12-30T22:00:00"/>
    <d v="1899-12-30T03:00:00"/>
    <s v="Billing Telefonia"/>
    <s v="Billing Telefonia"/>
    <s v="Servidor Virtual"/>
    <s v="Win2016 10.0.14393.7428 (1607)"/>
    <s v="Marcio Albano Lima"/>
    <s v="Billing Telefonia - Banco"/>
    <s v="Banco Billing"/>
    <s v="WINDOWS"/>
    <s v="TI - ENG - Comunicações Voz"/>
    <s v="Marcelo Nascimento Ferreira"/>
    <s v="telecom_telefonia@getnet.com.br"/>
    <s v="Sim.  Antes de iniciar a GMUD e após mesmo sem reboot - Plantão VOZ"/>
    <s v="180.104.180.35, 22.240.106.56, 22.248.106.59"/>
  </r>
  <r>
    <x v="4"/>
    <s v="gncassha05409"/>
    <s v="GNCASSHA05410"/>
    <x v="0"/>
    <s v="19.26.0.0.250121 (37260974)"/>
    <s v="{ }"/>
    <x v="0"/>
    <s v="0 - Qualquer dia da semana"/>
    <s v="Qualquer semana"/>
    <d v="1899-12-30T08:00:00"/>
    <d v="1899-12-30T18:00:00"/>
    <s v="Cancelamento Online"/>
    <s v="Cancelamento Online"/>
    <s v="Servidor Virtual"/>
    <s v="AIX 7.27200-05-07-2346"/>
    <s v="Ciro Sisman Pereira"/>
    <s v="Projeto 220200041 - Implantacao Cliente AMAZON"/>
    <s v="Servidor AIX RAC Oracle 19c Node 1- Cancelamento Online - Cap Adq"/>
    <s v="AIX"/>
    <s v="TI - TTRA - Transacional"/>
    <s v="Marcos Barranco"/>
    <s v="apoio_captura@getnet.com.br"/>
    <s v="Não"/>
    <s v="180.135.37.58"/>
  </r>
  <r>
    <x v="4"/>
    <s v="GNCASSHL05696"/>
    <s v="GNCASNHL05695,GNCASHHL05697"/>
    <x v="2"/>
    <s v="No Result"/>
    <s v="db version v7.0.11"/>
    <x v="0"/>
    <s v="0 - Qualquer dia da semana"/>
    <s v="Qualquer semana"/>
    <d v="1899-12-30T08:00:00"/>
    <d v="1899-12-30T18:00:00"/>
    <s v="Payware"/>
    <s v="Payware"/>
    <s v="Servidor Virtual"/>
    <s v="Linux Red Hat Enterprise 8.10 (4.18.0-553.27.1.el8_10.x86_64)"/>
    <s v="Lucas Pedro Ebling"/>
    <s v="MongoDB - MS Adapter PAYware"/>
    <s v="Servidor MongoDB - Processamento"/>
    <s v="LINUX"/>
    <s v="TI - TRET - Processamento"/>
    <s v="Odinei Zanoto Junior"/>
    <s v="felipe.pellegrini@getnet.com.br"/>
    <s v="Plantão Processamento"/>
    <s v="180.135.31.21 , 22.248.224.112, 22.240.224.247"/>
  </r>
  <r>
    <x v="4"/>
    <s v="GNCASNHL02198"/>
    <s v="N/A"/>
    <x v="0"/>
    <s v="19.27.0.0.250415 (37642901)"/>
    <s v="19.27.0.0.250415 (37642901)"/>
    <x v="0"/>
    <s v="0 - Qualquer dia da semana"/>
    <s v="Qualquer semana"/>
    <d v="1899-12-30T08:00:00"/>
    <d v="1899-12-30T18:00:00"/>
    <s v="Conciliador Auttar"/>
    <s v="Conciliador Auttar"/>
    <s v="Servidor Virtual"/>
    <s v="Linux Red Hat Enterprise 8.6 (4.18.0-553.27.1.el8_10.x86_64)"/>
    <s v="Eduardo Spinola Costa"/>
    <s v="DB Conciliador SCE - B2W"/>
    <s v="DB Conciliador SCE - B2W"/>
    <s v="LINUX"/>
    <s v="TI - TAUT - Conciliador Auttar "/>
    <s v="Magnum Moura de Lyra"/>
    <s v="suporten3@auttar.com.br"/>
    <s v="Sim, plantão Sust. N3, 51 991885554"/>
    <s v="180.135.70.14, 22.248.241.37, 22.240.241.33"/>
  </r>
  <r>
    <x v="1"/>
    <s v="GNCASNPL00164"/>
    <s v="GNCASSPL00165"/>
    <x v="0"/>
    <s v="No Result"/>
    <m/>
    <x v="0"/>
    <s v="0 - Qualquer dia da semana"/>
    <s v="Qualquer semana"/>
    <d v="1899-12-30T00:00:00"/>
    <d v="1899-12-30T03:00:00"/>
    <s v="Plataforma Digital"/>
    <s v="Plataforma Digital"/>
    <s v="Servidor Virtual"/>
    <s v="Linux Red Hat Enterprise Server 7.9 (3.10.0-1160.118.1.el7.x86_64)"/>
    <s v="Dimas Dias Duarte"/>
    <s v="Base de dados critica, com alto volume de transações da Plataforma Digital - BD BOLETO PROD 1"/>
    <s v="Base de dados critica, com alto volume de transações da Plataforma Digital - BD BOLETO PROD 1"/>
    <s v="LINUX"/>
    <s v="TI - TCAP - Captura Digital"/>
    <s v="Rafael Felisbino"/>
    <s v="Captura_eCommerce@getnet.com.br"/>
    <s v="Sim - usar o sobreaviso no link: https://confluence.getnet.com.br:8444/display/PD/Sobreaviso+PD"/>
    <s v="180.104.213.13, 22.248.136.14, 22.240.136.16"/>
  </r>
  <r>
    <x v="4"/>
    <s v="GNCASHHL07463"/>
    <s v="GNCASSHL07461,GNCASNHL07462"/>
    <x v="2"/>
    <s v="No Result"/>
    <s v="db version v7.0.5"/>
    <x v="0"/>
    <s v="2 - Segunda a Sexta"/>
    <s v="Qualquer semana"/>
    <d v="1899-12-30T18:00:00"/>
    <d v="1899-12-30T08:00:00"/>
    <m/>
    <s v="Consulta Situação Pedido"/>
    <s v="Servidor Virtual"/>
    <s v="Linux Red Hat Enterprise 8.10 (4.18.0-553.16.1.el8_10.x86_64)"/>
    <s v="Dagmar Woiciekoski"/>
    <s v="mongodb-hti"/>
    <s v="mongo-ms-onboarding-situation-hti"/>
    <s v="LINUX"/>
    <s v="TI - CSA (Continuidade de Serviço e Aplicação)"/>
    <s v="Maikon Lopes Boff"/>
    <s v="csa@getnet.com.br"/>
    <s v="csa@getnet.com.br"/>
    <s v="180.135.49.132, 22.248.226.144, 22.240.226.153"/>
  </r>
  <r>
    <x v="4"/>
    <s v="GNCASHHL05358"/>
    <s v="GNCASSHL05356"/>
    <x v="2"/>
    <s v="No Result"/>
    <s v="db version v7.0.11"/>
    <x v="0"/>
    <s v="0 - Qualquer dia da semana"/>
    <s v="Qualquer semana"/>
    <d v="1899-12-30T08:00:00"/>
    <d v="1899-12-30T18:00:00"/>
    <s v="Motor PIX"/>
    <s v="Motor PIX"/>
    <s v="Servidor Virtual"/>
    <s v="Linux Red Hat Enterprise 8.10 (4.18.0-553.16.1.el8_10.x86_64)"/>
    <s v="Emerson Polesi"/>
    <s v="Servidor MongoDB Motor PIX Gateway TEF HTI"/>
    <s v="Servidor MongoDB Motor PIX Gateway TEF HTI"/>
    <s v="LINUX"/>
    <s v="TI - TAUT - Motor PIX"/>
    <s v="Magnum Moura de Lyra"/>
    <s v="desenvolvimento_projetos@auttar.com.br"/>
    <s v="Não"/>
    <s v="180.135.67.18"/>
  </r>
  <r>
    <x v="3"/>
    <s v="GNCASHPL04255"/>
    <s v="GNCASNPL04253 e GNCASSPL04254"/>
    <x v="2"/>
    <s v="No Result"/>
    <s v="db version v4.2.20"/>
    <x v="0"/>
    <s v="1 - Sábado ou domingo"/>
    <n v="2"/>
    <d v="1899-12-30T00:00:00"/>
    <d v="1899-12-30T03:00:00"/>
    <s v="Getconfig"/>
    <s v="Ativação de Terminais"/>
    <s v="Servidor Virtual"/>
    <s v="Linux Red Hat Enterprise 8.10 (4.18.0-553.40.1.el8_10.x86_64)"/>
    <s v="Roberto Linck do Nascimento"/>
    <s v="DB Device Management - Ativacao e Creden"/>
    <s v="DB Device Management Mongo1"/>
    <s v="LINUX"/>
    <s v="TI - TCFI - Getconfig "/>
    <s v="Vinicius Pessil Bohrer"/>
    <s v="getconfig@getnet.com.br"/>
    <s v="51-999671723"/>
    <s v="180.104.150.129, 22.248.73.134, 22.240.73.135"/>
  </r>
  <r>
    <x v="0"/>
    <s v="gncassda06980"/>
    <m/>
    <x v="0"/>
    <s v="19.25.0.0.241015 (36912597)"/>
    <s v="19.25.0.0.241015 (36912597)"/>
    <x v="0"/>
    <s v="0 - Qualquer dia da semana"/>
    <s v="Qualquer semana"/>
    <d v="1899-12-30T08:00:00"/>
    <d v="1899-12-30T18:00:00"/>
    <s v="Extrato Eletrônico"/>
    <s v="Extrato Eletrônico"/>
    <s v="Servidor Virtual"/>
    <s v="AIX 7.27200-05-07-2346"/>
    <s v="Manoel Jose Muniz Junior"/>
    <s v="Oracle Database 19c"/>
    <s v="Banco Oracle - Antigo GN883CB_x000a_HG - Extrato Eletronico_x000a_Estamos tentando descobrir os reais responsáveis pela maquina, pois foi identificado que varios times utilizam banco de dados neste servidor e portanto, não deveria ser de responsabilidade do time do extrato eletronico."/>
    <s v="AIX"/>
    <s v="TI - TRET - Extrato Eletrônico"/>
    <s v="Vanessa Balbuena Henrique"/>
    <s v="sistemas_retaguarda@getnet.com.br"/>
    <s v="Não"/>
    <s v="180.135.153.24"/>
  </r>
  <r>
    <x v="4"/>
    <s v="GNCASNHL06510"/>
    <s v="GNCASSHL06509,GNCASHHL06511"/>
    <x v="2"/>
    <s v="No Result"/>
    <s v="db version v7.0.11"/>
    <x v="0"/>
    <s v="5 - Terça-Feira"/>
    <n v="4"/>
    <d v="1899-12-30T18:00:00"/>
    <d v="1899-12-30T23:00:00"/>
    <s v="Serviços de Gestão de API"/>
    <s v="Serviços de Gestão de API"/>
    <s v="Servidor Virtual"/>
    <s v="Linux Red Hat Enterprise 8.10 (4.18.0-553.27.1.el8_10.x86_64)"/>
    <s v="Elias Maximiano da Silva"/>
    <s v="DB MS Gestão de API"/>
    <s v="Servidor MongoDB - MS Gestão de API"/>
    <s v="LINUX"/>
    <s v="TI - ARQ - Gestão de API"/>
    <s v="Paulo Jose Heck"/>
    <s v="gestaodeapi@getnet.com.br"/>
    <s v="Não, Validação durante horário de expediente."/>
    <s v="180.135.97.19 , 22.248.226.15, 22.240.226.17"/>
  </r>
  <r>
    <x v="4"/>
    <s v="gncassha06492"/>
    <m/>
    <x v="0"/>
    <s v="19.25.0.0.241015 (36912597)"/>
    <s v="19.25.0.0.241015 (36912597)"/>
    <x v="0"/>
    <s v="6 - Quarta-Feira"/>
    <n v="4"/>
    <d v="1899-12-30T19:00:00"/>
    <d v="1899-12-30T23:00:00"/>
    <s v="Red Hat Single Sign-On"/>
    <s v="Red Hat Single Sign-On"/>
    <s v="Servidor Virtual"/>
    <s v="AIX 7.27200-05-07-2346"/>
    <s v="Elias Maximiano da Silva"/>
    <s v="Servidor Oracle para suporte ao produto RHSSO"/>
    <s v="Oracle Goldengate Rhsso - HTI 1"/>
    <s v="AIX"/>
    <s v="TI - ARQ - Gestão de API"/>
    <s v="Paulo Jose Heck"/>
    <s v="gestaodeapi@getnet.com.br"/>
    <s v="Não, Validação durante horário de expediente."/>
    <s v="180.135.97.11 , 22.248.226.4, 22.240.226.6"/>
  </r>
  <r>
    <x v="4"/>
    <s v="GNCASHHL04094"/>
    <s v="N/A"/>
    <x v="2"/>
    <s v="No Result"/>
    <s v="db version v7.0.11"/>
    <x v="0"/>
    <s v="0 - Qualquer dia da semana"/>
    <s v="Qualquer semana"/>
    <d v="1899-12-30T08:00:00"/>
    <d v="1899-12-30T18:00:00"/>
    <s v="APP Getnet BR"/>
    <s v="APP Getnet BR"/>
    <s v="Servidor Virtual"/>
    <s v="Linux Red Hat Enterprise 8.10 (4.18.0-553.16.1.el8_10.x86_64)"/>
    <s v="Rodrigo Nascente Igansi"/>
    <s v="Banco de dados MongoDB Secundary BI - Su"/>
    <s v="Banco de dados MongoDB Secundary BI - SuperGet getpay-user"/>
    <s v="LINUX"/>
    <s v="TI - TCDI - App SuperGet"/>
    <s v="Tiago Andre Jost"/>
    <s v="hub.analytics@getnet.com.br"/>
    <s v="Conforme plantão da equipe"/>
    <s v="180.135.88.32, 22.248.243.55, 22.240.243.52"/>
  </r>
  <r>
    <x v="2"/>
    <s v="GNCASHWW00655"/>
    <s v="N/A"/>
    <x v="4"/>
    <s v="No Result"/>
    <s v="{ }"/>
    <x v="1"/>
    <s v="2 - Segunda a Sexta"/>
    <n v="5"/>
    <d v="1899-12-30T18:00:00"/>
    <d v="1899-12-30T06:00:00"/>
    <s v="Antivirus Symantec"/>
    <s v="Antivirus Symantec"/>
    <s v="Servidor Virtual"/>
    <s v="Win2016 10.0.14393.7428 (1607)"/>
    <s v="Thiago Necchi Soares"/>
    <s v="SEP Manager"/>
    <s v="SEP Manager"/>
    <s v="WINDOWS"/>
    <s v="TI - SI - SOC N2"/>
    <s v="Fabio Ferrao Ribeiro"/>
    <s v="segti@getnet.com.br"/>
    <s v="SOC 51-35989999"/>
    <s v="22.248.233.31, 22.240.233.29, 22.248.6.34"/>
  </r>
  <r>
    <x v="1"/>
    <s v="GNCASHTL04128"/>
    <s v="N/A"/>
    <x v="2"/>
    <s v="No Result"/>
    <s v="db version v7.0.11"/>
    <x v="0"/>
    <s v="9 - Sábado"/>
    <s v="Qualquer semana"/>
    <d v="1899-12-30T12:00:00"/>
    <d v="1899-12-30T18:00:00"/>
    <s v="APP Getnet BR"/>
    <s v="APP Getnet BR"/>
    <s v="Servidor Virtual"/>
    <s v="Linux Red Hat Enterprise 8.9 (4.18.0-553.16.1.el8_10.x86_64)"/>
    <s v="Rodrigo Nascente Igansi"/>
    <s v="Banco de dados MongoDB Secondary BI - Su"/>
    <s v="Banco de dados MongoDB Secondary BI - SuperGet getpay-payment"/>
    <s v="LINUX"/>
    <s v="TI - TCDI - App SuperGet"/>
    <s v="Tiago Andre Jost"/>
    <s v="hub.analytics@getnet.com.br"/>
    <s v="Conforme plantão da equipe"/>
    <s v="180.104.40.28, 22.248.142.32, 22.240.142.175"/>
  </r>
  <r>
    <x v="4"/>
    <s v="GNCASSHL04630"/>
    <s v="GNCASNHL04629"/>
    <x v="5"/>
    <s v="No Result"/>
    <m/>
    <x v="0"/>
    <s v="0 - Qualquer dia da semana"/>
    <s v="Qualquer semana"/>
    <d v="1899-12-30T08:00:00"/>
    <d v="1899-12-30T18:00:00"/>
    <s v="Portal Santander Getnet"/>
    <s v="Portal Santander Getnet"/>
    <s v="Servidor Virtual"/>
    <s v="Linux Red Hat Enterprise 8.7 (4.18.0-513.24.1.el8_9.x86_64)"/>
    <s v="Paulo Sergio Oliveira Maia da Silva"/>
    <s v="Servidor Banco de dados MySQL"/>
    <s v="DB - Portal Negócio de Sucesso"/>
    <s v="LINUX"/>
    <s v="TI - TCDI - Portais e Mobilidade"/>
    <s v="Lucas Ingegneri Crespi"/>
    <s v="si.portais@getnet.com.br"/>
    <s v="N/A"/>
    <s v="180.135.61.30, 22.248.243.195, 22.240.24"/>
  </r>
  <r>
    <x v="3"/>
    <s v="GNCASSPL00276"/>
    <s v="GNCASNPL00274"/>
    <x v="5"/>
    <s v="No Result"/>
    <m/>
    <x v="0"/>
    <s v="2 - Segunda a Sexta"/>
    <s v="Qualquer semana"/>
    <d v="1899-12-30T01:00:00"/>
    <d v="1899-12-30T03:00:00"/>
    <m/>
    <s v="Intelie Live - MonNegócio"/>
    <s v="Servidor Virtual"/>
    <s v="Linux Red Hat Enterprise 8.7 (4.18.0-513.24.1.el8_9.x86_64)"/>
    <s v="Tarso Barth Gossler"/>
    <s v="MYSQL [Intellie]"/>
    <s v="mysql2 - intellie"/>
    <s v="LINUX"/>
    <s v="Comercial - Monitoria de Negócio"/>
    <s v="Diogo Josue Athayde"/>
    <s v="support@intelie.com;monitoria@getnet.com.br;informamonitoria@getnet.com.br"/>
    <s v="Não é necessário, apenas e-mail."/>
    <s v="180.104.171.12, 22.248.91.229, 22.240.91.13"/>
  </r>
  <r>
    <x v="0"/>
    <s v="GNCASHDL06491"/>
    <m/>
    <x v="0"/>
    <s v="19.27.0.0.250415 (37642901)"/>
    <s v="19.27.0.0.250415 (37642901)"/>
    <x v="0"/>
    <s v="5 - Terça-Feira"/>
    <n v="3"/>
    <d v="1899-12-30T09:00:00"/>
    <d v="1899-12-30T18:00:00"/>
    <s v="Red Hat Single Sign-On"/>
    <s v="Red Hat Single Sign-On"/>
    <s v="Servidor Virtual"/>
    <s v="Linux Red Hat Enterprise 8.10 (4.18.0-553.22.1.el8_10.x86_64)"/>
    <s v="Elias Maximiano da Silva"/>
    <s v="Servidor Oracle para suporte ao produto RHSSO"/>
    <s v="Oracle Single Rhsso - DEV"/>
    <s v="LINUX"/>
    <s v="TI - ARQ - Gestão de API"/>
    <s v="Paulo Jose Heck"/>
    <s v="gestaodeapi@getnet.com.br"/>
    <s v="Não, Validação durante horário de expediente."/>
    <s v="180.135.207.11 , 22.248.246.153, 22.240.246.147"/>
  </r>
  <r>
    <x v="3"/>
    <s v="GNCASNPW03527"/>
    <s v="GNCASSPW03528"/>
    <x v="4"/>
    <s v="No Result"/>
    <s v="SQL Server (MSSQLSERVER) | 13.0.5893.48"/>
    <x v="0"/>
    <s v="2 - Segunda a Sexta"/>
    <s v="Qualquer semana"/>
    <d v="1899-12-30T08:00:00"/>
    <d v="1899-12-30T18:00:00"/>
    <s v="UNIPOS"/>
    <s v="UNIPOS"/>
    <s v="Servidor Virtual"/>
    <s v="Win2016 10.0.14393.7428 (1607)"/>
    <s v="Felipe Bohn"/>
    <s v="RDS7 BD SQL Server Primario"/>
    <s v="RDS7 BD SQL Server Primario"/>
    <s v="WINDOWS"/>
    <s v="TI - TCFI - UNIPOS"/>
    <s v="Vinicius Pessil Bohrer"/>
    <s v="sustentacao.canais@getnet.com.br"/>
    <s v="Sim"/>
    <s v="169.254.2.45, 22.248.124.39, 22.240.124.32, 180.104.195.36, 180.104.195.42"/>
  </r>
  <r>
    <x v="3"/>
    <s v="GNCASSPW04716"/>
    <m/>
    <x v="4"/>
    <s v="No Result"/>
    <s v="SQL Server (Windows Internal Database) | 12.0.2000.8"/>
    <x v="0"/>
    <s v="0 - Qualquer dia da semana"/>
    <n v="3"/>
    <d v="1899-12-30T22:00:00"/>
    <d v="1899-12-30T03:00:00"/>
    <s v="Active Directory"/>
    <s v="Active Directory"/>
    <s v="Servidor Virtual"/>
    <s v="Win2016 10.0.14393.7428 (1607)"/>
    <s v="Rafael Alvares Paulo"/>
    <s v="ADFS"/>
    <s v="ADFS"/>
    <s v="WINDOWS"/>
    <s v="TI - ENG - Aplicações"/>
    <s v="Anderson Silva da Silva"/>
    <s v="eng_plataformas@getnet.com.br"/>
    <s v="Não é necessário, apenas e-mail."/>
    <s v="22.248.87.32, 22.240.87.228, 180.104.167"/>
  </r>
  <r>
    <x v="1"/>
    <s v="GNCASSTL04898"/>
    <s v="GNCASNTL04897"/>
    <x v="2"/>
    <s v="No Result"/>
    <s v="db version v7.0.11"/>
    <x v="0"/>
    <s v="1 - Sábado ou domingo"/>
    <n v="3"/>
    <d v="1899-12-30T02:00:00"/>
    <d v="1899-12-30T04:00:00"/>
    <s v="Plataforma Digital"/>
    <s v="Plataforma Digital"/>
    <s v="Servidor Virtual"/>
    <s v="Linux Red Hat Enterprise Server 7.9 (3.10.0-1160.119.1.el7.x86_64)"/>
    <s v="Dimas Dias Duarte"/>
    <s v="Banco dados - Sistema Microsservicos Hub"/>
    <s v="Banco dados - Sistema Microsservicos Hub - Amazon"/>
    <s v="LINUX"/>
    <s v="TI - TCAP - Captura Digital"/>
    <s v="Rafael Felisbino"/>
    <s v="Captura_eCommerce@getnet.com.br"/>
    <s v="Sim - usar o sobreaviso no link: https://confluence.getnet.com.br:8444/display/PD/Sobreaviso+PD"/>
    <s v="180.104.28.25, 22.248.127.42, 22.240.127"/>
  </r>
  <r>
    <x v="3"/>
    <s v="GNCASNPL05854"/>
    <s v="GNCASSPL05853,GNCASHPL05855"/>
    <x v="2"/>
    <s v="No Result"/>
    <s v="db version v7.0.11"/>
    <x v="0"/>
    <s v="2 - Segunda a Sexta"/>
    <s v="Qualquer semana"/>
    <d v="1899-12-30T18:00:00"/>
    <d v="1899-12-30T23:00:00"/>
    <s v="Auttar Digital"/>
    <s v="Auttar Digital"/>
    <s v="Servidor Virtual"/>
    <s v="Linux Red Hat Enterprise 8.10 (4.18.0-553.22.1.el8_10.x86_64)"/>
    <s v="Eber Weydson Vilela Zanardi"/>
    <s v="Banco de Dados MongoDB Prod"/>
    <s v="Banco dados MONGODB PROD - Backoffice"/>
    <s v="LINUX"/>
    <s v="TI - TAUT - Sustentação"/>
    <s v="Magnum Moura de Lyra"/>
    <s v="suporten3@auttar.com.br"/>
    <s v="Sim.  Plantão Sust. N3,  51 991885554"/>
    <s v="180.104.189.38 , 22.248.118.14, 22.240.118.14"/>
  </r>
  <r>
    <x v="3"/>
    <s v="gncasspl01302"/>
    <s v="GNCASNPL01303"/>
    <x v="0"/>
    <s v="19.26.0.0.250121 (37260974)"/>
    <s v="19.26.0.0.250121 (37260974)"/>
    <x v="0"/>
    <s v="2 - Segunda a Sexta"/>
    <s v="Qualquer semana"/>
    <d v="1899-12-30T19:00:00"/>
    <d v="1899-12-30T03:00:00"/>
    <s v="MarketData"/>
    <s v="MarketData"/>
    <s v="Servidor Virtual"/>
    <s v="Linux Red Hat Enterprise 8.10 (4.18.0-553.50.1.el8_10.x86_64)"/>
    <s v="Gabriel de Oliveira Obradovich"/>
    <s v="Maquina em LINUX de Database do MarketDa"/>
    <s v="Servidor primary de Oracle Database do MarketData"/>
    <s v="LINUX"/>
    <s v="Neg e Mkt - CRM Campanhas"/>
    <s v="Paula Araujo De Campos Giarola"/>
    <s v="gabriel.obradovich@getnet.com.br"/>
    <s v="se houer restart do ambiente sim | gabriel.obradovich@getnet.com.br  - 061 992702397 "/>
    <s v="180.104.141.37, 22.248.64.35, 22.240.64.139"/>
  </r>
  <r>
    <x v="4"/>
    <s v="GNCASNHL05651"/>
    <s v="GNCASSHL05652,GNCASHHL05653"/>
    <x v="2"/>
    <s v="No Result"/>
    <s v="db version v7.0.5"/>
    <x v="0"/>
    <s v="0 - Qualquer dia da semana"/>
    <s v="Qualquer semana"/>
    <d v="1899-12-30T08:00:00"/>
    <d v="1899-12-30T18:00:00"/>
    <s v="Portal Auttar"/>
    <s v="Portal Auttar Digital"/>
    <s v="Servidor Virtual"/>
    <s v="Linux Red Hat Enterprise 8.10 (4.18.0-553.27.1.el8_10.x86_64)"/>
    <s v="JONAS DE FREITAS RAMOS"/>
    <s v="Banco de dados primario dos serviços do portal"/>
    <s v="Banco dados MONGODB HK/HTI - novo Portal Cliente Auttar"/>
    <s v="LINUX"/>
    <s v="TI - TAUT - Portal Auttar Digital"/>
    <s v="Magnum Moura de Lyra"/>
    <s v="rodrigo.morais@auttar.com.br"/>
    <s v="Rodrigo Da Silva De Morais"/>
    <s v="180.135.70.27 , 22.248.225.44, 22.240.225.45"/>
  </r>
  <r>
    <x v="1"/>
    <s v="gncasnta05384"/>
    <s v="GNCASSTA05383"/>
    <x v="0"/>
    <s v="19.25.0.0.241015 (36912597)"/>
    <s v="19.25.0.0.241015 (36912597)"/>
    <x v="0"/>
    <s v="5 - Terça-Feira"/>
    <n v="3"/>
    <d v="1899-12-30T01:00:00"/>
    <d v="1899-12-30T06:00:00"/>
    <s v="Motor PIX"/>
    <s v="Motor PIX"/>
    <s v="Servidor Virtual"/>
    <s v="AIX 7.27200-05-07-2346"/>
    <s v="Eber Weydson Vilela Zanardi"/>
    <s v="Servidor Oracle RAC Motor PIX Gateway TEF Transacional 2"/>
    <s v="Servidor Oracle RAC Motor PIX Gateway TEF Transacional"/>
    <s v="AIX"/>
    <s v="TI - TAUT - Sustentação"/>
    <s v="Magnum Moura de Lyra"/>
    <s v="suporten3@auttar.com.br"/>
    <s v="Sim.  Plantão Sust. N3,  51 991885554"/>
    <s v="180.104.22.14"/>
  </r>
  <r>
    <x v="1"/>
    <s v="GNCASNTL01329"/>
    <s v="GNCASSTL01330"/>
    <x v="2"/>
    <s v="No Result"/>
    <s v="db version v7.0.11"/>
    <x v="0"/>
    <s v="2 - Segunda a Sexta"/>
    <s v="Qualquer semana"/>
    <d v="1899-12-30T01:00:00"/>
    <d v="1899-12-30T05:00:00"/>
    <s v="Plataforma Digital"/>
    <s v="Plataforma Digital"/>
    <s v="Servidor Virtual"/>
    <s v="Linux Red Hat Enterprise Server 7.9 (3.10.0-1160.119.1.el7.x86_64)"/>
    <s v="Anderson Lourenco Gianotti"/>
    <s v="Serviço critico, alto volume referente ao MONGO 1 MS DE FILAS PLAT DIGIT"/>
    <s v="Serviço critico, alto volume referente ao MONGO 1 MS DE FILAS PLAT DIGIT MSGQUEUE"/>
    <s v="LINUX"/>
    <s v="TI - TCAP - Captura Digital"/>
    <s v="Rafael Felisbino"/>
    <s v="Captura_eCommerce@getnet.com.br"/>
    <s v="Sim - usar o sobreaviso no link: https://confluence.getnet.com.br:8444/display/PD/Sobreaviso+PD"/>
    <s v="180.104.34.52, 22.248.130.244, 22.240.130.11"/>
  </r>
  <r>
    <x v="4"/>
    <s v="GNCASSHL05424"/>
    <s v="GNCASNHL05425"/>
    <x v="0"/>
    <s v="19.26.0.0.250121 (37260974)"/>
    <s v="19.26.0.0.250121 (37260974)"/>
    <x v="0"/>
    <s v="1 - Sábado ou domingo"/>
    <s v="Qualquer semana"/>
    <d v="1899-12-30T08:00:00"/>
    <d v="1899-12-30T18:00:00"/>
    <s v="CTF Gateway PMR e Especiais"/>
    <s v="CTF Gateway PMR e Especiais"/>
    <s v="Servidor Virtual"/>
    <s v="Linux Red Hat Enterprise 8.10 (4.18.0-553.27.1.el8_10.x86_64)"/>
    <s v="Marcos Luiz Alves Gregorio"/>
    <m/>
    <s v="Oracle 19c Standalone Transacional Auttar CTF Cloud HTI Sul"/>
    <s v="LINUX"/>
    <s v="TI - TAUT - Sustentação"/>
    <s v="Magnum Moura de Lyra"/>
    <s v="desenvolvimento_projetos@auttar.com.br"/>
    <s v="Não"/>
    <s v="180.135.67.38"/>
  </r>
  <r>
    <x v="4"/>
    <s v="GNCASHHL04082"/>
    <s v="N/A"/>
    <x v="2"/>
    <s v="No Result"/>
    <s v="db version v7.0.5"/>
    <x v="0"/>
    <s v="0 - Qualquer dia da semana"/>
    <s v="Qualquer semana"/>
    <d v="1899-12-30T08:00:00"/>
    <d v="1899-12-30T18:00:00"/>
    <s v="APP Getnet BR"/>
    <s v="APP Getnet BR"/>
    <s v="Servidor Virtual"/>
    <s v="Linux Red Hat Enterprise 8.10 (4.18.0-553.16.1.el8_10.x86_64)"/>
    <s v="Rodrigo Nascente Igansi"/>
    <s v="Banco de dados MongoDB Secondary BI - Su"/>
    <s v="Banco de dados MongoDB Secondary BI - SuperGet getpay-card"/>
    <s v="LINUX"/>
    <s v="TI - TCDI - App SuperGet"/>
    <s v="Tiago Andre Jost"/>
    <s v="hub.analytics@getnet.com.br"/>
    <s v="Conforme plantão da equipe"/>
    <s v="180.135.88.20, 22.248.243.42, 22.240.243.38"/>
  </r>
  <r>
    <x v="3"/>
    <s v="GNCASNPL06045"/>
    <s v="GNCASSPL06044"/>
    <x v="0"/>
    <s v="19.26.0.0.250121 (37260974)"/>
    <s v="19.26.0.0.250121 (37260974)"/>
    <x v="0"/>
    <s v="1 - Sábado ou domingo"/>
    <s v="Qualquer semana"/>
    <d v="1899-12-30T09:00:00"/>
    <d v="1899-12-30T17:00:00"/>
    <s v="SCD - Plataforma de Serviços Financeiros (PSF)"/>
    <s v="SCD - Plataforma de Serviços Financeiros (PSF)"/>
    <s v="Servidor Virtual"/>
    <s v="Linux Red Hat Enterprise Server 7.9 (3.10.0-1160.119.1.el7.x86_64)"/>
    <s v="Julio Cesar Barbará"/>
    <s v="PSF - DB Oracle - Adapter Dados Gerenciais (Filas do MQ Rabbit)"/>
    <s v="PSF - DB Oracle - Adapter Dados Gerenciais (Filas do MQ Rabbit)"/>
    <s v="LINUX"/>
    <s v="TI - TSOL - PSF"/>
    <s v="ALEXANDER VLADIMIROVICH PETRUSHENKO"/>
    <s v="ti-scd@getnet.com.br"/>
    <s v="Verifique que é o plantonista da semana na URL https://getnetbrasil.atlassian.net/wiki/spaces/AMS/pa"/>
    <s v="180.104.204.37 , 22.248.103.15, 22.240.103.18"/>
  </r>
  <r>
    <x v="3"/>
    <s v="gncasnpa03519"/>
    <s v="GNCASSPA03518"/>
    <x v="0"/>
    <s v="19.25.0.0.241015 (36912597)"/>
    <m/>
    <x v="0"/>
    <s v="8 - Sexta-Feira"/>
    <n v="3"/>
    <d v="1899-12-30T22:00:00"/>
    <d v="1899-12-30T03:00:00"/>
    <s v="Siebel"/>
    <s v="Siebel"/>
    <s v="Servidor Virtual"/>
    <s v="AIX 7.27200-05-07-2346"/>
    <s v="Luiz Antonio Baroni Junior"/>
    <s v="Siebel Server v19 - DB2 RAC"/>
    <s v="Siebel Server v19 - DB2 RAC"/>
    <s v="AIX"/>
    <s v="TI - TSOL - CRM"/>
    <s v="ALEXANDER VLADIMIROVICH PETRUSHENKO"/>
    <s v="aplicacoes_ti@getnet.com.br;crm_projetos@getnet.com.br"/>
    <s v="Sim, Infra Requisições Incidentes + DBA"/>
    <s v="180.104.141.44, 180.104.141.49, 180.104.141.46, 180.104.141.47, 180.104.141.48, 22.248.64.48, 22.240.64.152, 172.27.141.216, 169.254.116.91"/>
  </r>
  <r>
    <x v="4"/>
    <s v="GNCASSHL06757"/>
    <s v="GNCASNHL06758,GNCASHHL06759"/>
    <x v="2"/>
    <s v="No Result"/>
    <s v="db version v7.0.11"/>
    <x v="0"/>
    <s v="0 - Qualquer dia da semana"/>
    <s v="Qualquer semana"/>
    <d v="1899-12-30T08:00:00"/>
    <d v="1899-12-30T18:00:00"/>
    <s v="Laboratório de Infraestrutura"/>
    <s v="Siebel"/>
    <s v="Servidor Virtual"/>
    <s v="Linux Red Hat Enterprise 8.10 (4.18.0-553.27.1.el8_10.x86_64)"/>
    <s v="Fabiano Moreira de Paula"/>
    <s v="MongoDB para MS da Plataforma de Comunicação"/>
    <s v="MongoDB para MS da Plataforma de Comunicação"/>
    <s v="LINUX"/>
    <s v="TI - TSOL - ERP ECM"/>
    <s v="Fabio Luppi Cote Gil"/>
    <s v="caio.torres@getnet.com.br"/>
    <s v="Caio Cesar Ferreira Torres"/>
    <s v="180.135.43.53 , 22.248.226.36, 22.240.226.55"/>
  </r>
  <r>
    <x v="3"/>
    <s v="gncasspa06494"/>
    <m/>
    <x v="0"/>
    <s v="19.25.0.0.241015 (36912597)"/>
    <s v="19.25.0.0.241015 (36912597)"/>
    <x v="0"/>
    <s v="6 - Quarta-Feira"/>
    <n v="2"/>
    <d v="1899-12-30T01:00:00"/>
    <d v="1899-12-30T06:00:00"/>
    <s v="RH SSO Realm - master"/>
    <s v="Red Hat Single Sign-On"/>
    <s v="Servidor Virtual"/>
    <s v="AIX 7.27200-05-07-2346"/>
    <s v="Elias Maximiano da Silva"/>
    <s v="Banco de dados que contem os Access Token de autenticação utilizados pelas APIs da Plataforma Digital e Onboarding"/>
    <s v="Oracle RAC Rhsso - PROD 1"/>
    <s v="AIX"/>
    <s v="TI - ARQ - Gestão de API"/>
    <s v="Paulo Jose Heck"/>
    <s v="gestaodeapi@getnet.com.br"/>
    <s v="Sim, Ver página https://getnetbrasil.atlassian.net/wiki/spaces/GAPI/pages/53581447/Escala+Sobreaviso"/>
    <n v="180135135131"/>
  </r>
  <r>
    <x v="3"/>
    <s v="GNCASNPL04927"/>
    <m/>
    <x v="3"/>
    <s v="No Result"/>
    <s v="{ }"/>
    <x v="1"/>
    <s v="0 - Qualquer dia da semana"/>
    <n v="4"/>
    <d v="1899-12-30T10:00:00"/>
    <d v="1899-12-30T16:00:00"/>
    <s v="Zabbix - Workstation"/>
    <s v="Zabbix - Workstation"/>
    <s v="Servidor Virtual"/>
    <s v="Linux Red Hat Enterprise Server 8.10(4.18.0-553.40.1.el8_10.x86_64)"/>
    <s v="Marcos Afonso Bhes"/>
    <m/>
    <s v="Banco de dados MariaDB Zabbix - Service Desk"/>
    <s v="LINUX"/>
    <s v="TI - SD - Aplicações e Retaguarda"/>
    <s v="Sandro Schwengber Tinoco"/>
    <s v="sd_aplicacoes_retaguarda@getnet.com.br"/>
    <s v="Não"/>
    <n v="180104135134"/>
  </r>
  <r>
    <x v="1"/>
    <s v="GNCASSTL04820"/>
    <s v="GNCASNTL04821"/>
    <x v="0"/>
    <s v="19.25.0.0.241015 (36912597)"/>
    <s v="19.25.0.0.241015 (36912597)"/>
    <x v="0"/>
    <s v="2 - Segunda a Sexta"/>
    <s v="Qualquer semana"/>
    <d v="1899-12-30T22:00:00"/>
    <d v="1899-12-30T03:00:00"/>
    <s v="LGPD"/>
    <s v="LGPD"/>
    <s v="Servidor Virtual"/>
    <s v="Linux Red Hat Enterprise 8.10 (4.18.0-553.50.1.el8_10.x86_64)"/>
    <s v="Elias Maximiano da Silva"/>
    <s v="DB LGPD MANAGER"/>
    <s v="Servidores que sustentam a aplicação do LGPD"/>
    <s v="LINUX"/>
    <s v="TI - TCAP - Captura Digital"/>
    <s v="Rafael Felisbino"/>
    <s v="Captura_eCommerce@getnet.com.br"/>
    <s v="Sim - usar o sobreaviso no link: https://confluence.getnet.com.br:8444/display/PD/Sobreaviso+PD"/>
    <s v="180.104.34.57, 22.248.130.247, 22.240.13"/>
  </r>
  <r>
    <x v="0"/>
    <s v="GNCASSDL04240"/>
    <s v="GNCASNDL04239 e GNCASHDL04241"/>
    <x v="2"/>
    <s v="No Result"/>
    <s v="db version v7.0.19"/>
    <x v="0"/>
    <s v="0 - Qualquer dia da semana"/>
    <s v="Qualquer semana"/>
    <d v="1899-12-30T08:00:00"/>
    <d v="1899-12-30T18:00:00"/>
    <m/>
    <s v="Ativação de Terminais"/>
    <s v="Servidor Virtual"/>
    <s v="Linux Red Hat Enterprise 8.10 (4.18.0-553.27.1.el8_10.x86_64)"/>
    <s v="Roberto Linck do Nascimento"/>
    <s v="DB Device Management - Ativacao e Creden"/>
    <s v="DB Device Management Mongo01"/>
    <s v="LINUX"/>
    <s v="TI - TCFI - Getconfig "/>
    <s v="Vinicius Pessil Bohrer"/>
    <s v="getconfig@getnet.com.br"/>
    <s v="51-999671723"/>
    <s v="180.135.159.27, 22.248.245.115, 22.240.245.110"/>
  </r>
  <r>
    <x v="4"/>
    <s v="GNCASSHL04500"/>
    <s v="GNCASNHL04501"/>
    <x v="2"/>
    <s v="No Result"/>
    <s v="db version v7.0.11"/>
    <x v="0"/>
    <s v="0 - Qualquer dia da semana"/>
    <s v="Qualquer semana"/>
    <d v="1899-12-30T22:00:00"/>
    <d v="1899-12-30T06:00:00"/>
    <s v="Marketplace - MGM"/>
    <s v="Marketplace - MGM"/>
    <s v="Servidor Virtual"/>
    <s v="Linux Red Hat Enterprise 8.10 (4.18.0-553.27.1.el8_10.x86_64)"/>
    <s v="Damiao Martins da Silva"/>
    <s v="Banco dados MongoDB Primario - MGM"/>
    <s v="Banco dados MongoDB Primário - MGM"/>
    <s v="LINUX"/>
    <s v="TI - TCAP - Split de Pagamentos"/>
    <s v="Rafael Felisbino"/>
    <s v="sustentacao.marketplace@getnet.com.br"/>
    <s v="ENVIAR EMAIL"/>
    <s v="180.135.82.20, 22.248.243.129, 22.240.243.127"/>
  </r>
  <r>
    <x v="4"/>
    <s v="GNCASSHL05611"/>
    <s v="GNCASNHL05609"/>
    <x v="2"/>
    <s v="No Result"/>
    <s v="db version v7.0.5"/>
    <x v="0"/>
    <s v="0 - Qualquer dia da semana"/>
    <s v="Qualquer semana"/>
    <d v="1899-12-30T18:00:00"/>
    <d v="1899-12-30T17:00:00"/>
    <s v="APP Getnet BR"/>
    <s v="APP Getnet BR"/>
    <s v="Servidor Virtual"/>
    <s v="Linux Red Hat Enterprise 8.9 (4.18.0-553.27.1.el8_10.x86_64)"/>
    <s v="Rodrigo Nascente Igansi"/>
    <s v="Banco de dados para o serviço PROPOSAL"/>
    <s v="Banco de dados para o serviço PROPOSAL"/>
    <s v="LINUX"/>
    <s v="TI - TCDI - App SuperGet"/>
    <s v="Tiago Andre Jost"/>
    <s v="appsuperget@getnet.com.br"/>
    <s v="Não"/>
    <s v="180.135.88.90"/>
  </r>
  <r>
    <x v="0"/>
    <s v="GNCASHDL04102"/>
    <s v="N/A"/>
    <x v="0"/>
    <s v="19.26.0.0.250121 (37260974)"/>
    <s v="19.26.0.0.250121 (37260974)"/>
    <x v="0"/>
    <s v="0 - Qualquer dia da semana"/>
    <s v="Qualquer semana"/>
    <d v="1899-12-30T00:00:00"/>
    <d v="1899-12-30T23:00:00"/>
    <s v="Plataforma de Negociação de Recebíveis (PNR)"/>
    <s v="Plataforma de Negociação de Recebíveis (PNR)"/>
    <s v="Servidor Virtual"/>
    <s v="Linux Red Hat Enterprise 8.10 (4.18.0-553.16.1.el8_10.x86_64)"/>
    <s v="Christian Raimundo Przybulinski"/>
    <s v="Banco de dados do PNR e PAR de Desenvolvimento."/>
    <s v="Servidor Linux Oracle 19c Single - Plataforma de Antecipação Getnet"/>
    <s v="LINUX"/>
    <s v="TI - TPAG - Antecipação"/>
    <s v="FERNANDO ANDRE ZEMUNER GARCIA"/>
    <s v="squad_antecipacao@getnet.com.br"/>
    <s v="Apenas email"/>
    <s v="180.135.141.11, 22.248.244.115, 22.240.244.113"/>
  </r>
  <r>
    <x v="4"/>
    <s v="GNCASHHL04569"/>
    <s v="N/A"/>
    <x v="2"/>
    <s v="No Result"/>
    <s v="db version v7.0.5"/>
    <x v="0"/>
    <s v="0 - Qualquer dia da semana"/>
    <s v="Qualquer semana"/>
    <d v="1899-12-30T08:00:00"/>
    <d v="1899-12-30T18:00:00"/>
    <s v="Tracking"/>
    <s v="Tracking"/>
    <s v="Servidor Virtual"/>
    <s v="Linux Red Hat Enterprise 8.10 (4.18.0-553.16.1.el8_10.x86_64)"/>
    <s v="Lais Lesnieski"/>
    <s v="Softwares responsáveis pela gestão do Tr"/>
    <s v="Tracking Completo"/>
    <s v="LINUX"/>
    <s v="TI - TONB - Credenciamento Digital"/>
    <s v="Lais Lesnieski"/>
    <s v="si.tribo_onboarding@getnet.com.br, si.onboarding.operacao@getnet.com.br"/>
    <s v="Não"/>
    <s v="180.135.49.94, 22.248.243.172, 22.240.24"/>
  </r>
  <r>
    <x v="3"/>
    <s v="gncasnpa00997"/>
    <s v="N/A"/>
    <x v="0"/>
    <s v="19.26.0.0.250121 (37260974)"/>
    <s v="19.26.0.0.250121 (37260974)"/>
    <x v="0"/>
    <s v="3 - Domingo"/>
    <s v="Qualquer semana"/>
    <d v="1899-12-30T12:00:00"/>
    <d v="1899-12-30T18:00:00"/>
    <s v="SIP"/>
    <s v="SIP"/>
    <s v="Servidor Virtual"/>
    <s v="AIX 7.27200-05-07-2346"/>
    <s v="Luiz Rafael Masera Bittencourt"/>
    <s v="Banco de Dados"/>
    <s v="Banco de dados do Contábil - PROCONT - contingencia"/>
    <s v="AIX"/>
    <s v="TI - TSOL - SAP"/>
    <s v="Fabio Luppi Cote Gil"/>
    <s v="ifatsap@getnet.com.br"/>
    <s v="Não"/>
    <s v="180.104.171.17, 22.248.91.242, 22.240.91.27, 172.27.171.29"/>
  </r>
  <r>
    <x v="3"/>
    <s v="gncasspa01871"/>
    <s v="GNCASNPA01872"/>
    <x v="0"/>
    <s v="19.26.0.0.250121 (37260974)"/>
    <s v="19.26.0.0.250121 (37260974)"/>
    <x v="0"/>
    <s v="9 - Sábado"/>
    <s v="Qualquer semana"/>
    <d v="1899-12-30T00:00:00"/>
    <d v="1899-12-30T05:00:00"/>
    <s v="Integração"/>
    <s v="Integração"/>
    <s v="Servidor Virtual"/>
    <s v="AIX 7.27200-05-07-2346"/>
    <s v="Cristiane Soares Dutra"/>
    <s v="Banco de Dados PRODA"/>
    <s v="Oracle - Produção - SERVIDOR DE PRODUÇÃO"/>
    <s v="AIX"/>
    <s v="TI - TREG - Integração"/>
    <s v="Deivislhe Enen Boschetti"/>
    <s v="gerencial_projetos@getnet.com.br"/>
    <s v="GMUD=Acionar plantão da equipe CSA apenas após ter finalizado todo o procedimento(incluindo reboot)"/>
    <s v="180.104.150.37, 180.104.150.38, 180.104.150.40, 22.248.73.45, 22.240.73.47, 172.27.150.18, 169.254.59.42"/>
  </r>
  <r>
    <x v="3"/>
    <s v="GNCASSPL04251"/>
    <s v="GNCASNPL04252"/>
    <x v="0"/>
    <s v="19.26.0.0.250121 (37260974)"/>
    <s v="19.26.0.0.250121 (37260974)"/>
    <x v="0"/>
    <s v="Sabado ou domingo"/>
    <n v="1"/>
    <d v="1899-12-30T00:00:00"/>
    <d v="1899-12-30T03:00:00"/>
    <m/>
    <s v="Ativação de Terminais"/>
    <s v="Servidor Virtual"/>
    <s v="Linux Red Hat Enterprise 8.10 (4.18.0-553.47.1.el8_10.x86_64)"/>
    <s v="Roberto Linck do Nascimento"/>
    <s v="DB Device Management Historico PROD - Or"/>
    <s v="DB Device Management Oracle1"/>
    <s v="LINUX"/>
    <s v="TI - TCFI - Getconfig "/>
    <s v="Vinicius Pessil Bohrer"/>
    <s v="getconfig@getnet.com.br"/>
    <s v="51-999671723"/>
    <s v="180.104.150.125, 22.248.73.125, 22.240.73.129"/>
  </r>
  <r>
    <x v="3"/>
    <s v="GNCASHPL06756"/>
    <s v="GNCASSPL06754,GNCASNPL06755"/>
    <x v="2"/>
    <s v="No Result"/>
    <s v="db version v7.0.11"/>
    <x v="0"/>
    <s v="1 - Sábado ou domingo"/>
    <s v="Qualquer semana"/>
    <d v="1899-12-30T22:00:00"/>
    <d v="1899-12-30T03:00:00"/>
    <s v="Laboratório de Infraestrutura"/>
    <s v="Plataforma de Comunicação"/>
    <s v="Servidor Virtual"/>
    <s v="Linux Red Hat Enterprise Server 7.9 (3.10.0-1160.118.1.el7.x86_64)"/>
    <s v="GUILHERME HENRIQUE NEVES PEREIRA"/>
    <s v="MongoDB para MS da Plataforma de Comunicação"/>
    <s v="MongoDB para MS da Plataforma de Comunicação"/>
    <s v="LINUX"/>
    <s v="TI - TSOL - CRM"/>
    <s v="ALEXANDER VLADIMIROVICH PETRUSHENKO"/>
    <s v="crm_projetos@getnet.com.br"/>
    <s v="GUILHERME HENRIQUE NEVES PEREIRA "/>
    <s v="180.104.144.58 , 22.248.67.29, 22.240.67.29"/>
  </r>
  <r>
    <x v="2"/>
    <s v="GNCASHWW01591"/>
    <s v="N/A"/>
    <x v="4"/>
    <s v="No Result"/>
    <s v="SQL Server (TEM) | 13.0.5893.48"/>
    <x v="0"/>
    <s v="2 - Segunda a Sexta"/>
    <s v="Qualquer semana"/>
    <d v="1899-12-30T08:00:00"/>
    <d v="1899-12-30T18:00:00"/>
    <s v="IBM BigFix"/>
    <s v="IBM BigFix"/>
    <s v="Servidor Virtual"/>
    <s v="Win2019 10.0.17763.6530 (1809)"/>
    <s v="Thiago Necchi Soares"/>
    <s v="Bigfix Server"/>
    <s v="BigFix Server"/>
    <s v="WINDOWS"/>
    <s v="TI - SI - SOC N2"/>
    <s v="Fabio Ferrao Ribeiro"/>
    <s v="segti@getnet.com.br"/>
    <s v="SOC/51-35989999"/>
    <s v="22.248.6.98, 22.240.233.78, 22.248.233.73"/>
  </r>
  <r>
    <x v="1"/>
    <s v="GNCASNTA00916"/>
    <s v="GNCASSTA00887"/>
    <x v="0"/>
    <s v="19.25.0.0.241015 (36912597)"/>
    <s v="19.25.0.0.241015 (36912597)"/>
    <x v="0"/>
    <s v="2 - Segunda a Sexta"/>
    <s v="Qualquer semana"/>
    <d v="1899-12-30T23:00:00"/>
    <d v="1899-12-30T03:00:00"/>
    <s v="Cancelamento Online"/>
    <s v="Cancelamento Online"/>
    <s v="Servidor Virtual"/>
    <s v="AIX 7.27200-05-07-2346"/>
    <s v="Ciro Sisman Pereira"/>
    <s v="Servidor DB servicos CAPTURA ADQ"/>
    <s v="Servidor Oracle BD DG Standby do servidor GN1103CB - servidor par rac one GNCASSTA00887"/>
    <s v="AIX"/>
    <s v="TI - TTRA - Transacional"/>
    <s v="Marcos Barranco"/>
    <s v="apoio_captura@getnet.com.br"/>
    <s v="Sim. Acionar o plantonista do  time de apoio a captura antes do restart"/>
    <s v="180.104.16.161, 22.248.49.12, 22.240.49.15, 172.27.16.12"/>
  </r>
  <r>
    <x v="0"/>
    <s v="gncassda03235"/>
    <s v="N/A"/>
    <x v="0"/>
    <s v="19.25.0.0.241015 (36912597)"/>
    <s v="19.25.0.0.241015 (36912597)"/>
    <x v="0"/>
    <s v="0 - Qualquer dia da semana"/>
    <s v="Qualquer semana"/>
    <d v="1899-12-30T08:00:00"/>
    <d v="1899-12-30T18:00:00"/>
    <s v="Siebel"/>
    <s v="Siebel"/>
    <s v="Servidor Virtual"/>
    <s v="AIX 7.27200-05-07-2346"/>
    <s v="Luiz Antonio Baroni Junior"/>
    <s v="DB Oracle Siebel UPGrade des"/>
    <s v="DB Oracle Siebel UPGrade des"/>
    <s v="AIX"/>
    <s v="TI - TSOL - CRM"/>
    <s v="ALEXANDER VLADIMIROVICH PETRUSHENKO"/>
    <s v="aplicacoes_ti@getnet.com.br;crm_projetos@getnet.com.br"/>
    <s v="Sim acionar infra req ANTES de iniciar"/>
    <s v="180.135.150.42, 22.248.244.245, 22.240.244.239"/>
  </r>
  <r>
    <x v="3"/>
    <s v="GNCASSPL01658"/>
    <s v="GNCASNPL01657"/>
    <x v="0"/>
    <s v="19.26.0.0.250121 (37260974)"/>
    <s v="19.26.0.0.250121 (37260974)"/>
    <x v="0"/>
    <s v="6 - Quarta-Feira"/>
    <s v="Qualquer semana"/>
    <d v="1899-12-30T22:00:00"/>
    <d v="1899-12-30T00:00:00"/>
    <s v="Nichos Auttar"/>
    <s v="Nichos Auttar"/>
    <s v="Servidor Virtual"/>
    <s v="Linux Red Hat Enterprise 8.10 (4.18.0-553.50.1.el8_10.x86_64)"/>
    <s v="Eber Weydson Vilela Zanardi"/>
    <s v="Banco de Dados Ativo Segmentação por Nic"/>
    <s v="Banco de Dados Ativo Segmentação por Nichos - AUTTAR - PROD 2"/>
    <s v="LINUX"/>
    <s v="TI - TAUT - Sustentação"/>
    <s v="Magnum Moura de Lyra"/>
    <s v="suporten3@auttar.com.br"/>
    <s v="Sim.  Plantão Sust. N3,  51 991885554"/>
    <s v="180.104.189.21, 22.248.118.21, 22.240.118.20"/>
  </r>
  <r>
    <x v="1"/>
    <s v="GNCASSTA03639"/>
    <s v="GNCASNTA03640"/>
    <x v="0"/>
    <s v="No Result"/>
    <m/>
    <x v="0"/>
    <s v="2 - Segunda a Sexta"/>
    <s v="Qualquer semana"/>
    <d v="1899-12-30T02:00:00"/>
    <d v="1899-12-30T06:00:00"/>
    <s v="E-Commerce"/>
    <s v="Plataforma Digital"/>
    <s v="Servidor Virtual"/>
    <s v="AIX 7.27200-05-07-2346"/>
    <s v="Rafael Felisbino"/>
    <s v="Server 3DS Authentication - DB Oracle RA"/>
    <s v="Server 3DS Authentication - DB Oracle RAC Database 12c 1"/>
    <s v="AIX"/>
    <s v="TI - TCAP - Captura Digital"/>
    <s v="Rafael Felisbino"/>
    <s v="Captura_eCommerce@getnet.com.br"/>
    <s v="Sobreaviso E-commerce via NOC"/>
    <s v="180.104.40.13, 180.104.40.15, 180.104.40.20, 180.104.40.18, 22.248.142.16, 22.240.142.154, 172.27.40.78, 169.254.22.133"/>
  </r>
  <r>
    <x v="0"/>
    <s v="GNCASHDL02154"/>
    <s v="N/A"/>
    <x v="0"/>
    <s v="19.27.0.0.250415 (37642901)"/>
    <s v="19.27.0.0.250415 (37642901)"/>
    <x v="0"/>
    <s v="0 - Qualquer dia da semana"/>
    <s v="Qualquer semana"/>
    <d v="1899-12-30T08:00:00"/>
    <d v="1899-12-30T18:00:00"/>
    <s v="Integração"/>
    <s v="Integração"/>
    <s v="Servidor Virtual"/>
    <s v="Linux Red Hat Enterprise 8.10 (4.18.0-553.22.1.el8_10.x86_64)"/>
    <s v="Cristiane Soares Dutra"/>
    <s v="Banco de dados MDA para cluster ODI de d"/>
    <s v="DB MDA FATURAMENTO DEV"/>
    <s v="LINUX"/>
    <s v="TI - TREG - Integração"/>
    <s v="Deivislhe Enen Boschetti"/>
    <s v="si.tribo_onboarding@getnet.com.br, si.onboarding.operacao@getnet.com.br"/>
    <s v="Não"/>
    <s v="180.135.159.20, 22.248.244.139, 22.240.244.134"/>
  </r>
  <r>
    <x v="4"/>
    <s v="GNCASHHL02741"/>
    <s v="N/A"/>
    <x v="0"/>
    <s v="19.26.0.0.250121 (37260974)"/>
    <s v="19.26.0.0.250121 (37260974)"/>
    <x v="0"/>
    <s v="0 - Qualquer dia da semana"/>
    <s v="Qualquer semana"/>
    <d v="1899-12-30T08:00:00"/>
    <d v="1899-12-30T18:00:00"/>
    <s v="URA Genesys"/>
    <s v="URA Genesys"/>
    <s v="Servidor Virtual"/>
    <s v="Linux Red Hat Enterprise 8.10 (4.18.0-553.16.1.el8_10.x86_64)"/>
    <s v="Marcelo Nascimento Ferreira"/>
    <s v="Nova Ura - DB"/>
    <s v="Nova Ura - DB"/>
    <s v="LINUX"/>
    <s v="TI - ENG - Comunicações Voz"/>
    <s v="Marcelo Nascimento Ferreira"/>
    <s v="communications@getnet.com.br"/>
    <s v="NÃO - Validaçao sera feita no prox dia pelo time (communications)"/>
    <s v="180.135.64.140, 22.248.242.35, 22.240.242.33"/>
  </r>
  <r>
    <x v="1"/>
    <s v="gncasnta05533"/>
    <s v="GNCASSTA05532"/>
    <x v="0"/>
    <s v="19.25.0.0.241015 (36912597)"/>
    <s v="19.25.0.0.241015 (36912597)"/>
    <x v="0"/>
    <s v="0 - Qualquer dia da semana"/>
    <s v="Qualquer semana"/>
    <d v="1899-12-30T01:00:00"/>
    <d v="1899-12-30T03:00:00"/>
    <s v="Cancelamento Online"/>
    <s v="Cancelamento Online"/>
    <s v="Servidor Virtual"/>
    <s v="AIX 7.27200-05-07-2346"/>
    <s v="Ciro Sisman Pereira"/>
    <s v="Servidor AIX RAC Oracle 19c Node 2 - Cancelamento Online - Cap Adq"/>
    <s v="Servidor AIX RAC Oracle 19c Node 2 - Cancelamento Online - Cap Adq"/>
    <s v="AIX"/>
    <s v="TI - TTRA - Transacional"/>
    <s v="Marcos Barranco"/>
    <s v="squad-servicos-transacionais@getnet.com.br"/>
    <s v="Sim. Plantão Apoio Captura."/>
    <s v="180.104.13.37"/>
  </r>
  <r>
    <x v="1"/>
    <s v="GNCASNTL04135"/>
    <s v="GNCASSTL04136"/>
    <x v="2"/>
    <s v="No Result"/>
    <s v="db version v7.0.5"/>
    <x v="0"/>
    <s v="3 - Domingo"/>
    <n v="3"/>
    <d v="1899-12-30T00:00:00"/>
    <d v="1899-12-30T03:00:00"/>
    <s v="APP Getnet BR"/>
    <s v="APP Getnet BR"/>
    <s v="Servidor Virtual"/>
    <s v="Linux Red Hat Enterprise 8.9 (4.18.0-553.22.1.el8_10.x86_64)"/>
    <s v="Rodrigo Nascente Igansi"/>
    <s v="Banco de dados para o serviço de ACCOUNT"/>
    <s v="Banco de dados para o serviço de ACCOUNT"/>
    <s v="LINUX"/>
    <s v="TI - TCDI - App SuperGet"/>
    <s v="Tiago Andre Jost"/>
    <s v="appsuperget@getnet.com.br"/>
    <s v="Não"/>
    <s v="180.104.40.36, 22.248.142.45, 22.240.142.189"/>
  </r>
  <r>
    <x v="4"/>
    <s v="GNCASSHL04567"/>
    <s v="N/A"/>
    <x v="2"/>
    <s v="No Result"/>
    <s v="db version v7.0.5"/>
    <x v="0"/>
    <s v="0 - Qualquer dia da semana"/>
    <s v="Qualquer semana"/>
    <d v="1899-12-30T08:00:00"/>
    <d v="1899-12-30T18:00:00"/>
    <s v="Tracking"/>
    <s v="Tracking"/>
    <s v="Servidor Virtual"/>
    <s v="Linux Red Hat Enterprise 8.10 (4.18.0-553.27.1.el8_10.x86_64)"/>
    <s v="Lais Lesnieski"/>
    <s v="Softwares responsáveis pela gestão do Tr"/>
    <s v="Tracking Completo"/>
    <s v="LINUX"/>
    <s v="TI - TONB - Credenciamento Digital"/>
    <s v="Lais Lesnieski"/>
    <s v="si.tribo_onboarding@getnet.com.br, si.onboarding.operacao@getnet.com.br"/>
    <s v="Não"/>
    <s v="180.135.49.22, 22.248.243.170, 22.240.24"/>
  </r>
  <r>
    <x v="3"/>
    <s v="GNCASSPL02954"/>
    <s v="GNCASNPL02953"/>
    <x v="0"/>
    <s v="19.25.0.0.241015 (36912597)"/>
    <s v="19.25.0.0.241015 (36912597)"/>
    <x v="0"/>
    <s v="1 - Sábado ou domingo"/>
    <n v="3"/>
    <d v="1899-12-30T02:00:00"/>
    <d v="1899-12-30T06:00:00"/>
    <s v="Plataforma Digital"/>
    <s v="Plataforma Digital"/>
    <s v="Servidor Virtual"/>
    <s v="Linux Red Hat Enterprise 8.10 (4.18.0-553.50.1.el8_10.x86_64)"/>
    <s v="Anderson Lourenco Gianotti"/>
    <s v="Banco de dados Historico Transacional Plataforma Digital"/>
    <s v="Banco Hist Plataforma Digital para Consulta 2"/>
    <s v="LINUX"/>
    <s v="TI - TCAP - Captura Digital"/>
    <s v="Rafael Felisbino"/>
    <s v="Captura_eCommerce@getnet.com.br"/>
    <s v="Sim - usar o sobreaviso no link: https://confluence.getnet.com.br:8444/display/PD/Sobreaviso+PD"/>
    <s v="180.104.213.33, 22.248.136.57, 22.240.136.55"/>
  </r>
  <r>
    <x v="0"/>
    <s v="GNCASHDL03916"/>
    <s v="N/A"/>
    <x v="0"/>
    <s v="19.27.0.0.250415 (37642901)"/>
    <s v="19.27.0.0.250415 (37642901)"/>
    <x v="0"/>
    <s v="0 - Qualquer dia da semana"/>
    <s v="Qualquer semana"/>
    <d v="1899-12-30T08:00:00"/>
    <d v="1899-12-30T18:00:00"/>
    <s v="Captura ADQ WS"/>
    <s v="Captura ADQ WS"/>
    <s v="Servidor Virtual"/>
    <s v="Linux Red Hat Enterprise 8.10 (4.18.0-553.16.1.el8_10.x86_64)"/>
    <s v="Ciro Sisman Pereira"/>
    <s v="Servidor Oracle BD - Captura ADQ WSP HG"/>
    <s v="Servidor Oracle BD - Captura ADQ WSP HG"/>
    <s v="LINUX"/>
    <s v="TI - TTRA - Transacional"/>
    <s v="Marcos Barranco"/>
    <s v="apoio_captura@getnet.com.br"/>
    <s v="Não"/>
    <s v="180.135.147.38, 22.248.245.48, 22.240.245.45"/>
  </r>
  <r>
    <x v="3"/>
    <s v="gncasspa01344"/>
    <s v="N/A"/>
    <x v="0"/>
    <s v="19.24.0.0.240716 (36582781)"/>
    <s v="{ }"/>
    <x v="0"/>
    <s v="Sabado ou domingo"/>
    <s v="Qualquer semana"/>
    <d v="1899-12-30T22:00:00"/>
    <d v="1899-12-30T03:00:00"/>
    <s v="Keep Alive"/>
    <s v="Geolocalização de Terminais"/>
    <s v="Servidor Virtual"/>
    <s v="AIX 7.27200-05-07-2346"/>
    <s v="Leandro Fussiger"/>
    <s v="Servidor de Banco de Dados Oracle de Geolocalização de Terminais"/>
    <s v="Servidor de Banco de Dados Oracle de Geolocalização de Terminais"/>
    <s v="AIX"/>
    <s v="TI - TTRA - Captura Verticais"/>
    <s v="Marcos Barranco"/>
    <s v="servicos_verticais@getnet.com.br"/>
    <s v="Sobreaviso Captura Verticais/51992545194"/>
    <s v="180.104.195.12, 22.248.124.14, 22.240.124.13, 172.27.195.11"/>
  </r>
  <r>
    <x v="3"/>
    <s v="GNCASSPL04143"/>
    <s v="GNCASNPL04142"/>
    <x v="0"/>
    <s v="19.26.0.0.250121 (37260974)"/>
    <s v="19.26.0.0.250121 (37260974)"/>
    <x v="0"/>
    <s v="0 - Qualquer dia da semana"/>
    <s v="Qualquer semana"/>
    <d v="1899-12-30T08:00:00"/>
    <d v="1899-12-30T16:00:00"/>
    <m/>
    <s v="E-Commerce"/>
    <s v="Servidor Virtual"/>
    <s v="Linux Red Hat Enterprise 8.10 (4.18.0-553.50.1.el8_10.x86_64)"/>
    <s v="Ciro Sisman Pereira"/>
    <s v="Servidor Banco de dados Oracle Dataguard"/>
    <s v="Servidor Banco de dados Oracle Dataguard standby"/>
    <s v="LINUX"/>
    <s v="TI - TTRA - Transacional"/>
    <s v="Marcos Barranco"/>
    <s v="apoio_captura@getnet.com.br"/>
    <s v="Sim. Acionar o plantonista do time de apoio a captura"/>
    <s v="180.104.171.41, 22.248.91.245, 22.240.91.53"/>
  </r>
  <r>
    <x v="4"/>
    <s v="GNCASNHL02642"/>
    <s v="GNCASSHL02643"/>
    <x v="2"/>
    <s v="No Result"/>
    <s v="Not check"/>
    <x v="0"/>
    <s v="0 - Qualquer dia da semana"/>
    <s v="Qualquer semana"/>
    <d v="1899-12-30T08:00:00"/>
    <d v="1899-12-30T18:00:00"/>
    <m/>
    <s v="APIs de Credenciamento"/>
    <s v="Servidor Virtual"/>
    <s v="Linux Red Hat Enterprise 8.10 (4.18.0-553.27.1.el8_10.x86_64)"/>
    <s v="Ruddy Paz Persivo Cunha"/>
    <s v="dbMongo BI OnBoarding Primario"/>
    <s v="dbMongo BI OnBoarding Primario"/>
    <s v="LINUX"/>
    <s v="TI - TONB - Credenciamento Digital"/>
    <s v="Lais Lesnieski"/>
    <s v="si.tribo_onboarding@getnet.com.br, si.onboarding.operacao@getnet.com.br"/>
    <s v=" Onboarding Operação e Zuchetto"/>
    <s v="180.135.49.49, 22.248.241.255, 22.240.241.254"/>
  </r>
  <r>
    <x v="3"/>
    <s v="gncasspl00572"/>
    <s v="N/A"/>
    <x v="0"/>
    <s v="No Result"/>
    <m/>
    <x v="0"/>
    <s v="2 - Segunda a Sexta"/>
    <n v="4"/>
    <d v="1899-12-30T18:00:00"/>
    <d v="1899-12-30T23:00:00"/>
    <s v="MPR"/>
    <s v="MPR"/>
    <s v="Servidor Virtual"/>
    <s v="Linux Red Hat Enterprise 8.10 (4.18.0-553.50.1.el8_10.x86_64)"/>
    <s v="Wagner da Silva Ribeiro"/>
    <s v="Banco de Dados / Monitoria Regras"/>
    <s v="BD STAGE Monitoria Regras PRM - MPRPRM - PROD"/>
    <s v="LINUX"/>
    <s v="TI - TCRE - Sistemas de Prevenção a Fraudes"/>
    <s v="RONEY GLECIO SILVA SOUZA"/>
    <s v="ti-antifraude@getnet.com.br"/>
    <s v="Sim. Procurar pelo time ti-antifraude@getnet.com.br"/>
    <s v="180.104.147.190, 22.248.70.25, 22.240.70.30, 172.27.147.173"/>
  </r>
  <r>
    <x v="4"/>
    <s v="GNCASNHL05722"/>
    <s v="GNCASSHL05723,GNCASHHL05724"/>
    <x v="2"/>
    <s v="No Result"/>
    <s v="db version v7.0.11"/>
    <x v="0"/>
    <s v="0 - Qualquer dia da semana"/>
    <s v="Qualquer semana"/>
    <d v="1899-12-30T08:00:00"/>
    <d v="1899-12-30T18:00:00"/>
    <s v="APP Getnet BR"/>
    <s v="APP Getnet BR"/>
    <s v="Servidor Virtual"/>
    <s v="Linux Red Hat Enterprise 8.9 (4.18.0-553.27.1.el8_10.x86_64)"/>
    <s v="Leonardo Faria da Silva"/>
    <s v="Banco de dados para o serviço SCD"/>
    <s v="Banco de dados para o serviço SCD"/>
    <s v="LINUX"/>
    <s v="TI - TCDI - App SuperGet"/>
    <s v="Tiago Andre Jost"/>
    <s v="appsuperget@getnet.com.br"/>
    <s v="não"/>
    <s v="180.135.88.104 , 22.248.225.59, 22.240.225.61"/>
  </r>
  <r>
    <x v="0"/>
    <s v="GNCASHDL07512"/>
    <m/>
    <x v="2"/>
    <s v="No Result"/>
    <s v="db version v7.0.6"/>
    <x v="0"/>
    <s v="2 - Segunda a Sexta"/>
    <s v="Qualquer semana"/>
    <d v="1899-12-30T08:00:00"/>
    <d v="1899-12-30T18:00:00"/>
    <m/>
    <s v="Contratos"/>
    <s v="Servidor Virtual"/>
    <s v="Linux Red Hat Enterprise 8.10 (4.18.0-553.22.1.el8_10.x86_64)"/>
    <s v="Daniel Magalhaes Legey Vizeu"/>
    <s v="Database MongoDB"/>
    <s v="Mongo FEP HG"/>
    <s v="LINUX"/>
    <s v="TI - TREG - Contratos"/>
    <s v="Deivislhe Enen Boschetti"/>
    <s v="tcad.contratos@getnet.com.br"/>
    <s v="Não"/>
    <s v="180.135.159.41, 22.248.244.109, 22.240.244.146"/>
  </r>
  <r>
    <x v="4"/>
    <s v="GNCASNHL03663"/>
    <s v="N/A"/>
    <x v="0"/>
    <s v="19.27.0.0.250415 (37642901)"/>
    <s v="19.27.0.0.250415 (37642901)"/>
    <x v="0"/>
    <s v="0 - Qualquer dia da semana"/>
    <s v="Qualquer semana"/>
    <d v="1899-12-30T08:00:00"/>
    <d v="1899-12-30T18:00:00"/>
    <s v="Atacado"/>
    <s v="Atacado"/>
    <s v="Servidor Virtual"/>
    <s v="Linux Red Hat Enterprise 8.6 (4.18.0-553.27.1.el8_10.x86_64)"/>
    <s v="Deivislhe Enen Boschetti"/>
    <s v="BD Pontos de Auditoria HIGIENIZACAO HOM"/>
    <s v="BD Pontos de Auditoria HIGIENIZACAO HOM"/>
    <s v="LINUX"/>
    <s v="TI - TWEB - Atacado"/>
    <s v="Lucas Ingegneri Crespi"/>
    <s v="si.tribo_onboarding@getnet.com.br, si.onboarding.operacao@getnet.com.br"/>
    <s v="Não"/>
    <s v="180.135.49.33, 22.248.241.83, 22.240.241.80"/>
  </r>
  <r>
    <x v="1"/>
    <s v="gncassta00887"/>
    <s v="GNCASNTA00916"/>
    <x v="0"/>
    <s v="19.25.0.0.241015 (36912597)"/>
    <s v="19.25.0.0.241015 (36912597)"/>
    <x v="0"/>
    <s v="0 - Qualquer dia da semana"/>
    <s v="Qualquer semana"/>
    <d v="1899-12-30T23:00:00"/>
    <d v="1899-12-30T03:00:00"/>
    <s v="Cancelamento Online"/>
    <s v="Cancelamento Online"/>
    <s v="Servidor Virtual"/>
    <s v="AIX 7.27200-05-07-2346"/>
    <s v="Ciro Sisman Pereira"/>
    <s v="Servidor Oracle Standby servicos CAPTURA"/>
    <s v="Servidor Oracle BD DG Standby do servidor GN1103CB - servidor par rac one GNCASNTA00916"/>
    <s v="AIX"/>
    <s v="TI - TTRA - Transacional"/>
    <s v="Marcos Barranco"/>
    <s v="squad-servicos-transacionais@getnet.com.br"/>
    <s v="SIm. Plantão Apoio Captura."/>
    <s v="180.104.16.165, 22.248.49.11, 22.240.49.14, 172.27.16.11"/>
  </r>
  <r>
    <x v="3"/>
    <s v="gncasspa04840"/>
    <m/>
    <x v="0"/>
    <s v="19.27.0.0.250415 (37642901)"/>
    <s v="19.27.0.0.250415 (37642901)"/>
    <x v="0"/>
    <s v="0 - Qualquer dia da semana"/>
    <s v="Qualquer semana"/>
    <d v="1899-12-30T00:00:00"/>
    <d v="1899-12-30T03:00:00"/>
    <s v="Captura ADQ WS"/>
    <s v="Captura ADQ WS"/>
    <s v="Servidor Virtual"/>
    <s v="AIX 7.27200-05-07-2346"/>
    <s v="Ciro Sisman Pereira"/>
    <s v="Servidor Oracle 19c DB AIX - Hub de Adquirencia - Antecipacao de Recebiveis - Primary"/>
    <s v="Servidor Oracle 19c DB AIX - Hub de Adquirência - Antecipação de Recebíveis"/>
    <s v="AIX"/>
    <s v="TI - TTRA - Transacional"/>
    <s v="Marcos Barranco"/>
    <s v="squad-servicos-transacionais@getnet.com.br"/>
    <s v="Sim. Plantão Apoio Captura."/>
    <s v="180.104.171.46"/>
  </r>
  <r>
    <x v="1"/>
    <s v="GNCASNPL02463"/>
    <s v="GNCASSPL02464"/>
    <x v="0"/>
    <s v="19.26.0.0.250121 (37260974)"/>
    <s v="19.26.0.0.250121 (37260974)"/>
    <x v="0"/>
    <s v="0 - Qualquer dia da semana"/>
    <s v="Qualquer semana"/>
    <d v="1899-12-30T02:00:00"/>
    <d v="1899-12-30T06:00:00"/>
    <s v="Plataforma Digital"/>
    <s v="Plataforma Digital"/>
    <s v="Servidor Virtual"/>
    <s v="Linux Red Hat Enterprise Server 7.9 (3.10.0-1160.118.1.el7.x86_64)"/>
    <s v="Dimas Dias Duarte"/>
    <s v="Banco de dados TRANSACIONAL CRITICO e também utilizado para historico da Plataforma Digital"/>
    <s v="Banco de dados TRANSACIONAL CRITICO da PD e também utilizado para Historico - Plataforma Prod 1"/>
    <s v="LINUX"/>
    <s v="TI - TCAP - Captura Digital"/>
    <s v="Rafael Felisbino"/>
    <s v="Captura_eCommerce@getnet.com.br"/>
    <s v="Sim - usar o sobreaviso no link: https://confluence.getnet.com.br:8444/display/PD/Sobreaviso+PD"/>
    <s v="180.104.213.30, 22.248.136.51, 22.240.136.43"/>
  </r>
  <r>
    <x v="1"/>
    <s v="GNCASNTL04123"/>
    <s v="GNCASSTL04124"/>
    <x v="2"/>
    <s v="No Result"/>
    <s v="db version v7.0.5"/>
    <x v="0"/>
    <s v="3 - Domingo"/>
    <n v="3"/>
    <d v="1899-12-30T00:00:00"/>
    <d v="1899-12-30T03:00:00"/>
    <s v="APP Getnet BR"/>
    <s v="APP Getnet BR"/>
    <s v="Servidor Virtual"/>
    <s v="Linux Red Hat Enterprise 8.9 (4.18.0-553.22.1.el8_10.x86_64)"/>
    <s v="Rodrigo Nascente Igansi"/>
    <s v="Banco de dados para o serviço MERCHANT"/>
    <s v="Banco de dados para o serviço MERCHANT"/>
    <s v="LINUX"/>
    <s v="TI - TCDI - App SuperGet"/>
    <s v="Tiago Andre Jost"/>
    <s v="appsuperget@getnet.com.br"/>
    <s v="Não"/>
    <s v="180.104.40.31, 22.248.142.24, 22.240.142.163"/>
  </r>
  <r>
    <x v="1"/>
    <s v="GNCASSTL04130"/>
    <s v="GNCASNTL04129"/>
    <x v="2"/>
    <s v="No Result"/>
    <s v="db version v7.0.11"/>
    <x v="0"/>
    <s v="2 - Segunda a Sexta"/>
    <n v="4"/>
    <d v="1899-12-30T23:00:00"/>
    <d v="1899-12-30T03:00:00"/>
    <s v="APP Getnet BR"/>
    <s v="APP Getnet BR"/>
    <s v="Servidor Virtual"/>
    <s v="Linux Red Hat Enterprise 8.10 (4.18.0-553.22.1.el8_10.x86_64)"/>
    <s v="Rodrigo Nascente Igansi"/>
    <s v="Banco de dados para o serviço de RECIPIENT"/>
    <s v="Banco de dados para o serviço de RECIPIENT"/>
    <s v="LINUX"/>
    <s v="TI - TCDI - App SuperGet"/>
    <s v="Tiago Andre Jost"/>
    <s v="appsuperget@getnet.com.br"/>
    <s v="Não é necessário, apenas e-mail."/>
    <s v="180.104.40.30, 22.248.142.36, 22.240.142.180"/>
  </r>
  <r>
    <x v="4"/>
    <s v="GNCASNHL05606"/>
    <s v="GNCASSHL05607,GNCASHHL05608"/>
    <x v="2"/>
    <s v="No Result"/>
    <s v="db version v7.0.5"/>
    <x v="0"/>
    <s v="0 - Qualquer dia da semana"/>
    <s v="Qualquer semana"/>
    <d v="1899-12-30T08:00:00"/>
    <d v="1899-12-30T18:00:00"/>
    <s v="APP Getnet BR"/>
    <s v="APP Getnet BR"/>
    <s v="Servidor Virtual"/>
    <s v="Linux Red Hat Enterprise 8.9 (4.18.0-553.27.1.el8_10.x86_64)"/>
    <s v="Leonardo Faria da Silva"/>
    <s v="Banco de dados para o serviço PERSON"/>
    <s v="Banco de dados para o serviço PERSON"/>
    <s v="LINUX"/>
    <s v="TI - TCDI - App SuperGet"/>
    <s v="Tiago Andre Jost"/>
    <s v="appsuperget@getnet.com.br"/>
    <s v="Alex Gusmao Montana"/>
    <s v="180.135.88.86 , 22.248.225.23, 22.240.225.24"/>
  </r>
  <r>
    <x v="0"/>
    <s v="GNCASHDL03913"/>
    <s v="N/A"/>
    <x v="0"/>
    <s v="19.26.0.0.250121 (37260974)"/>
    <s v="19.26.0.0.250121 (37260974)"/>
    <x v="0"/>
    <s v="0 - Qualquer dia da semana"/>
    <s v="Qualquer semana"/>
    <d v="1899-12-30T08:00:00"/>
    <d v="1899-12-30T18:00:00"/>
    <s v="Captura ADQ WS"/>
    <s v="Captura ADQ WS"/>
    <s v="Servidor Virtual"/>
    <s v="Linux Red Hat Enterprise 8.10 (4.18.0-553.16.1.el8_10.x86_64)"/>
    <s v="Ciro Sisman Pereira"/>
    <s v="Servidor Oracle BD - Captura ADQ WST HG"/>
    <s v="Servidor Oracle BD - Captura ADQ WST HG"/>
    <s v="LINUX"/>
    <s v="TI - TTRA - Transacional"/>
    <s v="Marcos Barranco"/>
    <s v="apoio_captura@getnet.com.br"/>
    <s v="Não"/>
    <s v="180.135.147.37, 22.248.245.18, 22.240.245.12"/>
  </r>
  <r>
    <x v="3"/>
    <s v="gncasnpa00542"/>
    <s v="GNCASSPA00541"/>
    <x v="0"/>
    <s v="19.25.0.0.241015 (36912597)"/>
    <s v="MariaDB { }"/>
    <x v="0"/>
    <s v="0 - Qualquer dia da semana"/>
    <s v="Qualquer semana"/>
    <d v="1899-12-30T22:00:00"/>
    <d v="1899-12-30T03:00:00"/>
    <s v="Ncanais"/>
    <s v="Ncanais"/>
    <s v="Servidor Virtual"/>
    <s v="AIX 7.27200-05-07-2346"/>
    <s v="Alexandre Kutz"/>
    <s v="Banco de Dados"/>
    <s v="Passivo do server GNCASSPA00541_x000a_Banco dados Ncanais"/>
    <s v="AIX"/>
    <s v="TI - TTRA - Transacional"/>
    <s v="Marcos Barranco"/>
    <s v="squad-servicos-transacionais@getnet.com.br"/>
    <s v="Sim. Acionar o plantonista do apoio à captura"/>
    <s v="180.104.165.16, 22.248.85.13, 22.240.85.12, 172.27.165.13"/>
  </r>
  <r>
    <x v="3"/>
    <s v="gncasspa01518"/>
    <s v="GNCASSPA01519"/>
    <x v="0"/>
    <s v="19.24.0.0.240716 (36582781)"/>
    <s v="19.24.0.0.240716 (36582781)"/>
    <x v="0"/>
    <s v="3 - Domingo"/>
    <s v="Qualquer semana"/>
    <d v="1899-12-30T00:00:00"/>
    <d v="1899-12-30T06:00:00"/>
    <s v="Gerencial/G2"/>
    <s v="Gerencial/G2"/>
    <s v="Servidor Virtual"/>
    <s v="AIX 7.27200-05-07-2346"/>
    <s v="Ederson Cassiano Martins Philereno"/>
    <s v="Banco Oracle do Gerencial Cadastro"/>
    <s v="Oracle - Produção - GERENCIAL_CADASTRO"/>
    <s v="AIX"/>
    <s v="TI - TREG - Gerencial"/>
    <s v="Deivislhe Enen Boschetti"/>
    <s v="gerencial_projetos@getnet.com.br"/>
    <s v="GMUD=Acionar plantão da equipe CSA apenas após ter finalizado todo o procedimento(incluindo reboot)"/>
    <s v="22.240.67.20, 180.104.144.19, 22.248.67.19"/>
  </r>
  <r>
    <x v="3"/>
    <s v="GNCASSPL04107"/>
    <s v="GNCASNPL04106"/>
    <x v="0"/>
    <s v="19.27.0.0.250415 (37642901)"/>
    <s v="19.27.0.0.250415 (37642901)"/>
    <x v="0"/>
    <s v="0 - Qualquer dia da semana"/>
    <s v="Qualquer semana"/>
    <d v="1899-12-30T00:00:00"/>
    <d v="1899-12-30T03:00:00"/>
    <s v="APP Getnet"/>
    <s v="Portal Minha Conta"/>
    <s v="Servidor Virtual"/>
    <s v="Linux Red Hat Enterprise 8.10 (4.18.0-553.50.1.el8_10.x86_64)"/>
    <s v="Paulo Sergio Oliveira Maia da Silva"/>
    <s v="BD Standby - Auditoria"/>
    <s v="[SERVICOS PORTAIS] - ORACLE AUDITORIA"/>
    <s v="LINUX"/>
    <s v="TI - TCDI - Portais e Mobilidade"/>
    <s v="Lucas Ingegneri Crespi"/>
    <s v="si.portais@getnet.com.br"/>
    <s v="GMUD=Acionar plantão da equipe CSA apenas após ter finalizado todo o procedimento(incluindo reboot)"/>
    <s v="180.104.177.38, 22.248.97.36, 22.240.97.43"/>
  </r>
  <r>
    <x v="3"/>
    <s v="GNCASSPL04272"/>
    <s v="GNCASNPL04273"/>
    <x v="0"/>
    <s v="19.25.0.0.241015 (36912597)"/>
    <s v="19.25.0.0.241015 (36912597)"/>
    <x v="0"/>
    <s v="2 - Segunda a Sexta"/>
    <s v="Qualquer semana"/>
    <d v="1899-12-30T20:00:00"/>
    <d v="1899-12-30T00:00:00"/>
    <s v="Plataforma de Pricing"/>
    <s v="Plataforma de Pricing"/>
    <s v="Servidor Virtual"/>
    <s v="Linux Red Hat Enterprise 8.10 (4.18.0-553.27.1.el8_10.x86_64)"/>
    <s v="Jhonny Luiz Cabral da Silva"/>
    <s v="Servidor Linux Oracle Primário - Sistema"/>
    <s v="Servidor Linux Oracle Primário - Sistema de Pricing - Taxas"/>
    <s v="LINUX"/>
    <s v="TI - TSOL - Pricing"/>
    <s v="Lucas Felipe Colling"/>
    <s v="ifatsap@getnet.com.br"/>
    <s v="Não"/>
    <s v="180.104.171.42, 22.248.91.246, 22.240.91.56"/>
  </r>
  <r>
    <x v="3"/>
    <s v="GNCASHPL09083"/>
    <s v="GNCASHPL09082"/>
    <x v="0"/>
    <s v="19.26.0.0.250121 (37260974)"/>
    <s v="19.26.0.0.250121 (37260974)"/>
    <x v="0"/>
    <s v="0 - Qualquer dia da semana"/>
    <s v="Qualquer semana"/>
    <d v="1899-12-30T00:00:00"/>
    <d v="1899-12-30T03:00:00"/>
    <m/>
    <s v="Ncanais"/>
    <s v="Servidor Virtual"/>
    <s v="Linux Red Hat Enterprise 8.10 (4.18.0-553.22.1.el8_10.x86_64)"/>
    <s v="Ciro Sisman Pereira"/>
    <s v="Servidor PRD Monadq - GNCASSPL01281"/>
    <s v="Servidor PRD Monadq Roteador de Dados"/>
    <s v="LINUX"/>
    <s v="TI - TTRA - Transacional"/>
    <s v="Marcos Barranco"/>
    <s v="apoio_captura@getnet.com.br"/>
    <s v="Sim. Acionar o plantonista do time de apoio a captura"/>
    <s v="180.104.165.35, 22.248.85.20, 22.240.85.23"/>
  </r>
  <r>
    <x v="3"/>
    <s v="GNCASNPW00029"/>
    <s v="Demais TS"/>
    <x v="4"/>
    <s v="No Result"/>
    <s v="SQL Server (Windows Internal Database) | 12.0.5214.6"/>
    <x v="0"/>
    <s v="0 - Qualquer dia da semana"/>
    <s v="Qualquer semana"/>
    <d v="1899-12-30T22:00:00"/>
    <d v="1899-12-30T07:00:00"/>
    <s v="Terminal Server"/>
    <s v="Terminal Server"/>
    <s v="Servidor Virtual"/>
    <s v="Win2022 10.0.20348.2762 (21H2)"/>
    <s v="Rafael Alvares Paulo"/>
    <s v="Acesso remoto a servidores internos"/>
    <s v="TS"/>
    <s v="WINDOWS"/>
    <s v="TI - ENG - Plataformas"/>
    <s v="Anderson Silva da Silva"/>
    <s v="eng_plataformas@getnet.com.br"/>
    <s v="Não é necessário, apenas e-mail."/>
    <s v="180.104.135.19, 22.240.237.19, 22.248.237.19"/>
  </r>
  <r>
    <x v="1"/>
    <s v="GNCASHTL05643"/>
    <s v="GNCASNTL05641,GNCASSTL05642"/>
    <x v="2"/>
    <s v="No Result"/>
    <s v="db version v7.0.11"/>
    <x v="0"/>
    <s v="1 - Sábado ou domingo"/>
    <s v="Qualquer semana"/>
    <d v="1899-12-30T23:00:00"/>
    <d v="1899-12-30T03:00:00"/>
    <s v="APP Getnet BR"/>
    <s v="APP Getnet BR"/>
    <s v="Servidor Virtual"/>
    <s v="Linux Red Hat Enterprise 8.10 (4.18.0-553.22.1.el8_10.x86_64)"/>
    <s v="Rodrigo Nascente Igansi"/>
    <s v="Banco de dados para o serviço PROPOSAL"/>
    <s v="Banco de dados para o serviço PROPOSAL"/>
    <s v="LINUX"/>
    <s v="TI - TCDI - App SuperGet"/>
    <s v="Tiago Andre Jost"/>
    <s v="appsuperget@getnet.com.br"/>
    <s v="Não é necessário, apenas e-mail."/>
    <s v="180.104.52.40 , 22.248.151.68, 22.240.151.72"/>
  </r>
  <r>
    <x v="4"/>
    <s v="GNCASHHL05898"/>
    <s v="GNCASNHL05896,GNCASSHL05897"/>
    <x v="2"/>
    <s v="No Result"/>
    <s v="db version v7.0.11"/>
    <x v="0"/>
    <s v="0 - Qualquer dia da semana"/>
    <s v="Qualquer semana"/>
    <d v="1899-12-30T08:00:00"/>
    <d v="1899-12-30T18:00:00"/>
    <s v="Siebel"/>
    <s v="Siebel"/>
    <s v="Servidor Virtual"/>
    <s v="Linux Red Hat Enterprise 8.10 (4.18.0-553.16.1.el8_10.x86_64)"/>
    <s v="Luiz Antonio Baroni Junior"/>
    <s v="Integração com o micro serviço"/>
    <s v="MongoDB para Micro Serviços do CRM"/>
    <s v="LINUX"/>
    <s v="TI - TSOL - CRM"/>
    <s v="ALEXANDER VLADIMIROVICH PETRUSHENKO"/>
    <s v="luiz.junior@getnet.com.br"/>
    <s v="Não"/>
    <s v="180.135.40.18 , 22.248.225.98, 22.240.225.100"/>
  </r>
  <r>
    <x v="0"/>
    <s v="gncassda02458"/>
    <s v="N/A"/>
    <x v="0"/>
    <s v="19.22.0.0.240116 (35943157)"/>
    <s v="{ }"/>
    <x v="0"/>
    <s v="0 - Qualquer dia da semana"/>
    <s v="Qualquer semana"/>
    <d v="1899-12-30T08:00:00"/>
    <d v="1899-12-30T18:00:00"/>
    <s v="SAP"/>
    <s v="SAP"/>
    <s v="Servidor Virtual"/>
    <s v="AIX 7.27200-05-07-2346"/>
    <m/>
    <s v="Servidor Ativo de Oracle Database dos ba"/>
    <s v="Servidor Ativo de Oracle Database dos bancos de Desenvolvimento: SBLDEV, DSVBDA, MDAINTEG, MDADESA, SPODEVA, DSVBDB"/>
    <s v="AIX"/>
    <s v="TI - TSOL - SAP"/>
    <s v="Fabio Luppi Cote Gil"/>
    <s v="sustentacao_pricing@getnet.com.br"/>
    <s v="Não"/>
    <s v="180.135.150.37, 22.248.244.152, 22.240.244.145"/>
  </r>
  <r>
    <x v="0"/>
    <s v="GNCASSDL00149"/>
    <s v="N/A"/>
    <x v="0"/>
    <s v="19.27.0.0.250415 (37642901)"/>
    <s v="19.27.0.0.250415 (37642901)"/>
    <x v="0"/>
    <s v="0 - Qualquer dia da semana"/>
    <s v="Qualquer semana"/>
    <d v="1899-12-30T08:00:00"/>
    <d v="1899-12-30T18:00:00"/>
    <m/>
    <s v="Integração"/>
    <s v="Servidor Virtual"/>
    <s v="Linux Red Hat Enterprise 8.6 (4.18.0-553.27.1.el8_10.x86_64)"/>
    <s v="Cristiane Soares Dutra"/>
    <s v="Banco de Dados MDA + Login Tracking"/>
    <s v="Credenciamento Digital - Banco de Dados MDA + Login Tracking 12c"/>
    <s v="LINUX"/>
    <s v="TI - TREG - Integração"/>
    <s v="Deivislhe Enen Boschetti"/>
    <s v="si.tribo_onboarding@getnet.com.br, si.onboarding.operacao@getnet.com.br"/>
    <s v="Não"/>
    <s v="180.135.192.14, 22.248.244.42, 22.240.244.43"/>
  </r>
  <r>
    <x v="3"/>
    <s v="GNCASSPL01542"/>
    <s v="GNCASNPL01543"/>
    <x v="0"/>
    <s v="No Result"/>
    <m/>
    <x v="0"/>
    <s v="1 - Sábado ou domingo"/>
    <s v="Qualquer semana"/>
    <d v="1899-12-30T22:00:00"/>
    <d v="1899-12-30T02:00:00"/>
    <s v="SAP"/>
    <s v="SAP"/>
    <s v="Servidor Virtual"/>
    <s v="Linux Red Hat Enterprise 8.10 (4.18.0-553.47.1.el8_10.x86_64)"/>
    <s v="Carlos Augusto Pestana Rodrigues"/>
    <s v="Servidor BW - DB"/>
    <s v="SAP - BW - DB"/>
    <s v="LINUX"/>
    <s v="TI - TSOL - SAP"/>
    <s v="Fabio Luppi Cote Gil"/>
    <s v="basis@getnet.com.br"/>
    <s v="plantão basis"/>
    <s v="180.104.144.51, 22.248.67.41, 22.240.67.42, 192.168.122.1"/>
  </r>
  <r>
    <x v="4"/>
    <s v="GNCASSHL05859"/>
    <s v="GNCASNHL05860,GNCASHHL05861"/>
    <x v="2"/>
    <s v="No Result"/>
    <s v="db version v7.0.11"/>
    <x v="0"/>
    <s v="0 - Qualquer dia da semana"/>
    <s v="Qualquer semana"/>
    <d v="1899-12-30T08:00:00"/>
    <d v="1899-12-30T18:00:00"/>
    <s v="IBM Cognos Analytics"/>
    <s v="SAP BRIM"/>
    <s v="Servidor Virtual"/>
    <s v="Linux Red Hat Enterprise 8.10 (4.18.0-553.27.1.el8_10.x86_64)"/>
    <s v="Alexandre Ambrosi"/>
    <s v="Integracao Micro Servicos do ERP"/>
    <s v="MongoDB para Micro Servicos do ERP"/>
    <s v="LINUX"/>
    <s v="TI - TSOL - SAP"/>
    <s v="Fabio Luppi Cote Gil"/>
    <s v="caio.torres@getnet.com.br (51) 99655-4997"/>
    <s v="sim,"/>
    <s v="180.135.43.47 , 22.248.225.90, 22.240.225.92"/>
  </r>
  <r>
    <x v="3"/>
    <s v="GNCASSPL08941"/>
    <s v="GNCASNPL08942"/>
    <x v="0"/>
    <s v="19.21.0.0.231017 (35643107)"/>
    <s v="19.21.0.0.231017 (35643107)"/>
    <x v="0"/>
    <s v="2 - Segunda a Sexta"/>
    <s v="Qualquer semana"/>
    <d v="1899-12-30T22:00:00"/>
    <d v="1899-12-30T06:00:00"/>
    <m/>
    <s v="Intelie Live - MonNegócio"/>
    <s v="Servidor Virtual"/>
    <s v="Linux Red Hat Enterprise 8.9 (4.18.0-553.27.1.el8_10.x86_64)"/>
    <s v="Tarso Barth Gossler"/>
    <s v="-"/>
    <s v="ORACLE - STAGE"/>
    <s v="LINUX"/>
    <s v="Comercial - Monitoria de Negócio"/>
    <s v="Diogo Josue Athayde"/>
    <s v="monitoria@getnet.com.br "/>
    <s v="Sim, Plantão monitoria de negócio - 51 - 99317.6372"/>
    <s v="180.104.171.52, 22.248.91.22, 22.240.91.21"/>
  </r>
  <r>
    <x v="0"/>
    <s v="GNCASNDL03547"/>
    <s v="N/A"/>
    <x v="0"/>
    <s v="19.27.0.0.250415 (37642901)"/>
    <s v="19.27.0.0.250415 (37642901)"/>
    <x v="0"/>
    <s v="0 - Qualquer dia da semana"/>
    <s v="Qualquer semana"/>
    <d v="1899-12-30T08:00:00"/>
    <d v="1899-12-30T18:00:00"/>
    <s v="Atacado"/>
    <s v="Atacado"/>
    <s v="Servidor Virtual"/>
    <s v="Linux Red Hat Enterprise 8.10 (4.18.0-553.27.1.el8_10.x86_64)"/>
    <s v="Tiago Moraes"/>
    <s v="BD Pontos de Auditoria HIGIENIZACAO"/>
    <s v="BD Pontos de Auditoria HIGIENIZACAO"/>
    <s v="LINUX"/>
    <s v="TI - TWEB - Atacado"/>
    <s v="Lucas Ingegneri Crespi"/>
    <s v=" si.tribo_onboarding@getnet.com.br, si.onboarding.operacao@getnet.com.br"/>
    <s v="Não"/>
    <s v="180.135.159.55, 22.248.245.23, 22.240.245.16"/>
  </r>
  <r>
    <x v="4"/>
    <s v="GNCASSHL05954"/>
    <s v="GNCASNHL05955"/>
    <x v="0"/>
    <s v="19.27.0.0.250415 (37642901)"/>
    <s v="19.27.0.0.250415 (37642901)"/>
    <x v="0"/>
    <s v="0 - Qualquer dia da semana"/>
    <s v="Qualquer semana"/>
    <d v="1899-12-30T08:00:00"/>
    <d v="1899-12-30T18:00:00"/>
    <s v="E-Commerce"/>
    <s v="E-Commerce"/>
    <s v="Servidor Virtual"/>
    <s v="Linux Red Hat Enterprise 8.10 (4.18.0-553.27.1.el8_10.x86_64)"/>
    <s v="Ciro Sisman Pereira"/>
    <s v="Servidor banco de dados Oracle 19c DG- AST HCLI"/>
    <s v="Servidor banco de dados Oracle 19c Dataguard - AST"/>
    <s v="LINUX"/>
    <s v="TI - TCAP - Ecommerce"/>
    <s v="Veronica Andrade Aveline Nunes"/>
    <s v="CAP - Captura Adquirência"/>
    <s v="Ciro Sisman Pereira"/>
    <s v="180.135.37.15 , 22.248.225.115, 22.240.225.117"/>
  </r>
  <r>
    <x v="0"/>
    <s v="GNCASHDL04071"/>
    <s v="N/A"/>
    <x v="2"/>
    <s v="No Result"/>
    <s v="db version v7.0.19"/>
    <x v="0"/>
    <s v="0 - Qualquer dia da semana"/>
    <s v="Qualquer semana"/>
    <d v="1899-12-30T08:00:00"/>
    <d v="1899-12-30T18:00:00"/>
    <s v="APP Getnet BR"/>
    <s v="APP Getnet BR"/>
    <s v="Servidor Virtual"/>
    <s v="Linux Red Hat Enterprise 8.10 (4.18.0-553.16.1.el8_10.x86_64)"/>
    <s v="Rodrigo Nascente Igansi"/>
    <s v="Banco de dados MongoDB Secondary BI - Su"/>
    <s v="Banco de dados MongoDB Secondary BI - SuperGet"/>
    <s v="LINUX"/>
    <s v="TI - TCDI - App SuperGet"/>
    <s v="Tiago Andre Jost"/>
    <s v="hub.analytics@getnet.com.br"/>
    <s v="Conforme plantão da equipe"/>
    <s v="180.135.198.17, 22.248.244.114, 22.240.244.112"/>
  </r>
  <r>
    <x v="3"/>
    <s v="GNCASHPL09082"/>
    <s v="GNCASHPL09083"/>
    <x v="0"/>
    <s v="19.26.0.0.250121 (37260974)"/>
    <s v="19.26.0.0.250121 (37260974)"/>
    <x v="0"/>
    <s v="0 - Qualquer dia da semana"/>
    <s v="Qualquer semana"/>
    <d v="1899-12-30T00:00:00"/>
    <d v="1899-12-30T03:00:00"/>
    <m/>
    <s v="Ncanais"/>
    <s v="Servidor Virtual"/>
    <s v="Linux Red Hat Enterprise 8.9 (4.18.0-553.22.1.el8_10.x86_64)"/>
    <s v="Ciro Sisman Pereira"/>
    <s v="Servidor PRD Monadq - GNCASSPL01281"/>
    <s v="Servidor PRD Monadq Roteador de Dados"/>
    <s v="LINUX"/>
    <s v="TI - TTRA - Transacional"/>
    <s v="Marcos Barranco"/>
    <s v="squad-servicos-transacionais@getnet.com.br"/>
    <s v="Sim. Plantão Apoio Captura"/>
    <s v="180.104.165.34, 22.248.85.17, 22.240.85.20"/>
  </r>
  <r>
    <x v="4"/>
    <s v="GNCASNHL05902"/>
    <s v="GNCASSHL05903,GNCASHHL05904"/>
    <x v="2"/>
    <s v="No Result"/>
    <s v="db version v7.0.11"/>
    <x v="0"/>
    <s v="0 - Qualquer dia da semana"/>
    <s v="Qualquer semana"/>
    <d v="1899-12-30T08:00:00"/>
    <d v="1899-12-30T18:00:00"/>
    <s v="Siebel"/>
    <s v="Siebel"/>
    <s v="Servidor Virtual"/>
    <s v="Linux Red Hat Enterprise 8.10 (4.18.0-553.27.1.el8_10.x86_64)"/>
    <s v="Luiz Antonio Baroni Junior"/>
    <s v="Integração com o micro serviço"/>
    <s v="MongoDB para Micro Serviços do CRM"/>
    <s v="LINUX"/>
    <s v="TI - TSOL - CRM"/>
    <s v="ALEXANDER VLADIMIROVICH PETRUSHENKO"/>
    <s v="luiz.junior@getnet.com.br"/>
    <s v="Não"/>
    <s v="180.135.40.19 , 22.248.225.99, 22.240.225.101"/>
  </r>
  <r>
    <x v="4"/>
    <s v="GNCASNHL00295"/>
    <s v="N/A"/>
    <x v="0"/>
    <s v="19.27.0.0.250415 (37642901)"/>
    <s v="19.27.0.0.250415 (37642901)"/>
    <x v="0"/>
    <s v="0 - Qualquer dia da semana"/>
    <s v="Qualquer semana"/>
    <d v="1899-12-30T12:00:00"/>
    <d v="1899-12-30T00:00:00"/>
    <s v="Clear"/>
    <s v="Clear"/>
    <s v="Servidor Virtual"/>
    <s v="Linux Red Hat Enterprise 8.6 (4.18.0-553.27.1.el8_10.x86_64)"/>
    <s v="Christian Raimundo Przybulinski"/>
    <s v="Banco de Dados - CLEAR"/>
    <s v="Servidor Oracle BD Bacen Clear"/>
    <s v="LINUX"/>
    <s v="TI - TPAG - Antecipação"/>
    <s v="FERNANDO ANDRE ZEMUNER GARCIA"/>
    <s v="squad_antecipacao@getnet.com.br"/>
    <s v="Apenas email"/>
    <s v="180.135.31.12, 22.248.240.90, 22.240.240.89"/>
  </r>
  <r>
    <x v="3"/>
    <s v="GNCASNPW05273"/>
    <s v="GNCASSPW05272"/>
    <x v="4"/>
    <s v="No Result"/>
    <s v="SQL Server (MSSQLSERVER) | 15.0.4410.1"/>
    <x v="0"/>
    <s v="1 - Sábado ou domingo"/>
    <s v="Qualquer semana"/>
    <d v="1899-12-30T08:00:00"/>
    <d v="1899-12-30T18:00:00"/>
    <s v="SCD - Plataforma de Serviços Financeiros (PSF)"/>
    <s v="SCD - Plataforma de Serviços Financeiros (PSF)"/>
    <s v="Servidor Virtual"/>
    <s v="Win2016 10.0.14393.7515 (1607)"/>
    <s v="Julio Cesar Barbará"/>
    <s v="PSF - Banco SQL Server - Recebíveis e Crédito (Secundario)"/>
    <s v="PSF - Banco SQL Server - Recebíveis e Crédito (Secundario)"/>
    <s v="WINDOWS"/>
    <s v="TI - TSOL - PSF"/>
    <s v="ALEXANDER VLADIMIROVICH PETRUSHENKO"/>
    <s v="ti-scd@getnet.com.br"/>
    <s v="Verifique que é o plantonista da semana na URL https://getnetbrasil.atlassian.net/wiki/spaces/AMS/pa"/>
    <s v="169.254.1.113, 22.248.103.23, 22.240.103"/>
  </r>
  <r>
    <x v="3"/>
    <s v="GNCASNPL03984"/>
    <m/>
    <x v="0"/>
    <s v="19.26.0.0.250121 (37260974)"/>
    <s v="19.26.0.0.250121 (37260974)"/>
    <x v="0"/>
    <s v="2 - Segunda a Sexta"/>
    <s v="Qualquer semana"/>
    <d v="1899-12-30T18:00:00"/>
    <d v="1899-12-30T03:00:00"/>
    <s v="SAS Campaign"/>
    <s v="SAS Campaign"/>
    <s v="Servidor Virtual"/>
    <s v="Linux Red Hat Enterprise Server 7.9 (3.10.0-1160.118.1.el7.x86_64)"/>
    <s v="Gabriel de Oliveira Obradovich"/>
    <s v="Gestor de Campanhas - Criação Oracle"/>
    <s v="Gestor de Campanhas - Criação Oracle BD"/>
    <s v="LINUX"/>
    <s v="Neg e Mkt - CRM Campanhas"/>
    <s v="Paula Araujo De Campos Giarola"/>
    <s v="gabriel.obradovich@getnet.com.br"/>
    <s v="se houer restart do ambiente sim - gabriel.obradovich@getnet.com.br  - 061 992702397 "/>
    <s v="180.104.141.50, 22.248.64.11, 22.240.64.164"/>
  </r>
  <r>
    <x v="3"/>
    <s v="GNCASHPL08268"/>
    <m/>
    <x v="3"/>
    <s v="No Result"/>
    <m/>
    <x v="0"/>
    <s v="0 - Qualquer dia da semana"/>
    <s v="Qualquer semana"/>
    <d v="1899-12-30T22:00:00"/>
    <d v="1899-12-30T06:00:00"/>
    <s v="Site Auttar"/>
    <s v="Site Auttar"/>
    <s v="Servidor Virtual"/>
    <s v="Linux Red Hat Enterprise 8.7 (4.18.0-513.24.1.el8_9.x86_64)"/>
    <s v="Eber Weydson Vilela Zanardi"/>
    <s v="Mysql site auttar"/>
    <s v="Mysql site auttar"/>
    <s v="LINUX"/>
    <s v="TI - TAUT - Conciliador Auttar "/>
    <s v="Magnum Moura de Lyra"/>
    <s v="suporten3@auttar.com.br"/>
    <s v="Sim.  Plantão Sust. N3,  51 991885554"/>
    <s v="180.104.186.12, 22.248.115.12, 22.240.115.12"/>
  </r>
  <r>
    <x v="2"/>
    <s v="gncashwl00783"/>
    <s v="N/A"/>
    <x v="3"/>
    <s v="No Result"/>
    <m/>
    <x v="0"/>
    <s v="2 - Segunda a Sexta"/>
    <n v="5"/>
    <d v="1899-12-30T18:00:00"/>
    <d v="1899-12-30T04:00:00"/>
    <s v="Observium"/>
    <s v="Observium"/>
    <s v="Servidor Virtual"/>
    <s v="Linux Red Hat Enterprise Server 7.9 (3.10.0-1160.118.1.el7.x86_64)"/>
    <s v="Fabio Ferrao Ribeiro"/>
    <s v="Monitoria SNMP"/>
    <s v="Observium"/>
    <s v="LINUX"/>
    <s v="TI - SI - SOC N2"/>
    <s v="Fabio Ferrao Ribeiro"/>
    <s v="segti@getnet.com.br"/>
    <s v="SOC 51-35989999"/>
    <s v="22.248.6.60, 22.248.233.53, 22.240.233.55"/>
  </r>
  <r>
    <x v="3"/>
    <s v="GNCASNPL00312"/>
    <s v="N/A"/>
    <x v="2"/>
    <s v="No Result"/>
    <s v="db version v7.0.11"/>
    <x v="0"/>
    <s v="0 - Qualquer dia da semana"/>
    <s v="Qualquer semana"/>
    <d v="1899-12-30T22:00:00"/>
    <d v="1899-12-30T03:00:00"/>
    <m/>
    <s v="Intelie Live - MonCanaisDig"/>
    <s v="Servidor Virtual"/>
    <s v="Linux Red Hat Enterprise 8.10 (4.18.0-553.22.1.el8_10.x86_64)"/>
    <s v="Antonio Carlos Alves Guimaraes Filho"/>
    <s v="MongoDB [Intellie]"/>
    <s v="MONGODB 3 - Intellie - plat"/>
    <s v="LINUX"/>
    <s v="TI - TTRA - Transacional"/>
    <s v="Marcos Barranco"/>
    <s v=" intelie-support-team@viasat.com, leandro.fussiger@getnet.com.br, antonio.filho@getnet.com.br"/>
    <s v="Sim,  Suporte Intelie:  intelie-support-team@viasat.com,   tel.:  +55 (21) 3094-5089"/>
    <s v="180.104.213.21, 22.248.136.30, 22.240.136.29"/>
  </r>
  <r>
    <x v="1"/>
    <s v="GNCASSTL05484"/>
    <s v="GNCASNTL05483"/>
    <x v="0"/>
    <s v="19.26.0.0.250121 (37260974)"/>
    <s v="19.26.0.0.250121 (37260974)"/>
    <x v="0"/>
    <s v="2 - Segunda a Sexta"/>
    <s v="Qualquer semana"/>
    <d v="1899-12-30T22:00:00"/>
    <d v="1899-12-30T03:00:00"/>
    <s v="CTF Apple"/>
    <s v="TEF Auttar"/>
    <s v="Servidor Virtual"/>
    <s v="Linux Red Hat Enterprise Server 7.9 (3.10.0-1160.118.1.el7.x86_64)"/>
    <s v="Eber Weydson Vilela Zanardi"/>
    <s v="Oracle 19c Standby Transacional Auttar CTF Cloud 2 PRD"/>
    <s v="Oracle 19c Standby Transacional Auttar CTF Cloud 2 PRD"/>
    <s v="LINUX"/>
    <s v="TI - TAUT - Sustentação"/>
    <s v="Magnum Moura de Lyra"/>
    <s v="suporten3@auttar.com.br"/>
    <s v="Sim.  Plantão Sust. N3,  51 991885554"/>
    <s v="180.104.19.34"/>
  </r>
  <r>
    <x v="0"/>
    <s v="GNCASSDL05191"/>
    <s v="N/A"/>
    <x v="5"/>
    <s v="No Result"/>
    <m/>
    <x v="0"/>
    <s v="0 - Qualquer dia da semana"/>
    <s v="Qualquer semana"/>
    <d v="1899-12-30T08:00:00"/>
    <d v="1899-12-30T18:00:00"/>
    <s v="Site Getnet"/>
    <s v="Site Getnet"/>
    <s v="Servidor Virtual"/>
    <s v="Linux Red Hat Enterprise 8.7 (4.18.0-513.24.1.el8_9.x86_64)"/>
    <s v="Paulo Sergio Oliveira Maia da Silva"/>
    <s v="Servidor Banco de dados MySQL - Portal I"/>
    <s v="Servidor Banco de dados MySQL - Portal Institucional"/>
    <s v="LINUX"/>
    <s v="TI - TCDI - Portais e Mobilidade"/>
    <s v="Lucas Ingegneri Crespi"/>
    <s v="si.portais@getnet.com.br"/>
    <s v="N/A"/>
    <s v="180.135.171.23, 22.248.245.237, 22.240.2"/>
  </r>
  <r>
    <x v="0"/>
    <s v="GNCASNDL04239"/>
    <s v="GNCASSDL04240 e GNCASSDL04241"/>
    <x v="2"/>
    <s v="No Result"/>
    <s v="db version v7.0.19"/>
    <x v="0"/>
    <s v="0 - Qualquer dia da semana"/>
    <s v="Qualquer semana"/>
    <d v="1899-12-30T08:00:00"/>
    <d v="1899-12-30T18:00:00"/>
    <m/>
    <s v="Ativação de Terminais"/>
    <s v="Servidor Virtual"/>
    <s v="Linux Red Hat Enterprise 8.10 (4.18.0-553.27.1.el8_10.x86_64)"/>
    <s v="Roberto Linck do Nascimento"/>
    <s v="DB Device Management - Ativacao e Creden"/>
    <s v="DB Device Management Mongo01"/>
    <s v="LINUX"/>
    <s v="TI - TCFI - Getconfig "/>
    <s v="Vinicius Pessil Bohrer"/>
    <s v="getconfig@getnet.com.br"/>
    <s v="51-999671723"/>
    <s v="180.135.159.24, 22.248.245.114, 22.240.245.109"/>
  </r>
  <r>
    <x v="4"/>
    <s v="GNCASNHL04501"/>
    <s v="GNCASSHL04500"/>
    <x v="2"/>
    <s v="No Result"/>
    <s v="db version v7.0.11"/>
    <x v="0"/>
    <s v="0 - Qualquer dia da semana"/>
    <s v="Qualquer semana"/>
    <d v="1899-12-30T22:00:00"/>
    <d v="1899-12-30T06:00:00"/>
    <s v="Marketplace - MGM"/>
    <s v="Marketplace - MGM"/>
    <s v="Servidor Virtual"/>
    <s v="Linux Red Hat Enterprise 8.10 (4.18.0-553.27.1.el8_10.x86_64)"/>
    <s v="Damiao Martins da Silva"/>
    <s v="Banco dados MongoDB Secundario - MGM"/>
    <s v="Banco dados MongoDB Secundário - MGM"/>
    <s v="LINUX"/>
    <s v="TI - TCAP - Split de Pagamentos"/>
    <s v="Rafael Felisbino"/>
    <s v="sustentacao.marketplace@getnet.com.br"/>
    <s v="ENVIAR EMAL"/>
    <s v="180.135.82.21, 22.248.243.132, 22.240.243.130"/>
  </r>
  <r>
    <x v="3"/>
    <s v="GNCASNPL02772"/>
    <s v="GNCASNPL02776,GNCASSPL02778"/>
    <x v="0"/>
    <s v="12.1.0.2.220719 (34057733)"/>
    <s v="12.1.0.2.220719 (34057733)"/>
    <x v="0"/>
    <s v="3 - Domingo"/>
    <n v="2"/>
    <d v="1899-12-30T00:00:00"/>
    <d v="1899-12-30T06:00:00"/>
    <s v="URA Genesys"/>
    <s v="URA Genesys"/>
    <s v="Servidor Virtual"/>
    <s v="Linux Red Hat Enterprise Server 7.9 (3.10.0-1160.119.1.el7.x86_64)"/>
    <s v="Dionatan dos Santos Brizolla"/>
    <s v="URA Genesys - DB Server (Primário)"/>
    <s v="URA Genesys - DB Server (Primário)"/>
    <s v="LINUX"/>
    <s v="TI - ENG - Comunicações Voz"/>
    <s v="Marcelo Nascimento Ferreira"/>
    <s v="telecom_telefonia@getnet.com.br"/>
    <s v="Sim.  Antes de iniciar a GMUD e após mesmo sem reboot - Plantão VOZ"/>
    <s v="180.104.180.38, 22.248.106.64, 22.240.106.60"/>
  </r>
  <r>
    <x v="3"/>
    <s v="GNCASSPL06044"/>
    <s v="GNCASNPL06045"/>
    <x v="0"/>
    <s v="19.26.0.0.250121 (37260974)"/>
    <s v="19.26.0.0.250121 (37260974)"/>
    <x v="0"/>
    <s v="1 - Sábado ou domingo"/>
    <s v="Qualquer semana"/>
    <d v="1899-12-30T08:00:00"/>
    <d v="1899-12-30T18:00:00"/>
    <s v="SCD - Plataforma de Serviços Financeiros (PSF)"/>
    <s v="SCD - Plataforma de Serviços Financeiros (PSF)"/>
    <s v="Servidor Virtual"/>
    <s v="Linux Red Hat Enterprise Server 7.9 (3.10.0-1160.119.1.el7.x86_64)"/>
    <s v="Julio Cesar Barbará"/>
    <s v="PSF - DB Oracle - Adapter Dados Gerenciais (Filas do MQ Rabbit)"/>
    <s v="PSF - DB Oracle - Adapter Dados Gerenciais (Filas do MQ Rabbit)"/>
    <s v="LINUX"/>
    <s v="TI - TSOL - PSF"/>
    <s v="ALEXANDER VLADIMIROVICH PETRUSHENKO"/>
    <s v="ti-scd@getnet.com.br"/>
    <s v="não"/>
    <s v="180.104.204.36 , 22.248.103.12, 22.240.103.13"/>
  </r>
  <r>
    <x v="3"/>
    <s v="gncasnpa01519"/>
    <s v="GNCASNPA01518"/>
    <x v="0"/>
    <s v="19.24.0.0.240716 (36582781)"/>
    <s v="19.24.0.0.240716 (36582781)"/>
    <x v="0"/>
    <s v="3 - Domingo"/>
    <s v="Qualquer semana"/>
    <d v="1899-12-30T00:00:00"/>
    <d v="1899-12-30T06:00:00"/>
    <s v="Gerencial/G2"/>
    <s v="Gerencial/G2"/>
    <s v="Servidor Virtual"/>
    <s v="AIX 7.27200-05-07-2346"/>
    <s v="Ederson Cassiano Martins Philereno"/>
    <s v="Banco Oracle Contingência"/>
    <s v="Oracle - Produção - GERENCIAL_CADASTRO"/>
    <s v="AIX"/>
    <s v="TI - TREG - Gerencial"/>
    <s v="Deivislhe Enen Boschetti"/>
    <s v="gerencial_projetos@getnet.com.br"/>
    <s v="GMUD=Acionar plantão da equipe CSA apenas após ter finalizado todo o procedimento(incluindo reboot)"/>
    <s v="22.240.67.19, 180.104.144.14, 22.248.67.18"/>
  </r>
  <r>
    <x v="3"/>
    <s v="GNCASNPW04717"/>
    <m/>
    <x v="4"/>
    <s v="No Result"/>
    <s v="SQL Server (Windows Internal Database) | 12.0.2000.8"/>
    <x v="0"/>
    <s v="0 - Qualquer dia da semana"/>
    <s v="Qualquer semana"/>
    <d v="1899-12-30T22:00:00"/>
    <d v="1899-12-30T03:00:00"/>
    <s v="Active Directory"/>
    <s v="Active Directory"/>
    <s v="Servidor Virtual"/>
    <s v="Win2016 10.0.14393.7515 (1607)"/>
    <s v="Rafael Alvares Paulo"/>
    <s v="ADFS"/>
    <s v="ADFS"/>
    <s v="WINDOWS"/>
    <s v="TI - ENG - Aplicações"/>
    <s v="Anderson Silva da Silva"/>
    <s v="eng_plataformas@getnet.com.br"/>
    <s v="Não"/>
    <s v="22.248.87.35, 22.240.87.231, 180.104.167"/>
  </r>
  <r>
    <x v="3"/>
    <s v="gncasspa02366"/>
    <s v="GNCASNPA00659"/>
    <x v="0"/>
    <s v="19.26.0.0.250121 (37260974)"/>
    <s v="19.26.0.0.250121 (37260974)"/>
    <x v="0"/>
    <s v="0 - Qualquer dia da semana"/>
    <s v="Qualquer semana"/>
    <d v="1899-12-30T01:00:00"/>
    <d v="1899-12-30T03:00:00"/>
    <s v="Captura ADQ WS"/>
    <s v="Captura ADQ WS"/>
    <s v="Servidor Virtual"/>
    <s v="AIX 7.27200-05-07-2346"/>
    <s v="Ciro Sisman Pereira"/>
    <s v="Banco de Dados"/>
    <s v="Banco Rel internos Captura Adq"/>
    <s v="AIX"/>
    <s v="TI - TTRA - Transacional"/>
    <s v="Marcos Barranco"/>
    <s v="squad-servicos-transacionais@getnet.com.br"/>
    <s v="Não é necessário, apenas e-mail."/>
    <s v="180.104.165.30, 22.248.85.42, 22.240.85.34"/>
  </r>
  <r>
    <x v="3"/>
    <s v="GNCASNPW05275"/>
    <s v="GNCASSPW05274"/>
    <x v="4"/>
    <s v="No Result"/>
    <s v="SQL Server (MSSQLSERVER) | 15.0.4410.1"/>
    <x v="0"/>
    <s v="1 - Sábado ou domingo"/>
    <s v="Qualquer semana"/>
    <d v="1899-12-30T08:00:00"/>
    <d v="1899-12-30T18:00:00"/>
    <s v="SCD - Plataforma de Serviços Financeiros (PSF)"/>
    <s v="SCD - Plataforma de Serviços Financeiros (PSF)"/>
    <s v="Servidor Virtual"/>
    <s v="Win2016 10.0.14393.7428 (1607)"/>
    <s v="Julio Cesar Barbará"/>
    <s v="PSF - Banco SQL Server - Cadastro e Regulatório (Secundario)"/>
    <s v="PSF - Banco SQL Server - Cadastro e Regulatório (Secundario)"/>
    <s v="WINDOWS"/>
    <s v="TI - TSOL - PSF"/>
    <s v="ALEXANDER VLADIMIROVICH PETRUSHENKO"/>
    <s v="ti-scd@getnet.com.br"/>
    <s v="Verifique que é o plantonista da semana na URL https://getnetbrasil.atlassian.net/wiki/spaces/AMS/pa"/>
    <s v="169.254.2.150, 22.248.103.28, 22.240.103"/>
  </r>
  <r>
    <x v="4"/>
    <s v="GNCASNHL05362"/>
    <s v="GNCASSHL05361"/>
    <x v="2"/>
    <s v="No Result"/>
    <s v="db version v7.0.11"/>
    <x v="0"/>
    <s v="0 - Qualquer dia da semana"/>
    <s v="Qualquer semana"/>
    <d v="1899-12-30T00:00:00"/>
    <d v="1899-12-30T23:00:00"/>
    <s v="Motor PIX"/>
    <s v="Motor PIX"/>
    <s v="Servidor Virtual"/>
    <s v="Linux Red Hat Enterprise 8.10 (4.18.0-553.27.1.el8_10.x86_64)"/>
    <s v="Emerson Polesi"/>
    <s v="Servidor MongoDB Motor PIX Gateway TEF HK"/>
    <s v="Servidor MongoDB Motor PIX Gateway TEF HK"/>
    <s v="LINUX"/>
    <s v="TI - TAUT - Motor PIX"/>
    <s v="Magnum Moura de Lyra"/>
    <s v="desenvolvimento_projetos@auttar.com.br"/>
    <s v="Não"/>
    <s v="180.135.67.22"/>
  </r>
  <r>
    <x v="4"/>
    <s v="GNCASNHL06752"/>
    <s v="GNCASSHL06751,GNCASHHL06753"/>
    <x v="2"/>
    <s v="No Result"/>
    <s v="db version v7.0.11"/>
    <x v="0"/>
    <s v="2 - Segunda a Sexta"/>
    <s v="Qualquer semana"/>
    <d v="1899-12-30T08:00:00"/>
    <d v="1899-12-30T18:00:00"/>
    <s v="Laboratório de Infraestrutura"/>
    <s v="Plataforma de Comunicação"/>
    <s v="Servidor Virtual"/>
    <s v="Linux Red Hat Enterprise 8.10 (4.18.0-553.27.1.el8_10.x86_64)"/>
    <s v="GUILHERME HENRIQUE NEVES PEREIRA"/>
    <s v="MongoDB para MS da Plataforma de Comunicação"/>
    <s v="MongoDB para MS da Plataforma de Comunicação"/>
    <s v="LINUX"/>
    <s v="TI - TSOL - CRM"/>
    <s v="ALEXANDER VLADIMIROVICH PETRUSHENKO"/>
    <s v="crm_projetos@getnet.com.br"/>
    <s v="GUILHERME HENRIQUE NEVES PEREIRA "/>
    <s v="180.135.43.51 , 22.248.226.34, 22.240.226.53"/>
  </r>
  <r>
    <x v="1"/>
    <s v="gncasnta00991"/>
    <s v="GNCASSTA00729"/>
    <x v="0"/>
    <s v="19.25.0.0.241015 (36912597)"/>
    <s v="19.25.0.0.241015 (36912597)"/>
    <x v="0"/>
    <s v="1 - Sábado ou domingo"/>
    <s v="Qualquer semana"/>
    <d v="1899-12-30T00:00:00"/>
    <d v="1899-12-30T03:00:00"/>
    <s v="Siscap"/>
    <s v="Siscap"/>
    <s v="Servidor Virtual"/>
    <s v="AIX 7.27200-05-07-2346"/>
    <s v="Leandro Fussiger"/>
    <s v="BD Histórico"/>
    <s v="SISCAP DB. Quando for aplicada mudança com restart do host deve ser executado o script padrão no siscap (https://confluence.getnet.com.br:8444/pages/viewpage.action?pageId=20339879#Siscap/Router-gncasnta00991)."/>
    <s v="AIX"/>
    <s v="TI - TTRA - Captura Verticais"/>
    <s v="Marcos Barranco"/>
    <s v="servicos_verticais@getnet.com.br"/>
    <s v="Sobreaviso Captura Verticais/51992545194"/>
    <s v="180.104.13.18, 22.248.46.24, 22.240.46.237"/>
  </r>
  <r>
    <x v="3"/>
    <s v="GNCASSPL05654"/>
    <s v="GNCASSPL02390"/>
    <x v="0"/>
    <s v="19.26.0.0.250121 (37260974)"/>
    <s v="19.26.0.0.250121 (37260974)"/>
    <x v="0"/>
    <s v="0 - Qualquer dia da semana"/>
    <s v="Qualquer semana"/>
    <d v="1899-12-30T22:00:00"/>
    <d v="1899-12-30T03:00:00"/>
    <s v="Conciliador Auttar"/>
    <s v="Conciliador Auttar"/>
    <s v="Servidor Virtual"/>
    <s v="Linux Red Hat Enterprise 8.10 (4.18.0-553.22.1.el8_10.x86_64)"/>
    <s v="Eber Weydson Vilela Zanardi"/>
    <s v="B2W Report DB Oracle Server"/>
    <s v="PRD - Servidor Oracle Passivo"/>
    <s v="LINUX"/>
    <s v="TI - TAUT - Conciliador Auttar "/>
    <s v="Magnum Moura de Lyra"/>
    <s v="suporten3@auttar.com.br"/>
    <s v="Sim.  Plantão Sust. N3,  51 991885554"/>
    <s v="180.104.189.33 , 22.248.118.46, 22.240.118.45"/>
  </r>
  <r>
    <x v="4"/>
    <s v="GNCASSHL04054"/>
    <s v="N/A"/>
    <x v="0"/>
    <s v="19.27.0.0.250415 (37642901)"/>
    <s v="19.27.0.0.250415 (37642901)"/>
    <x v="0"/>
    <s v="0 - Qualquer dia da semana"/>
    <s v="Qualquer semana"/>
    <d v="1899-12-30T08:00:00"/>
    <d v="1899-12-30T18:00:00"/>
    <s v="Sailpoint"/>
    <s v="Sailpoint"/>
    <s v="Servidor Virtual"/>
    <s v="Linux Red Hat Enterprise 8.10 (4.18.0-553.27.1.el8_10.x86_64)"/>
    <s v="Helio Francisco Costa"/>
    <s v="Servidor Oracle DB - Sistema de Gestão de Identidade (GetAcessos)"/>
    <s v="Servidor Oracle DB - Sistema de Gestão de Identidade (Sailpoint)"/>
    <s v="LINUX"/>
    <s v="TI - SI - SOC N2"/>
    <s v="Fabio Ferrao Ribeiro"/>
    <s v="SDS ou SOC N2"/>
    <s v="HELIO COSTA - (11) 96920-0341"/>
    <s v="180.135.58.53, 22.248.243.35, 22.240.243.32"/>
  </r>
  <r>
    <x v="1"/>
    <s v="gncasstl00859"/>
    <s v="GNCASNTL00860"/>
    <x v="0"/>
    <s v="19.25.0.0.241015 (36912597)"/>
    <s v="19.25.0.0.241015 (36912597)"/>
    <x v="0"/>
    <s v="6 - Quarta-Feira"/>
    <s v="Qualquer semana"/>
    <d v="1899-12-30T00:00:00"/>
    <d v="1899-12-30T03:00:00"/>
    <s v="CTF Gateway HTTPS"/>
    <s v="CTF Gateway HTTPS"/>
    <s v="Servidor Virtual"/>
    <s v="Linux Red Hat Enterprise Server 8.10(4.18.0-553.40.1.el8_10.x86_64)"/>
    <s v="Eber Weydson Vilela Zanardi"/>
    <s v="Banco de Dados"/>
    <s v="Banco de dados transacional Norte - Standby"/>
    <s v="LINUX"/>
    <s v="TI - TAUT - Sustentação"/>
    <s v="Magnum Moura de Lyra"/>
    <s v="suporten3@auttar.com.br"/>
    <s v="Sim.  Plantão Sust. N3,  51 991885554"/>
    <s v="180.104.19.16, 22.248.52.23, 22.240.52.21"/>
  </r>
  <r>
    <x v="3"/>
    <s v="GNCASSPL06306"/>
    <s v="GNCASNPL06307"/>
    <x v="0"/>
    <s v="19.27.0.0.250415 (37642901)"/>
    <s v="19.27.0.0.250415 (37642901)"/>
    <x v="0"/>
    <s v="2 - Segunda a Sexta"/>
    <s v="Qualquer semana"/>
    <d v="1899-12-30T22:00:00"/>
    <d v="1899-12-30T03:00:00"/>
    <s v="Sailpoint"/>
    <s v="Sailpoint"/>
    <s v="Servidor Virtual"/>
    <s v="Linux Red Hat Enterprise 8.10 (4.18.0-553.22.1.el8_10.x86_64)"/>
    <s v="Helio Francisco Costa"/>
    <s v="IdentityIQ Database"/>
    <s v="IdentityIQ Database (Sailpoint)"/>
    <s v="LINUX"/>
    <s v="TI - SI - GPCA N2"/>
    <s v="Fabio Ferrao Ribeiro"/>
    <s v="helio.costa@getnet.com.br"/>
    <s v="Helio Francisco Costa - (11) 96920-0341"/>
    <s v="180.104.135.186 , 22.248.237.172, 22.240.237.108"/>
  </r>
  <r>
    <x v="4"/>
    <s v="GNCASHHL08796"/>
    <m/>
    <x v="0"/>
    <s v="19.27.0.0.250415 (37642901)"/>
    <s v="19.27.0.0.250415 (37642901)"/>
    <x v="0"/>
    <s v="2 - Segunda a Sexta"/>
    <s v="Qualquer semana"/>
    <d v="1899-12-30T08:00:00"/>
    <d v="1899-12-30T18:00:00"/>
    <m/>
    <s v="Nichos Auttar"/>
    <s v="Servidor Virtual"/>
    <s v="Linux Red Hat Enterprise 8.8 (4.18.0-553.27.1.el8_10.x86_64)"/>
    <s v="Eber Weydson Vilela Zanardi"/>
    <s v="Banco de dados Oracle POS Payments"/>
    <s v="Banco de dados Oracle POS Payments"/>
    <s v="LINUX"/>
    <s v="TI - TAUT - Sustentação"/>
    <s v="Magnum Moura de Lyra"/>
    <s v="suporten3@auttar.com.br"/>
    <s v="Não"/>
    <s v="180.135.70.11, 22.248.224.172, 22.240.224.224"/>
  </r>
  <r>
    <x v="4"/>
    <s v="GNCASSHL09298"/>
    <s v="GNCASNHL09299"/>
    <x v="0"/>
    <s v="19.23.0.0.240416 (36233263)"/>
    <s v="19.23.0.0.240416 (36233263)"/>
    <x v="0"/>
    <s v="0 - Qualquer dia da semana"/>
    <s v="Qualquer semana"/>
    <d v="1899-12-30T06:00:00"/>
    <d v="1899-12-30T20:00:00"/>
    <m/>
    <s v="Plataforma BPMS"/>
    <s v="Servidor Virtual"/>
    <s v="Linux Red Hat Enterprise 8.10 (4.18.0-553.27.1.el8_10.x86_64)"/>
    <s v="Ana Paula da Silva Conte"/>
    <s v="Banco de dados PLATBPMS - Hml"/>
    <s v="Banco de dados PLATBPMS - Hml"/>
    <s v="LINUX"/>
    <s v="TI - TSOL - RPA"/>
    <s v="ALEXANDER VLADIMIROVICH PETRUSHENKO"/>
    <s v="ana.conte@getnet.com.br"/>
    <s v="Ana Paula Conte 51981917691"/>
    <s v="180.135.58.28, 22.248.225.210, 22.240.225.170"/>
  </r>
  <r>
    <x v="3"/>
    <s v="gncasnpa01829"/>
    <s v="GNCASSPA01828"/>
    <x v="0"/>
    <s v="19.27.0.0.250415 (37642901)"/>
    <s v="19.27.0.0.250415 (37642901)"/>
    <x v="0"/>
    <s v="2 - Segunda a Sexta"/>
    <s v="Qualquer semana"/>
    <d v="1899-12-30T22:00:00"/>
    <d v="1899-12-30T03:00:00"/>
    <s v="Gerencial/G2"/>
    <s v="Gerencial/G2"/>
    <s v="Servidor Virtual"/>
    <s v="AIX 7.27200-05-07-2346"/>
    <s v="Ederson Cassiano Martins Philereno"/>
    <s v="Banco de Dados do Legado Getnet"/>
    <s v="Oracle - Produção - G2.1"/>
    <s v="AIX"/>
    <s v="TI - TREG - Gerencial"/>
    <s v="Deivislhe Enen Boschetti"/>
    <s v="gerencial_projetos@getnet.com.br"/>
    <s v="GMUD=Acionar plantão da equipe CSA apenas após ter finalizado todo o procedimento(incluindo reboot)"/>
    <s v="180.104.150.20, 22.248.73.37, 22.240.73.38"/>
  </r>
  <r>
    <x v="0"/>
    <s v="GNCASHDL07045"/>
    <m/>
    <x v="0"/>
    <s v="19.26.0.0.250121 (37260974)"/>
    <s v="19.26.0.0.250121 (37260974)"/>
    <x v="0"/>
    <s v="2 - Segunda a Sexta"/>
    <s v="Qualquer semana"/>
    <d v="1899-12-30T08:00:00"/>
    <d v="1899-12-30T18:00:00"/>
    <s v="QR Code"/>
    <s v="QR Code"/>
    <s v="Servidor Virtual"/>
    <s v="Linux Red Hat Enterprise 8.10 (4.18.0-553.22.1.el8_10.x86_64)"/>
    <s v="James Rugno"/>
    <s v="Banco de dados QRCode Google"/>
    <s v="Banco de Dados Oracle Standalone - created by ic48780"/>
    <s v="LINUX"/>
    <s v="TI - TTRA - Transacional"/>
    <s v="Marcos Barranco"/>
    <s v="squad-servicos-transacionais &lt;squad-servicos-transacionais@getnet.com.br&gt;"/>
    <s v="N/A"/>
    <s v="180.135.147.15, 22.248.244.225, 22.240.244.218"/>
  </r>
  <r>
    <x v="3"/>
    <s v="GNCASNPL04273"/>
    <s v="GNCASSPL04272"/>
    <x v="0"/>
    <s v="19.25.0.0.241015 (36912597)"/>
    <s v="19.25.0.0.241015 (36912597)"/>
    <x v="0"/>
    <s v="0 - Qualquer dia da semana"/>
    <s v="Qualquer semana"/>
    <d v="1899-12-30T08:00:00"/>
    <d v="1899-12-30T18:00:00"/>
    <s v="Plataforma de Pricing"/>
    <s v="Plataforma de Pricing"/>
    <s v="Servidor Virtual"/>
    <s v="Linux Red Hat Enterprise 8.10 (4.18.0-553.27.1.el8_10.x86_64)"/>
    <s v="Jhonny Luiz Cabral da Silva"/>
    <s v="Servidor LInux Oracle Standby - Sistema "/>
    <s v="Servidor LInux Oracle Standby - Sistema de Pricing - Taxas"/>
    <s v="LINUX"/>
    <s v="TI - TSOL - Pricing"/>
    <s v="Lucas Felipe Colling"/>
    <s v="ifatsap@getnet.com.br"/>
    <s v="Não"/>
    <s v="180.104.171.43, 22.248.91.11, 22.240.91.57"/>
  </r>
  <r>
    <x v="3"/>
    <s v="gncasspa03349"/>
    <s v="GNCASNPA03350"/>
    <x v="0"/>
    <s v="19.27.0.0.250415 (37642901)"/>
    <s v="19.27.0.0.250415 (37642901)"/>
    <x v="0"/>
    <s v="2 - Segunda a Sexta"/>
    <s v="Qualquer semana"/>
    <d v="1899-12-30T23:00:00"/>
    <d v="1899-12-30T03:00:00"/>
    <s v="QR Code"/>
    <s v="QR Code"/>
    <s v="Servidor Virtual"/>
    <s v="AIX 7.27200-05-07-2346"/>
    <s v="James Rugno"/>
    <s v="Servidor Oracle RAC - node 1 - Microserv"/>
    <s v="Servidor Oracle RAC - node 1 - Microservicos Captura ADQ 1"/>
    <s v="AIX"/>
    <s v="TI - TTRA - Transacional"/>
    <s v="Marcos Barranco"/>
    <s v="captura_lac@getnet.com.br"/>
    <s v="Sim. Acionar o time de captura."/>
    <s v="180.104.171.29, 180.104.171.34, 180.104.171.30, 180.104.171.31, 22.248.91.235, 22.240.91.41, 172.27.171.32, 169.254.46.39"/>
  </r>
  <r>
    <x v="0"/>
    <s v="GNCASHDL08002"/>
    <m/>
    <x v="0"/>
    <s v="19.26.0.0.250121 (37260974)"/>
    <s v="19.26.0.0.250121 (37260974)"/>
    <x v="0"/>
    <s v="2 - Segunda a Sexta"/>
    <s v="Qualquer semana"/>
    <d v="1899-12-30T08:00:00"/>
    <d v="1899-12-30T18:00:00"/>
    <s v="Tap on Phone"/>
    <s v="Tap on Phone"/>
    <s v="Servidor Virtual"/>
    <s v="Linux Red Hat Enterprise 8.10 (4.18.0-553.22.1.el8_10.x86_64)"/>
    <s v="Fagner Pires de Oliveira"/>
    <s v="Armazenar os dados da solução"/>
    <s v="Banco de dados da solução Tap on Phone"/>
    <s v="LINUX"/>
    <s v="TI - TAUT - TEF Embarcado"/>
    <s v="Magnum Moura de Lyra"/>
    <s v="appsuperget@getnet.com.br"/>
    <s v="Não é necessário"/>
    <s v="180.135.198.19, 22.248.245.103, 22.240.245.97"/>
  </r>
  <r>
    <x v="1"/>
    <s v="gncasnta00958"/>
    <s v="GNCASSTA00957"/>
    <x v="0"/>
    <s v="19.26.0.0.250121 (37260974)"/>
    <s v="19.26.0.0.250121 (37260974)"/>
    <x v="0"/>
    <s v="Sabado ou domingo"/>
    <s v="Qualquer semana"/>
    <d v="1899-12-30T23:00:00"/>
    <d v="1899-12-30T03:00:00"/>
    <s v="Mobile API"/>
    <s v="Mobile API"/>
    <s v="Servidor Virtual"/>
    <s v="AIX 7.27200-05-07-2346"/>
    <s v="Leandro Fussiger"/>
    <s v="Banco Mobile API"/>
    <s v="MOBILE API"/>
    <s v="AIX"/>
    <s v="TI - TTRA - Prépago (Recarga)"/>
    <s v="Marcos Barranco"/>
    <s v="servicos_verticais@getnet.com.br"/>
    <s v="Sobreaviso Captura Verticais/51992545194"/>
    <s v="180.104.13.20, 22.248.46.29, 22.240.46.245, 172.27.13.221"/>
  </r>
  <r>
    <x v="0"/>
    <s v="gncassdl00633"/>
    <s v="GNCASNDL00632"/>
    <x v="2"/>
    <s v="No Result"/>
    <s v="db version v7.0.11"/>
    <x v="0"/>
    <s v="0 - Qualquer dia da semana"/>
    <s v="Qualquer semana"/>
    <d v="1899-12-30T08:00:00"/>
    <d v="1899-12-30T18:00:00"/>
    <s v="Plataforma Digital"/>
    <s v="Plataforma Digital"/>
    <s v="Servidor Virtual"/>
    <s v="Linux Red Hat Enterprise 8.10 (4.18.0-553.27.1.el8_10.x86_64)"/>
    <s v="Rafael Felisbino"/>
    <s v="Banco Mongo 02"/>
    <s v="mongo db 02 sul des"/>
    <s v="LINUX"/>
    <s v="TI - TCAP - Captura Digital"/>
    <s v="Rafael Felisbino"/>
    <s v="Captura_eCommerce@getnet.com.br"/>
    <s v="Geralmente NÃO, efetuar alinhamento antes da aplicação. Acionamento equipe em horário comercial"/>
    <s v="180.135.189.18, 22.248.244.60"/>
  </r>
  <r>
    <x v="0"/>
    <s v="GNCASSDL02039"/>
    <s v="GNCASNDL02038"/>
    <x v="2"/>
    <s v="No Result"/>
    <s v="db version v7.0.11"/>
    <x v="0"/>
    <s v="0 - Qualquer dia da semana"/>
    <s v="Qualquer semana"/>
    <d v="1899-12-30T08:00:00"/>
    <d v="1899-12-30T18:00:00"/>
    <s v="Antifraude PD"/>
    <s v="AFS"/>
    <s v="Servidor Virtual"/>
    <s v="Linux Red Hat Enterprise 8.10 (4.18.0-553.27.1.el8_10.x86_64)"/>
    <s v="Vinicius Tadeu De Oliveira"/>
    <s v="Banco Mongo - Plataforma Digital - Cyber"/>
    <s v="Banco Mongo - P. Digital - Cybersource 2"/>
    <s v="LINUX"/>
    <s v="TI - TCRE - Sistemas de Prevenção a Fraudes"/>
    <s v="RONEY GLECIO SILVA SOUZA"/>
    <s v="ti-antifraude@getnet.com.br"/>
    <s v="Não"/>
    <s v="180.135.189.32, 22.248.244.134, 22.240.244.129"/>
  </r>
  <r>
    <x v="1"/>
    <s v="GNCASSTL00504"/>
    <s v="GNCASNTL00335"/>
    <x v="0"/>
    <s v="19.25.0.0.241015 (36912597)"/>
    <s v="19.25.0.0.241015 (36912597)"/>
    <x v="0"/>
    <s v="2 - Segunda a Sexta"/>
    <n v="4"/>
    <d v="1899-12-30T09:00:00"/>
    <d v="1899-12-30T18:00:00"/>
    <s v="Antifraude PD"/>
    <s v="AFS"/>
    <s v="Servidor Virtual"/>
    <s v="Linux Red Hat Enterprise 8.10 (4.18.0-553.47.1.el8_10.x86_64)"/>
    <s v="Wagner da Silva Ribeiro"/>
    <s v="Banco de Dados [Anti-Fraude]"/>
    <s v="antfraude bd prod 2"/>
    <s v="LINUX"/>
    <s v="TI - TCRE - Sistemas de Prevenção a Fraudes"/>
    <s v="RONEY GLECIO SILVA SOUZA"/>
    <s v="ti-antifraude@getnet.com.br"/>
    <s v="Sim. Procurar pelo time ti-antifraude@getnet.com.br"/>
    <s v="180.104.28.19, 22.248.127.27, 22.240.127.28"/>
  </r>
  <r>
    <x v="3"/>
    <s v="GNCASSPL06528"/>
    <s v="GNCASNPL06529,GNCASHPL06530"/>
    <x v="2"/>
    <s v="No Result"/>
    <s v="db version v7.0.11"/>
    <x v="0"/>
    <s v="4 - Segunda-Feira"/>
    <n v="2"/>
    <d v="1899-12-30T02:00:00"/>
    <d v="1899-12-30T08:00:00"/>
    <s v="Serviços de Gestão de API"/>
    <s v="Serviços de Gestão de API"/>
    <s v="Servidor Virtual"/>
    <s v="Linux Red Hat Enterprise 8.10 (4.18.0-553.50.1.el8_10.x86_64)"/>
    <s v="Elias Maximiano da Silva"/>
    <s v="MS Gestão de API"/>
    <s v="Servidor MongoDB - MS Gestão de API"/>
    <s v="LINUX"/>
    <s v="TI - ARQ - Gestão de API"/>
    <s v="Paulo Jose Heck"/>
    <s v="gestaodeapi@getnet.com.br"/>
    <s v="Sim, Ver https://getnetbrasil.atlassian.net/wiki/spaces/GAPI/pages/53581447/Escala+Sobreaviso"/>
    <s v="180.104.222.26 , 22.248.172.21, 22.240.172.21"/>
  </r>
  <r>
    <x v="0"/>
    <s v="GNCASHDL07675"/>
    <m/>
    <x v="0"/>
    <s v="19.27.0.0.250415 (37642901)"/>
    <s v="19.27.0.0.250415 (37642901)"/>
    <x v="0"/>
    <s v="2 - Segunda a Sexta"/>
    <s v="Qualquer semana"/>
    <d v="1899-12-30T08:00:00"/>
    <d v="1899-12-30T18:00:00"/>
    <s v="RH SSO Realm - getnet"/>
    <s v="Red Hat Single Sign-On"/>
    <s v="Servidor Virtual"/>
    <s v="Linux Red Hat Enterprise 8.10 (4.18.0-553.22.1.el8_10.x86_64)"/>
    <s v="Daniel Arioza"/>
    <s v="RH SSO - DB"/>
    <s v="RH SSO - DB"/>
    <s v="LINUX"/>
    <s v="TI - SI - ARQ CYBER"/>
    <s v="Elder Vinicius Telles de Arruda"/>
    <s v="arquitetura.seginfo@getnet.com.br"/>
    <s v="Sim, Plantão de Cyber Architecture - https://getnetbrasil.atlassian.net/wiki/spaces/SI/pages/4708903"/>
    <s v="180.135.135.35, 22.248.239.34, 22.240.239.66"/>
  </r>
  <r>
    <x v="0"/>
    <s v="GNCASHDL04224"/>
    <s v="N/A"/>
    <x v="2"/>
    <s v="No Result"/>
    <s v="db version v7.0.19"/>
    <x v="0"/>
    <s v="0 - Qualquer dia da semana"/>
    <s v="Qualquer semana"/>
    <d v="1899-12-30T08:00:00"/>
    <d v="1899-12-30T18:00:00"/>
    <s v="Tracking"/>
    <s v="Tracking"/>
    <s v="Servidor Virtual"/>
    <s v="Linux Red Hat Enterprise 8.10 (4.18.0-553.16.1.el8_10.x86_64)"/>
    <s v="Lais Lesnieski"/>
    <s v="Mongo DB Arbitrary"/>
    <s v="Tracking Completo"/>
    <s v="LINUX"/>
    <s v="TI - TONB - Credenciamento Digital"/>
    <s v="Lais Lesnieski"/>
    <s v="si.tribo_onboarding@getnet.com.br"/>
    <s v="Não"/>
    <s v="180.135.159.22, 22.248.245.112, 22.240.245.107"/>
  </r>
  <r>
    <x v="4"/>
    <s v="GNCASNHL07462"/>
    <s v="GNCASSHL07461,GNCASHHL07463"/>
    <x v="2"/>
    <s v="No Result"/>
    <s v="db version v7.0.5"/>
    <x v="0"/>
    <s v="2 - Segunda a Sexta"/>
    <s v="Qualquer semana"/>
    <d v="1899-12-30T18:00:00"/>
    <d v="1899-12-30T08:00:00"/>
    <m/>
    <s v="Consulta Situação Pedido"/>
    <s v="Servidor Virtual"/>
    <s v="Linux Red Hat Enterprise 8.6 (4.18.0-553.27.1.el8_10.x86_64)"/>
    <s v="Dagmar Woiciekoski"/>
    <s v="mongodb-hti"/>
    <s v="mongo-ms-onboarding-situation-hti"/>
    <s v="LINUX"/>
    <s v="TI - CSA (Continuidade de Serviço e Aplicação)"/>
    <s v="Maikon Lopes Boff"/>
    <s v="csa@getnet.com.br"/>
    <s v="csa@getnet.com.br"/>
    <s v="180.135.49.131, 22.248.226.143, 22.240.226.152"/>
  </r>
  <r>
    <x v="3"/>
    <s v="gncasnpa01335"/>
    <s v="NA"/>
    <x v="0"/>
    <s v="19.26.0.0.250121 (37260974)"/>
    <s v="19.26.0.0.250121 (37260974)"/>
    <x v="0"/>
    <s v="2 - Segunda a Sexta"/>
    <s v="Qualquer semana"/>
    <d v="1899-12-30T22:00:00"/>
    <d v="1899-12-30T03:00:00"/>
    <s v="Regulatórios"/>
    <s v="Regulatórios"/>
    <s v="Servidor Virtual"/>
    <s v="AIX 7.27200-05-07-2346"/>
    <s v="Gabriel Izar"/>
    <s v="contingencia GNCASSPA01289"/>
    <s v="contingencia dos regulatórios"/>
    <s v="AIX"/>
    <s v="TI - TRET - Extrato Online e Regulatórios"/>
    <s v="Vanessa Balbuena Henrique"/>
    <s v="extrato_online_regulatorios@getnet.com.br"/>
    <s v="Sim, plantão Extrato Eletrônico/ Portal."/>
    <s v="180.104.192.153, 22.248.121.21, 22.240.121.21"/>
  </r>
  <r>
    <x v="3"/>
    <s v="GNCASSPL04369"/>
    <m/>
    <x v="0"/>
    <s v="19.26.0.0.250121 (37260974)"/>
    <s v="19.26.0.0.250121 (37260974)"/>
    <x v="0"/>
    <s v="0 - Qualquer dia da semana"/>
    <s v="Qualquer semana"/>
    <d v="1899-12-30T22:00:00"/>
    <d v="1899-12-30T03:00:00"/>
    <s v="IBM Control Center"/>
    <s v="IBM Control Center"/>
    <s v="Servidor Virtual"/>
    <s v="Linux Red Hat Enterprise 8.10 (4.18.0-553.27.1.el8_10.x86_64)"/>
    <s v="Richard Jonatan Ramirez"/>
    <m/>
    <s v="Ferramenta IBM para Troca de Arquivos (EDI) - CC/SEAS Database"/>
    <s v="LINUX"/>
    <s v="TI - OPER - Operação"/>
    <s v="Wagner Castro Alves Junior"/>
    <s v="aplicacoes_ti@getnet.com.br, sistemas_retaguarda@getnet.com.br e infra_requisicoes_incidentes@getnet"/>
    <s v="Encaminhar e-mail."/>
    <s v="180.104.162.15, 22.248.82.21, 22.240.82."/>
  </r>
  <r>
    <x v="4"/>
    <s v="GNCASSHW05243"/>
    <s v="GNCASNHW05244"/>
    <x v="4"/>
    <s v="No Result"/>
    <s v="SQL Server (MSSQLSERVER) | 15.0.4410.1"/>
    <x v="0"/>
    <s v="1 - Sábado ou domingo"/>
    <s v="Qualquer semana"/>
    <d v="1899-12-30T08:00:00"/>
    <d v="1899-12-30T18:00:00"/>
    <s v="SCD - Plataforma de Serviços Financeiros (PSF)"/>
    <s v="SCD - Plataforma de Serviços Financeiros (PSF)"/>
    <s v="Servidor Virtual"/>
    <s v="Win2016 10.0.14393.7515 (1607)"/>
    <s v="Julio Cesar Barbará"/>
    <s v="PSF - Banco SQL Server - Recebíveis e Crédito (Primário)"/>
    <s v="PSF - Banco SQL Server - Recebíveis e Crédito (Primário)"/>
    <s v="WINDOWS"/>
    <s v="TI - TSOL - PSF"/>
    <s v="ALEXANDER VLADIMIROVICH PETRUSHENKO"/>
    <s v="ti-scd@getnet.com.br"/>
    <s v="Marcelo Gonsales - (11) 9.8457-4805"/>
    <s v="169.254.2.214, 22.248.224.113, 22.240.22"/>
  </r>
  <r>
    <x v="1"/>
    <s v="GNCASHTL08920"/>
    <m/>
    <x v="0"/>
    <s v="19.26.0.0.250121 (37260974)"/>
    <s v="19.26.0.0.250121 (37260974)"/>
    <x v="0"/>
    <s v="0 - Qualquer dia da semana"/>
    <s v="Qualquer semana"/>
    <d v="1899-12-30T22:00:00"/>
    <d v="1899-12-30T06:00:00"/>
    <m/>
    <s v="Tap on Phone"/>
    <s v="Servidor Virtual"/>
    <s v="Linux Red Hat Enterprise 8.9 (4.18.0-553.22.1.el8_10.x86_64)"/>
    <s v="Fagner Pires de Oliveira"/>
    <s v="Banco de dados Oracle RAC - Tap on Phone - nó01"/>
    <s v="GNCASHTL08920 / GNCASHTL08921 / GNCASHTL08922 (RAC)     "/>
    <s v="LINUX"/>
    <s v="TI - TAUT - TEF Embarcado"/>
    <s v="Magnum Moura de Lyra"/>
    <s v="fagner.oliveira@auttar.com.br"/>
    <s v="Não é necessário, apenas e-mail."/>
    <s v="180.104.52.47, 22.248.151.33, 22.240.151.33"/>
  </r>
  <r>
    <x v="3"/>
    <s v="gncasspa04972"/>
    <s v="GNCASNPA04973"/>
    <x v="0"/>
    <s v="19.26.0.0.250121 (37260974)"/>
    <s v="19.26.0.0.250121 (37260974)"/>
    <x v="0"/>
    <s v="0 - Qualquer dia da semana"/>
    <s v="Qualquer semana"/>
    <d v="1899-12-30T00:00:00"/>
    <d v="1899-12-30T23:00:00"/>
    <s v="Plataforma de Negociação de Recebíveis (PNR)"/>
    <s v="Plataforma de Negociação de Recebíveis (PNR)"/>
    <s v="Servidor Virtual"/>
    <s v="AIX 7.27200-05-07-2346"/>
    <s v="Christian Raimundo Przybulinski"/>
    <s v="Banco de dados PNR - PAR SQA"/>
    <s v="DB IBM AIX Oracle 19c Primário - Plataforma de Antecipação GetNet - SQA"/>
    <s v="AIX"/>
    <s v="TI - TPAG - Antecipação"/>
    <s v="FERNANDO ANDRE ZEMUNER GARCIA"/>
    <s v="squad_antecipacao@getnet.com.br"/>
    <s v="Apenas email"/>
    <s v="180.104.192.167, 22.248.121.11, 22.240.1"/>
  </r>
  <r>
    <x v="1"/>
    <s v="GNCASNTL05630"/>
    <s v="GNCASSTL05631,GNCASHTL05632"/>
    <x v="2"/>
    <s v="No Result"/>
    <s v="db version v7.0.5"/>
    <x v="0"/>
    <s v="1 - Sábado ou domingo"/>
    <s v="Qualquer semana"/>
    <d v="1899-12-30T22:00:00"/>
    <d v="1899-12-30T03:00:00"/>
    <s v="APP Getnet BR"/>
    <s v="APP Getnet BR"/>
    <s v="Servidor Virtual"/>
    <s v="Linux Red Hat Enterprise 8.9 (4.18.0-553.22.1.el8_10.x86_64)"/>
    <s v="Rodrigo Nascente Igansi"/>
    <s v="Banco de dados para o serviço ADAPTER"/>
    <s v="Banco de dados para o serviço ADAPTER"/>
    <s v="LINUX"/>
    <s v="TI - TCDI - App SuperGet"/>
    <s v="Tiago Andre Jost"/>
    <s v="appsuperget@getnet.com.br"/>
    <s v="Não"/>
    <s v="180.104.52.32 , 22.248.151.54, 22.240.151.57"/>
  </r>
  <r>
    <x v="3"/>
    <s v="GNCASNPL01657"/>
    <s v="GNCASSPL01658"/>
    <x v="0"/>
    <s v="19.26.0.0.250121 (37260974)"/>
    <s v="19.26.0.0.250121 (37260974)"/>
    <x v="0"/>
    <s v="5 - Terça-Feira"/>
    <s v="Qualquer semana"/>
    <d v="1899-12-30T22:00:00"/>
    <d v="1899-12-30T00:00:00"/>
    <s v="Nichos Auttar"/>
    <s v="Nichos Auttar"/>
    <s v="Servidor Virtual"/>
    <s v="Linux Red Hat Enterprise 8.10 (4.18.0-553.50.1.el8_10.x86_64)"/>
    <s v="Eber Weydson Vilela Zanardi"/>
    <s v="Banco de Dados Ativo Segmentação por Nic"/>
    <s v="Banco de Dados Ativo Segmentação por Nichos - AUTTAR - PROD 1"/>
    <s v="LINUX"/>
    <s v="TI - TAUT - Sustentação"/>
    <s v="Magnum Moura de Lyra"/>
    <s v="suporten3@auttar.com.br"/>
    <s v="Sim.  Plantão Sust. N3,  51 991885554"/>
    <s v="180.104.189.20, 22.248.118.18, 22.240.118.19"/>
  </r>
  <r>
    <x v="1"/>
    <s v="GNCASNTA03640"/>
    <s v="GNCASSTA03639"/>
    <x v="0"/>
    <s v="No Result"/>
    <m/>
    <x v="0"/>
    <s v="0 - Qualquer dia da semana"/>
    <s v="Qualquer semana"/>
    <d v="1899-12-30T02:00:00"/>
    <d v="1899-12-30T06:00:00"/>
    <s v="E-Commerce"/>
    <s v="Plataforma Digital"/>
    <s v="Servidor Virtual"/>
    <s v="AIX 7.27200-05-07-2346"/>
    <s v="Rafael Felisbino"/>
    <s v="Server 3DS Authentication - DB Oracle RA"/>
    <s v="Server 3DS Authentication - DB Oracle RAC Database 12c 2"/>
    <s v="AIX"/>
    <s v="TI - TCAP - Captura Digital"/>
    <s v="Rafael Felisbino"/>
    <s v="Captura_eCommerce@getnet.com.br"/>
    <s v="Sim, Plantão PD."/>
    <s v="180.104.40.14, 180.104.40.16, 180.104.40.19, 22.248.142.17, 22.240.142.155, 172.27.40.79, 169.254.174.24"/>
  </r>
  <r>
    <x v="4"/>
    <s v="GNCASSHL04090"/>
    <s v="GNCASNHL04089"/>
    <x v="2"/>
    <s v="No Result"/>
    <s v="db version v7.0.5"/>
    <x v="0"/>
    <s v="0 - Qualquer dia da semana"/>
    <s v="Qualquer semana"/>
    <d v="1899-12-30T08:00:00"/>
    <d v="1899-12-30T18:00:00"/>
    <s v="APP Getnet BR"/>
    <s v="APP Getnet BR"/>
    <s v="Servidor Virtual"/>
    <s v="Linux Red Hat Enterprise 8.9 (4.18.0-553.27.1.el8_10.x86_64)"/>
    <s v="Leonardo Faria da Silva"/>
    <s v="Banco de dados para o serviço de RECIPIENT"/>
    <s v="Banco de dados para o serviço de RECIPIENT"/>
    <s v="LINUX"/>
    <s v="TI - TCDI - App SuperGet"/>
    <s v="Tiago Andre Jost"/>
    <s v="appsuperget@getnet.com.br"/>
    <s v="Não"/>
    <s v="180.135.88.28, 22.248.243.49, 22.240.243.45"/>
  </r>
  <r>
    <x v="1"/>
    <s v="GNCASSTL00348"/>
    <s v="GNCASNTL00347 e GNCASSTL00377"/>
    <x v="2"/>
    <s v="No Result"/>
    <s v="db version v7.0.11"/>
    <x v="0"/>
    <s v="0 - Qualquer dia da semana"/>
    <s v="Qualquer semana"/>
    <d v="1899-12-30T02:00:00"/>
    <d v="1899-12-30T06:00:00"/>
    <s v="Plataforma Digital"/>
    <s v="Plataforma Digital"/>
    <s v="Servidor Virtual"/>
    <s v="Linux Red Hat Enterprise Server 7.9 (3.10.0-1160.118.1.el7.x86_64)"/>
    <s v="Rafael Felisbino"/>
    <s v="Banco de dados MongoDB - Serviço de alto volume, critico da PLATAFORMA DIGITAL - Banco de dados Mongo"/>
    <s v="Banco de dados MongoDB - Serviço de alto volume, critico da PLATAFORMA DIGITAL - mongo db 02 sul"/>
    <s v="LINUX"/>
    <s v="TI - TCAP - Captura Digital"/>
    <s v="Rafael Felisbino"/>
    <s v="Captura_eCommerce &lt;Captura_eCommerce@getnet.com.br&gt;"/>
    <s v="SIM planonista via NOC"/>
    <s v="180.104.28.15, 22.248.127.19, 22.240.127.20"/>
  </r>
  <r>
    <x v="0"/>
    <s v="GNCASNDW00033"/>
    <s v="Demais TS"/>
    <x v="4"/>
    <s v="No Result"/>
    <s v="SQL Server (Windows Internal Database) | 12.0.5214.6"/>
    <x v="0"/>
    <s v="0 - Qualquer dia da semana"/>
    <s v="Qualquer semana"/>
    <d v="1899-12-30T08:00:00"/>
    <d v="1899-12-30T18:00:00"/>
    <s v="Terminal Server"/>
    <s v="Terminal Server"/>
    <s v="Servidor Virtual"/>
    <s v="Win2022 10.0.20348.2849 (21H2)"/>
    <s v="Rafael Alvares Paulo"/>
    <s v="Acesso remoto a servidores internos"/>
    <s v="TS"/>
    <s v="WINDOWS"/>
    <s v="TI - ENG - Plataformas"/>
    <s v="Anderson Silva da Silva"/>
    <s v="eng_plataformas@getnet.com.br"/>
    <s v="Não é necessário, apenas e-mail."/>
    <s v="180.135.135.18, 22.240.239.18, 22.248.239.18"/>
  </r>
  <r>
    <x v="4"/>
    <s v="GNCASSHL06751"/>
    <s v="GNCASNHL06752,GNCASHHL06753"/>
    <x v="2"/>
    <s v="No Result"/>
    <s v="db version v7.0.11"/>
    <x v="0"/>
    <s v="2 - Segunda a Sexta"/>
    <s v="Qualquer semana"/>
    <d v="1899-12-30T08:00:00"/>
    <d v="1899-12-30T18:00:00"/>
    <s v="Laboratório de Infraestrutura"/>
    <s v="Plataforma de Comunicação"/>
    <s v="Servidor Virtual"/>
    <s v="Linux Red Hat Enterprise 8.10 (4.18.0-553.27.1.el8_10.x86_64)"/>
    <s v="GUILHERME HENRIQUE NEVES PEREIRA"/>
    <s v="MongoDB para MS da Plataforma de Comunicação"/>
    <s v="MongoDB para MS da Plataforma de Comunicação"/>
    <s v="LINUX"/>
    <s v="TI - TSOL - CRM"/>
    <s v="ALEXANDER VLADIMIROVICH PETRUSHENKO"/>
    <s v="crm_projetos@getnet.com.br"/>
    <s v="GUILHERME HENRIQUE NEVES PEREIRA "/>
    <s v="180.135.43.50 , 22.248.226.33, 22.240.226.52"/>
  </r>
  <r>
    <x v="3"/>
    <s v="GNCASNPL04252"/>
    <s v="GNCASSPL04251"/>
    <x v="0"/>
    <s v="19.26.0.0.250121 (37260974)"/>
    <s v="19.26.0.0.250121 (37260974)"/>
    <x v="0"/>
    <s v="Sabado ou domingo"/>
    <n v="3"/>
    <d v="1899-12-30T00:00:00"/>
    <d v="1899-12-30T03:00:00"/>
    <m/>
    <s v="Ativação de Terminais"/>
    <s v="Servidor Virtual"/>
    <s v="Linux Red Hat Enterprise 8.10 (4.18.0-553.47.1.el8_10.x86_64)"/>
    <s v="Roberto Linck do Nascimento"/>
    <s v="DB Device Management Historico PROD - Or"/>
    <s v="DB Device Management Oracle1"/>
    <s v="LINUX"/>
    <s v="TI - TCFI - Getconfig "/>
    <s v="Vinicius Pessil Bohrer"/>
    <s v="getconfig@getnet.com.br"/>
    <s v="51-999671723"/>
    <s v="180.104.150.126, 22.248.73.128, 22.240.73.130"/>
  </r>
  <r>
    <x v="3"/>
    <s v="gncasspa02273"/>
    <s v="GNCASNPA02272"/>
    <x v="0"/>
    <s v="19.24.0.0.240716 (36582781)"/>
    <s v="19.24.0.0.240716 (36582781)"/>
    <x v="0"/>
    <s v="3 - Domingo"/>
    <s v="Qualquer semana"/>
    <d v="1899-12-30T21:00:00"/>
    <d v="1899-12-30T05:00:00"/>
    <s v="Integração"/>
    <s v="Integração"/>
    <s v="Servidor Virtual"/>
    <s v="AIX 7.27200-05-07-2346"/>
    <s v="Cristiane Soares Dutra"/>
    <s v="Banco de dados MDA para cluster ODI de p"/>
    <s v="Cluster de respositorio de bancos MDA Atendende SOA / OSB / ODI / UCM e ControlM "/>
    <s v="AIX"/>
    <s v="TI - TREG - Integração"/>
    <s v="Deivislhe Enen Boschetti"/>
    <s v="integracao_demandas@getnet.com.br"/>
    <s v="Sim"/>
    <s v="180.104.150.63, 180.104.150.29, 180.104.150.74, 22.248.73.71, 22.240.73.72, 172.27.150.23, 169.254.85.62"/>
  </r>
  <r>
    <x v="0"/>
    <s v="GNCASNDL00241"/>
    <s v="N/A"/>
    <x v="0"/>
    <s v="19.26.0.0.250121 (37260974)"/>
    <s v="19.26.0.0.250121 (37260974)"/>
    <x v="0"/>
    <s v="0 - Qualquer dia da semana"/>
    <s v="Qualquer semana"/>
    <d v="1899-12-30T08:00:00"/>
    <d v="1899-12-30T18:00:00"/>
    <s v="PRM (NRT e RTR)"/>
    <s v="PRM (NRT e RTR)"/>
    <s v="Servidor Virtual"/>
    <s v="Linux Red Hat Enterprise 8.6 (4.18.0-553.27.1.el8_10.x86_64)"/>
    <s v="Wagner da Silva Ribeiro"/>
    <s v="Banco de Dados [Anti-Fraude]"/>
    <s v="BANCO ANT FRAUDE PLAT DIG"/>
    <s v="LINUX"/>
    <s v="TI - TCRE - Sistemas de Prevenção a Fraudes"/>
    <s v="RONEY GLECIO SILVA SOUZA"/>
    <s v="ti-antifraude@getnet.com.br"/>
    <s v="Não"/>
    <s v="180.135.189.12, 22.248.244.47, 22.240.244.48"/>
  </r>
  <r>
    <x v="3"/>
    <s v="GNCASNPL01543"/>
    <s v="GNCASSPL01542"/>
    <x v="0"/>
    <s v="No Result"/>
    <s v="{ }"/>
    <x v="1"/>
    <s v="1 - Sábado ou domingo"/>
    <s v="Qualquer semana"/>
    <d v="1899-12-30T22:00:00"/>
    <d v="1899-12-30T02:00:00"/>
    <s v="SAP"/>
    <s v="SAP"/>
    <s v="Servidor Virtual"/>
    <s v="Linux Red Hat Enterprise 8.9 (4.18.0-513.24.1.el8_9.x86_64)"/>
    <s v="Carlos Augusto Pestana Rodrigues"/>
    <s v="Servidor SAP - BW"/>
    <s v="SAP - BW - DB"/>
    <s v="LINUX"/>
    <s v="TI - TSOL - SAP"/>
    <s v="Fabio Luppi Cote Gil"/>
    <s v="basis@getnet.com.br"/>
    <s v="plantão basis"/>
    <s v="180.104.144.52, 22.248.67.42, 22.240.67.43, 192.168.122.1"/>
  </r>
  <r>
    <x v="0"/>
    <s v="GNCASSDL01322"/>
    <s v="GNCASNDL01321"/>
    <x v="2"/>
    <s v="No Result"/>
    <s v="db version v7.0.11"/>
    <x v="0"/>
    <s v="0 - Qualquer dia da semana"/>
    <s v="Qualquer semana"/>
    <d v="1899-12-30T08:00:00"/>
    <d v="1899-12-30T18:00:00"/>
    <s v="Plataforma Digital"/>
    <s v="Plataforma Digital"/>
    <s v="Servidor Virtual"/>
    <s v="Linux Red Hat Enterprise 8.10 (4.18.0-553.27.1.el8_10.x86_64)"/>
    <s v="Rafael Felisbino"/>
    <s v="MONGO 2 MS DE FILAS PLAT DIGIT"/>
    <s v="MONGO 2 MS DE FILAS PLAT DIGIT"/>
    <s v="LINUX"/>
    <s v="TI - TCAP - Captura Digital"/>
    <s v="Rafael Felisbino"/>
    <s v="Captura_eCommerce@getnet.com.br"/>
    <s v="Nâo"/>
    <s v="180.135.189.25, 22.248.244.90, 22.240.244.90"/>
  </r>
  <r>
    <x v="0"/>
    <s v="GNCASNDL01904"/>
    <s v="N/A"/>
    <x v="5"/>
    <s v="No Result"/>
    <m/>
    <x v="0"/>
    <s v="0 - Qualquer dia da semana"/>
    <s v="Qualquer semana"/>
    <d v="1899-12-30T08:00:00"/>
    <d v="1899-12-30T18:00:00"/>
    <s v="Plataforma Digital"/>
    <s v="Plataforma Digital"/>
    <s v="Servidor Virtual"/>
    <s v="Linux Red Hat Enterprise 8.10 (4.18.0-553.22.1.el8_10.x86_64)"/>
    <s v="Rafael Felisbino"/>
    <s v="InfluxDb Monitoria Plat Digital"/>
    <s v="InfluxDb Monitoria Plat Digital"/>
    <s v="LINUX"/>
    <s v="TI - TCAP - Captura Digital"/>
    <s v="Rafael Felisbino"/>
    <s v="Captura_eCommerce@getnet.com.br"/>
    <s v="Não"/>
    <s v="180.135.189.30, 22.248.244.126, 22.240.244.124"/>
  </r>
  <r>
    <x v="4"/>
    <s v="GNCASNHL04092"/>
    <s v="GNCASSHL04093"/>
    <x v="2"/>
    <s v="No Result"/>
    <s v="db version v7.0.11"/>
    <x v="0"/>
    <s v="0 - Qualquer dia da semana"/>
    <s v="Qualquer semana"/>
    <d v="1899-12-30T08:00:00"/>
    <d v="1899-12-30T18:00:00"/>
    <s v="APP Getnet BR"/>
    <s v="APP Getnet BR"/>
    <s v="Servidor Virtual"/>
    <s v="Linux Red Hat Enterprise 8.9 (4.18.0-553.27.1.el8_10.x86_64)"/>
    <s v="Leonardo Faria da Silva"/>
    <s v="Banco de dados para o serviço USER"/>
    <s v="Banco de dados para o serviço USER"/>
    <s v="LINUX"/>
    <s v="TI - TCDI - App SuperGet"/>
    <s v="Tiago Andre Jost"/>
    <s v="appsuperget@getnet.com.br"/>
    <s v="Não"/>
    <s v="180.135.88.30, 22.248.243.51, 22.240.243.50"/>
  </r>
  <r>
    <x v="1"/>
    <s v="gncasntl00860"/>
    <s v="GNCASSTL00859"/>
    <x v="0"/>
    <s v="19.25.0.0.241015 (36912597)"/>
    <s v="19.25.0.0.241015 (36912597)"/>
    <x v="0"/>
    <s v="7 - Quinta-Feira"/>
    <s v="Qualquer semana"/>
    <d v="1899-12-30T00:00:00"/>
    <d v="1899-12-30T03:00:00"/>
    <s v="CTF Gateway HTTPS"/>
    <s v="CTF Gateway HTTPS"/>
    <s v="Servidor Virtual"/>
    <s v="Linux Red Hat Enterprise Server 8.10(4.18.0-553.40.1.el8_10.x86_64)"/>
    <s v="Eber Weydson Vilela Zanardi"/>
    <s v="Banco de Dados"/>
    <s v="Banco de dados transacional Norte - Primary"/>
    <s v="LINUX"/>
    <s v="TI - TAUT - Sustentação"/>
    <s v="Magnum Moura de Lyra"/>
    <s v="suporten3@auttar.com.br"/>
    <s v="Sim.  Plantão Sust. N3,  51 991885554"/>
    <s v="180.104.19.17, 22.248.52.24, 22.240.52.24"/>
  </r>
  <r>
    <x v="0"/>
    <s v="GNCASHDL08089"/>
    <m/>
    <x v="0"/>
    <s v="19.26.0.0.250121 (37260974)"/>
    <s v="19.26.0.0.250121 (37260974)"/>
    <x v="0"/>
    <s v="0 - Qualquer dia da semana"/>
    <s v="Qualquer semana"/>
    <d v="1899-12-30T08:00:00"/>
    <d v="1899-12-30T18:00:00"/>
    <m/>
    <s v="POC (Ponto de Comprometimento)"/>
    <s v="Servidor Virtual"/>
    <s v="Linux Red Hat Enterprise 8.10 (4.18.0-553.22.1.el8_10.x86_64)"/>
    <s v="Gustavo Marks"/>
    <s v="POC - Servidor para testes de automação"/>
    <s v="POC - Servidor para testes de automação"/>
    <s v="LINUX"/>
    <s v="TI - OPER - Requisições e incidentes"/>
    <s v="Anderson Goncalves de Oliveira"/>
    <s v="infra_requisicoes_incidentes &lt;infra_requisicoes_incidentes@getnet.com.br&gt;"/>
    <s v="Encaminhar e-mail"/>
    <s v="180.135.135.65, 22.248.239.64, 22.240.239.72"/>
  </r>
  <r>
    <x v="4"/>
    <s v="GNCASNHL07679"/>
    <m/>
    <x v="0"/>
    <s v="19.26.0.0.250121 (37260974)"/>
    <s v="19.26.0.0.250121 (37260974)"/>
    <x v="0"/>
    <s v="2 - Segunda a Sexta"/>
    <s v="Qualquer semana"/>
    <d v="1899-12-30T08:00:00"/>
    <d v="1899-12-30T18:00:00"/>
    <s v="RH SSO Realm - getnet"/>
    <s v="Red Hat Single Sign-On"/>
    <s v="Servidor Virtual"/>
    <s v="Linux Red Hat Enterprise 8.6 (4.18.0-553.27.1.el8_10.x86_64)"/>
    <s v="Daniel Arioza"/>
    <s v="RH SSO - DB"/>
    <s v="RH SSO - DB"/>
    <s v="LINUX"/>
    <s v="TI - SI - ARQ CYBER"/>
    <s v="Elder Vinicius Telles de Arruda"/>
    <s v="arquitetura.seginfo@getnet.com.br"/>
    <s v="Sim, Plantão de Cyber Architecture - https://getnetbrasil.atlassian.net/wiki/spaces/SI/pages/4708903"/>
    <s v="180.135.7.91, 22.248.238.83, 22.240.238.70"/>
  </r>
  <r>
    <x v="1"/>
    <s v="gncassta05383"/>
    <s v="GNCASNTA05384"/>
    <x v="0"/>
    <s v="19.25.0.0.241015 (36912597)"/>
    <s v="19.25.0.0.241015 (36912597)"/>
    <x v="0"/>
    <s v="4 - Segunda-Feira"/>
    <n v="3"/>
    <d v="1899-12-30T01:00:00"/>
    <d v="1899-12-30T06:00:00"/>
    <s v="Motor PIX"/>
    <s v="Motor PIX"/>
    <s v="Servidor Virtual"/>
    <s v="AIX 7.27200-05-07-2346"/>
    <s v="Eber Weydson Vilela Zanardi"/>
    <s v="Servidor Oracle RAC Motor PIX Gateway TEF Transacional 1"/>
    <s v="Servidor Oracle RAC Motor PIX Gateway TEF Transacional"/>
    <s v="AIX"/>
    <s v="TI - TAUT - Sustentação"/>
    <s v="Magnum Moura de Lyra"/>
    <s v="suporten3@auttar.com.br"/>
    <s v="Sim.  Plantão Sust. N3,  51 991885554"/>
    <s v="180.104.22.13"/>
  </r>
  <r>
    <x v="3"/>
    <s v="GNCASSPL05667"/>
    <s v="GNCASNPL05666,GNCASHPL05668"/>
    <x v="2"/>
    <s v="No Result"/>
    <s v="db version v7.0.11"/>
    <x v="0"/>
    <s v="2 - Segunda a Sexta"/>
    <s v="Qualquer semana"/>
    <d v="1899-12-30T01:00:00"/>
    <d v="1899-12-30T06:00:00"/>
    <s v="Portal do Cliente"/>
    <s v="Portal Auttar Digital"/>
    <s v="Servidor Virtual"/>
    <s v="Linux Red Hat Enterprise 8.10 (4.18.0-553.47.1.el8_10.x86_64)"/>
    <s v="Eber Weydson Vilela Zanardi"/>
    <s v="Banco de dados primario dos serviços do portal"/>
    <s v="Banco dados MONGODB PROD - novo Portal Cliente Auttar"/>
    <s v="LINUX"/>
    <s v="TI - TAUT - Sustentação"/>
    <s v="Magnum Moura de Lyra"/>
    <s v="suporten3@auttar.com.br"/>
    <s v="Sim.  Plantão Sust. N3,  51 991885554"/>
    <s v="180.104.189.35 , 22.248.118.50, 22.240.118.49"/>
  </r>
  <r>
    <x v="1"/>
    <s v="GNCASNTL04897"/>
    <s v="GNCASSTL04898"/>
    <x v="2"/>
    <s v="No Result"/>
    <s v="db version v7.0.11"/>
    <x v="0"/>
    <s v="1 - Sábado ou domingo"/>
    <n v="3"/>
    <d v="1899-12-30T02:00:00"/>
    <d v="1899-12-30T04:00:00"/>
    <s v="Plataforma Digital"/>
    <s v="Plataforma Digital"/>
    <s v="Servidor Virtual"/>
    <s v="Linux Red Hat Enterprise Server 7.9 (3.10.0-1160.118.1.el7.x86_64)"/>
    <s v="Rafael Felisbino"/>
    <s v="Banco dados - Sistema Microsservicos Hub"/>
    <s v="Banco dados - Sistema Microsservicos Hub - Amazon"/>
    <s v="LINUX"/>
    <s v="TI - TCAP - Captura Digital"/>
    <s v="Rafael Felisbino"/>
    <s v="Captura_eCommerce@getnet.com.br"/>
    <s v="Sim - usar o sobreaviso no link: https://confluence.getnet.com.br:8444/display/PD/Sobreaviso+PD"/>
    <s v="180.104.28.24, 22.248.127.39, 22.240.127"/>
  </r>
  <r>
    <x v="3"/>
    <s v="GNCASSPL04992"/>
    <s v="N/A"/>
    <x v="2"/>
    <s v="No Result"/>
    <s v="db version v7.0.11"/>
    <x v="0"/>
    <s v="1 - Sábado ou domingo"/>
    <s v="Qualquer semana"/>
    <d v="1899-12-30T22:00:00"/>
    <d v="1899-12-30T03:00:00"/>
    <s v="Gerencial/G2"/>
    <s v="Gerencial/G2"/>
    <s v="Servidor Virtual"/>
    <s v="Linux Red Hat Enterprise 8.10 (4.18.0-553.47.1.el8_10.x86_64)"/>
    <s v="Ederson Cassiano Martins Philereno"/>
    <s v="Banco de dados MongoDB - PIX PRD MS-PROD"/>
    <s v="MongoDB - Produção - MS-PRODUTO"/>
    <s v="LINUX"/>
    <s v="TI - TREG - Gerencial"/>
    <s v="Deivislhe Enen Boschetti"/>
    <s v="Gerencial_Projetos@getnet.com.br"/>
    <s v="GMUD=Acionar plantão da equipe CSA apenas após ter finalizado todo o procedimento(incluindo reboot)"/>
    <s v="180.104.150.139, 22.248.73.157, 22.240.7"/>
  </r>
  <r>
    <x v="4"/>
    <s v="GNCASHHL05603"/>
    <s v="GNCASNHL05601,GNCASSHL05602"/>
    <x v="2"/>
    <s v="No Result"/>
    <s v="db version v7.0.5"/>
    <x v="0"/>
    <s v="0 - Qualquer dia da semana"/>
    <s v="Qualquer semana"/>
    <d v="1899-12-30T08:00:00"/>
    <d v="1899-12-30T18:00:00"/>
    <s v="APP Getnet BR"/>
    <s v="APP Getnet BR"/>
    <s v="Servidor Virtual"/>
    <s v="Linux Red Hat Enterprise 8.10 (4.18.0-553.16.1.el8_10.x86_64)"/>
    <s v="Rodrigo Nascente Igansi"/>
    <s v="Banco de dados para o serviço ADAPTER"/>
    <s v="Banco de dados para o serviço ADAPTER"/>
    <s v="LINUX"/>
    <s v="TI - TCDI - App SuperGet"/>
    <s v="Tiago Andre Jost"/>
    <s v="appsuperget@getnet.com.br"/>
    <s v="Não"/>
    <s v="180.135.88.85 , 22.248.225.21, 22.240.225.22"/>
  </r>
  <r>
    <x v="4"/>
    <s v="GNCASHHL05940"/>
    <s v="GNCASSHL05938,GNCASNHL05939"/>
    <x v="2"/>
    <s v="No Result"/>
    <s v="db version v7.0.11"/>
    <x v="0"/>
    <s v="0 - Qualquer dia da semana"/>
    <s v="Qualquer semana"/>
    <d v="1899-12-30T08:00:00"/>
    <d v="1899-12-30T18:00:00"/>
    <s v="Getconfig"/>
    <s v="Getconfig"/>
    <s v="Servidor Virtual"/>
    <s v="Linux Red Hat Enterprise 8.10 (4.18.0-553.16.1.el8_10.x86_64)"/>
    <s v="Roberto Linck do Nascimento"/>
    <s v="MongoDB - gc-adapter-ec-terminal; monitor_ativacao "/>
    <s v="Servidor MongoDB Arbiter - gc-adapter-ec-terminal; monitor_ativacao "/>
    <s v="LINUX"/>
    <s v="TI - TCFI - Getconfig "/>
    <s v="Vinicius Pessil Bohrer"/>
    <s v="getconfig@getnet.com.br"/>
    <s v="51-999671723"/>
    <s v="180.135.31.29 , 22.248.225.107, 22.240.225.109"/>
  </r>
  <r>
    <x v="4"/>
    <s v="GNCASNHL04080"/>
    <s v="GNCASSHL04081"/>
    <x v="2"/>
    <s v="No Result"/>
    <s v="db version v7.0.5"/>
    <x v="0"/>
    <s v="0 - Qualquer dia da semana"/>
    <s v="Qualquer semana"/>
    <d v="1899-12-30T08:00:00"/>
    <d v="1899-12-30T18:00:00"/>
    <s v="APP Getnet BR"/>
    <s v="APP Getnet BR"/>
    <s v="Servidor Virtual"/>
    <s v="Linux Red Hat Enterprise 8.9 (4.18.0-553.27.1.el8_10.x86_64)"/>
    <s v="Rodrigo Nascente Igansi"/>
    <s v="Banco de dados para o serviço CARD"/>
    <s v="Banco de dados para o serviço CARD"/>
    <s v="LINUX"/>
    <s v="TI - TCDI - App SuperGet"/>
    <s v="Tiago Andre Jost"/>
    <s v="appsuperget@getnet.com.br"/>
    <s v="Não"/>
    <s v="180.135.88.18, 22.248.241.101, 22.240.241.98"/>
  </r>
  <r>
    <x v="1"/>
    <s v="GNCASNTL00335"/>
    <s v="N/A"/>
    <x v="0"/>
    <s v="No Result"/>
    <m/>
    <x v="0"/>
    <s v="2 - Segunda a Sexta"/>
    <n v="3"/>
    <d v="1899-12-30T09:00:00"/>
    <d v="1899-12-30T18:00:00"/>
    <s v="Antifraude PD"/>
    <s v="AFS"/>
    <s v="Servidor Virtual"/>
    <s v="Linux Red Hat Enterprise 8.10 (4.18.0-553.47.1.el8_10.x86_64)"/>
    <s v="Vinicius Tadeu De Oliveira"/>
    <s v="Banco de Dados [Anti-Fraude]"/>
    <s v="antfraude bd prod"/>
    <s v="LINUX"/>
    <s v="TI - TCRE - Sistemas de Prevenção a Fraudes"/>
    <s v="RONEY GLECIO SILVA SOUZA"/>
    <s v="ti-antifraude@getnet.com.br"/>
    <s v="Sim. Procurar pelo time ti-antifraude@getnet.com.br"/>
    <s v="180.104.28.13, 22.248.127.13, 22.240.127.16"/>
  </r>
  <r>
    <x v="0"/>
    <s v="GNCASSDL02715"/>
    <s v="N/A"/>
    <x v="0"/>
    <s v="19.26.0.0.250121 (37260974)"/>
    <s v="19.26.0.0.250121 (37260974)"/>
    <x v="0"/>
    <s v="Sabado ou domingo"/>
    <s v="Qualquer semana"/>
    <d v="1899-12-30T00:00:00"/>
    <d v="1899-12-30T23:00:00"/>
    <s v="BI"/>
    <s v="BI"/>
    <s v="Servidor Virtual"/>
    <s v="Linux Red Hat Enterprise 8.6 (4.18.0-553.27.1.el8_10.x86_64)"/>
    <s v="Felipe dos Santos Borges"/>
    <s v="Servidor interno LINUX para Database do "/>
    <s v="Servidor criação, alteração e testes de movos processo de carga de Oracle Database do BI"/>
    <s v="LINUX"/>
    <s v="Riscos - HUB Analytics - Projetos"/>
    <s v="Rodrigo Caldoncelli Carvalho"/>
    <s v="hub.analytics@getnet.com.br"/>
    <s v="Sem necessidade de acionamento"/>
    <s v="180.135.150.38, 22.248.244.174, 22.240.244.169"/>
  </r>
  <r>
    <x v="4"/>
    <s v="GNCASSHL05158"/>
    <s v="GNCASNHL05159"/>
    <x v="0"/>
    <s v="19.26.0.0.250121 (37260974)"/>
    <s v="19.26.0.0.250121 (37260974)"/>
    <x v="0"/>
    <s v="0 - Qualquer dia da semana"/>
    <s v="Qualquer semana"/>
    <d v="1899-12-30T08:00:00"/>
    <d v="1899-12-30T18:00:00"/>
    <s v="Motor PIX"/>
    <s v="Motor PIX"/>
    <s v="Servidor Virtual"/>
    <s v="Linux Red Hat Enterprise 8.8 (4.18.0-553.27.1.el8_10.x86_64)"/>
    <s v="Magnum Moura de Lyra"/>
    <s v="Banco de Dados transacional do PIX HTI 1"/>
    <s v="Banco de Dados transacional do PIX HTI 1"/>
    <s v="LINUX"/>
    <s v="TI - TAUT - Motor PIX"/>
    <s v="Magnum Moura de Lyra"/>
    <s v="desenvolvimento_projetos@auttar.com.br"/>
    <s v="não"/>
    <s v="180.135.67.12, 22.248.224.53, 22.240.224"/>
  </r>
  <r>
    <x v="0"/>
    <s v="GNCASHDL09461"/>
    <m/>
    <x v="0"/>
    <s v="19.26.0.0.250121 (37260974)"/>
    <s v="19.26.0.0.250121 (37260974)"/>
    <x v="3"/>
    <s v="2 - Segunda a Sexta"/>
    <s v="Qualquer semana"/>
    <d v="1899-12-30T08:00:00"/>
    <d v="1899-12-30T18:00:00"/>
    <m/>
    <s v="EXTRA_MOEX"/>
    <s v="Servidor Virtual"/>
    <m/>
    <s v="RELLYSON VINICIUS GONCALVES R DA SILVA"/>
    <s v="Banco de dados Oracle da aplicação Extrato MOEX."/>
    <s v="Servidor para banco de dados Oracle que será utilizado durante o desenvolvimento da aplicação Extrato MOEX."/>
    <s v="LINUX"/>
    <s v="TI - PDTI - PLAN"/>
    <s v="DANIELLE MOREIRA STEFANATO"/>
    <s v="-"/>
    <s v="Não"/>
    <s v="180.135.168.18, 22.248.244.157, 22.240.244.126"/>
  </r>
  <r>
    <x v="3"/>
    <s v="GNCASHPL05852"/>
    <s v="GNCASSPL05850,GNCASNPL05851"/>
    <x v="2"/>
    <s v="No Result"/>
    <s v="db version v7.0.5"/>
    <x v="0"/>
    <s v="1 - Sábado ou domingo"/>
    <n v="2"/>
    <d v="1899-12-30T22:00:00"/>
    <d v="1899-12-30T03:00:00"/>
    <s v="IBM Cognos Analytics"/>
    <s v="SAP BRIM"/>
    <s v="Servidor Virtual"/>
    <s v="Linux Red Hat Enterprise 8.10 (4.18.0-553.27.1.el8_10.x86_64)"/>
    <s v="Alexandre Ambrosi"/>
    <s v="Integracao Micro Servicos do SAP BRIM"/>
    <s v="MongoDB para Micro Servicos do SAP BRIM (adapters)"/>
    <s v="LINUX"/>
    <s v="TI - TSOL - SAP"/>
    <s v="Fabio Luppi Cote Gil"/>
    <s v="equipesap@getnet.com.br "/>
    <s v="Não"/>
    <s v="180.104.144.53 , 22.248.67.20, 22.240.67.17"/>
  </r>
  <r>
    <x v="3"/>
    <s v="gncasspa03482"/>
    <s v="GNCASNPA03483"/>
    <x v="0"/>
    <s v="19.26.0.0.250121 (37260974)"/>
    <s v="19.26.0.0.250121 (37260974)"/>
    <x v="0"/>
    <s v="1 - Sábado ou domingo"/>
    <n v="3"/>
    <d v="1899-12-30T00:00:00"/>
    <d v="1899-12-30T03:00:00"/>
    <s v="Getconfig"/>
    <s v="Getconfig"/>
    <s v="Servidor Virtual"/>
    <s v="AIX 7.27200-05-07-2346"/>
    <s v="Roberto Linck do Nascimento"/>
    <s v="Servidor Oracle RAC - no 1 - Sist. Confi"/>
    <s v="Sistema de Configuração de Terminais - Banco Oracle HCT_AUTO"/>
    <s v="AIX"/>
    <s v="TI - TCFI - Getconfig "/>
    <s v="Vinicius Pessil Bohrer"/>
    <s v="getconfig@getnet.com.br"/>
    <s v="51-999671723"/>
    <s v="180.104.195.31, 180.104.195.39, 180.104.195.35, 180.104.195.33, 22.248.124.35, 22.240.124.28, 172.27.195.15, 169.254.70.43"/>
  </r>
  <r>
    <x v="4"/>
    <s v="GNCASNHL03143"/>
    <s v="GNCASSHL03144"/>
    <x v="5"/>
    <s v="No Result"/>
    <m/>
    <x v="0"/>
    <s v="0 - Qualquer dia da semana"/>
    <s v="Qualquer semana"/>
    <d v="1899-12-30T08:00:00"/>
    <d v="1899-12-30T18:00:00"/>
    <s v="Atacado"/>
    <s v="Atacado"/>
    <s v="Servidor Virtual"/>
    <s v="Linux Red Hat Enterprise 8.7 (4.18.0-513.24.1.el8_9.x86_64)"/>
    <s v="Tiago Moraes"/>
    <s v="MySql(MariaDb)  status dos processos bat"/>
    <s v="MySQL status dos processos batches"/>
    <s v="LINUX"/>
    <s v="TI - TWEB - Atacado"/>
    <s v="Lucas Ingegneri Crespi"/>
    <s v="si.tribo_onboarding@getnet.com.br, si.onboarding.operacao@getnet.com.br"/>
    <s v=" Onboarding Operação e Zuchetto"/>
    <s v="180.135.49.65, 22.248.242.159, 22.240.242.140"/>
  </r>
  <r>
    <x v="3"/>
    <s v="gncasnpl01029"/>
    <s v="GNCASSPL01030"/>
    <x v="0"/>
    <s v="No Result"/>
    <m/>
    <x v="0"/>
    <s v="2 - Segunda a Sexta"/>
    <s v="Qualquer semana"/>
    <d v="1899-12-30T20:00:00"/>
    <d v="1899-12-30T03:00:00"/>
    <s v="Portal Santander Getnet"/>
    <s v="Portal Santander Getnet"/>
    <s v="Servidor Virtual"/>
    <s v="Linux Red Hat Enterprise 8.10 (4.18.0-553.50.1.el8_10.x86_64)"/>
    <s v="Paulo Sergio Oliveira Maia da Silva"/>
    <s v="Banco para Portal Autenticação e Logs"/>
    <s v="Banco para Portal Autenticação e Logs_x000a__x000a_GNCASSPL01030(db primary ativo)_x000a_GNCASNPL01029(db standby passivo)"/>
    <s v="LINUX"/>
    <s v="TI - TCDI - Portais e Mobilidade"/>
    <s v="Lucas Ingegneri Crespi"/>
    <s v="si.portais@getnet.com.br"/>
    <s v="GMUD=Acionar plantão da equipe CSA apenas após ter finalizado todo o procedimento(incluindo reboot)"/>
    <s v="180.104.177.31, 22.248.97.41, 22.240.97.28"/>
  </r>
  <r>
    <x v="1"/>
    <s v="GNCASSTL05290"/>
    <s v="GNCASNTL05291"/>
    <x v="0"/>
    <s v="19.26.0.0.250121 (37260974)"/>
    <s v="19.26.0.0.250121 (37260974)"/>
    <x v="0"/>
    <s v="5 - Terça-Feira"/>
    <n v="2"/>
    <d v="1899-12-30T00:00:00"/>
    <d v="1899-12-30T04:00:00"/>
    <s v="Motor PIX"/>
    <s v="Motor PIX"/>
    <s v="Servidor Virtual"/>
    <s v="Linux Red Hat Enterprise 8.10 (4.18.0-553.27.1.el8_10.x86_64)"/>
    <s v="Eber Weydson Vilela Zanardi"/>
    <s v="banco de Dados transacional usado pelo U"/>
    <s v="banco de Dados transacional usado pelo UP na fase 1 do PIX TRS"/>
    <s v="LINUX"/>
    <s v="TI - TAUT - Sustentação"/>
    <s v="Magnum Moura de Lyra"/>
    <s v="suporten3@auttar.com.br"/>
    <s v="Sim.  Plantão Sust. N3,  51 991885554"/>
    <s v="180.104.22.11, 22.248.55.224, 22.240.55."/>
  </r>
  <r>
    <x v="3"/>
    <s v="GNCASSPL05742"/>
    <s v="GNCASNPL05743"/>
    <x v="0"/>
    <s v="19.26.0.0.250121 (37260974)"/>
    <s v="19.26.0.0.250121 (37260974)"/>
    <x v="0"/>
    <s v="1 - Sábado ou domingo"/>
    <s v="Qualquer semana"/>
    <d v="1899-12-30T22:00:00"/>
    <d v="1899-12-30T06:00:00"/>
    <s v="BitBucket"/>
    <s v="BitBucket"/>
    <s v="Servidor Virtual"/>
    <s v="Linux Red Hat Enterprise 8.10 (4.18.0-553.50.1.el8_10.x86_64)"/>
    <s v="Anderson Goncalves de Oliveira"/>
    <s v="Oracle DG Bitbucket"/>
    <s v="Oracle DG Bitbucket"/>
    <s v="LINUX"/>
    <s v="TI - ARQ - Devops"/>
    <s v="Anderson Goncalves de Oliveira"/>
    <s v="devops@getnet.com.br"/>
    <s v="Não"/>
    <s v="180.104.135.162 , 22.248.237.120, 22.240.237.11"/>
  </r>
  <r>
    <x v="0"/>
    <s v="GNCASNDL02640"/>
    <s v="GNCASSDL02641"/>
    <x v="2"/>
    <s v="No Result"/>
    <s v="db version v7.0.19"/>
    <x v="0"/>
    <s v="0 - Qualquer dia da semana"/>
    <s v="Qualquer semana"/>
    <d v="1899-12-30T19:00:00"/>
    <d v="1899-12-30T07:00:00"/>
    <m/>
    <s v="APIs de Credenciamento"/>
    <s v="Servidor Virtual"/>
    <s v="Linux Red Hat Enterprise 8.10 (4.18.0-553.27.1.el8_10.x86_64)"/>
    <s v="Ruddy Paz Persivo Cunha"/>
    <s v="MONGO 3 CredDigital Novo"/>
    <s v="MONGO 3 CredDigital Novo"/>
    <s v="LINUX"/>
    <s v="TI - TONB - Credenciamento Digital"/>
    <s v="Lais Lesnieski"/>
    <s v="si.tribo_onboarding@getnet.com.br, si.onboarding.operacao@getnet.com.br"/>
    <s v="Não"/>
    <s v="180.135.159.29, 22.248.244.170, 22.240.244.165"/>
  </r>
  <r>
    <x v="4"/>
    <s v="GNCASSHL04299"/>
    <s v="GNCASNHL04301"/>
    <x v="0"/>
    <s v="19.26.0.0.250121 (37260974)"/>
    <s v="19.26.0.0.250121 (37260974)"/>
    <x v="0"/>
    <s v="0 - Qualquer dia da semana"/>
    <s v="Qualquer semana"/>
    <d v="1899-12-30T08:00:00"/>
    <d v="1899-12-30T18:00:00"/>
    <s v="Plataforma de Pricing"/>
    <s v="Plataforma de Pricing"/>
    <s v="Servidor Virtual"/>
    <s v="Linux Red Hat Enterprise 8.10 (4.18.0-553.27.1.el8_10.x86_64)"/>
    <s v="Jhonny Luiz Cabral da Silva"/>
    <s v="DB - Sistema de Pricing Taxas"/>
    <s v="DB - Sistema de Pricing Taxas"/>
    <s v="LINUX"/>
    <s v="TI - TSOL - Pricing"/>
    <s v="Lucas Felipe Colling"/>
    <s v="ifatsap@getnet.com.br"/>
    <s v="Não"/>
    <s v="180.135.58.54, 22.248.241.129, 22.240.241.125"/>
  </r>
  <r>
    <x v="3"/>
    <s v="GNCASSPL07685"/>
    <m/>
    <x v="0"/>
    <s v="19.26.0.0.250121 (37260974)"/>
    <s v="19.26.0.0.250121 (37260974)"/>
    <x v="0"/>
    <s v="2 - Segunda a Sexta"/>
    <s v="Qualquer semana"/>
    <d v="1899-12-30T22:00:00"/>
    <d v="1899-12-30T03:00:00"/>
    <s v="RH SSO Realm - getnet"/>
    <s v="Red Hat Single Sign-On"/>
    <s v="Servidor Virtual"/>
    <s v="Linux Red Hat Enterprise 8.6 (4.18.0-513.11.1.el8_9.x86_64)"/>
    <s v="Daniel Arioza"/>
    <s v="RH SSO - DB"/>
    <s v="RH SSO - DB (Primary)"/>
    <s v="LINUX"/>
    <s v="TI - SI - ARQ CYBER"/>
    <s v="Elder Vinicius Telles de Arruda"/>
    <m/>
    <s v="ATENÇÃO! Não executar sem aprovação do Plantão de Cyber Architecture"/>
    <s v="180.104.135.165, 22.248.237.123, 22.240.237.75"/>
  </r>
  <r>
    <x v="4"/>
    <s v="gncassha03359"/>
    <s v="N/A"/>
    <x v="0"/>
    <s v="19.25.0.0.241015 (36912597)"/>
    <s v="19.25.0.0.241015 (36912597)"/>
    <x v="0"/>
    <s v="7 - Quinta-Feira"/>
    <n v="1"/>
    <d v="1899-12-30T18:00:00"/>
    <d v="1899-12-30T06:00:00"/>
    <s v="Siebel"/>
    <s v="Siebel"/>
    <s v="Servidor Virtual"/>
    <s v="AIX 7.27200-05-07-2346"/>
    <s v="Luiz Antonio Baroni Junior"/>
    <s v="DB Oracle Siebel UPGrade HOM"/>
    <s v="DB Oracle Siebel UPGrade HOM"/>
    <s v="AIX"/>
    <s v="TI - TSOL - CRM"/>
    <s v="ALEXANDER VLADIMIROVICH PETRUSHENKO"/>
    <s v="aplicacoes_ti@getnet.com.br;crm_projetos@getnet.com.br"/>
    <s v="Sim acionar infra req ANTES de iniciar"/>
    <s v="180.135.40.24, 22.248.242.230, 22.240.242.225"/>
  </r>
  <r>
    <x v="0"/>
    <s v="GNCASHDL04440"/>
    <s v="N/A"/>
    <x v="2"/>
    <s v="No Result"/>
    <s v="db version v7.0.11"/>
    <x v="0"/>
    <s v="0 - Qualquer dia da semana"/>
    <s v="Qualquer semana"/>
    <d v="1899-12-30T08:00:00"/>
    <d v="1899-12-30T18:00:00"/>
    <s v="Marketplace - MGM"/>
    <s v="Marketplace - MGM"/>
    <s v="Servidor Virtual"/>
    <s v="Linux Red Hat Enterprise 8.10 (4.18.0-553.16.1.el8_10.x86_64)"/>
    <s v="Damiao Martins da Silva"/>
    <s v="Banco dados MongoDB - MGM"/>
    <s v="Banco dados MongoDB - MGM"/>
    <s v="LINUX"/>
    <s v="TI - TCAP - Split de Pagamentos"/>
    <s v="Rafael Felisbino"/>
    <s v="sustentacao.marketplace@getnet.com.br"/>
    <s v="NÃO"/>
    <s v="180.135.192.19, 22.248.245.132, 22.240.245.128"/>
  </r>
  <r>
    <x v="4"/>
    <s v="GNCASSHL06041"/>
    <s v="GNCASNHL06042"/>
    <x v="0"/>
    <s v="19.26.0.0.250121 (37260974)"/>
    <s v="19.26.0.0.250121 (37260974)"/>
    <x v="0"/>
    <s v="1 - Sábado ou domingo"/>
    <s v="Qualquer semana"/>
    <d v="1899-12-30T08:00:00"/>
    <d v="1899-12-30T18:00:00"/>
    <s v="SCD - Plataforma de Serviços Financeiros (PSF)"/>
    <s v="SCD - Plataforma de Serviços Financeiros (PSF)"/>
    <s v="Servidor Virtual"/>
    <s v="Linux Red Hat Enterprise 8.10 (4.18.0-553.27.1.el8_10.x86_64)"/>
    <s v="Marcelo Gonsales"/>
    <s v="PSF - Banco Oracle 19c DG"/>
    <s v="PSF - Banco Oracle 19c DG"/>
    <s v="LINUX"/>
    <s v="TI - TSOL - PSF"/>
    <s v="ALEXANDER VLADIMIROVICH PETRUSHENKO"/>
    <s v="CAP - Plataforma de Serviços Financeiros"/>
    <s v="Marcelo Gonsales - mg60890@getnet.com.br"/>
    <s v="180.135.94.26 , 22.248.225.79, 22.240.225.81"/>
  </r>
  <r>
    <x v="4"/>
    <s v="GNCASNHL08755"/>
    <s v="GNCASSHL08754"/>
    <x v="0"/>
    <s v="19.25.0.0.241015 (36912597)"/>
    <s v="19.25.0.0.241015 (36912597)"/>
    <x v="0"/>
    <s v="2 - Segunda a Sexta"/>
    <s v="Qualquer semana"/>
    <d v="1899-12-30T18:00:00"/>
    <d v="1899-12-30T07:00:00"/>
    <m/>
    <s v="Tap on Phone"/>
    <s v="Servidor Virtual"/>
    <s v="Linux Red Hat Enterprise 8.8 (4.18.0-553.16.1.el8_10.x86_64)"/>
    <s v="Fagner Pires de Oliveira"/>
    <s v="Banco de dados da solução Tap on Phone"/>
    <s v="RAC Linux de HML Tap on Phone"/>
    <s v="LINUX"/>
    <s v="TI - TAUT - TEF Embarcado"/>
    <s v="Magnum Moura de Lyra"/>
    <s v="appsuperget@getnet.com.br"/>
    <s v="Não informado"/>
    <s v="180.135.88.12, 22.248.224.128, 22.240.224.200"/>
  </r>
  <r>
    <x v="3"/>
    <s v="GNCASSPL04851"/>
    <s v="N/A"/>
    <x v="2"/>
    <s v="No Result"/>
    <s v="db version v5.0.8"/>
    <x v="0"/>
    <s v="1 - Sábado ou domingo"/>
    <s v="Qualquer semana"/>
    <d v="1899-12-30T00:00:00"/>
    <d v="1899-12-30T03:00:00"/>
    <s v="Integração"/>
    <s v="Integração"/>
    <s v="Servidor Virtual"/>
    <s v="Linux Red Hat Enterprise 8.10 (4.18.0-553.27.1.el8_10.x86_64)"/>
    <s v="Cristiane Soares Dutra"/>
    <s v="Banco de dados MongoDB - PRD Serviaos In"/>
    <s v="Servidores que sustentam a Integração"/>
    <s v="LINUX"/>
    <s v="TI - TREG - Integração"/>
    <s v="Deivislhe Enen Boschetti"/>
    <s v=" integracao_projetos &lt;integracao_projetos@getnet.com.br&gt; ecsa &lt;csa@getnet.com.br&gt; "/>
    <s v="acionar csa  plantão csa &lt;csa@getnet.com.br&gt; "/>
    <s v="180.104.150.133, 22.248.73.142, 22.240.7"/>
  </r>
  <r>
    <x v="4"/>
    <s v="GNCASNHL05698"/>
    <s v="GNCASSHL05699,GNCASHHL05700"/>
    <x v="2"/>
    <s v="No Result"/>
    <s v="{ }"/>
    <x v="0"/>
    <s v="0 - Qualquer dia da semana"/>
    <s v="Qualquer semana"/>
    <d v="1899-12-30T08:00:00"/>
    <d v="1899-12-30T18:00:00"/>
    <s v="Payware"/>
    <s v="Payware"/>
    <s v="Servidor Virtual"/>
    <s v="Linux Red Hat Enterprise 8.10 (4.18.0-553.27.1.el8_10.x86_64)"/>
    <s v="Lucas Pedro Ebling"/>
    <s v="MongoDB - MS Adapter PAYware"/>
    <s v="Servidor MongoDB - Processamento"/>
    <s v="LINUX"/>
    <s v="TI - TRET - Processamento"/>
    <s v="Odinei Zanoto Junior"/>
    <s v="felipe.pellegrini@getnet.com.br"/>
    <s v="Plantão de Processamento"/>
    <s v="180.135.31.23 , 22.248.225.53, 22.240.225.55"/>
  </r>
  <r>
    <x v="0"/>
    <s v="GNCASHDL03291"/>
    <s v="N/A"/>
    <x v="0"/>
    <s v="19.26.0.0.250121 (37260974)"/>
    <s v="19.26.0.0.250121 (37260974)"/>
    <x v="0"/>
    <s v="0 - Qualquer dia da semana"/>
    <s v="Qualquer semana"/>
    <d v="1899-12-30T09:00:00"/>
    <d v="1899-12-30T17:00:00"/>
    <s v="QR Code"/>
    <s v="QR Code"/>
    <s v="Servidor Virtual"/>
    <s v="Linux Red Hat Enterprise 8.10 (4.18.0-553.22.1.el8_10.x86_64)"/>
    <s v="Ciro Sisman Pereira"/>
    <s v="Servidor Oracle DB Single - Microservico"/>
    <s v="Servidor Oracle DB Single - Microservicos Captura ADQ HG"/>
    <s v="LINUX"/>
    <s v="TI - TTRA - Transacional"/>
    <s v="Marcos Barranco"/>
    <s v="captura_lac@getnet.com.br"/>
    <s v="Não"/>
    <s v="180.135.168.16, 22.248.244.251, 22.240.244.244"/>
  </r>
  <r>
    <x v="4"/>
    <s v="GNCASHHL05697"/>
    <s v="GNCASNHL05695,GNCASSHL05696"/>
    <x v="2"/>
    <s v="No Result"/>
    <s v="db version v7.0.11"/>
    <x v="0"/>
    <s v="0 - Qualquer dia da semana"/>
    <s v="Qualquer semana"/>
    <d v="1899-12-30T08:00:00"/>
    <d v="1899-12-30T18:00:00"/>
    <s v="Payware"/>
    <s v="Payware"/>
    <s v="Servidor Virtual"/>
    <s v="Linux Red Hat Enterprise 8.10 (4.18.0-553.16.1.el8_10.x86_64)"/>
    <s v="Lucas Pedro Ebling"/>
    <s v="MongoDB - MS Adapter PAYware"/>
    <s v="Servidor MongoDB - Processamento"/>
    <s v="LINUX"/>
    <s v="TI - TRET - Processamento"/>
    <s v="Odinei Zanoto Junior"/>
    <s v="felipe.pellegrini@getnet.com.br"/>
    <s v="Plantão Processamento"/>
    <s v="180.135.31.22 , 22.248.225.52, 22.240.225.54"/>
  </r>
  <r>
    <x v="4"/>
    <s v="gncassha03910"/>
    <s v="GNCASSHA03909"/>
    <x v="0"/>
    <s v="19.25.0.0.241015 (36912597)"/>
    <s v="19.25.0.0.241015 (36912597)"/>
    <x v="0"/>
    <s v="0 - Qualquer dia da semana"/>
    <s v="Qualquer semana"/>
    <d v="1899-12-30T08:00:00"/>
    <d v="1899-12-30T18:00:00"/>
    <s v="Sistema de Rentabilidade e Cubo de Gasto"/>
    <s v="Exodo"/>
    <s v="Servidor Virtual"/>
    <s v="AIX 7.27200-05-07-2346"/>
    <s v="Tiago Daniel Jacobs"/>
    <s v="Servidor IBM AIX Oracle 19c Standby - Si"/>
    <s v="Servidor IBM AIX Oracle 19c Standby - Sistema de Rentabilidade e Cubo de Gastos"/>
    <s v="AIX"/>
    <s v="RISC - HUB Analytics - Suporte"/>
    <s v="Rodrigo Caldoncelli Carvalho"/>
    <s v="hub.analytics@getnet.com.br"/>
    <s v="Sim. Nome: Tiago Jacobs / iMDT. Email: tiagoj_imdt@getnet.com.br. Telefone/whats: 51 98032-4460"/>
    <s v="180.135.58.42, 22.248.242.19, 22.240.242.18"/>
  </r>
  <r>
    <x v="3"/>
    <s v="GNCASNPL06755"/>
    <s v="GNCASSPL06754,GNCASHPL06756"/>
    <x v="2"/>
    <s v="No Result"/>
    <s v="db version v7.0.11"/>
    <x v="0"/>
    <s v="1 - Sábado ou domingo"/>
    <s v="Qualquer semana"/>
    <d v="1899-12-30T22:00:00"/>
    <d v="1899-12-30T03:00:00"/>
    <s v="Laboratório de Infraestrutura"/>
    <s v="Plataforma de Comunicação"/>
    <s v="Servidor Virtual"/>
    <s v="Linux Red Hat Enterprise Server 7.9 (3.10.0-1160.118.1.el7.x86_64)"/>
    <s v="GUILHERME HENRIQUE NEVES PEREIRA"/>
    <s v="MongoDB para MS da Plataforma de Comunicação"/>
    <s v="MongoDB para MS da Plataforma de Comunicação"/>
    <s v="LINUX"/>
    <s v="TI - TSOL - CRM"/>
    <s v="ALEXANDER VLADIMIROVICH PETRUSHENKO"/>
    <s v="crm_projetos@getnet.com.br"/>
    <s v="GUILHERME HENRIQUE NEVES PEREIRA "/>
    <s v="180.104.144.57 , 22.248.67.28, 22.240.67.26"/>
  </r>
  <r>
    <x v="3"/>
    <s v="GNCASHPW04237"/>
    <s v="N/A"/>
    <x v="4"/>
    <s v="No Result"/>
    <s v="SQL Server (MSSQLSERVER) | 15.0.4410.1"/>
    <x v="0"/>
    <s v="2 - Segunda a Sexta"/>
    <s v="Qualquer semana"/>
    <d v="1899-12-30T20:00:00"/>
    <d v="1899-12-30T03:00:00"/>
    <s v="NetFlow"/>
    <s v="NetFlow"/>
    <s v="Servidor Virtual"/>
    <s v="Win2016 10.0.14393.7428 (1607)"/>
    <s v="Gustavo Stum Caponi"/>
    <s v="SolarWinds NetFlow_x000a_Flow dos links MPLS Getnet"/>
    <s v="SolarWinds NetFlow"/>
    <s v="WINDOWS"/>
    <s v="TI - ENG - Comunicações Dados"/>
    <s v="Marcelo Nascimento Ferreira"/>
    <s v="communications@getnet.com.br"/>
    <s v="Não"/>
    <s v="22.248.86.48, 22.240.86.48, 180.104.166.29"/>
  </r>
  <r>
    <x v="3"/>
    <s v="GNCASHPL09087"/>
    <s v="GNCASHPL09086"/>
    <x v="0"/>
    <s v="19.26.0.0.250121 (37260974)"/>
    <s v="19.26.0.0.250121 (37260974)"/>
    <x v="0"/>
    <s v="0 - Qualquer dia da semana"/>
    <s v="Qualquer semana"/>
    <d v="1899-12-30T00:00:00"/>
    <d v="1899-12-30T03:00:00"/>
    <m/>
    <s v="Ncanais"/>
    <s v="Servidor Virtual"/>
    <s v="Linux Red Hat Enterprise 8.10 (4.18.0-553.22.1.el8_10.x86_64)"/>
    <s v="Ciro Sisman Pereira"/>
    <s v="TIF Online_x000a_Irá substituri GNCASSPL01281"/>
    <s v="Servidor PRD Monadq Roteador de Dados"/>
    <s v="LINUX"/>
    <s v="TI - TTRA - Transacional"/>
    <s v="Marcos Barranco"/>
    <s v="squad-servicos-transacionais@getnet.com.br"/>
    <s v="Sim. Acionar o plantonista do time de apoio a captura"/>
    <s v="180.104.165.39, 22.248.85.26, 22.240.85.29"/>
  </r>
  <r>
    <x v="3"/>
    <s v="gncasnpa03350"/>
    <s v="GNCASSPA03349"/>
    <x v="0"/>
    <s v="19.27.0.0.250415 (37642901)"/>
    <s v="19.27.0.0.250415 (37642901)"/>
    <x v="0"/>
    <s v="2 - Segunda a Sexta"/>
    <s v="Qualquer semana"/>
    <d v="1899-12-30T23:00:00"/>
    <d v="1899-12-30T03:00:00"/>
    <s v="QR Code"/>
    <s v="QR Code"/>
    <s v="Servidor Virtual"/>
    <s v="AIX 7.27200-05-07-2346"/>
    <s v="James Rugno"/>
    <s v="Servidor Oracle RAC - node 2 - Microserv"/>
    <s v="Servidor Oracle RAC - node 2 - Microservicos Captura ADQ 2"/>
    <s v="AIX"/>
    <s v="TI - TTRA - Transacional"/>
    <s v="Marcos Barranco"/>
    <s v="squad-servicos-transacionais@getnet.com.br"/>
    <s v="Sim. Plantão Apoio Captura"/>
    <s v="180.104.171.33, 180.104.171.35, 180.104.171.32, 22.248.91.238, 22.240.91.42, 172.27.171.33, 169.254.82.41"/>
  </r>
  <r>
    <x v="3"/>
    <s v="gncasnpa03483"/>
    <s v="GNCASSPA03482"/>
    <x v="0"/>
    <s v="19.26.0.0.250121 (37260974)"/>
    <s v="19.26.0.0.250121 (37260974)"/>
    <x v="0"/>
    <s v="1 - Sábado ou domingo"/>
    <n v="1"/>
    <d v="1899-12-30T00:00:00"/>
    <d v="1899-12-30T03:00:00"/>
    <s v="Getconfig"/>
    <s v="Getconfig"/>
    <s v="Servidor Virtual"/>
    <s v="AIX 7.27200-05-07-2346"/>
    <s v="Roberto Linck do Nascimento"/>
    <s v="Servidor Oracle RAC - no 2 - Sist. Confi"/>
    <s v="Sistema de Configuração de Terminais - Banco Oracle HCT_AUTO"/>
    <s v="AIX"/>
    <s v="TI - TCFI - Getconfig "/>
    <s v="Vinicius Pessil Bohrer"/>
    <s v="getconfig@getnet.com.br"/>
    <s v="Sim, Plantão Getconfig/Canais"/>
    <s v="180.104.195.32, 180.104.195.40, 180.104.195.34, 22.248.124.36, 22.240.124.31, 172.27.195.16, 169.254.103.110"/>
  </r>
  <r>
    <x v="4"/>
    <s v="GNCASHHL06882"/>
    <m/>
    <x v="0"/>
    <s v="19.26.0.0.250121 (37260974)"/>
    <s v="19.26.0.0.250121 (37260974)"/>
    <x v="0"/>
    <s v="0 - Qualquer dia da semana"/>
    <s v="Qualquer semana"/>
    <d v="1899-12-30T08:00:00"/>
    <d v="1899-12-30T18:00:00"/>
    <s v="Senior"/>
    <s v="Senior"/>
    <s v="Servidor Virtual"/>
    <s v="Linux Red Hat Enterprise 8.10 (4.18.0-553.16.1.el8_10.x86_64)"/>
    <s v="Rodrigo Cardoso de Souza"/>
    <s v="SeniorRH - HML"/>
    <s v="SeniorRH - HML"/>
    <s v="LINUX"/>
    <s v="TI - TSOL - Pessoas"/>
    <s v="Fabio Luppi Cote Gil"/>
    <s v="Equipe SeniorRH"/>
    <s v="Sim,"/>
    <s v="180.135.58.58, 22.248.226.61, 22.240.226.71"/>
  </r>
  <r>
    <x v="4"/>
    <s v="GNCASNHL05609"/>
    <s v="GNCASSHL05611"/>
    <x v="2"/>
    <s v="No Result"/>
    <s v="db version v7.0.5"/>
    <x v="0"/>
    <s v="0 - Qualquer dia da semana"/>
    <s v="Qualquer semana"/>
    <d v="1899-12-30T20:00:00"/>
    <d v="1899-12-30T06:00:00"/>
    <s v="APP Getnet BR"/>
    <s v="APP Getnet BR"/>
    <s v="Servidor Virtual"/>
    <s v="Linux Red Hat Enterprise 8.9 (4.18.0-553.27.1.el8_10.x86_64)"/>
    <s v="Rodrigo Nascente Igansi"/>
    <s v="Banco de dados para o serviço PROPOSAL"/>
    <s v="Banco de dados para o serviço PROPOSAL"/>
    <s v="LINUX"/>
    <s v="TI - TCDI - App SuperGet"/>
    <s v="Tiago Andre Jost"/>
    <s v="appsuperget@getnet.com.br"/>
    <s v="Não"/>
    <s v="180.135.88.89"/>
  </r>
  <r>
    <x v="0"/>
    <s v="GNCASNDL09303"/>
    <s v="GNCASSDL09302"/>
    <x v="0"/>
    <s v="19.23.0.0.240416 (36233263)"/>
    <s v="19.23.0.0.240416 (36233263)"/>
    <x v="0"/>
    <s v="2 - Segunda a Sexta"/>
    <s v="Qualquer semana"/>
    <d v="1899-12-30T08:00:00"/>
    <d v="1899-12-30T18:00:00"/>
    <m/>
    <s v="Laboratório de Infraestrutura"/>
    <s v="Servidor Virtual"/>
    <s v="Linux Red Hat Enterprise 8.10 (4.18.0-553.27.1.el8_10.x86_64)"/>
    <s v="Mateus Vanderlei dos Reis"/>
    <s v="Servidor DB de testes da Automação"/>
    <s v="Servidor DB de testes da Automação"/>
    <s v="LINUX"/>
    <s v="TI - OPER - Requisições e incidentes"/>
    <s v="Anderson Goncalves de Oliveira"/>
    <s v="squad_automacao_infra@getnet.com.br"/>
    <s v="Não"/>
    <s v="180.135.135.156, 22.248.239.157, 22.240.239.137"/>
  </r>
  <r>
    <x v="4"/>
    <s v="GNCASSHL07461"/>
    <s v="GNCASNHL07462,GNCASHHL07463"/>
    <x v="2"/>
    <s v="No Result"/>
    <s v="db version v7.0.5"/>
    <x v="0"/>
    <s v="2 - Segunda a Sexta"/>
    <s v="Qualquer semana"/>
    <d v="1899-12-30T18:00:00"/>
    <d v="1899-12-30T08:00:00"/>
    <m/>
    <s v="Consulta Situação Pedido"/>
    <s v="Servidor Virtual"/>
    <s v="Linux Red Hat Enterprise 8.6 (4.18.0-553.27.1.el8_10.x86_64)"/>
    <s v="Dagmar Woiciekoski"/>
    <s v="mongodb-hti"/>
    <s v="mongo-ms-onboarding-situation-hti"/>
    <s v="LINUX"/>
    <s v="TI - CSA (Continuidade de Serviço e Aplicação)"/>
    <s v="Maikon Lopes Boff"/>
    <s v="csa@getnet.com.br"/>
    <s v="csa@getnet.com.br"/>
    <s v="180.135.49.130, 22.248.226.142, 22.240.226.151"/>
  </r>
  <r>
    <x v="4"/>
    <s v="GNCASNHL04246"/>
    <s v="GNCASSHL04245"/>
    <x v="0"/>
    <s v="19.26.0.0.250121 (37260974)"/>
    <s v="19.26.0.0.250121 (37260974)"/>
    <x v="0"/>
    <s v="0 - Qualquer dia da semana"/>
    <s v="Qualquer semana"/>
    <d v="1899-12-30T08:00:00"/>
    <d v="1899-12-30T18:00:00"/>
    <m/>
    <s v="Ativação de Terminais"/>
    <s v="Servidor Virtual"/>
    <s v="Linux Red Hat Enterprise 8.10 (4.18.0-553.27.1.el8_10.x86_64)"/>
    <s v="Roberto Linck do Nascimento"/>
    <s v="DB Device Management - Oracle DG 19c"/>
    <s v="DB Device Management Oracle01"/>
    <s v="LINUX"/>
    <s v="TI - TCFI - Getconfig "/>
    <s v="Vinicius Pessil Bohrer"/>
    <s v="getconfig@getnet.com.br"/>
    <s v="Não"/>
    <s v="180.135.49.80, 22.248.243.92, 22.240.243.89"/>
  </r>
  <r>
    <x v="3"/>
    <s v="GNCASNPL02060"/>
    <s v="GNCASSPL02061"/>
    <x v="0"/>
    <s v="19.25.0.0.241015 (36912597)"/>
    <s v="19.25.0.0.241015 (36912597)"/>
    <x v="0"/>
    <s v="2 - Segunda a Sexta"/>
    <s v="Qualquer semana"/>
    <d v="1899-12-30T23:00:00"/>
    <d v="1899-12-30T03:00:00"/>
    <s v="Ncanais"/>
    <s v="Ncanais"/>
    <s v="Servidor Virtual"/>
    <s v="Linux Red Hat Enterprise 8.6 (4.18.0-553.27.1.el8_10.x86_64)"/>
    <s v="Ciro Sisman Pereira"/>
    <s v="Banco Captura ADQ Processos nao financei"/>
    <s v="Banco Captura ADQ Processos nao financeiros"/>
    <s v="LINUX"/>
    <s v="TI - TTRA - Transacional"/>
    <s v="Marcos Barranco"/>
    <s v="squad-servicos-transacionais@getnet.com.br"/>
    <s v="Sim. Plantão Apoio Captura"/>
    <s v="180.104.165.28, 22.248.85.38, 22.240.85.32"/>
  </r>
  <r>
    <x v="3"/>
    <s v="GNCASNPL02389"/>
    <s v="GNCASSPL02390"/>
    <x v="0"/>
    <s v="19.27.0.0.250415 (37642901)"/>
    <s v="19.27.0.0.250415 (37642901)"/>
    <x v="0"/>
    <s v="0 - Qualquer dia da semana"/>
    <s v="Qualquer semana"/>
    <d v="1899-12-30T22:00:00"/>
    <d v="1899-12-30T03:00:00"/>
    <s v="Conciliador Auttar"/>
    <s v="Conciliador Auttar"/>
    <s v="Servidor Virtual"/>
    <s v="Linux Red Hat Enterprise 8.10 (4.18.0-553.27.1.el8_10.x86_64)"/>
    <s v="Eber Weydson Vilela Zanardi"/>
    <s v="DB Conciliador SCE - B2W PROD - PHYSICAL STANDBY "/>
    <s v="Banco de dados Conciliador SCE - B2W (Secundário)"/>
    <s v="LINUX"/>
    <s v="TI - TAUT - Conciliador Auttar "/>
    <s v="Magnum Moura de Lyra"/>
    <s v="suporten3@auttar.com.br"/>
    <s v="Sim.  Plantão Sust. N3,  51 991885554"/>
    <s v="180.104.189.22, 22.248.118.22, 22.240.118.21"/>
  </r>
  <r>
    <x v="1"/>
    <s v="GNCASSTL04127"/>
    <s v="GNCASNTL04126"/>
    <x v="2"/>
    <s v="No Result"/>
    <s v="db version v7.0.11"/>
    <x v="0"/>
    <s v="2 - Segunda a Sexta"/>
    <n v="4"/>
    <d v="1899-12-30T00:00:00"/>
    <d v="1899-12-30T03:00:00"/>
    <s v="APP Getnet BR"/>
    <s v="APP Getnet BR"/>
    <s v="Servidor Virtual"/>
    <s v="Linux Red Hat Enterprise 8.9 (4.18.0-553.22.1.el8_10.x86_64)"/>
    <s v="Rodrigo Nascente Igansi"/>
    <s v="Banco de dados para o serviço de PAYMENT"/>
    <s v="Banco de dados para o serviço de PAYMENT"/>
    <s v="LINUX"/>
    <s v="TI - TCDI - App SuperGet"/>
    <s v="Tiago Andre Jost"/>
    <s v="appsuperget@getnet.com.br"/>
    <s v="Não"/>
    <s v="180.104.40.27, 22.248.142.30, 22.240.142.172"/>
  </r>
  <r>
    <x v="0"/>
    <s v="GNCASHDL03760"/>
    <s v="N/A"/>
    <x v="0"/>
    <s v="19.26.0.0.250121 (37260974)"/>
    <s v="19.26.0.0.250121 (37260974)"/>
    <x v="0"/>
    <s v="0 - Qualquer dia da semana"/>
    <s v="Qualquer semana"/>
    <d v="1899-12-30T08:00:00"/>
    <d v="1899-12-30T18:00:00"/>
    <s v="Sistema de Rentabilidade e Cubo de Gasto"/>
    <s v="Exodo"/>
    <s v="Servidor Virtual"/>
    <s v="Linux Red Hat Enterprise 8.10 (4.18.0-553.22.1.el8_10.x86_64)"/>
    <s v="Tiago Daniel Jacobs"/>
    <s v="Servidor Linux Oracle 18c Single - Siste"/>
    <s v="Servidor Linux Oracle 18c Single - Sistema de Rentabilidade e Cubo de Gastos"/>
    <s v="LINUX"/>
    <s v="RISC - HUB Analytics - Suporte"/>
    <s v="Rodrigo Caldoncelli Carvalho"/>
    <s v="hubanalytics@getnet.com.br"/>
    <s v="Sim. Nome: Tiago Jacobs / iMDT. Email: tiagoj_imdt@getnet.com.br. Telefone/whats: 51 98032-4460"/>
    <s v="180.135.168.17, 22.248.245.57, 22.240.245.50"/>
  </r>
  <r>
    <x v="4"/>
    <s v="GNCASHHL04091"/>
    <s v="N/A"/>
    <x v="2"/>
    <s v="No Result"/>
    <s v="db version v7.0.5"/>
    <x v="0"/>
    <s v="0 - Qualquer dia da semana"/>
    <s v="Qualquer semana"/>
    <d v="1899-12-30T08:00:00"/>
    <d v="1899-12-30T18:00:00"/>
    <s v="APP Getnet BR"/>
    <s v="APP Getnet BR"/>
    <s v="Servidor Virtual"/>
    <s v="Linux Red Hat Enterprise 8.10 (4.18.0-553.16.1.el8_10.x86_64)"/>
    <s v="Rodrigo Nascente Igansi"/>
    <s v="Banco de dados MongoDB Secondary BI - Su"/>
    <s v="Banco de dados MongoDB Secondary BI - SuperGet getpay-recipient"/>
    <s v="LINUX"/>
    <s v="TI - TCDI - App SuperGet"/>
    <s v="Tiago Andre Jost"/>
    <s v="hub.analytics@getnet.com.br"/>
    <s v="Conforme plantão da equipe"/>
    <s v="180.135.88.29, 22.248.243.50, 22.240.243.46"/>
  </r>
  <r>
    <x v="3"/>
    <s v="gncasnpa00331"/>
    <s v="GNCASSPA00211"/>
    <x v="0"/>
    <s v="19.25.0.0.241015 (36912597)"/>
    <s v="19.25.0.0.241015 (36912597)"/>
    <x v="0"/>
    <s v="2 - Segunda a Sexta"/>
    <s v="Qualquer semana"/>
    <d v="1899-12-30T20:00:00"/>
    <d v="1899-12-30T03:00:00"/>
    <s v="Portal Santander Getnet"/>
    <s v="Portal Santander Getnet"/>
    <s v="Servidor Virtual"/>
    <s v="AIX 7.27200-05-07-2346"/>
    <s v="Paulo Sergio Oliveira Maia da Silva"/>
    <s v="Banco de Dados"/>
    <s v="Banco Portal Santander Getnet._x000a_GNCASSPA00211(db primary ativo)_x000a_GNCASNPA00331(db standby passivo)_x000a_------_x000a_PORTALADQSRV PORTUNICBO PORTUNISPO"/>
    <s v="AIX"/>
    <s v="TI - TCDI - Portais e Mobilidade"/>
    <s v="Lucas Ingegneri Crespi"/>
    <s v="si.portais@getnet.com.br"/>
    <s v="Não é necessário, apenas e-mail."/>
    <s v="180.104.177.23, 22.248.97.16, 22.240.97.19, 172.27.177.12"/>
  </r>
  <r>
    <x v="4"/>
    <s v="GNCASSHL00208"/>
    <s v="N/A"/>
    <x v="2"/>
    <s v="No Result"/>
    <s v="db version v7.0.5"/>
    <x v="0"/>
    <s v="0 - Qualquer dia da semana"/>
    <s v="Qualquer semana"/>
    <d v="1899-12-30T08:00:00"/>
    <d v="1899-12-30T18:00:00"/>
    <m/>
    <s v="Intelie Live - MonNegócio"/>
    <s v="Servidor Virtual"/>
    <s v="Linux Red Hat Enterprise 8.10 (4.18.0-553.22.1.el8_10.x86_64)"/>
    <s v="Tarso Barth Gossler"/>
    <s v="MongoDB [Intellie]"/>
    <s v="Servidor banco de dados MongoDB"/>
    <s v="LINUX"/>
    <s v="Comercial - Monitoria de Negócio"/>
    <s v="Diogo Josue Athayde"/>
    <s v="support@intelie.com;monitoria@getnet.com.br;informamonitoria@getnet.com.br"/>
    <s v="Não"/>
    <s v="180.135.58.12, 22.248.240.62, 22.240.240.61"/>
  </r>
  <r>
    <x v="4"/>
    <s v="GNCASSHL08584"/>
    <s v="GNCASNHL08585"/>
    <x v="0"/>
    <s v="19.26.0.0.250121 (37260974)"/>
    <s v="19.26.0.0.250121 (37260974)"/>
    <x v="0"/>
    <s v="2 - Segunda a Sexta"/>
    <s v="Qualquer semana"/>
    <d v="1899-12-30T08:00:00"/>
    <d v="1899-12-30T18:00:00"/>
    <m/>
    <s v="RPA"/>
    <s v="Servidor Virtual"/>
    <s v="Linux Red Hat Enterprise 8.8 (4.18.0-553.27.1.el8_10.x86_64)"/>
    <s v="Ana Paula da Silva Conte"/>
    <s v="Banco de dados para armazenamento entre robôs RPA"/>
    <s v="Banco de dados para transações e armazenamento de status de processos entre robôs do RPA."/>
    <s v="LINUX"/>
    <s v="TI - TSOL - RPA"/>
    <s v="ALEXANDER VLADIMIROVICH PETRUSHENKO"/>
    <s v="squad_rpa@getnet.com.br"/>
    <s v="Ana Paula da Silva Conte ((51) 981917691)"/>
    <s v="180.135.58.14, 22.248.224.221, 22.240.224.131"/>
  </r>
  <r>
    <x v="4"/>
    <s v="GNCASNHL09253"/>
    <s v="GNCASSHL09252"/>
    <x v="0"/>
    <s v="19.26.0.0.250121 (37260974)"/>
    <s v="19.26.0.0.250121 (37260974)"/>
    <x v="0"/>
    <s v="2 - Segunda a Sexta"/>
    <s v="Qualquer semana"/>
    <d v="1899-12-30T08:00:00"/>
    <d v="1899-12-30T18:00:00"/>
    <m/>
    <s v="STRAN-APP"/>
    <s v="Servidor Virtual"/>
    <s v="Linux Red Hat Enterprise 8.10 (4.18.0-553.27.1.el8_10.x86_64)"/>
    <s v="Ciro Sisman Pereira"/>
    <s v="Oracle STRAN-APP Squad Serviços Transacionais"/>
    <s v="Oracle STRAN-APP Squad Serviços Transacionais"/>
    <s v="LINUX"/>
    <s v="TI - TTRA - Transacional"/>
    <s v="Marcos Barranco"/>
    <s v="-"/>
    <s v="11994536506  Ciro Sisman"/>
    <s v="180.135.37.50, 22.248.225.179, 22.240.225.153"/>
  </r>
  <r>
    <x v="1"/>
    <s v="GNCASHTL04125"/>
    <s v="N/A"/>
    <x v="2"/>
    <s v="No Result"/>
    <s v="db version v7.0.5"/>
    <x v="0"/>
    <s v="1 - Sábado ou domingo"/>
    <s v="Qualquer semana"/>
    <d v="1899-12-30T10:00:00"/>
    <d v="1899-12-30T18:00:00"/>
    <s v="APP Getnet BR"/>
    <s v="APP Getnet BR"/>
    <s v="Servidor Virtual"/>
    <s v="Linux Red Hat Enterprise 8.9 (4.18.0-553.22.1.el8_10.x86_64)"/>
    <s v="Rodrigo Nascente Igansi"/>
    <s v="Banco de dados MongoDB Secondary BI - Su"/>
    <s v="Banco de dados MongoDB Secondary BI - SuperGet getpay-merchant"/>
    <s v="LINUX"/>
    <s v="TI - TCDI - App SuperGet"/>
    <s v="Tiago Andre Jost"/>
    <s v="appsuperget@getnet.com.br"/>
    <s v="Não"/>
    <s v="180.104.40.25, 22.248.142.28, 22.240.142.168"/>
  </r>
  <r>
    <x v="4"/>
    <s v="GNCASNHL05955"/>
    <s v="GNCASSHL05954"/>
    <x v="0"/>
    <s v="19.27.0.0.250415 (37642901)"/>
    <s v="19.27.0.0.250415 (37642901)"/>
    <x v="0"/>
    <s v="0 - Qualquer dia da semana"/>
    <s v="Qualquer semana"/>
    <d v="1899-12-30T08:00:00"/>
    <d v="1899-12-30T18:00:00"/>
    <s v="E-Commerce"/>
    <s v="E-Commerce"/>
    <s v="Servidor Virtual"/>
    <s v="Linux Red Hat Enterprise 8.10 (4.18.0-553.27.1.el8_10.x86_64)"/>
    <s v="Ciro Sisman Pereira"/>
    <s v="Servidor banco de dados Oracle 19c DG- AST HCLI"/>
    <s v="Servidor banco de dados Oracle 19c Dataguard - AST"/>
    <s v="LINUX"/>
    <s v="TI - TCAP - Ecommerce"/>
    <s v="Veronica Andrade Aveline Nunes"/>
    <s v="CAP - Captura Adquirência"/>
    <s v="Ciro Sisman Pereira"/>
    <s v="180.135.37.16 , 22.248.225.116, 22.240.225.118"/>
  </r>
  <r>
    <x v="4"/>
    <s v="GNCASNHL06758"/>
    <s v="GNCASSHL06757,GNCASHHL06759"/>
    <x v="2"/>
    <s v="No Result"/>
    <s v="db version v7.0.11"/>
    <x v="0"/>
    <s v="0 - Qualquer dia da semana"/>
    <s v="Qualquer semana"/>
    <d v="1899-12-30T08:00:00"/>
    <d v="1899-12-30T18:00:00"/>
    <s v="Laboratório de Infraestrutura"/>
    <s v="Siebel"/>
    <s v="Servidor Virtual"/>
    <s v="Linux Red Hat Enterprise 8.10 (4.18.0-553.27.1.el8_10.x86_64)"/>
    <s v="Fabiano Moreira de Paula"/>
    <s v="MongoDB para MS da Plataforma de Comunicação"/>
    <s v="MongoDB para MS da Plataforma de Comunicação"/>
    <s v="LINUX"/>
    <s v="TI - TSOL - ERP ECM"/>
    <s v="Fabio Luppi Cote Gil"/>
    <s v="caio.torres@getnet.com.br"/>
    <s v="Caio Cesar Ferreira Torres"/>
    <s v="180.135.43.54 , 22.248.226.37, 22.240.226.56"/>
  </r>
  <r>
    <x v="4"/>
    <s v="GNCASHHL05105"/>
    <m/>
    <x v="0"/>
    <s v="19.27.0.0.250415 (37642901)"/>
    <s v="19.27.0.0.250415 (37642901)"/>
    <x v="0"/>
    <s v="0 - Qualquer dia da semana"/>
    <s v="Qualquer semana"/>
    <d v="1899-12-30T08:00:00"/>
    <d v="1899-12-30T18:00:00"/>
    <m/>
    <s v="Gestão de Datacenter"/>
    <s v="Servidor Virtual"/>
    <s v="Linux Red Hat Enterprise 8.10 (4.18.0-553.16.1.el8_10.x86_64)"/>
    <s v="Cristiano Eder Goelzer"/>
    <m/>
    <s v="Banco de Dados Container MDAHK"/>
    <s v="LINUX"/>
    <s v="TI - ENG - Banco de Dados"/>
    <s v="Anderson Silva da Silva"/>
    <s v="dba@getnet.com.br"/>
    <s v="dba@getnet.com.br"/>
    <s v="180.135.49.34, 22.248.224.231, 22.240.22"/>
  </r>
  <r>
    <x v="3"/>
    <s v="GNCASHPL04652"/>
    <s v="N/A"/>
    <x v="2"/>
    <s v="No Result"/>
    <s v="db version v7.0.5"/>
    <x v="0"/>
    <s v="9 - Sábado"/>
    <s v="Qualquer semana"/>
    <d v="1899-12-30T12:00:00"/>
    <d v="1899-12-30T18:00:00"/>
    <s v="Tracking"/>
    <s v="Tracking"/>
    <s v="Servidor Virtual"/>
    <s v="Linux Red Hat Enterprise 8.9 (4.18.0-553.27.1.el8_10.x86_64)"/>
    <s v="Ricardo Lieberknecht Tourinho"/>
    <s v="Servidor MongoDB Secundario - BI - Track"/>
    <s v="Servidor MongoDB"/>
    <s v="LINUX"/>
    <s v="RISC - HUB Analytics - Suporte"/>
    <s v="Rodrigo Caldoncelli Carvalho"/>
    <s v="hubanalytics@getnet.com.br"/>
    <s v="Conforme plantão da equipe"/>
    <s v="180.104.144.28, 22.248.67.52, 22.240.67."/>
  </r>
  <r>
    <x v="4"/>
    <s v="GNCASSHL08383"/>
    <s v="GNCASNHL08384"/>
    <x v="0"/>
    <s v="19.26.0.0.250121 (37260974)"/>
    <s v="19.26.0.0.250121 (37260974)"/>
    <x v="0"/>
    <s v="2 - Segunda a Sexta"/>
    <s v="Qualquer semana"/>
    <d v="1899-12-30T08:00:00"/>
    <d v="1899-12-30T18:00:00"/>
    <m/>
    <s v="Senior"/>
    <s v="Servidor Virtual"/>
    <s v="Linux Red Hat Enterprise 8.8 (4.18.0-553.27.1.el8_10.x86_64)"/>
    <s v="Carlos Augusto Pestana Rodrigues"/>
    <s v="Principal (HTI) de banco de dados"/>
    <s v="Servidor - Principal (HTI) de banco de dados para disponibilização de dados e troca de informação entre Sistemas Internos e WORKDAY"/>
    <s v="LINUX"/>
    <s v="TI - TSOL - SAP"/>
    <s v="Fabio Luppi Cote Gil"/>
    <s v="carlos.rodrigues@getnet.com.br"/>
    <s v="carlos.rodrigues@getnet.com.br"/>
    <s v="180.135.31.14, 22.248.224.101, 22.240.224.87"/>
  </r>
  <r>
    <x v="3"/>
    <s v="gncasspa00541"/>
    <s v="GNCASNPAS00542"/>
    <x v="0"/>
    <s v="No Result"/>
    <m/>
    <x v="0"/>
    <s v="1 - Sábado ou domingo"/>
    <s v="Qualquer semana"/>
    <d v="1899-12-30T00:00:00"/>
    <d v="1899-12-30T03:00:00"/>
    <s v="Get Alerta"/>
    <s v="Get Alerta"/>
    <s v="Servidor Virtual"/>
    <s v="AIX 7.27200-05-07-2346"/>
    <s v="Ciro Sisman Pereira"/>
    <s v="Banco de Dados"/>
    <s v="Banco dados Ncanais"/>
    <s v="AIX"/>
    <s v="TI - TTRA - Transacional"/>
    <s v="Marcos Barranco"/>
    <s v="apoio_captura@getnet.com.br"/>
    <s v="Não"/>
    <s v="180.104.165.11, 22.248.85.12, 22.240.85.11, 172.27.165.11"/>
  </r>
  <r>
    <x v="0"/>
    <s v="GNCASSDL06424"/>
    <m/>
    <x v="5"/>
    <s v="No Result"/>
    <m/>
    <x v="0"/>
    <s v="0 - Qualquer dia da semana"/>
    <s v="Qualquer semana"/>
    <d v="1899-12-30T08:00:00"/>
    <d v="1899-12-30T18:00:00"/>
    <s v="Getconfig"/>
    <s v="Getconfig"/>
    <s v="Servidor Virtual"/>
    <s v="Linux Red Hat Enterprise 8.7 (4.18.0-513.24.1.el8_9.x86_64)"/>
    <s v="Roberto Linck do Nascimento"/>
    <s v="GetCripto – Aplicações desenvolvimento"/>
    <s v="GetCripto"/>
    <s v="LINUX"/>
    <s v="TI - TCFI - Getconfig "/>
    <s v="Vinicius Pessil Bohrer"/>
    <s v="getconfig@getnet.com.br"/>
    <s v="51-999671723"/>
    <s v="180.135.143.17 , 22.248.246.143, 22.240.246.137"/>
  </r>
  <r>
    <x v="4"/>
    <s v="GNCASNHL02462"/>
    <s v="N/A"/>
    <x v="0"/>
    <s v="19.27.0.0.250415 (37642901)"/>
    <s v="19.27.0.0.250415 (37642901)"/>
    <x v="0"/>
    <s v="0 - Qualquer dia da semana"/>
    <s v="Qualquer semana"/>
    <d v="1899-12-30T20:00:00"/>
    <d v="1899-12-30T23:00:00"/>
    <s v="Plataforma Digital"/>
    <s v="Plataforma Digital"/>
    <s v="Servidor Virtual"/>
    <s v="Linux Red Hat Enterprise 8.6 (4.18.0-553.27.1.el8_10.x86_64)"/>
    <s v="Dimas Dias Duarte"/>
    <s v="Banco de dados Historico Transacional Pl"/>
    <s v="Banco de dados Historico Transacional Plataforma Hom"/>
    <s v="LINUX"/>
    <s v="TI - TCAP - Captura Digital"/>
    <s v="Rafael Felisbino"/>
    <s v="Captura_eCommerce@getnet.com.br"/>
    <s v="Não"/>
    <s v="180.135.82.24, 22.248.241.161, 22.240.241.158"/>
  </r>
  <r>
    <x v="4"/>
    <s v="GNCASSHL04750"/>
    <s v="GNCASNHL04751"/>
    <x v="2"/>
    <s v="No Result"/>
    <s v="db version v7.0.5"/>
    <x v="0"/>
    <s v="0 - Qualquer dia da semana"/>
    <s v="Qualquer semana"/>
    <d v="1899-12-30T08:00:00"/>
    <d v="1899-12-30T18:00:00"/>
    <s v="APP Getnet BR"/>
    <s v="APP Getnet BR"/>
    <s v="Servidor Virtual"/>
    <s v="Linux Red Hat Enterprise 8.9 (4.18.0-553.27.1.el8_10.x86_64)"/>
    <s v="Rodrigo Nascente Igansi"/>
    <s v="Banco de dados para o serviço de ACCOUNT WEBHOOK"/>
    <s v="Banco de dados para o serviço de ACCOUNT WEBHOOK"/>
    <s v="LINUX"/>
    <s v="TI - TCDI - App SuperGet"/>
    <s v="Tiago Andre Jost"/>
    <s v="appsuperget@getnet.com.br"/>
    <s v="Não"/>
    <s v="180.135.88.38, 22.248.243.248, 22.240.24"/>
  </r>
  <r>
    <x v="0"/>
    <s v="GNCASHDL05162"/>
    <m/>
    <x v="2"/>
    <s v="No Result"/>
    <s v="db version v7.0.11"/>
    <x v="0"/>
    <s v="0 - Qualquer dia da semana"/>
    <s v="Qualquer semana"/>
    <d v="1899-12-30T08:00:00"/>
    <d v="1899-12-30T18:00:00"/>
    <s v="Motor PIX"/>
    <s v="Motor PIX"/>
    <s v="Servidor Virtual"/>
    <s v="Linux Red Hat Enterprise 8.10 (4.18.0-553.16.1.el8_10.x86_64)"/>
    <s v="Matheus Xavier"/>
    <s v="Banco de dados MongoDB Motor PIX Gateway TEF HG"/>
    <s v="Banco de dados MongoDB Motor PIX Gateway TEF HG"/>
    <s v="LINUX"/>
    <s v="TI - TAUT - Motor PIX"/>
    <s v="Magnum Moura de Lyra"/>
    <s v="desenvolvimento_projetos@auttar.com.br"/>
    <s v="Não"/>
    <s v="180.135.177.25"/>
  </r>
  <r>
    <x v="4"/>
    <s v="GNCASNHL03268"/>
    <s v="GNCASSHL03267"/>
    <x v="0"/>
    <s v="19.27.0.0.250415 (37642901)"/>
    <s v="19.27.0.0.250415 (37642901)"/>
    <x v="0"/>
    <s v="0 - Qualquer dia da semana"/>
    <s v="Qualquer semana"/>
    <d v="1899-12-30T08:00:00"/>
    <d v="1899-12-30T18:00:00"/>
    <s v="Antecipação de Recebíveis"/>
    <s v="Antecipação de Recebíveis"/>
    <s v="Servidor Virtual"/>
    <s v="Linux Red Hat Enterprise 8.6 (4.18.0-553.27.1.el8_10.x86_64)"/>
    <s v="Ciro Sisman Pereira"/>
    <s v="Servidor Oracle DB: Servidor Banco de da"/>
    <s v="Servidor Oracle 19c DB - Hub de Adquirência - Antecipação de Recebíveis"/>
    <s v="LINUX"/>
    <s v="TI - TTRA - Transacional"/>
    <s v="Marcos Barranco"/>
    <s v="apoio_captura@getnet.com.br"/>
    <s v="Não"/>
    <s v="180.135.76.12, 22.248.242.195, 22.240.242.190"/>
  </r>
  <r>
    <x v="4"/>
    <s v="GNCASNHL03297"/>
    <s v="GNCASSHL03296"/>
    <x v="0"/>
    <s v="19.27.0.0.250415 (37642901)"/>
    <s v="19.27.0.0.250415 (37642901)"/>
    <x v="0"/>
    <s v="0 - Qualquer dia da semana"/>
    <s v="Qualquer semana"/>
    <d v="1899-12-30T08:00:00"/>
    <d v="1899-12-30T18:00:00"/>
    <s v="QR Code"/>
    <s v="QR Code"/>
    <s v="Servidor Virtual"/>
    <s v="Linux Red Hat Enterprise 8.6 (4.18.0-553.27.1.el8_10.x86_64)"/>
    <s v="Ciro Sisman Pereira"/>
    <s v="Servidor Banco de dados Oracle - QR Code"/>
    <s v="Servidor Banco de dados Oracle - QR Code Manager HK"/>
    <s v="LINUX"/>
    <s v="TI - TTRA - Transacional"/>
    <s v="Marcos Barranco"/>
    <s v="captura_lac@getnet.com.br"/>
    <s v="Não"/>
    <s v="180.135.58.17, 22.248.242.214, 22.240.242.210"/>
  </r>
  <r>
    <x v="0"/>
    <s v="GNCASHDL05849"/>
    <m/>
    <x v="2"/>
    <s v="No Result"/>
    <s v="db version v7.0.11"/>
    <x v="0"/>
    <s v="0 - Qualquer dia da semana"/>
    <s v="Qualquer semana"/>
    <d v="1899-12-30T08:00:00"/>
    <d v="1899-12-30T18:00:00"/>
    <s v="IBM Cognos Analytics"/>
    <s v="SAP BRIM"/>
    <s v="Servidor Virtual"/>
    <s v="Linux Red Hat Enterprise 8.10 (4.18.0-553.16.1.el8_10.x86_64)"/>
    <s v="Alexandre Ambrosi"/>
    <s v="Integracao micro Servicos do ERP"/>
    <s v="MongoDB para Micro Servicos do ERP"/>
    <s v="LINUX"/>
    <s v="TI - TSOL - SAP"/>
    <s v="Fabio Luppi Cote Gil"/>
    <s v="equipesap@getnet.com.br "/>
    <s v="Equipe ERP"/>
    <s v="180.135.153.13 , 22.248.246.22, 22.240.246.17"/>
  </r>
  <r>
    <x v="0"/>
    <s v="GNCASNDL07507"/>
    <m/>
    <x v="5"/>
    <s v="No Result"/>
    <m/>
    <x v="0"/>
    <s v="2 - Segunda a Sexta"/>
    <s v="Qualquer semana"/>
    <d v="1899-12-30T08:00:00"/>
    <d v="1899-12-30T18:00:00"/>
    <s v="Zabbix"/>
    <s v="Zabbix"/>
    <s v="Servidor Virtual"/>
    <s v="Linux Red Hat Enterprise 8.6 (4.18.0-513.24.1.el8_9.x86_64)"/>
    <s v="Alexandre Henrique Selzlen Jacinto"/>
    <s v="Zabbix Proxxy"/>
    <s v="Zabbix Monitor GTMR"/>
    <s v="LINUX"/>
    <s v="TI - OPER - Monitoração"/>
    <s v="Anderson Goncalves de Oliveira"/>
    <s v="monitoracao@getnet.com.br"/>
    <s v="Plantão monitoração ou alguem da equipe em horário comercial"/>
    <s v="180.135.135.25, 22.248.239.33, 22.240.239.22"/>
  </r>
  <r>
    <x v="1"/>
    <s v="gncassta00846"/>
    <s v="GNCASNTA00847"/>
    <x v="0"/>
    <s v="19.28.0.0.250715 (37960098)"/>
    <s v="19.28.0.0.250715 (37960098)"/>
    <x v="0"/>
    <s v="7 - Quinta-Feira"/>
    <n v="2"/>
    <d v="1899-12-30T00:00:00"/>
    <d v="1899-12-30T06:00:00"/>
    <s v="E-Commerce"/>
    <s v="E-Commerce"/>
    <s v="Servidor Virtual"/>
    <s v="AIX 7.27200-05-07-2346"/>
    <s v="Harrisson Ferreira Gomes"/>
    <m/>
    <s v="Banco de Dados E-Commerce"/>
    <s v="AIX"/>
    <s v="TI - TCAP - Ecommerce"/>
    <s v="Veronica Andrade Aveline Nunes"/>
    <s v="squad_ecommerce@getnet.com.br"/>
    <s v="Sobreaviso E-commerce via NOC"/>
    <s v="180.104.40.11, 22.248.142.11, 22.240.142.150, 172.27.40.76"/>
  </r>
  <r>
    <x v="1"/>
    <s v="GNCASSTL05732"/>
    <s v="GNCASNTL05731,GNCASHTL05733"/>
    <x v="2"/>
    <s v="No Result"/>
    <s v="db version v7.0.11"/>
    <x v="0"/>
    <s v="0 - Qualquer dia da semana"/>
    <s v="Qualquer semana"/>
    <d v="1899-12-30T22:00:00"/>
    <d v="1899-12-30T03:00:00"/>
    <s v="APP Getnet BR"/>
    <s v="APP Getnet BR"/>
    <s v="Servidor Virtual"/>
    <s v="Linux Red Hat Enterprise 8.10 (4.18.0-553.22.1.el8_10.x86_64)"/>
    <s v="Rodrigo Nascente Igansi"/>
    <s v="Banco de dados para o serviço SCD-PROPOSAL"/>
    <s v="Banco de dados para o serviço SCD-PROPOSAL"/>
    <s v="LINUX"/>
    <s v="TI - TCDI - App SuperGet"/>
    <s v="Tiago Andre Jost"/>
    <s v="appsuperget@getnet.com.br"/>
    <s v="Não é necessário, apenas e-mail."/>
    <s v="180.104.52.13 , 22.248.151.13, 22.240.151.12"/>
  </r>
  <r>
    <x v="0"/>
    <s v="GNCASHDL02040"/>
    <s v="N/A"/>
    <x v="2"/>
    <s v="No Result"/>
    <s v="db version v7.0.11"/>
    <x v="0"/>
    <s v="0 - Qualquer dia da semana"/>
    <s v="Qualquer semana"/>
    <d v="1899-12-30T08:00:00"/>
    <d v="1899-12-30T18:00:00"/>
    <s v="Antifraude PD"/>
    <s v="AFS"/>
    <s v="Servidor Virtual"/>
    <s v="Linux Red Hat Enterprise 8.10 (4.18.0-553.22.1.el8_10.x86_64)"/>
    <s v="Vinicius Tadeu De Oliveira"/>
    <s v="Arbitro Banco Mongo - Plataforma Digital"/>
    <s v="Arbitro Banco Mongo - P. Digital - Cybersource 3"/>
    <s v="LINUX"/>
    <s v="TI - TCRE - Sistemas de Prevenção a Fraudes"/>
    <s v="RONEY GLECIO SILVA SOUZA"/>
    <s v="ti-antifraude@getnet.com.br"/>
    <s v="Não"/>
    <s v="180.135.189.33, 22.248.244.135, 22.240.244.130"/>
  </r>
  <r>
    <x v="3"/>
    <s v="GNCASHPL04300"/>
    <s v="N/A"/>
    <x v="2"/>
    <s v="No Result"/>
    <s v="db version v7.0.5"/>
    <x v="0"/>
    <s v="1 - Sábado ou domingo"/>
    <s v="Qualquer semana"/>
    <d v="1899-12-30T23:00:00"/>
    <d v="1899-12-30T03:00:00"/>
    <s v="Tracking"/>
    <s v="Tracking"/>
    <s v="Servidor Virtual"/>
    <s v="Linux Red Hat Enterprise 8.10 (4.18.0-553.27.1.el8_10.x86_64)"/>
    <s v="Lais Lesnieski"/>
    <s v="mongoDB Arbitro PROD"/>
    <s v="Tracking - Arbitro do cluster de PROD do mongoDB"/>
    <s v="LINUX"/>
    <s v="TI - TONB - Credenciamento Digital"/>
    <s v="Lais Lesnieski"/>
    <s v="si.tribo_onboarding@getnet.com.br, si.onboarding.operacao@getnet.com.br"/>
    <s v="GMUD=Acionar plantão da equipe CSA apenas após ter finalizado todo o procedimento(incluindo reboot)"/>
    <s v="180.104.150.131, 22.248.73.138, 22.240.73.142"/>
  </r>
  <r>
    <x v="4"/>
    <s v="GNCASNHL04194"/>
    <m/>
    <x v="0"/>
    <s v="19.27.0.0.250415 (37642901)"/>
    <s v="19.27.0.0.250415 (37642901)"/>
    <x v="0"/>
    <s v="0 - Qualquer dia da semana"/>
    <s v="Qualquer semana"/>
    <d v="1899-12-30T08:00:00"/>
    <d v="1899-12-30T18:00:00"/>
    <s v="IBM Connect Direct"/>
    <s v="IBM Connect Direct"/>
    <s v="Servidor Virtual"/>
    <s v="Linux Red Hat Enterprise 8.10 (4.18.0-553.27.1.el8_10.x86_64)"/>
    <s v="Richard Jonatan Ramirez"/>
    <s v="Ferramenta IBM para Troca de Arquivos (E"/>
    <s v="Ferramenta IBM para Troca de Arquivos (EDI) - FG/B2B Database"/>
    <s v="LINUX"/>
    <s v="TI - OPER - Operação"/>
    <s v="Wagner Castro Alves Junior"/>
    <s v="felipe.donega@ezly.com.br, aplicacoes_ti@getnet.com.br "/>
    <s v="Felipe Donegá (Coordenador B2B/SFG) - Fone (11) 99920-8288"/>
    <s v="180.135.55.12, 22.248.243.65, 22.240.243.62"/>
  </r>
  <r>
    <x v="4"/>
    <s v="GNCASHHL06418"/>
    <s v="GNCASSHL06416,GNCASNHL06417"/>
    <x v="2"/>
    <s v="No Result"/>
    <s v="db version v7.0.11"/>
    <x v="0"/>
    <s v="1 - Sábado ou domingo"/>
    <s v="Qualquer semana"/>
    <d v="1899-12-30T06:00:00"/>
    <d v="1899-12-30T18:00:00"/>
    <s v="SCD - Plataforma de Serviços Financeiros (PSF)"/>
    <s v="SCD - Plataforma de Serviços Financeiros (PSF)"/>
    <s v="Servidor Virtual"/>
    <s v="Linux Red Hat Enterprise 8.10 (4.18.0-553.16.1.el8_10.x86_64)"/>
    <s v="Julio Cesar Barbará"/>
    <s v="PSF - MRC - Banco MongoDB - Cluster"/>
    <s v="PSF - MRC - Banco MongoDB - Cluster"/>
    <s v="LINUX"/>
    <s v="TI - TSOL - PSF"/>
    <s v="ALEXANDER VLADIMIROVICH PETRUSHENKO"/>
    <s v="ti-scd@getnet.com.br"/>
    <s v="Não"/>
    <s v="180.135.94.33 , 22.248.225.215, 22.240.225.217"/>
  </r>
  <r>
    <x v="3"/>
    <s v="GNCASSPL02647"/>
    <s v="GNCASNPL02646"/>
    <x v="2"/>
    <s v="No Result"/>
    <s v="Not check"/>
    <x v="0"/>
    <s v="9 - Sábado"/>
    <n v="2"/>
    <d v="1899-12-30T08:00:00"/>
    <d v="1899-12-30T18:00:00"/>
    <m/>
    <s v="APIs de Credenciamento"/>
    <s v="Servidor Virtual"/>
    <s v="Linux Red Hat Enterprise Server 7.9 (3.10.0-1160.119.1.el7.x86_64)"/>
    <s v="Ruddy Paz Persivo Cunha"/>
    <s v="dbMongo BI OnBoarding Secundario"/>
    <s v="dbMongo BI OnBoarding Secundario"/>
    <s v="LINUX"/>
    <s v="TI - TONB - Credenciamento Digital"/>
    <s v="Lais Lesnieski"/>
    <s v="si.tribo_onboarding@getnet.com.br, si.onboarding.operacao@getnet.com.br "/>
    <s v="GMUD (Enviar email para si.onboarding@getnet.com.br após ter finalizado todo o procedimento)"/>
    <s v="180.104.150.28, 22.248.73.22, 22.240.73.23"/>
  </r>
  <r>
    <x v="4"/>
    <s v="GNCASNHL00246"/>
    <s v="N/A"/>
    <x v="5"/>
    <s v="No Result"/>
    <m/>
    <x v="0"/>
    <s v="0 - Qualquer dia da semana"/>
    <s v="Qualquer semana"/>
    <d v="1899-12-30T08:00:00"/>
    <d v="1899-12-30T18:00:00"/>
    <m/>
    <s v="Intelie Live - MonCanaisDig"/>
    <s v="Servidor Virtual"/>
    <s v="Linux Red Hat Enterprise 8.7 (4.18.0-513.24.1.el8_9.x86_64)"/>
    <s v="Antonio Carlos Alves Guimaraes Filho"/>
    <s v="MYSQL [Intellie]"/>
    <s v="MYSQL Intellie - Plataforma"/>
    <s v="LINUX"/>
    <s v="TI - TTRA - Transacional"/>
    <s v="Marcos Barranco"/>
    <s v="intelie-support-team@viasat.com, leandro.fussiger@getnet.com.br, antonio.filho@getnet.com.br"/>
    <s v="Sim,  Suporte Intelie:  intelie-support-team@viasat.com,   tel.:  +55 (21) 3094-5089"/>
    <s v="180.135.82.14, 22.248.240.68, 22.240.240.67"/>
  </r>
  <r>
    <x v="4"/>
    <s v="gncasshl00615"/>
    <s v="GNCASNHL00613 e GNCASHHL00616"/>
    <x v="2"/>
    <s v="No Result"/>
    <s v="db version v7.0.5"/>
    <x v="0"/>
    <s v="0 - Qualquer dia da semana"/>
    <s v="Qualquer semana"/>
    <d v="1899-12-30T08:00:00"/>
    <d v="1899-12-30T18:00:00"/>
    <s v="Plataforma Digital"/>
    <s v="Plataforma Digital"/>
    <s v="Servidor Virtual"/>
    <s v="Linux Red Hat Enterprise 8.10 (4.18.0-553.27.1.el8_10.x86_64)"/>
    <s v="Rafael Felisbino"/>
    <s v="banco 2 mongo homologaçao"/>
    <s v="banco 2 mongo homologaçao"/>
    <s v="LINUX"/>
    <s v="TI - TCAP - Captura Digital"/>
    <s v="Rafael Felisbino"/>
    <s v="Captura_eCommerce@getnet.com.br"/>
    <s v="Geralmente NÃO, efetuar alinhamento antes da aplicação. Acionamento equipe em horário comercial"/>
    <s v="180.135.79.17, 22.248.240.106, 22.240.240.105"/>
  </r>
  <r>
    <x v="1"/>
    <s v="gncashtl01961"/>
    <s v="N/A"/>
    <x v="0"/>
    <s v="19.26.0.0.250121 (37260974)"/>
    <s v="19.26.0.0.250121 (37260974)"/>
    <x v="0"/>
    <s v="2 - Segunda a Sexta"/>
    <s v="Qualquer semana"/>
    <d v="1899-12-30T09:00:00"/>
    <d v="1899-12-30T17:00:00"/>
    <s v="Enterprise Manager Oracle"/>
    <s v="Enterprise Manager Oracle"/>
    <s v="Servidor Virtual"/>
    <s v="Linux Red Hat Enterprise 8.10 (4.18.0-553.22.1.el8_10.x86_64)"/>
    <s v="Cristiano Eder Goelzer"/>
    <s v="Servidor LINUX Ativo de Oracle Database "/>
    <s v="Servidor Ativo de Oracle Database do OEM"/>
    <s v="LINUX"/>
    <s v="TI - ENG - Aplicações"/>
    <s v="Anderson Silva da Silva"/>
    <s v="aplicacoes_ti@getnet.com.br"/>
    <s v="aplicacoes_ti@getnet.com.br"/>
    <s v="180.104.7.47, 22.248.236.46, 22.240.236.58"/>
  </r>
  <r>
    <x v="4"/>
    <s v="GNCASSHL02643"/>
    <s v="GNCASNHL02642"/>
    <x v="2"/>
    <s v="No Result"/>
    <s v="Not check"/>
    <x v="0"/>
    <s v="0 - Qualquer dia da semana"/>
    <s v="Qualquer semana"/>
    <d v="1899-12-30T08:00:00"/>
    <d v="1899-12-30T18:00:00"/>
    <m/>
    <s v="APIs de Credenciamento"/>
    <s v="Servidor Virtual"/>
    <s v="Linux Red Hat Enterprise 8.10 (4.18.0-553.27.1.el8_10.x86_64)"/>
    <s v="Ruddy Paz Persivo Cunha"/>
    <s v="dbMongo BI OnBoarding Secundario"/>
    <s v="dbMongo BI OnBoarding Secundario"/>
    <s v="LINUX"/>
    <s v="TI - TONB - Credenciamento Digital"/>
    <s v="Lais Lesnieski"/>
    <s v="si.tribo_onboarding@getnet.com.br, si.onboarding.operacao@getnet.com.br"/>
    <s v=" Onboarding Operação e Zuchetto"/>
    <s v="180.135.49.50, 22.248.242.0, 22.240.241.255"/>
  </r>
  <r>
    <x v="3"/>
    <s v="gncasspl00311"/>
    <s v="N/A"/>
    <x v="2"/>
    <s v="No Result"/>
    <s v="db version v7.0.11"/>
    <x v="0"/>
    <s v="0 - Qualquer dia da semana"/>
    <s v="Qualquer semana"/>
    <d v="1899-12-30T22:00:00"/>
    <d v="1899-12-30T03:00:00"/>
    <m/>
    <s v="Intelie Live - MonCanaisDig"/>
    <s v="Servidor Virtual"/>
    <s v="Linux Red Hat Enterprise 8.9 (4.18.0-553.22.1.el8_10.x86_64)"/>
    <s v="Antonio Carlos Alves Guimaraes Filho"/>
    <s v="MongoDB [Intellie]"/>
    <s v="MONGODB 2 - Intellie - plat"/>
    <s v="LINUX"/>
    <s v="TI - TTRA - Transacional"/>
    <s v="Marcos Barranco"/>
    <s v="intelie-support-team@viasat.com, leandro.fussiger@getnet.com.br, antonio.filho@getnet.com.br"/>
    <s v="Sim,  Suporte Intelie:  intelie-support-team@viasat.com,   tel.:  +55 (21) 3094-5089"/>
    <s v="180.104.213.20, 22.248.136.26, 22.240.136.26"/>
  </r>
  <r>
    <x v="2"/>
    <s v="GNCASSWL00248"/>
    <s v="NO 2"/>
    <x v="0"/>
    <s v="No Result"/>
    <s v="{ }"/>
    <x v="1"/>
    <s v="2 - Segunda a Sexta"/>
    <s v="Qualquer semana"/>
    <d v="1899-12-30T09:00:00"/>
    <d v="1899-12-30T17:00:00"/>
    <s v="Enterprise Manager Oracle"/>
    <s v="Enterprise Manager Oracle"/>
    <s v="Servidor Virtual"/>
    <m/>
    <s v="Marcos Vinicius Bicca Pereira"/>
    <s v="Banco de Dados"/>
    <s v="RAC EM Nó 1 - DCCampinas"/>
    <s v="LINUX"/>
    <s v="TI - ENG - Banco de Dados"/>
    <s v="Anderson Silva da Silva"/>
    <s v="dba@getnet.com.br sup.backup@getnet.com.br"/>
    <s v="nao apenas dba para baixar o db"/>
    <s v="22.248.5.23, 22.248.5.47, 22.248.5.31, 22.248.5.48, 22.248.5.35, 22.248.5.34, 22.248.232.19, 22.240.232.116, 172.27.0.11, 169.254.132.219"/>
  </r>
  <r>
    <x v="4"/>
    <s v="gncashhl00616"/>
    <s v="GNCASNHL00613 e GNCASSHL00615"/>
    <x v="2"/>
    <s v="No Result"/>
    <s v="db version v7.0.5"/>
    <x v="0"/>
    <s v="0 - Qualquer dia da semana"/>
    <s v="Qualquer semana"/>
    <d v="1899-12-30T08:00:00"/>
    <d v="1899-12-30T18:00:00"/>
    <s v="Plataforma Digital"/>
    <s v="Plataforma Digital"/>
    <s v="Servidor Virtual"/>
    <s v="Linux Red Hat Enterprise 8.10 (4.18.0-553.16.1.el8_10.x86_64)"/>
    <s v="Anderson Lourenco Gianotti"/>
    <s v="Banco de dados Arbitro"/>
    <s v="banco arbitro mongo homologação"/>
    <s v="LINUX"/>
    <s v="TI - TCAP - Captura Digital"/>
    <s v="Rafael Felisbino"/>
    <s v="Captura_eCommerce@getnet.com.br"/>
    <s v="Geralmente NÃO, efetuar alinhamento antes da aplicação. Acionamento Sobreaviso via NOC"/>
    <s v="180.135.79.18, 22.248.240.107, 22.240.240.106"/>
  </r>
  <r>
    <x v="1"/>
    <s v="gncassta00728"/>
    <s v="GNCASNTA00990"/>
    <x v="0"/>
    <s v="19.22.0.0.240116 (35943157)"/>
    <s v="19.22.0.0.240116 (35943157)"/>
    <x v="0"/>
    <s v="1 - Sábado ou domingo"/>
    <n v="2"/>
    <d v="1899-12-30T02:00:00"/>
    <d v="1899-12-30T05:00:00"/>
    <s v="Siscap"/>
    <s v="Siscap"/>
    <s v="Servidor Virtual"/>
    <s v="AIX 7.27200-05-07-2346"/>
    <s v="Leandro Fussiger"/>
    <s v="Autorizador Siscap"/>
    <s v="SISCAP DB. Quando for aplicada mudança com restart do host deve ser executado o script padrão no siscap (https://confluence.getnet.com.br:8444/pages/viewpage.action?pageId=20339879#Siscap/Router-gncassta00728)."/>
    <s v="AIX"/>
    <s v="TI - TTRA - Captura Verticais"/>
    <s v="Marcos Barranco"/>
    <s v="servicos_verticais@getnet.com.br"/>
    <s v="Sobreaviso Captura Verticais/51992545194"/>
    <s v="180.104.13.12, 22.248.46.11, 22.240.46.227"/>
  </r>
  <r>
    <x v="1"/>
    <s v="GNCASSTL05631"/>
    <s v="GNCASNTL05630,GNCASHTL05632"/>
    <x v="2"/>
    <s v="No Result"/>
    <s v="db version v7.0.5"/>
    <x v="0"/>
    <s v="1 - Sábado ou domingo"/>
    <s v="Qualquer semana"/>
    <d v="1899-12-30T23:00:00"/>
    <d v="1899-12-30T03:00:00"/>
    <s v="APP Getnet BR"/>
    <s v="APP Getnet BR"/>
    <s v="Servidor Virtual"/>
    <s v="Linux Red Hat Enterprise 8.9 (4.18.0-553.16.1.el8_10.x86_64)"/>
    <s v="Rodrigo Nascente Igansi"/>
    <s v="Banco de dados para o serviço ADAPTER"/>
    <s v="Banco de dados para o serviço ADAPTER"/>
    <s v="LINUX"/>
    <s v="TI - TCDI - App SuperGet"/>
    <s v="Tiago Andre Jost"/>
    <s v="appsuperget@getnet.com.br"/>
    <s v="Não"/>
    <s v="180.104.52.33 , 22.248.151.55, 22.240.151.58"/>
  </r>
  <r>
    <x v="3"/>
    <s v="GNCASSPL00789"/>
    <s v="N/A"/>
    <x v="0"/>
    <s v="No Result"/>
    <m/>
    <x v="0"/>
    <s v="1 - Sábado ou domingo"/>
    <s v="Qualquer semana"/>
    <d v="1899-12-30T01:00:00"/>
    <d v="1899-12-30T20:00:00"/>
    <s v="Clear"/>
    <s v="Clear"/>
    <s v="Servidor Virtual"/>
    <s v="Linux Red Hat Enterprise Server 8.10(4.18.0-553.40.1.el8_10.x86_64)"/>
    <s v="Christian Raimundo Przybulinski"/>
    <s v="Banco de dados - CLEAR Produção"/>
    <s v="Servidor Oracle BD Bacen Clear 19c PROD "/>
    <s v="LINUX"/>
    <s v="TI - TPAG - Antecipação"/>
    <s v="FERNANDO ANDRE ZEMUNER GARCIA"/>
    <s v="squad_antecipacao@getnet.com.br"/>
    <s v="PLANTAO CLEAR"/>
    <s v="180.104.138.17, 22.248.61.16, 22.240.61.18"/>
  </r>
  <r>
    <x v="3"/>
    <s v="GNCASHPL04852"/>
    <s v="N/A"/>
    <x v="2"/>
    <s v="No Result"/>
    <s v="db version v5.0.8"/>
    <x v="0"/>
    <s v="1 - Sábado ou domingo"/>
    <s v="Qualquer semana"/>
    <d v="1899-12-30T23:00:00"/>
    <d v="1899-12-30T03:00:00"/>
    <s v="Integração"/>
    <s v="Integração"/>
    <s v="Servidor Virtual"/>
    <s v="Linux Red Hat Enterprise 8.10 (4.18.0-553.27.1.el8_10.x86_64)"/>
    <s v="Cristiane Soares Dutra"/>
    <s v="Banco de dados MongoDB - PRD Servicos In"/>
    <s v="Servidores que sustentam a Integração"/>
    <s v="LINUX"/>
    <s v="TI - TREG - Integração"/>
    <s v="Deivislhe Enen Boschetti"/>
    <s v="GMUD enviar email integracao_projetos &lt;integracao_projetos@getnet.com.br&gt; ecsa &lt;csa@getnet.com.br&gt; "/>
    <s v="acionar csa  plantão csa &lt;csa@getnet.com.br&gt; "/>
    <s v="180.104.150.134, 22.248.73.147, 22.240.7"/>
  </r>
  <r>
    <x v="3"/>
    <s v="gncasspa01039"/>
    <s v="gn1844cb"/>
    <x v="0"/>
    <s v="19.23.0.0.240416 (36233263)"/>
    <s v="19.23.0.0.240416 (36233263)"/>
    <x v="0"/>
    <s v="1 - Sábado ou domingo"/>
    <s v="Qualquer semana"/>
    <d v="1899-12-30T22:00:00"/>
    <d v="1899-12-30T01:00:00"/>
    <s v="Extrato Online"/>
    <s v="Extrato Online"/>
    <s v="Servidor Virtual"/>
    <s v="AIX 7.27200-05-07-2346"/>
    <s v="Gabriel Izar"/>
    <s v="Contingência da base de dados do extrato online (GNCASNPA01040)"/>
    <s v="Base de dados do extrato online"/>
    <s v="AIX"/>
    <s v="TI - TRET - Extrato Online e Regulatórios"/>
    <s v="Vanessa Balbuena Henrique"/>
    <s v="extrato_online_regulatorios@getnet.com.br"/>
    <s v="Acionar o plantão se houver alertas para o host: apc-extrato-portal-prod.getnet.com.br"/>
    <s v="180.104.192.150, 22.248.121.16, 22.240.121.15"/>
  </r>
  <r>
    <x v="1"/>
    <s v="GNCASHTL04137"/>
    <s v="N/A"/>
    <x v="2"/>
    <s v="No Result"/>
    <s v="db version v7.0.5"/>
    <x v="0"/>
    <s v="9 - Sábado"/>
    <s v="Qualquer semana"/>
    <d v="1899-12-30T12:00:00"/>
    <d v="1899-12-30T18:00:00"/>
    <s v="APP Getnet BR"/>
    <s v="APP Getnet BR"/>
    <s v="Servidor Virtual"/>
    <s v="Linux Red Hat Enterprise 8.9 (4.18.0-553.22.1.el8_10.x86_64)"/>
    <s v="Rodrigo Nascente Igansi"/>
    <s v="Banco de dados MongoDB Secondary BI - Su"/>
    <s v="Banco de dados MongoDB Secondary BI - SuperGet getpay-account"/>
    <s v="LINUX"/>
    <s v="TI - TCDI - App SuperGet"/>
    <s v="Tiago Andre Jost"/>
    <s v="appsuperget@getnet.com.br"/>
    <s v="Conforme plantão da equipe"/>
    <s v="180.104.40.38, 22.248.142.50, 22.240.142.193"/>
  </r>
  <r>
    <x v="4"/>
    <s v="GNCASNHL06247"/>
    <s v="GNCASSHL06246,GNCASHHL06248"/>
    <x v="2"/>
    <s v="No Result"/>
    <s v="db version v7.0.11"/>
    <x v="0"/>
    <s v="1 - Sábado ou domingo"/>
    <s v="Qualquer semana"/>
    <d v="1899-12-30T08:00:00"/>
    <d v="1899-12-30T22:00:00"/>
    <s v="Hub RC"/>
    <s v="Hub RC"/>
    <s v="Servidor Virtual"/>
    <s v="Linux Red Hat Enterprise 8.10 (4.18.0-553.27.1.el8_10.x86_64)"/>
    <s v="Julio Cesar Barbará"/>
    <s v="PSF - MongoDB - Motor de Risco de Crédito (Secundario)"/>
    <s v="PSF - MongoDB - Motor de Risco de Crédito (Secundario)"/>
    <s v="LINUX"/>
    <s v="TI - TSOL - PSF"/>
    <s v="ALEXANDER VLADIMIROVICH PETRUSHENKO"/>
    <s v="ti-scd@getnet.com.br"/>
    <s v="Sim"/>
    <s v="180.135.94.29 , 22.248.225.165, 22.240.225.167"/>
  </r>
  <r>
    <x v="4"/>
    <s v="GNCASSHL02849"/>
    <s v="N/A"/>
    <x v="0"/>
    <s v="19.27.0.0.250415 (37642901)"/>
    <s v="19.27.0.0.250415 (37642901)"/>
    <x v="0"/>
    <s v="0 - Qualquer dia da semana"/>
    <s v="Qualquer semana"/>
    <d v="1899-12-30T08:00:00"/>
    <d v="1899-12-30T18:00:00"/>
    <s v="Rede Neural"/>
    <s v="Rede Neural"/>
    <s v="Servidor Virtual"/>
    <s v="Linux Red Hat Enterprise 8.6 (4.18.0-513.18.1.el8_9.x86_64)"/>
    <s v="Wagner da Silva Ribeiro"/>
    <s v="Servidor Banco de Dados para o Modelo Ne"/>
    <s v="Servidor Banco de Dados para o Modelo Neural PRM"/>
    <s v="LINUX"/>
    <s v="TI - TCRE - Sistemas de Prevenção a Fraudes"/>
    <s v="RONEY GLECIO SILVA SOUZA"/>
    <s v="ti-antifraude@getnet.com.br"/>
    <s v="Não"/>
    <s v="180.135.46.253, 22.248.242.61, 22.240.242.56"/>
  </r>
  <r>
    <x v="3"/>
    <s v="GNCASSPW05272"/>
    <s v="GNCASNPW05273"/>
    <x v="4"/>
    <s v="No Result"/>
    <s v="SQL Server (MSSQLSERVER) | 15.0.4410.1"/>
    <x v="0"/>
    <s v="1 - Sábado ou domingo"/>
    <s v="Qualquer semana"/>
    <d v="1899-12-30T08:00:00"/>
    <d v="1899-12-30T18:00:00"/>
    <s v="SCD - Plataforma de Serviços Financeiros (PSF)"/>
    <s v="SCD - Plataforma de Serviços Financeiros (PSF)"/>
    <s v="Servidor Virtual"/>
    <s v="Win2016 10.0.14393.7515 (1607)"/>
    <s v="Julio Cesar Barbará"/>
    <s v="PSF - Banco SQL Server - Recebíveis e Crédito (Primario)"/>
    <s v="PSF - Banco SQL Server - Recebíveis e Crédito (Primario)"/>
    <s v="WINDOWS"/>
    <s v="TI - TSOL - PSF"/>
    <s v="ALEXANDER VLADIMIROVICH PETRUSHENKO"/>
    <s v="ti-scd@getnet.com.br"/>
    <s v="Marcelo Gonsales  (11) 9.8457-4805"/>
    <s v="169.254.2.193, 22.248.103.20, 22.240.103"/>
  </r>
  <r>
    <x v="1"/>
    <s v="GNCASHTL05337"/>
    <m/>
    <x v="2"/>
    <s v="No Result"/>
    <s v="db version v7.0.11"/>
    <x v="0"/>
    <s v="2 - Segunda a Sexta"/>
    <s v="Qualquer semana"/>
    <d v="1899-12-30T02:00:00"/>
    <d v="1899-12-30T05:00:00"/>
    <s v="Plataforma Digital"/>
    <s v="Plataforma Digital"/>
    <s v="Servidor Virtual"/>
    <s v="Linux Red Hat Enterprise 8.10 (4.18.0-553.50.1.el8_10.x86_64)"/>
    <s v="Rafael Felisbino"/>
    <m/>
    <s v="MONGO 3 MS DE FILAS PLAT DIGIT"/>
    <s v="LINUX"/>
    <s v="TI - TCAP - Captura Digital"/>
    <s v="Rafael Felisbino"/>
    <s v="Captura_eCommerce &lt;Captura_eCommerce@getnet.com.br&gt;"/>
    <s v="Sim"/>
    <s v="180.104.34.59, 22.248.130.15, 22.240.130"/>
  </r>
  <r>
    <x v="3"/>
    <s v="GNCASSPL01353"/>
    <s v="GNCASNPL01352"/>
    <x v="0"/>
    <s v="19.26.0.0.250121 (37260974)"/>
    <s v="19.26.0.0.250121 (37260974)"/>
    <x v="0"/>
    <s v="2 - Segunda a Sexta"/>
    <s v="Qualquer semana"/>
    <d v="1899-12-30T22:00:00"/>
    <d v="1899-12-30T03:00:00"/>
    <s v="UNIPOS"/>
    <s v="UNIPOS"/>
    <s v="Servidor Virtual"/>
    <s v="Linux Red Hat Enterprise Server 8.10(4.18.0-553.40.1.el8_10.x86_64)"/>
    <s v="Ciro Sisman Pereira"/>
    <s v="Dados Monadq - Fechamento POS"/>
    <s v="Monadq Fechamento POS"/>
    <s v="LINUX"/>
    <s v="TI - TTRA - Transacional"/>
    <s v="Marcos Barranco"/>
    <s v="apoio_captura@getnet.com.br"/>
    <s v="Sim. Acionar o plantonista do time de apoio a captura"/>
    <s v="180.104.165.23, 22.248.85.27, 22.240.85.22"/>
  </r>
  <r>
    <x v="4"/>
    <s v="GNCASHHL07052"/>
    <m/>
    <x v="0"/>
    <s v="19.27.0.0.250415 (37642901)"/>
    <s v="19.27.0.0.250415 (37642901)"/>
    <x v="0"/>
    <s v="2 - Segunda a Sexta"/>
    <s v="Qualquer semana"/>
    <d v="1899-12-30T08:00:00"/>
    <d v="1899-12-30T18:00:00"/>
    <s v="QR Code"/>
    <s v="QR Code"/>
    <s v="Servidor Virtual"/>
    <s v="Linux Red Hat Enterprise 8.10 (4.18.0-553.16.1.el8_10.x86_64)"/>
    <s v="James Rugno"/>
    <s v="Banco de dados Oracle HTI QRCODE GOOGLE"/>
    <s v="Banco de dados Oracle HTI - created by ic48780"/>
    <s v="LINUX"/>
    <s v="TI - TTRA - Transacional"/>
    <s v="Marcos Barranco"/>
    <s v="squad-servicos-transacionais &lt;squad-servicos-transacionais@getnet.com.br&gt;"/>
    <s v="Squad Serviços Transacionais"/>
    <s v="180.135.37.37, 22.248.225.223, 22.240.225.225"/>
  </r>
  <r>
    <x v="1"/>
    <s v="GNCASNTL04116"/>
    <s v="GNCASSTL04118"/>
    <x v="2"/>
    <s v="No Result"/>
    <s v="db version v7.0.5"/>
    <x v="0"/>
    <s v="2 - Segunda a Sexta"/>
    <s v="Qualquer semana"/>
    <d v="1899-12-30T00:00:00"/>
    <d v="1899-12-30T03:00:00"/>
    <s v="APP Getnet BR"/>
    <s v="APP Getnet BR"/>
    <s v="Servidor Virtual"/>
    <s v="Linux Red Hat Enterprise 8.9 (4.18.0-553.22.1.el8_10.x86_64)"/>
    <s v="Rodrigo Nascente Igansi"/>
    <s v="Banco de dados para o serviço CARD"/>
    <s v="Banco de dados para o serviço CARD"/>
    <s v="LINUX"/>
    <s v="TI - TCDI - App SuperGet"/>
    <s v="Tiago Andre Jost"/>
    <s v="appsuperget@getnet.com.br"/>
    <s v="Não é necessário, apenas e-mail."/>
    <s v="180.104.40.24, 22.248.142.49, 22.240.142.201"/>
  </r>
  <r>
    <x v="0"/>
    <s v="GNCASHDL09110"/>
    <m/>
    <x v="0"/>
    <s v="19.27.0.0.250415 (37642901)"/>
    <s v="19.27.0.0.250415 (37642901)"/>
    <x v="0"/>
    <s v="2 - Segunda a Sexta"/>
    <s v="Qualquer semana"/>
    <d v="1899-12-30T08:00:00"/>
    <d v="1899-12-30T18:00:00"/>
    <m/>
    <s v="STRAN-APP"/>
    <s v="Servidor Virtual"/>
    <s v="Linux Red Hat Enterprise 8.10 (4.18.0-553.22.1.el8_10.x86_64)"/>
    <s v="Ciro Sisman Pereira"/>
    <s v="Oracle STRAN-APP Squad Serviços Transacionais"/>
    <s v="Oracle STRAN-APP Squad Serviços Transacionais"/>
    <s v="LINUX"/>
    <s v="TI - TTRA - Transacional"/>
    <s v="Marcos Barranco"/>
    <s v="squad-servicos-transacionais@getnet.com.br"/>
    <s v="Ciro Cisman - 11 - 994536506"/>
    <s v="180.135.147.26, 22.248.244.243, 22.240.244.229"/>
  </r>
  <r>
    <x v="4"/>
    <s v="GNCASSHL07678"/>
    <m/>
    <x v="0"/>
    <s v="19.26.0.0.250121 (37260974)"/>
    <s v="19.26.0.0.250121 (37260974)"/>
    <x v="0"/>
    <s v="2 - Segunda a Sexta"/>
    <s v="Qualquer semana"/>
    <d v="1899-12-30T08:00:00"/>
    <d v="1899-12-30T18:00:00"/>
    <s v="RH SSO Realm - getnet"/>
    <s v="Red Hat Single Sign-On"/>
    <s v="Servidor Virtual"/>
    <s v="Linux Red Hat Enterprise 8.6 (4.18.0-553.27.1.el8_10.x86_64)"/>
    <s v="Daniel Arioza"/>
    <s v="RH SSO - DB"/>
    <s v="RH SSO - DB"/>
    <s v="LINUX"/>
    <s v="TI - SI - ARQ CYBER"/>
    <s v="Elder Vinicius Telles de Arruda"/>
    <s v="arquitetura.seginfo@getnet.com.br"/>
    <s v="Sim, Plantão de Cyber Architecture - https://getnetbrasil.atlassian.net/wiki/spaces/SI/pages/4708903"/>
    <s v="180.135.7.90, 22.248.238.82, 22.240.238.69"/>
  </r>
  <r>
    <x v="0"/>
    <s v="GNCASHDL03988"/>
    <s v="n/a"/>
    <x v="0"/>
    <s v="19.27.0.0.250415 (37642901)"/>
    <s v="19.27.0.0.250415 (37642901)"/>
    <x v="0"/>
    <s v="0 - Qualquer dia da semana"/>
    <s v="Qualquer semana"/>
    <d v="1899-12-30T08:00:00"/>
    <d v="1899-12-30T18:00:00"/>
    <s v="Photon"/>
    <s v="Photon"/>
    <s v="Servidor Virtual"/>
    <s v="Linux Red Hat Enterprise 8.10 (4.18.0-553.16.1.el8_10.x86_64)"/>
    <s v="Gean Geowle Zirr"/>
    <s v="Sistema Photon Devops (DES)"/>
    <s v="Sistema de Adequações de Segurança (DE"/>
    <s v="LINUX"/>
    <s v="TI - OPER - Requisições e incidentes"/>
    <s v="Anderson Goncalves de Oliveira"/>
    <s v="devops@getnet.com.br"/>
    <s v="Felipe Keller Braz - comunicar no skype/teams ou  51 99215-0223"/>
    <s v="180.135.158.80, 22.248.245.90, 22.240.245.85"/>
  </r>
  <r>
    <x v="0"/>
    <s v="GNCASHDL04070"/>
    <s v="GNCASHDL04069"/>
    <x v="2"/>
    <s v="No Result"/>
    <s v="db version v7.0.19"/>
    <x v="0"/>
    <s v="0 - Qualquer dia da semana"/>
    <s v="Qualquer semana"/>
    <d v="1899-12-30T08:00:00"/>
    <d v="1899-12-30T18:00:00"/>
    <s v="APP Getnet BR"/>
    <s v="APP Getnet BR"/>
    <s v="Servidor Virtual"/>
    <s v="Linux Red Hat Enterprise 8.10 (4.18.0-553.16.1.el8_10.x86_64)"/>
    <s v="Rodrigo Nascente Igansi"/>
    <s v="Bancos de dados para todos os serviços da SuperGet"/>
    <s v="Bancos de dados para todos os serviços da SuperGet"/>
    <s v="LINUX"/>
    <s v="TI - TCDI - App SuperGet"/>
    <s v="Tiago Andre Jost"/>
    <s v="appsuperget@getnet.com.br"/>
    <s v="Não"/>
    <s v="180.135.198.14, 22.248.244.113, 22.240.244.111"/>
  </r>
  <r>
    <x v="4"/>
    <s v="gncasnhl00613"/>
    <s v="GNCASHHL00616 e GNCASSHL00615"/>
    <x v="2"/>
    <s v="No Result"/>
    <s v="db version v7.0.5"/>
    <x v="0"/>
    <s v="0 - Qualquer dia da semana"/>
    <s v="Qualquer semana"/>
    <d v="1899-12-30T08:00:00"/>
    <d v="1899-12-30T18:00:00"/>
    <s v="Plataforma Digital"/>
    <s v="Plataforma Digital"/>
    <s v="Servidor Virtual"/>
    <s v="Linux Red Hat Enterprise 8.10 (4.18.0-553.27.1.el8_10.x86_64)"/>
    <s v="Dimas Dias Duarte"/>
    <s v="Banco de dados Mongo"/>
    <s v="banco 1 mongo homologaçao"/>
    <s v="LINUX"/>
    <s v="TI - TCAP - Captura Digital"/>
    <s v="Rafael Felisbino"/>
    <s v="Captura_eCommerce@getnet.com.br"/>
    <s v="Não"/>
    <s v="180.135.79.16, 22.248.240.104, 22.240.240.104"/>
  </r>
  <r>
    <x v="2"/>
    <s v="gncasnwa00835"/>
    <s v="N/A"/>
    <x v="0"/>
    <s v="No Result"/>
    <m/>
    <x v="0"/>
    <s v="2 - Segunda a Sexta"/>
    <n v="3"/>
    <d v="1899-12-30T08:00:00"/>
    <d v="1899-12-30T18:00:00"/>
    <s v="TSM"/>
    <s v="TSM"/>
    <s v="Servidor Virtual"/>
    <s v="AIX 7.27200-05-07-2346"/>
    <s v="Everton Rogerio Yanzer Cabral"/>
    <s v="Library Manager do TSM Norte_x000a_Database DB2"/>
    <s v="Library Manager do TSM Norte_x000a_Database DB2"/>
    <s v="AIX"/>
    <s v="TI - ENG - Plataformas"/>
    <s v="Anderson Silva da Silva"/>
    <s v="sup.backup@getnet.com.br everton.cabral@getnet.com.br eduardophil@getnet.com.br"/>
    <s v="Sim, avisar ANTES de aplicar os patches e apos aplicação para baixar e subir serviços e validar."/>
    <s v="22.248.7.83, 22.248.235.79, 22.240.235.105, 22.240.61.5, 22.240.121.5, 22.240.95.5, 22.240.97.5, 22.240.237.5, 22.240.67.5, 22.240.46.5, 22.240.73.5, 22.240.124.5, 22.240.64.5"/>
  </r>
  <r>
    <x v="3"/>
    <s v="gncasspa01256"/>
    <s v="GNCASNPA01257"/>
    <x v="0"/>
    <s v="19.27.0.0.250415 (37642901)"/>
    <s v="19.27.0.0.250415 (37642901)"/>
    <x v="0"/>
    <s v="2 - Segunda a Sexta"/>
    <s v="Qualquer semana"/>
    <d v="1899-12-30T18:00:00"/>
    <d v="1899-12-30T23:00:00"/>
    <s v="MINIBI"/>
    <s v="MINIBI"/>
    <s v="Servidor Virtual"/>
    <s v="AIX 7.27200-05-07-2346"/>
    <s v="Tiago Daniel Jacobs"/>
    <s v="Maquina em AIX de Database do MINIBI."/>
    <s v="Servidor primary de Oracle Database (RAC One) do MINIBI DB"/>
    <s v="AIX"/>
    <s v="RISC - HUB Analytics - Suporte"/>
    <s v="Rodrigo Caldoncelli Carvalho"/>
    <s v="hubanalytics@getnet.com.br"/>
    <s v="Sim. Nome: Tiago Jacobs / iMDT. Email: tiagoj_imdt@getnet.com.br. Telefone/whats: 51 98032-4460"/>
    <s v="180.104.141.28, 22.248.64.26, 22.240.64.130"/>
  </r>
  <r>
    <x v="0"/>
    <s v="GNCASSDL06342"/>
    <m/>
    <x v="0"/>
    <s v="19.25.0.0.241015 (36912597)"/>
    <s v="{ }"/>
    <x v="1"/>
    <s v="0 - Qualquer dia da semana"/>
    <s v="Qualquer semana"/>
    <d v="1899-12-30T08:00:00"/>
    <d v="1899-12-30T18:00:00"/>
    <m/>
    <s v="MPR"/>
    <s v="Servidor Virtual"/>
    <s v="Linux Red Hat Enterprise 8.10 (4.18.0-553.27.1.el8_10.x86_64)"/>
    <s v="Wagner da Silva Ribeiro"/>
    <s v="BANCO PRM"/>
    <s v="BANCO POC / CFE / MPF / SBP"/>
    <s v="LINUX"/>
    <s v="TI - TCRE - Sistemas de Prevenção a Fraudes"/>
    <s v="RONEY GLECIO SILVA SOUZA"/>
    <s v="Wagner da Silva Ribeiro"/>
    <s v="Acionar Wagner da Silva Ribeiro quando iniciar a GMUD"/>
    <s v="180.135.156.15 , 22.248.246.123, 22.240.246.117"/>
  </r>
  <r>
    <x v="4"/>
    <s v="GNCASHHL06414"/>
    <m/>
    <x v="0"/>
    <s v="19.25.0.0.241015 (36912597)"/>
    <s v="19.25.0.0.241015 (36912597)"/>
    <x v="0"/>
    <s v="0 - Qualquer dia da semana"/>
    <s v="Qualquer semana"/>
    <d v="1899-12-30T08:00:00"/>
    <d v="1899-12-30T18:00:00"/>
    <s v="Laboratório de Infraestrutura"/>
    <s v="Laboratório de Infraestrutura"/>
    <s v="Servidor Virtual"/>
    <s v="Linux Red Hat Enterprise 8.10 (4.18.0-553.16.1.el8_10.x86_64)"/>
    <s v="Rodrigo Rocha Tessmann"/>
    <s v="Servidor de Laboratório : Homologação do Monadq  - Time de banco de dados"/>
    <s v="Servidor de Laboratório : Homologação do Monadq  - Time de banco de dados"/>
    <s v="LINUX"/>
    <s v="TI - ENG - Banco de Dados"/>
    <s v="Anderson Silva da Silva"/>
    <s v="dba@getnet.com.br"/>
    <s v="dba@getnet.com.br"/>
    <s v="180.135.7.161 , 22.248.238.148, 22.240.238.55"/>
  </r>
  <r>
    <x v="2"/>
    <s v="GNCASSWL03695"/>
    <s v="GNCASNWL03694"/>
    <x v="0"/>
    <s v="19.25.0.0.241015 (36912597)"/>
    <s v="19.25.0.0.241015 (36912597)"/>
    <x v="0"/>
    <s v="0 - Qualquer dia da semana"/>
    <s v="Qualquer semana"/>
    <d v="1899-12-30T09:00:00"/>
    <d v="1899-12-30T16:00:00"/>
    <s v="Catalogo RMAN"/>
    <s v="Catalogo RMAN"/>
    <s v="Servidor Virtual"/>
    <s v="Linux Red Hat Enterprise 8.10 (4.18.0-553.27.1.el8_10.x86_64)"/>
    <s v="Everton Rogerio Yanzer Cabral"/>
    <s v="Servidor DB cat?logo do RMAN 18c standby"/>
    <s v="Servidor DB catálogo do RMAN 18c"/>
    <s v="LINUX"/>
    <s v="TI - ENG - Banco de Dados"/>
    <s v="Anderson Silva da Silva"/>
    <s v="dba@getnet.com.br"/>
    <s v="dba@getnet.com.br"/>
    <s v="22.248.5.24, 22.248.232.20, 22.240.232.117"/>
  </r>
  <r>
    <x v="3"/>
    <s v="gncashpl01682"/>
    <s v="N/A"/>
    <x v="5"/>
    <s v="No Result"/>
    <m/>
    <x v="0"/>
    <s v="0 - Qualquer dia da semana"/>
    <s v="Qualquer semana"/>
    <d v="1899-12-30T22:00:00"/>
    <d v="1899-12-30T03:00:00"/>
    <s v="Valorae"/>
    <s v="Valorae"/>
    <s v="Servidor Virtual"/>
    <s v="Linux Red Hat Enterprise 8.10 (4.18.0-553.50.1.el8_10.x86_64)"/>
    <s v="Thiago De Souza Barros Coelho"/>
    <s v="Banco de Dados SIP - Sistema de Metas"/>
    <s v="Banco de Dados Sistema de Metas"/>
    <s v="LINUX"/>
    <s v="TI - TSOL - Pessoas"/>
    <s v="Fabio Luppi Cote Gil"/>
    <s v="dba@getnet.com.br"/>
    <s v="Não"/>
    <s v="180.104.168.42, 22.248.88.37, 22.240.88.38"/>
  </r>
  <r>
    <x v="3"/>
    <s v="GNCASHPL01950"/>
    <s v="N/A"/>
    <x v="2"/>
    <s v="No Result"/>
    <s v="db version v7.0.11"/>
    <x v="0"/>
    <s v="Sabado ou domingo"/>
    <n v="1"/>
    <d v="1899-12-30T00:00:00"/>
    <d v="1899-12-30T03:00:00"/>
    <s v="Getconfig"/>
    <s v="Getconfig"/>
    <s v="Servidor Virtual"/>
    <s v="Linux Red Hat Enterprise 8.8 (4.18.0-553.22.1.el8_10.x86_64)"/>
    <s v="Roberto Linck do Nascimento"/>
    <s v="Banco Mongo DB - MONITOR_ATIVACAO"/>
    <s v="Banco Mongo DB Getconfig"/>
    <s v="LINUX"/>
    <s v="TI - TCFI - Getconfig "/>
    <s v="Vinicius Pessil Bohrer"/>
    <s v="getconfig@getnet.com.br"/>
    <s v="51-999671723"/>
    <s v="22.240.124.27, 180.104.195.30, 22.248.124.31"/>
  </r>
  <r>
    <x v="3"/>
    <s v="GNCASNPL01352"/>
    <s v="GNCASSPL01353"/>
    <x v="0"/>
    <s v="19.26.0.0.250121 (37260974)"/>
    <s v="19.26.0.0.250121 (37260974)"/>
    <x v="0"/>
    <s v="0 - Qualquer dia da semana"/>
    <s v="Qualquer semana"/>
    <d v="1899-12-30T00:00:00"/>
    <d v="1899-12-30T03:00:00"/>
    <s v="UNIPOS"/>
    <s v="UNIPOS"/>
    <s v="Servidor Virtual"/>
    <s v="Linux Red Hat Enterprise Server 8.10(4.18.0-553.40.1.el8_10.x86_64)"/>
    <s v="Ciro Sisman Pereira"/>
    <s v="Dados Monadq - Fechamento POS"/>
    <s v="Monadq Fechamento POS"/>
    <s v="LINUX"/>
    <s v="TI - TTRA - Transacional"/>
    <s v="Marcos Barranco"/>
    <s v="squad-servicos-transacionais@getnet.com.br"/>
    <s v="Sim. Acionar o plantonista do apoio à captura"/>
    <s v="180.104.165.22, 22.248.85.24, 22.240.85.21"/>
  </r>
  <r>
    <x v="4"/>
    <s v="GNCASNHW05248"/>
    <s v="GNCASSHW05247"/>
    <x v="4"/>
    <s v="No Result"/>
    <s v="SQL Server (MSSQLSERVER) | 15.0.4410.1"/>
    <x v="0"/>
    <s v="1 - Sábado ou domingo"/>
    <s v="Qualquer semana"/>
    <d v="1899-12-30T08:00:00"/>
    <d v="1899-12-30T18:00:00"/>
    <s v="SCD - Plataforma de Serviços Financeiros (PSF)"/>
    <s v="SCD - Plataforma de Serviços Financeiros (PSF)"/>
    <s v="Servidor Virtual"/>
    <s v="Win2016 10.0.14393.7515 (1607)"/>
    <s v="Julio Cesar Barbará"/>
    <s v="PSF - Banco SQL Server - Cadastro e Regulatório (Secundario)"/>
    <s v="PSF - Banco SQL Server - Cadastro e Regulatório (Secundario)"/>
    <s v="WINDOWS"/>
    <s v="TI - TSOL - PSF"/>
    <s v="ALEXANDER VLADIMIROVICH PETRUSHENKO"/>
    <s v="ti-scd@getnet.com.br"/>
    <s v="Marcelo Gonsales  (11) 9.8457-4805"/>
    <s v="169.254.2.47, 22.248.224.123, 22.240.224"/>
  </r>
  <r>
    <x v="0"/>
    <s v="GNCASHDL05108"/>
    <s v="N/A"/>
    <x v="0"/>
    <s v="19.26.0.0.250121 (37260974)"/>
    <s v="19.26.0.0.250121 (37260974)"/>
    <x v="0"/>
    <s v="0 - Qualquer dia da semana"/>
    <s v="Qualquer semana"/>
    <d v="1899-12-30T08:00:00"/>
    <d v="1899-12-30T18:00:00"/>
    <s v="Motor PIX"/>
    <s v="Motor PIX"/>
    <s v="Servidor Virtual"/>
    <s v="Linux Red Hat Enterprise 8.10 (4.18.0-553.16.1.el8_10.x86_64)"/>
    <s v="Matheus Xavier"/>
    <s v="Banco de Dados Oracle 19c transacional d"/>
    <s v="Servidores que sustentam a aplicação do Motor PIX"/>
    <s v="LINUX"/>
    <s v="TI - TAUT - Motor PIX"/>
    <s v="Magnum Moura de Lyra"/>
    <s v="desenvolvimento_projetos@auttar.com.br"/>
    <s v="não"/>
    <s v="180.135.177.24, 22.248.245.212, 22.240.2"/>
  </r>
  <r>
    <x v="0"/>
    <s v="gncassda00525"/>
    <s v="N/A"/>
    <x v="0"/>
    <s v="19.25.0.0.241015 (36912597)"/>
    <s v="19.25.0.0.241015 (36912597)"/>
    <x v="0"/>
    <s v="0 - Qualquer dia da semana"/>
    <s v="Qualquer semana"/>
    <d v="1899-12-30T08:00:00"/>
    <d v="1899-12-30T18:00:00"/>
    <s v="E-Commerce"/>
    <s v="E-Commerce"/>
    <s v="Servidor Virtual"/>
    <s v="AIX 7.27200-05-07-2346"/>
    <s v="Harrisson Ferreira Gomes"/>
    <s v="Banco de Dados"/>
    <s v="Servidor de Desenvolvimento para o banco de dados ECOMMERCE no MINICTC"/>
    <s v="AIX"/>
    <s v="TI - TCAP - Ecommerce"/>
    <s v="Veronica Andrade Aveline Nunes"/>
    <s v="squad_ecommerce@getnet.com.br"/>
    <s v="Não"/>
    <s v="180.135.144.13, 180.135.144.14, 180.135.144.21, 180.135.144.18, 180.135.144.17, 22.248.244.55, 169.254.97.0, 22.240.244.56, 172.28.144.196"/>
  </r>
  <r>
    <x v="0"/>
    <s v="GNCASHDL04044"/>
    <s v="xxxx"/>
    <x v="0"/>
    <s v="19.27.0.0.250415 (37642901)"/>
    <s v="19.27.0.0.250415 (37642901)"/>
    <x v="0"/>
    <s v="0 - Qualquer dia da semana"/>
    <s v="Qualquer semana"/>
    <d v="1899-12-30T08:00:00"/>
    <d v="1899-12-30T18:00:00"/>
    <s v="Sailpoint"/>
    <s v="Sailpoint"/>
    <s v="Servidor Virtual"/>
    <s v="Linux Red Hat Enterprise 8.10 (4.18.0-553.16.1.el8_10.x86_64)"/>
    <s v="Helio Francisco Costa"/>
    <s v="Servidor Linux Oracle 18c Single - Siste"/>
    <s v="Servidor Oracle Db 8c Single - Sistema de Gestão de Identidade (Sailpoint)"/>
    <s v="LINUX"/>
    <s v="TI - SI - SOC N2"/>
    <s v="Fabio Ferrao Ribeiro"/>
    <s v="SDS ou SOC N2"/>
    <s v="HÉLIO COSTA - (11) 96920-0341"/>
    <s v="180.135.168.11, 22.248.245.74, 22.240.245.68"/>
  </r>
  <r>
    <x v="1"/>
    <s v="GNCASSTL04755"/>
    <m/>
    <x v="2"/>
    <s v="No Result"/>
    <s v="db version v7.0.5"/>
    <x v="0"/>
    <s v="2 - Segunda a Sexta"/>
    <n v="3"/>
    <d v="1899-12-30T00:00:00"/>
    <d v="1899-12-30T03:00:00"/>
    <s v="APP Getnet BR"/>
    <s v="APP Getnet BR"/>
    <s v="Servidor Virtual"/>
    <s v="Linux Red Hat Enterprise 8.9 (4.18.0-553.16.1.el8_10.x86_64)"/>
    <s v="Rodrigo Nascente Igansi"/>
    <s v="Banco de dados para o serviço ACCOUNT-WEBHOOK"/>
    <s v="Banco de dados para o serviço ACCOUNT-WEBHOOK"/>
    <s v="LINUX"/>
    <s v="TI - TCDI - App SuperGet"/>
    <s v="Tiago Andre Jost"/>
    <s v="appsuperget@getnet.com.br"/>
    <s v="Não é necessário, apenas e-mail."/>
    <s v="180.104.40.39"/>
  </r>
  <r>
    <x v="4"/>
    <s v="GNCASNHL01325"/>
    <s v="GNCASSHL01326"/>
    <x v="2"/>
    <s v="No Result"/>
    <s v="db version v7.0.11"/>
    <x v="0"/>
    <s v="0 - Qualquer dia da semana"/>
    <s v="Qualquer semana"/>
    <d v="1899-12-30T08:00:00"/>
    <d v="1899-12-30T18:00:00"/>
    <s v="Plataforma Digital"/>
    <s v="Plataforma Digital"/>
    <s v="Servidor Virtual"/>
    <s v="Linux Red Hat Enterprise 8.10 (4.18.0-553.27.1.el8_10.x86_64)"/>
    <s v="Rafael Felisbino"/>
    <s v="MONGO 1 MS DE FILAS PLAT DIGIT"/>
    <s v="MONGO 1 MS DE FILAS PLAT DIGIT"/>
    <s v="LINUX"/>
    <s v="TI - TCAP - Captura Digital"/>
    <s v="Rafael Felisbino"/>
    <s v="Captura_eCommerce@getnet.com.br"/>
    <s v="Nâo"/>
    <s v="180.135.79.19, 22.248.240.144, 22.240.240.142"/>
  </r>
  <r>
    <x v="3"/>
    <s v="GNCASHPW05302"/>
    <s v="GNCASSPW05272 e GNCASNPW05273"/>
    <x v="4"/>
    <s v="No Result"/>
    <m/>
    <x v="0"/>
    <s v="1 - Sábado ou domingo"/>
    <s v="Qualquer semana"/>
    <d v="1899-12-30T08:00:00"/>
    <d v="1899-12-30T18:00:00"/>
    <s v="SCD - Plataforma de Serviços Financeiros (PSF)"/>
    <s v="SCD - Plataforma de Serviços Financeiros (PSF)"/>
    <s v="Servidor Virtual"/>
    <s v="Win2016 10.0.14393.6897 (1607)"/>
    <s v="Julio Cesar Barbará"/>
    <s v="PSF - Banco SQL Server - Recebíveis e Crédito (Quorum)"/>
    <s v="PSF - Banco SQL Server - Recebíveis e Crédito (Quorum)"/>
    <s v="WINDOWS"/>
    <s v="TI - TSOL - PSF"/>
    <s v="ALEXANDER VLADIMIROVICH PETRUSHENKO"/>
    <s v="ti-scd@getnet.com.br"/>
    <s v="Verifique que é o plantonista da semana na URL https://getnetbrasil.atlassian.net/wiki/spaces/AMS/pa"/>
    <s v="22.248.103.29, 22.240.103.25, 180.104.20"/>
  </r>
  <r>
    <x v="3"/>
    <s v="GNCASNPL00310"/>
    <s v="N/A"/>
    <x v="2"/>
    <s v="No Result"/>
    <s v="db version v7.0.11"/>
    <x v="0"/>
    <s v="0 - Qualquer dia da semana"/>
    <n v="1"/>
    <d v="1899-12-30T22:00:00"/>
    <d v="1899-12-30T03:00:00"/>
    <m/>
    <s v="Intelie Live - MonCanaisDig"/>
    <s v="Servidor Virtual"/>
    <s v="Linux Red Hat Enterprise 8.9 (4.18.0-553.22.1.el8_10.x86_64)"/>
    <s v="Antonio Carlos Alves Guimaraes Filho"/>
    <s v="MongoDB [Intellie]"/>
    <s v="MONGODB 1 - Intellie - plat"/>
    <s v="LINUX"/>
    <s v="TI - TTRA - Transacional"/>
    <s v="Marcos Barranco"/>
    <s v="intelie-support-team@viasat.com, leandro.fussiger@getnet.com.br, antonio.filho@getnet.com.br"/>
    <s v="Sim,  Suporte Intelie:  intelie-support-team@viasat.com,   tel.:  +55 (21) 3094-5089"/>
    <s v="180.104.213.19, 22.248.136.25, 22.240.136.25"/>
  </r>
  <r>
    <x v="3"/>
    <s v="GNCASNPW00950"/>
    <s v="ADFS DC SUL"/>
    <x v="4"/>
    <s v="No Result"/>
    <s v="SQL Server (Windows Internal Database) | 11.0.2100.60"/>
    <x v="0"/>
    <s v="0 - Qualquer dia da semana"/>
    <n v="3"/>
    <d v="1899-12-30T22:00:00"/>
    <d v="1899-12-30T06:00:00"/>
    <s v="Active Directory"/>
    <s v="Active Directory"/>
    <s v="Servidor Virtual"/>
    <s v="Win2012R2 6.3.9600"/>
    <s v="Rafael Alvares Paulo"/>
    <s v="ADFS"/>
    <s v="Servidor ADFS DC Norte"/>
    <s v="WINDOWS"/>
    <s v="TI - ENG - Plataformas"/>
    <s v="Anderson Silva da Silva"/>
    <s v="eng_plataformas@getnet.com.br"/>
    <s v="Não"/>
    <s v="180.104.167.46, 22.240.87.239, 22.248.87.21"/>
  </r>
  <r>
    <x v="3"/>
    <s v="GNCASHPL01813"/>
    <s v="N/A"/>
    <x v="2"/>
    <s v="No Result"/>
    <s v="db version v7.0.11"/>
    <x v="0"/>
    <s v="1 - Sábado ou domingo"/>
    <n v="3"/>
    <d v="1899-12-30T08:00:00"/>
    <d v="1899-12-30T18:00:00"/>
    <s v="GetStore"/>
    <s v="GetStore"/>
    <s v="Servidor Virtual"/>
    <s v="Linux Red Hat Enterprise 8.10 (4.18.0-553.40.1.el8_10.x86_64)"/>
    <s v="Amarildo Souza de Oliveira"/>
    <s v="Mongo Arbitro GetStore Producao"/>
    <s v="Mongo Arbitro GetStore Producao"/>
    <s v="LINUX"/>
    <s v="TI - TCFI - GetStore"/>
    <s v="Vinicius Pessil Bohrer"/>
    <s v="getstore@getnet.com.br"/>
    <s v="não"/>
    <s v="180.104.195.29, 22.248.124.30, 22.240.124.24"/>
  </r>
  <r>
    <x v="4"/>
    <s v="GNCASNHL05953"/>
    <s v="GNCASSHL05952"/>
    <x v="0"/>
    <s v="19.27.0.0.250415 (37642901)"/>
    <s v="19.27.0.0.250415 (37642901)"/>
    <x v="0"/>
    <s v="0 - Qualquer dia da semana"/>
    <s v="Qualquer semana"/>
    <d v="1899-12-30T08:00:00"/>
    <d v="1899-12-30T18:00:00"/>
    <s v="E-Commerce"/>
    <s v="E-Commerce"/>
    <s v="Servidor Virtual"/>
    <s v="Linux Red Hat Enterprise 8.10 (4.18.0-553.27.1.el8_10.x86_64)"/>
    <s v="Ciro Sisman Pereira"/>
    <s v="Servidor banco de dados Oracle 19c DG- AST HK"/>
    <s v="Servidor banco de dados Oracle 19c Dataguard - AST"/>
    <s v="LINUX"/>
    <s v="TI - TCAP - Ecommerce"/>
    <s v="Veronica Andrade Aveline Nunes"/>
    <s v="CAP - Captura Adquirência"/>
    <s v="Ciro Sisman Pereira"/>
    <s v="180.135.37.14 , 22.248.225.114, 22.240.225.116"/>
  </r>
  <r>
    <x v="0"/>
    <s v="GNCASNDL04172"/>
    <s v="N/A"/>
    <x v="0"/>
    <s v="19.27.0.0.250415 (37642901)"/>
    <s v="19.27.0.0.250415 (37642901)"/>
    <x v="0"/>
    <s v="0 - Qualquer dia da semana"/>
    <s v="Qualquer semana"/>
    <d v="1899-12-30T08:00:00"/>
    <d v="1899-12-30T18:00:00"/>
    <s v="IBM Connect Direct"/>
    <s v="IBM Connect Direct"/>
    <s v="Servidor Virtual"/>
    <s v="Linux Red Hat Enterprise 8.10 (4.18.0-553.27.1.el8_10.x86_64)"/>
    <s v="Richard Jonatan Ramirez"/>
    <s v="Ferramenta IBM para Troca de Arquivos (E"/>
    <s v="Ferramenta IBM para Troca de Arquivos (EDI) - IBM CC/SEAS Database"/>
    <s v="LINUX"/>
    <s v="TI - OPER - Operação"/>
    <s v="Wagner Castro Alves Junior"/>
    <s v="aplicacoes_ti@getnet.com.br"/>
    <s v="aplicacoes_ti@getnet.com.br"/>
    <s v="180.135.165.31, 22.248.245.94, 22.240.245.89"/>
  </r>
  <r>
    <x v="4"/>
    <s v="GNCASHHL07051"/>
    <m/>
    <x v="2"/>
    <s v="No Result"/>
    <s v="db version v7.0.5"/>
    <x v="0"/>
    <s v="2 - Segunda a Sexta"/>
    <s v="Qualquer semana"/>
    <d v="1899-12-30T08:00:00"/>
    <d v="1899-12-30T18:00:00"/>
    <s v="QR Code"/>
    <s v="QR Code"/>
    <s v="Servidor Virtual"/>
    <s v="Linux Red Hat Enterprise 8.10 (4.18.0-553.16.1.el8_10.x86_64)"/>
    <s v="James Rugno"/>
    <s v="Banco de dados MongoDB HTI QRCode Google"/>
    <s v="Banco de dados MongoDB HTI - created by ic48780"/>
    <s v="LINUX"/>
    <s v="TI - TTRA - Transacional"/>
    <s v="Marcos Barranco"/>
    <s v="squad-servicos-transacionais &lt;squad-servicos-transacionais@getnet.com.br&gt;"/>
    <s v="Squad Serviços Transacionais"/>
    <s v="180.135.37.36, 22.248.225.72, 22.240.225.74"/>
  </r>
  <r>
    <x v="0"/>
    <s v="GNCASSDL04222"/>
    <s v="GNCASNDL04223"/>
    <x v="2"/>
    <s v="No Result"/>
    <s v="db version v7.0.19"/>
    <x v="0"/>
    <s v="0 - Qualquer dia da semana"/>
    <s v="Qualquer semana"/>
    <d v="1899-12-30T08:00:00"/>
    <d v="1899-12-30T18:00:00"/>
    <s v="Tracking"/>
    <s v="Tracking"/>
    <s v="Servidor Virtual"/>
    <s v="Linux Red Hat Enterprise 8.10 (4.18.0-553.27.1.el8_10.x86_64)"/>
    <s v="Lais Lesnieski"/>
    <s v="Mongo DB Primary"/>
    <s v="Tracking Completo"/>
    <s v="LINUX"/>
    <s v="TI - TONB - Credenciamento Digital"/>
    <s v="Lais Lesnieski"/>
    <s v="si.tribo_onboarding@getnet.com.br"/>
    <s v="Não"/>
    <s v="180.135.159.18, 22.248.245.110, 22.240.245.105"/>
  </r>
  <r>
    <x v="3"/>
    <s v="gncasspa01590"/>
    <s v="GNCASNPA02177"/>
    <x v="0"/>
    <s v="19.25.0.0.241015 (36912597)"/>
    <s v="19.25.0.0.241015 (36912597)"/>
    <x v="0"/>
    <s v="Qualquer dia da semana"/>
    <s v="Qualquer semana"/>
    <d v="1899-12-30T00:00:00"/>
    <d v="1899-12-30T04:00:00"/>
    <s v="Payware"/>
    <s v="Payware"/>
    <s v="Servidor Virtual"/>
    <s v="AIX 7.27200-05-07-2346"/>
    <s v="Lucas Pedro Ebling"/>
    <s v="Banco de dados do Camada intermediária"/>
    <s v="Banco de dados do Camada intermediária"/>
    <s v="AIX"/>
    <s v="TI - TRET - Processamento"/>
    <s v="Odinei Zanoto Junior"/>
    <s v="processamento@getnet.com.br"/>
    <s v="Sim, Plantão Sustentação Processamento APPs + APIs"/>
    <s v="180.104.192.158, 22.248.121.30, 22.240.121.19"/>
  </r>
  <r>
    <x v="3"/>
    <s v="gncasspa01345"/>
    <s v="N/A"/>
    <x v="0"/>
    <s v="19.26.0.0.250121 (37260974)"/>
    <s v="19.26.0.0.250121 (37260974)"/>
    <x v="0"/>
    <s v="2 - Segunda a Sexta"/>
    <s v="Qualquer semana"/>
    <d v="1899-12-30T08:00:00"/>
    <d v="1899-12-30T18:00:00"/>
    <s v="Extrato Online"/>
    <s v="Extrato Online"/>
    <s v="Servidor Virtual"/>
    <s v="AIX 7.27200-05-07-2346"/>
    <s v="Gabriel Izar"/>
    <s v="Banco de dados QA Retaguarda e Processam"/>
    <s v="banco de dados QA"/>
    <s v="AIX"/>
    <s v="TI - TRET - Extrato Online e Regulatórios"/>
    <s v="Vanessa Balbuena Henrique"/>
    <s v="sistemas_retaguarda@getnet.com.br"/>
    <s v="Servidor que QA, não há necessidade de acionamento."/>
    <s v="180.104.138.21, 22.248.61.20, 22.240.61.26"/>
  </r>
  <r>
    <x v="3"/>
    <s v="GNCASSPL04249"/>
    <s v="GNCASNPL04250"/>
    <x v="0"/>
    <s v="19.26.0.0.250121 (37260974)"/>
    <s v="19.26.0.0.250121 (37260974)"/>
    <x v="0"/>
    <s v="1 - Sábado ou domingo"/>
    <n v="2"/>
    <d v="1899-12-30T00:00:00"/>
    <d v="1899-12-30T03:00:00"/>
    <m/>
    <s v="Ativação de Terminais"/>
    <s v="Servidor Virtual"/>
    <s v="Linux Red Hat Enterprise 8.10 (4.18.0-553.47.1.el8_10.x86_64)"/>
    <s v="Roberto Linck do Nascimento"/>
    <s v="DB Device Management PROD - Oracle DG 19"/>
    <s v="DB Device Management Oracle1"/>
    <s v="LINUX"/>
    <s v="TI - TCFI - Getconfig "/>
    <s v="Vinicius Pessil Bohrer"/>
    <s v="getconfig@getnet.com.br"/>
    <s v="51-999671723"/>
    <s v="180.104.150.123, 22.248.73.121, 22.240.73.125"/>
  </r>
  <r>
    <x v="4"/>
    <s v="GNCASSHL04904"/>
    <s v="N/A"/>
    <x v="2"/>
    <s v="No Result"/>
    <s v="db version v7.0.19"/>
    <x v="0"/>
    <s v="0 - Qualquer dia da semana"/>
    <s v="Qualquer semana"/>
    <d v="1899-12-30T08:00:00"/>
    <d v="1899-12-30T18:00:00"/>
    <s v="Integração"/>
    <s v="Integração"/>
    <s v="Servidor Virtual"/>
    <s v="Linux Red Hat Enterprise 8.10 (4.18.0-553.27.1.el8_10.x86_64)"/>
    <s v="Cristiane Soares Dutra"/>
    <s v="Banco dados MONGODB HTI - ONBOARDING/INT"/>
    <s v="MONGODB HTI - ONBOARDING/INTEG Serviços Integração"/>
    <s v="LINUX"/>
    <s v="TI - TREG - Integração"/>
    <s v="Deivislhe Enen Boschetti"/>
    <s v="si.tribo_onboarding@getnet.com.br, si.onboarding.operacao@getnet.com.br"/>
    <s v=" Onboarding Operação e Zuchetto"/>
    <s v="180.135.49.112, 22.248.243.27, 22.240.24"/>
  </r>
  <r>
    <x v="3"/>
    <s v="GNCASSPL00884"/>
    <s v="GNCASNPL00883"/>
    <x v="0"/>
    <s v="No Result"/>
    <m/>
    <x v="0"/>
    <s v="2 - Segunda a Sexta"/>
    <s v="Qualquer semana"/>
    <d v="1899-12-30T20:00:00"/>
    <d v="1899-12-30T03:00:00"/>
    <s v="APP Getnet"/>
    <s v="APP Getnet BR"/>
    <s v="Servidor Virtual"/>
    <s v="Linux Red Hat Enterprise Server 7.9 (3.10.0-1160.118.1.el7.x86_64)"/>
    <s v="Paulo Sergio Oliveira Maia da Silva"/>
    <s v="Minha Conta - Backend Portais PRD"/>
    <s v="[SERVICOS PORTAIS] - ORACLE MINHA CONTA"/>
    <s v="LINUX"/>
    <s v="TI - TCDI - Portais e Mobilidade"/>
    <s v="Lucas Ingegneri Crespi"/>
    <s v="si.portais@getnet.com.br"/>
    <s v="GMUD=Acionar plantão da equipe CSA apenas após ter finalizado todo o procedimento(incluindo reboot)"/>
    <s v="180.104.177.29, 22.248.97.21, 22.240.97.24"/>
  </r>
  <r>
    <x v="4"/>
    <s v="GNCASSHL08984"/>
    <s v="GNCASNHL08985"/>
    <x v="0"/>
    <s v="19.25.0.0.241015 (36912597)"/>
    <s v="19.25.0.0.241015 (36912597)"/>
    <x v="0"/>
    <s v="2 - Segunda a Sexta"/>
    <s v="Qualquer semana"/>
    <d v="1899-12-30T08:00:00"/>
    <d v="1899-12-30T18:00:00"/>
    <m/>
    <s v="Laboratório de Infraestrutura"/>
    <s v="Servidor Virtual"/>
    <s v="Linux Red Hat Enterprise 8.9 (4.18.0-553.27.1.el8_10.x86_64)"/>
    <s v="JONATHAN MORAES LIMA"/>
    <s v="POC PSU"/>
    <s v="POC PSU"/>
    <s v="LINUX"/>
    <s v="TI - ENG - Banco de Dados"/>
    <s v="Anderson Silva da Silva"/>
    <s v="dba@getnet.com.br"/>
    <s v="Não"/>
    <s v="180.135.58.22, 22.248.225.93, 22.240.225.47"/>
  </r>
  <r>
    <x v="0"/>
    <s v="GNCASHDL04651"/>
    <s v="N/A"/>
    <x v="2"/>
    <s v="No Result"/>
    <s v="db version v7.0.19"/>
    <x v="0"/>
    <s v="0 - Qualquer dia da semana"/>
    <s v="Qualquer semana"/>
    <d v="1899-12-30T08:00:00"/>
    <d v="1899-12-30T18:00:00"/>
    <s v="Tracking"/>
    <s v="Tracking"/>
    <s v="Servidor Virtual"/>
    <s v="Linux Red Hat Enterprise 8.10 (4.18.0-553.16.1.el8_10.x86_64)"/>
    <s v="Ricardo Lieberknecht Tourinho"/>
    <s v="Servidor MongoDB Secundario - BI - Track"/>
    <s v="Tracking Completo"/>
    <s v="LINUX"/>
    <s v="TI - TONB - Credenciamento Digital"/>
    <s v="Lais Lesnieski"/>
    <s v="si.tribo_onboarding@getnet.com.br"/>
    <s v="Conforme plantão da equipe"/>
    <s v="180.135.153.23, 22.248.245.167, 22.240.2"/>
  </r>
  <r>
    <x v="4"/>
    <s v="GNCASHHL08308"/>
    <m/>
    <x v="0"/>
    <s v="19.26.0.0.250121 (37260974)"/>
    <s v="19.26.0.0.250121 (37260974)"/>
    <x v="0"/>
    <s v="2 - Segunda a Sexta"/>
    <s v="Qualquer semana"/>
    <d v="1899-12-30T08:00:00"/>
    <d v="1899-12-30T18:00:00"/>
    <m/>
    <s v="SAP"/>
    <s v="Servidor Virtual"/>
    <s v="Linux Red Hat Enterprise 8.10 (4.18.0-553.16.1.el8_10.x86_64)"/>
    <s v="Alexandre Ambrosi"/>
    <s v="Consulta de dados legado"/>
    <s v="Consulta de dados legado"/>
    <s v="LINUX"/>
    <s v="TI - TSOL - SAP"/>
    <s v="Fabio Luppi Cote Gil"/>
    <s v="fo86016"/>
    <s v="equipesap@getnet.com.br"/>
    <s v="180.135.43.14, 22.248.224.92, 22.240.224.50"/>
  </r>
  <r>
    <x v="4"/>
    <s v="GNCASNHL06508"/>
    <m/>
    <x v="0"/>
    <s v="No Result"/>
    <m/>
    <x v="0"/>
    <s v="0 - Qualquer dia da semana"/>
    <s v="Qualquer semana"/>
    <d v="1899-12-30T09:00:00"/>
    <d v="1899-12-30T18:00:00"/>
    <s v="Integração"/>
    <s v="Integração"/>
    <s v="Servidor Virtual"/>
    <s v="Linux Red Hat Enterprise 8.10 (4.18.0-553.5.1.el8_10.x86_64)"/>
    <s v="Rodrigo Rocha Tessmann"/>
    <s v="Servidor para Laboratório - Com foco em Restore Backup - Time de banco de dados"/>
    <s v="Restore Database via Rman"/>
    <s v="LINUX"/>
    <s v="TI - ENG - Banco de Dados"/>
    <s v="Anderson Silva da Silva"/>
    <s v="rt13004"/>
    <s v="não"/>
    <s v="180.135.49.36 , 22.248.226.13, 22.240.226.15"/>
  </r>
  <r>
    <x v="1"/>
    <s v="gncassta00906"/>
    <s v="GNCASNTA00905"/>
    <x v="0"/>
    <s v="19.25.0.0.241015 (36912597)"/>
    <s v="19.25.0.0.241015 (36912597)"/>
    <x v="0"/>
    <s v="1 - Sábado ou domingo"/>
    <s v="Qualquer semana"/>
    <d v="1899-12-30T00:00:00"/>
    <d v="1899-12-30T03:00:00"/>
    <s v="GetCripto"/>
    <s v="GetCripto"/>
    <s v="Servidor Virtual"/>
    <s v="AIX 7.27200-05-07-2346"/>
    <s v="Roberto Linck do Nascimento"/>
    <m/>
    <s v="Banco de dados do GetCripto"/>
    <s v="AIX"/>
    <s v="TI - TCFI - Getconfig "/>
    <s v="Vinicius Pessil Bohrer"/>
    <s v=" getconfig@getnet.com.br"/>
    <s v="51-999671723"/>
    <s v="180.104.16.162, 22.248.49.15, 22.240.49.16"/>
  </r>
  <r>
    <x v="1"/>
    <s v="GNCASSTL00078"/>
    <s v="GNCASNTL00079"/>
    <x v="0"/>
    <s v="19.26.0.0.250121 (37260974)"/>
    <s v="19.26.0.0.250121 (37260974)"/>
    <x v="0"/>
    <s v="4 - Segunda-Feira"/>
    <s v="Qualquer semana"/>
    <d v="1899-12-30T00:00:00"/>
    <d v="1899-12-30T03:00:00"/>
    <s v="CTF Gateway HTTPS"/>
    <s v="CTF Gateway HTTPS"/>
    <s v="Servidor Virtual"/>
    <s v="Linux Red Hat Enterprise Server 7.9 (3.10.0-1160.118.1.el7.x86_64)"/>
    <s v="Eber Weydson Vilela Zanardi"/>
    <s v="Banco de Dados"/>
    <s v="Banco de dados transacional Sul - Primary"/>
    <s v="LINUX"/>
    <s v="TI - TAUT - Sustentação"/>
    <s v="Magnum Moura de Lyra"/>
    <s v="suporten3@auttar.com.br"/>
    <s v="Sim.  Plantão Sust. N3,  51 991885554"/>
    <s v="22.240.52.11, 180.104.19.11, 22.248.52.11"/>
  </r>
  <r>
    <x v="1"/>
    <s v="GNCASNTL04132"/>
    <s v="GNCASSTL04133"/>
    <x v="2"/>
    <s v="No Result"/>
    <s v="db version v7.0.11"/>
    <x v="0"/>
    <s v="2 - Segunda a Sexta"/>
    <s v="Qualquer semana"/>
    <d v="1899-12-30T00:00:00"/>
    <d v="1899-12-30T03:00:00"/>
    <s v="APP Getnet BR"/>
    <s v="APP Getnet BR"/>
    <s v="Servidor Virtual"/>
    <s v="Linux Red Hat Enterprise 8.10 (4.18.0-553.22.1.el8_10.x86_64)"/>
    <s v="Rodrigo Nascente Igansi"/>
    <s v="Banco de dados para o serviço USER"/>
    <s v="Banco de dados para o serviço USER"/>
    <s v="LINUX"/>
    <s v="TI - TCDI - App SuperGet"/>
    <s v="Tiago Andre Jost"/>
    <s v="appsuperget@getnet.com.br"/>
    <s v="Não é necessário, apenas e-mail."/>
    <s v="180.104.40.33, 22.248.142.38, 22.240.142.184"/>
  </r>
  <r>
    <x v="4"/>
    <s v="GNCASNHL00857"/>
    <s v="GNCASSHL00858"/>
    <x v="0"/>
    <s v="19.26.0.0.250121 (37260974)"/>
    <s v="19.26.0.0.250121 (37260974)"/>
    <x v="0"/>
    <s v="0 - Qualquer dia da semana"/>
    <s v="Qualquer semana"/>
    <d v="1899-12-30T22:00:00"/>
    <d v="1899-12-30T05:00:00"/>
    <s v="APP Getnet"/>
    <s v="APP Getnet BR"/>
    <s v="Servidor Virtual"/>
    <s v="Linux Red Hat Enterprise 8.7 (4.18.0-553.27.1.el8_10.x86_64)"/>
    <s v="Paulo Sergio Oliveira Maia da Silva"/>
    <s v="Minha Conta e Minha Conta Auditoria"/>
    <s v="Servidor de Banco de Dados para app Superget, Getnet e Portal Minha Cont"/>
    <s v="LINUX"/>
    <s v="TI - TCDI - Portais e Mobilidade"/>
    <s v="Lucas Ingegneri Crespi"/>
    <s v="si.portais@getnet.com.br"/>
    <s v="si.portais@getnet.com.br"/>
    <s v="180.135.61.11, 22.248.240.115, 22.240.240.114"/>
  </r>
  <r>
    <x v="3"/>
    <s v="gncasnpa00547"/>
    <s v="GNCASSPA00548"/>
    <x v="0"/>
    <s v="19.20.0.0.230718 (35320081)"/>
    <s v="19.20.0.0.230718 (35320081)"/>
    <x v="0"/>
    <s v="9 - Sábado"/>
    <s v="Qualquer semana"/>
    <d v="1899-12-30T07:00:00"/>
    <d v="1899-12-30T18:00:00"/>
    <s v="Payware"/>
    <s v="Payware"/>
    <s v="Servidor Virtual"/>
    <s v="AIX 7.27200-05-07-2346"/>
    <s v="Moacir Ferrari"/>
    <s v="Aplicação Contingência e DB contingência"/>
    <s v="PAYWARE DB e App contigencia "/>
    <s v="AIX"/>
    <s v="TI - TRET - Processamento"/>
    <s v="Odinei Zanoto Junior"/>
    <s v="processamento_producao@getnet.com.br"/>
    <s v="Sim, plantonista do processamento_producao@getnet.com.br"/>
    <s v="180.104.138.14, 22.248.61.13, 22.240.61.11"/>
  </r>
  <r>
    <x v="3"/>
    <s v="GNCASNPL04850"/>
    <s v="GNCASSPL04851"/>
    <x v="2"/>
    <s v="No Result"/>
    <s v="db version v5.0.8"/>
    <x v="0"/>
    <s v="1 - Sábado ou domingo"/>
    <s v="Qualquer semana"/>
    <d v="1899-12-30T23:00:00"/>
    <d v="1899-12-30T03:00:00"/>
    <s v="Integração"/>
    <s v="Integração"/>
    <s v="Servidor Virtual"/>
    <s v="Linux Red Hat Enterprise 8.10 (4.18.0-553.27.1.el8_10.x86_64)"/>
    <s v="Cristiane Soares Dutra"/>
    <s v="Banco de dados MongoDB - PRD Servicos In"/>
    <s v="Servidores que sustentam a Integração"/>
    <s v="LINUX"/>
    <s v="TI - TREG - Integração"/>
    <s v="Deivislhe Enen Boschetti"/>
    <s v="GMUD enviar email integracao_projetos &lt;integracao_projetos@getnet.com.br&gt; ecsa &lt;csa@getnet.com.br&gt; "/>
    <s v="acionar csa plantão csa &lt;csa@getnet.com.br&gt; "/>
    <s v="180.104.150.132, 22.248.73.141, 22.240.7"/>
  </r>
  <r>
    <x v="4"/>
    <s v="GNCASSHL01326"/>
    <s v="GNCASNHL01325"/>
    <x v="2"/>
    <s v="No Result"/>
    <s v="db version v7.0.11"/>
    <x v="0"/>
    <s v="0 - Qualquer dia da semana"/>
    <s v="Qualquer semana"/>
    <d v="1899-12-30T08:00:00"/>
    <d v="1899-12-30T18:00:00"/>
    <s v="Plataforma Digital"/>
    <s v="Plataforma Digital"/>
    <s v="Servidor Virtual"/>
    <s v="Linux Red Hat Enterprise 8.10 (4.18.0-553.27.1.el8_10.x86_64)"/>
    <s v="Anderson Lourenco Gianotti"/>
    <s v="MONGO 2 MS DE FILAS PLAT DIGIT"/>
    <s v="MONGO 2 MS DE FILAS PLAT DIGIT"/>
    <s v="LINUX"/>
    <s v="TI - TCAP - Captura Digital"/>
    <s v="Rafael Felisbino"/>
    <s v="Captura_eCommerce@getnet.com.br"/>
    <s v="Não"/>
    <s v="180.135.79.20, 22.248.240.145, 22.240.240.143"/>
  </r>
  <r>
    <x v="3"/>
    <s v="GNCASHPL04978"/>
    <s v="N/A"/>
    <x v="2"/>
    <s v="No Result"/>
    <s v="db version v7.0.11"/>
    <x v="0"/>
    <s v="2 - Segunda a Sexta"/>
    <s v="Qualquer semana"/>
    <d v="1899-12-30T18:00:00"/>
    <d v="1899-12-30T03:00:00"/>
    <s v="GetStore"/>
    <s v="GetStore"/>
    <s v="Servidor Virtual"/>
    <s v="Linux Red Hat Enterprise 8.10 (4.18.0-553.22.1.el8_10.x86_64)"/>
    <s v="Rodrigo Caldoncelli Carvalho"/>
    <s v="Servidor secund?rio, somente-leitura, do"/>
    <s v="Servidor MongoDB Secundário - BI - GetStore"/>
    <s v="LINUX"/>
    <s v="RISC - HUB Analytics - Suporte"/>
    <s v="Rodrigo Caldoncelli Carvalho"/>
    <s v="hubanalytics@getnet.com.br"/>
    <s v="Conforme plantão da equipe"/>
    <s v="180.104.144.29, 22.248.67.56, 22.240.67."/>
  </r>
  <r>
    <x v="0"/>
    <s v="GNCASHDL05949"/>
    <m/>
    <x v="0"/>
    <s v="19.27.0.0.250415 (37642901)"/>
    <s v="19.27.0.0.250415 (37642901)"/>
    <x v="0"/>
    <s v="0 - Qualquer dia da semana"/>
    <s v="Qualquer semana"/>
    <d v="1899-12-30T08:00:00"/>
    <d v="1899-12-30T18:00:00"/>
    <s v="E-Commerce"/>
    <s v="E-Commerce"/>
    <s v="Servidor Virtual"/>
    <s v="Linux Red Hat Enterprise 8.10 (4.18.0-553.16.1.el8_10.x86_64)"/>
    <s v="Harrisson Ferreira Gomes"/>
    <s v="Servidor banco de dados Oracle 19c Single - AST"/>
    <s v="Servidor banco de dados Oracle 19c Single - AST"/>
    <s v="LINUX"/>
    <s v="TI - TCAP - Ecommerce"/>
    <s v="Veronica Andrade Aveline Nunes"/>
    <s v="CAP - Captura Adquirência"/>
    <s v="Ciro Sisman Pereira"/>
    <s v="180.135.147.14 , 22.248.246.30, 22.240.246.25"/>
  </r>
  <r>
    <x v="4"/>
    <s v="GNCASSHL03144"/>
    <s v="GNCASNHL03143"/>
    <x v="5"/>
    <s v="No Result"/>
    <m/>
    <x v="0"/>
    <s v="0 - Qualquer dia da semana"/>
    <s v="Qualquer semana"/>
    <d v="1899-12-30T08:00:00"/>
    <d v="1899-12-30T18:00:00"/>
    <s v="Atacado"/>
    <s v="Atacado"/>
    <s v="Servidor Virtual"/>
    <s v="Linux Red Hat Enterprise 8.7 (4.18.0-513.24.1.el8_9.x86_64)"/>
    <s v="Tiago Moraes"/>
    <s v="MySql(MariaDb)  status dos processos bat"/>
    <s v="MySQL status dos processos batches"/>
    <s v="LINUX"/>
    <s v="TI - TWEB - Atacado"/>
    <s v="Lucas Ingegneri Crespi"/>
    <s v="si.tribo_onboarding@getnet.com.br, si.onboarding.operacao@getnet.com.br"/>
    <s v=" Onboarding Operação e Zuchetto"/>
    <s v="180.135.49.66, 22.248.242.131, 22.240.242.127"/>
  </r>
  <r>
    <x v="3"/>
    <s v="GNCASHPW07638"/>
    <m/>
    <x v="4"/>
    <s v="No Result"/>
    <s v="SQL Server (PPMINTELIGENCIA) | 15.0.4410.1"/>
    <x v="0"/>
    <s v="2 - Segunda a Sexta"/>
    <s v="Qualquer semana"/>
    <d v="1899-12-30T22:00:00"/>
    <d v="1899-12-30T06:00:00"/>
    <s v="Laboratório de Infraestrutura"/>
    <s v="Laboratório de Infraestrutura"/>
    <s v="Servidor Virtual"/>
    <s v="Win2019 10.0.17763.6414 (1809)"/>
    <s v="Marcio Augusto Da Silva Holanda"/>
    <s v="Maquina para processar rotinas SAS"/>
    <s v="Criar e processar rotinas de manipulacao de dados"/>
    <s v="WINDOWS"/>
    <s v="OPER - REENG - Engenharia de Processos"/>
    <s v="Rodrigo Abrunhosa Collazo"/>
    <s v="inteligenciaedados@getnet.com.br"/>
    <s v="Sim, Igor Siqueira, 11-96230-1406"/>
    <s v="180.104.140.32, 22.248.63.19, 22.240.63.20"/>
  </r>
  <r>
    <x v="4"/>
    <s v="GNCASHHL05363"/>
    <s v="GNCASSHL05361"/>
    <x v="2"/>
    <s v="No Result"/>
    <s v="db version v7.0.11"/>
    <x v="0"/>
    <s v="0 - Qualquer dia da semana"/>
    <s v="Qualquer semana"/>
    <d v="1899-12-30T00:00:00"/>
    <d v="1899-12-30T23:00:00"/>
    <s v="Motor PIX"/>
    <s v="Motor PIX"/>
    <s v="Servidor Virtual"/>
    <s v="Linux Red Hat Enterprise 8.10 (4.18.0-553.16.1.el8_10.x86_64)"/>
    <s v="Emerson Polesi"/>
    <s v="Servidor MongoDB Motor PIX Gateway TEF HK"/>
    <s v="Servidor MongoDB Motor PIX Gateway TEF HK"/>
    <s v="LINUX"/>
    <s v="TI - TAUT - Motor PIX"/>
    <s v="Magnum Moura de Lyra"/>
    <s v="desenvolvimento_projetos@auttar.com.br"/>
    <s v="Não"/>
    <s v="180.135.67.23"/>
  </r>
  <r>
    <x v="3"/>
    <s v="GNCASNPL01282"/>
    <s v="GNCASSPL01281"/>
    <x v="0"/>
    <s v="19.26.0.0.250121 (37260974)"/>
    <s v="19.26.0.0.250121 (37260974)"/>
    <x v="0"/>
    <s v="0 - Qualquer dia da semana"/>
    <s v="Qualquer semana"/>
    <d v="1899-12-30T00:00:00"/>
    <d v="1899-12-30T03:00:00"/>
    <s v="Ncanais"/>
    <s v="Ncanais"/>
    <s v="Servidor Virtual"/>
    <s v="Linux Red Hat Enterprise 8.10 (4.18.0-553.27.1.el8_10.x86_64)"/>
    <s v="Ciro Sisman Pereira"/>
    <s v="Servidor STBY Monadq Roteador de Dados"/>
    <s v="Monadq Roteador"/>
    <s v="LINUX"/>
    <s v="TI - TTRA - Transacional"/>
    <s v="Marcos Barranco"/>
    <s v="squad-servicos-transacionais@getnet.com.br"/>
    <s v="Sim. Acionar o plantonista do apoio à captura"/>
    <s v="180.104.165.21, 22.248.85.23, 22.240.85.18"/>
  </r>
  <r>
    <x v="3"/>
    <s v="GNCASHPL09084"/>
    <s v="GNCASHPL09085"/>
    <x v="0"/>
    <s v="19.26.0.0.250121 (37260974)"/>
    <s v="19.26.0.0.250121 (37260974)"/>
    <x v="0"/>
    <s v="0 - Qualquer dia da semana"/>
    <s v="Qualquer semana"/>
    <d v="1899-12-30T00:00:00"/>
    <d v="1899-12-30T03:00:00"/>
    <m/>
    <s v="Ncanais"/>
    <s v="Servidor Virtual"/>
    <s v="Linux Red Hat Enterprise 8.9 (4.18.0-553.22.1.el8_10.x86_64)"/>
    <s v="Ciro Sisman Pereira"/>
    <s v="Servidor PRD Monadq - Antigo GNCASSPL01281_x000a__x000a_--STGADQS RAC Standby    _x000a_GNCASHPL09085,_x000a_GNCASHPL09086,_x000a_GNCASHPL09087_x000a__x000a_--STGADQS RAC Primary    _x000a_GNCASHPL09082,_x000a_GNCASHPL09083,_x000a_GNCASHPL09084"/>
    <s v="Servidor PRD Monadq Roteador de Dados"/>
    <s v="LINUX"/>
    <s v="TI - TTRA - Transacional"/>
    <s v="Marcos Barranco"/>
    <s v="apoio_captura@getnet.com.br"/>
    <s v="Sim. Acionar o plantonista do time de apoio a captura"/>
    <s v="180.104.165.36, 22.248.85.21, 22.240.85.24"/>
  </r>
  <r>
    <x v="1"/>
    <s v="gncassta00957"/>
    <s v="GNCASNTA00958"/>
    <x v="0"/>
    <s v="19.26.0.0.250121 (37260974)"/>
    <s v="19.26.0.0.250121 (37260974)"/>
    <x v="0"/>
    <s v="1 - Sábado ou domingo"/>
    <s v="Qualquer semana"/>
    <d v="1899-12-30T02:00:00"/>
    <d v="1899-12-30T03:00:00"/>
    <s v="Mobile API"/>
    <s v="Mobile API"/>
    <s v="Servidor Virtual"/>
    <s v="AIX 7.27200-05-07-2346"/>
    <s v="Leandro Fussiger"/>
    <s v="Banco Mobile API"/>
    <s v="MOBILE API"/>
    <s v="AIX"/>
    <s v="TI - TTRA - Prépago (Recarga)"/>
    <s v="Marcos Barranco"/>
    <s v="servicos_verticais@getnet.com.br"/>
    <s v="Sobreaviso Captura Verticais/51992545194"/>
    <s v="180.104.13.21, 22.248.46.28, 22.240.46.241, 172.27.13.220"/>
  </r>
  <r>
    <x v="4"/>
    <s v="GNCASHHL07611"/>
    <s v="GNCASSHL07609,GNCASNHL07610"/>
    <x v="2"/>
    <s v="No Result"/>
    <s v="db version v7.0.5"/>
    <x v="0"/>
    <s v="1 - Sábado ou domingo"/>
    <s v="Qualquer semana"/>
    <d v="1899-12-30T10:00:00"/>
    <d v="1899-12-30T17:00:00"/>
    <s v="Laboratório de Infraestrutura"/>
    <s v="Observabilidade"/>
    <s v="Servidor Virtual"/>
    <s v="Linux Red Hat Enterprise 8.10 (4.18.0-553.16.1.el8_10.x86_64)"/>
    <s v="Rodrigo Rocha Tessmann"/>
    <s v="Cluster OPs Manager"/>
    <s v="Cluster OPs Manager"/>
    <s v="LINUX"/>
    <s v="TI - ENG - Banco de Dados"/>
    <s v="Anderson Silva da Silva"/>
    <s v="dba@getnet.com.br"/>
    <s v="Sim"/>
    <s v="180.135.7.69, 22.248.238.76, 22.240.238.51"/>
  </r>
  <r>
    <x v="0"/>
    <s v="GNCASHDL04215"/>
    <m/>
    <x v="0"/>
    <s v="19.27.0.0.250415 (37642901)"/>
    <s v="19.27.0.0.250415 (37642901)"/>
    <x v="0"/>
    <s v="0 - Qualquer dia da semana"/>
    <s v="Qualquer semana"/>
    <d v="1899-12-30T08:00:00"/>
    <d v="1899-12-30T18:00:00"/>
    <s v="Extrato Eletrônico"/>
    <s v="Extrato Eletrônico"/>
    <s v="Servidor Virtual"/>
    <s v="Linux Red Hat Enterprise 8.10 (4.18.0-553.16.1.el8_10.x86_64)"/>
    <s v="Manoel Jose Muniz Junior"/>
    <s v="Oracle 19c Single - Massa de Dados"/>
    <s v="Servidor Linux Oracle 19c Single_x000a_Antigo Sistema E-Request, agora utilizado para teste de estresse e grandes massas de dados"/>
    <s v="LINUX"/>
    <s v="TI - TRET - Extrato Eletrônico"/>
    <s v="Vanessa Balbuena Henrique"/>
    <s v="sistemas_retaguarda@getnet.com.br"/>
    <s v="SIm"/>
    <s v="180.135.141.13, 22.248.245.105, 22.240.245.99"/>
  </r>
  <r>
    <x v="4"/>
    <s v="GNCASSHW06102"/>
    <m/>
    <x v="4"/>
    <s v="No Result"/>
    <s v="SQL Server (CERTAUTTAR) | 15.0.4410.1"/>
    <x v="0"/>
    <s v="0 - Qualquer dia da semana"/>
    <s v="Qualquer semana"/>
    <d v="1899-12-30T08:00:00"/>
    <d v="1899-12-30T18:00:00"/>
    <s v="CTF GUI"/>
    <s v="CTF GUI"/>
    <s v="Servidor Virtual"/>
    <s v="Win2019 10.0.17763.6530 (1809)"/>
    <s v="Marcos Luiz Alves Gregorio"/>
    <m/>
    <s v="GUI de homologação"/>
    <s v="WINDOWS"/>
    <s v="TI - TAUT - Sustentação"/>
    <s v="Magnum Moura de Lyra"/>
    <s v="suporten3@auttar.com.br"/>
    <s v="Plantão Auttar ( 51 991885554)"/>
    <s v="180.135.66.40"/>
  </r>
  <r>
    <x v="3"/>
    <s v="GNCASSPL04367"/>
    <m/>
    <x v="0"/>
    <s v="19.26.0.0.250121 (37260974)"/>
    <s v="19.26.0.0.250121 (37260974)"/>
    <x v="0"/>
    <s v="0 - Qualquer dia da semana"/>
    <s v="Qualquer semana"/>
    <d v="1899-12-30T22:00:00"/>
    <d v="1899-12-30T03:00:00"/>
    <s v="IBM Control Center"/>
    <s v="IBM Control Center"/>
    <s v="Servidor Virtual"/>
    <s v="Linux Red Hat Enterprise 8.10 (4.18.0-553.27.1.el8_10.x86_64)"/>
    <s v="Richard Jonatan Ramirez"/>
    <m/>
    <s v="Ferramenta IBM para Troca de Arquivos (EDI) - IBM B2B Database"/>
    <s v="LINUX"/>
    <s v="TI - OPER - Operação"/>
    <s v="Wagner Castro Alves Junior"/>
    <s v="aplicacoes_ti@getnet.com.br, sistemas_retaguarda@getnet.com.br e infra_requisicoes_incidentes@getnet"/>
    <s v="Encaminhar e-mail."/>
    <s v="180.104.162.13, 22.248.82.17, 22.240.82."/>
  </r>
  <r>
    <x v="4"/>
    <s v="GNCASNHL05939"/>
    <s v="GNCASSHL05938,GNCASHHL05940"/>
    <x v="2"/>
    <s v="No Result"/>
    <s v="db version v7.0.11"/>
    <x v="0"/>
    <s v="0 - Qualquer dia da semana"/>
    <s v="Qualquer semana"/>
    <d v="1899-12-30T08:00:00"/>
    <d v="1899-12-30T18:00:00"/>
    <s v="Getconfig"/>
    <s v="Getconfig"/>
    <s v="Servidor Virtual"/>
    <s v="Linux Red Hat Enterprise 8.8 (4.18.0-553.27.1.el8_10.x86_64)"/>
    <s v="Roberto Linck do Nascimento"/>
    <s v="MongoDB - gc-adapter-ec-terminal"/>
    <s v="Servidor MongoDB Secundário - gc-adapter-ec-terminal; monitor_ativacao"/>
    <s v="LINUX"/>
    <s v="TI - TCFI - Getconfig "/>
    <s v="Vinicius Pessil Bohrer"/>
    <s v="getconfig@getnet.com.br"/>
    <s v="51-999671723"/>
    <s v="180.135.31.28 , 22.248.225.106, 22.240.225.108"/>
  </r>
  <r>
    <x v="1"/>
    <s v="GNCASNTL05483"/>
    <s v="GNCASSTL05484"/>
    <x v="0"/>
    <s v="19.26.0.0.250121 (37260974)"/>
    <s v="19.26.0.0.250121 (37260974)"/>
    <x v="0"/>
    <s v="0 - Qualquer dia da semana"/>
    <s v="Qualquer semana"/>
    <d v="1899-12-30T22:00:00"/>
    <d v="1899-12-30T03:00:00"/>
    <s v="CTF Apple"/>
    <s v="TEF Auttar"/>
    <s v="Servidor Virtual"/>
    <s v="Linux Red Hat Enterprise Server 7.9 (3.10.0-1160.118.1.el7.x86_64)"/>
    <s v="Eber Weydson Vilela Zanardi"/>
    <s v="Oracle 19c Primary Transacional Auttar CTF Cloud 2 PRD"/>
    <s v="Oracle 19c Primary Transacional Auttar CTF Cloud 2 PRD"/>
    <s v="LINUX"/>
    <s v="TI - TAUT - Sustentação"/>
    <s v="Magnum Moura de Lyra"/>
    <s v="suporten3@auttar.com.br"/>
    <s v="Sim.  Plantão Sust. N3,  51 991885554"/>
    <s v="180.104.19.33"/>
  </r>
  <r>
    <x v="3"/>
    <s v="GNCASNPL01595"/>
    <s v="GNCASSPL01596"/>
    <x v="0"/>
    <s v="19.26.0.0.250121 (37260974)"/>
    <s v="19.26.0.0.250121 (37260974)"/>
    <x v="0"/>
    <s v="1 - Sábado ou domingo"/>
    <s v="Qualquer semana"/>
    <d v="1899-12-30T23:00:00"/>
    <d v="1899-12-30T03:00:00"/>
    <s v="Espaider"/>
    <s v="Espaider"/>
    <s v="Servidor Virtual"/>
    <s v="Linux Red Hat Enterprise Server 7.9 (3.10.0-1160.118.1.el7.x86_64)"/>
    <s v="Gustavo Bortoloto Carneiro"/>
    <s v="Servidor de BD Oracle primario do sistem"/>
    <s v="Servidor de BD Oracle primário - sistema Espaider para gestao juridica"/>
    <s v="LINUX"/>
    <s v="TI - TSOL - Pessoas"/>
    <s v="Fabio Luppi Cote Gil"/>
    <s v="sgp@getnet.com.br"/>
    <s v="nao"/>
    <s v="180.104.168.40, 22.248.88.33, 22.240.88.34"/>
  </r>
  <r>
    <x v="1"/>
    <s v="gncasntl00079"/>
    <s v="GNCASSTL00078"/>
    <x v="0"/>
    <s v="19.26.0.0.250121 (37260974)"/>
    <s v="19.26.0.0.250121 (37260974)"/>
    <x v="0"/>
    <s v="5 - Terça-Feira"/>
    <s v="Qualquer semana"/>
    <d v="1899-12-30T00:00:00"/>
    <d v="1899-12-30T03:00:00"/>
    <s v="CTF Gateway HTTPS"/>
    <s v="CTF Gateway HTTPS"/>
    <s v="Servidor Virtual"/>
    <s v="Linux Red Hat Enterprise Server 7.9 (3.10.0-1160.118.1.el7.x86_64)"/>
    <s v="Eber Weydson Vilela Zanardi"/>
    <s v="Banco de Dados"/>
    <s v="Banco de dados transacional Sul - Standby"/>
    <s v="LINUX"/>
    <s v="TI - TAUT - Sustentação"/>
    <s v="Magnum Moura de Lyra"/>
    <s v="suporten3@auttar.com.br"/>
    <s v="Sim.  Plantão Sust. N3,  51 991885554"/>
    <s v="180.104.19.13, 22.248.52.15, 22.240.52.15"/>
  </r>
  <r>
    <x v="4"/>
    <s v="GNCASSHL04087"/>
    <s v="GNCASNHL04086"/>
    <x v="2"/>
    <s v="No Result"/>
    <s v="db version v7.0.5"/>
    <x v="0"/>
    <s v="0 - Qualquer dia da semana"/>
    <s v="Qualquer semana"/>
    <d v="1899-12-30T08:00:00"/>
    <d v="1899-12-30T18:00:00"/>
    <s v="APP Getnet BR"/>
    <s v="APP Getnet BR"/>
    <s v="Servidor Virtual"/>
    <s v="Linux Red Hat Enterprise 8.9 (4.18.0-553.27.1.el8_10.x86_64)"/>
    <s v="Leonardo Faria da Silva"/>
    <s v="Banco de dados para o serviço de PAYMENT"/>
    <s v="Banco de dados para o serviço de PAYMENT"/>
    <s v="LINUX"/>
    <s v="TI - TCDI - App SuperGet"/>
    <s v="Tiago Andre Jost"/>
    <s v="appsuperget@getnet.com.br"/>
    <s v="Não"/>
    <s v="180.135.88.25, 22.248.243.46, 22.240.243.42"/>
  </r>
  <r>
    <x v="0"/>
    <s v="GNCASHDL05928"/>
    <m/>
    <x v="2"/>
    <s v="No Result"/>
    <s v="db version v7.0.11"/>
    <x v="0"/>
    <s v="0 - Qualquer dia da semana"/>
    <s v="Qualquer semana"/>
    <d v="1899-12-30T08:00:00"/>
    <d v="1899-12-30T18:00:00"/>
    <s v="Getconfig"/>
    <s v="Getconfig"/>
    <s v="Servidor Virtual"/>
    <s v="Linux Red Hat Enterprise 8.10 (4.18.0-553.16.1.el8_10.x86_64)"/>
    <s v="Roberto Linck do Nascimento"/>
    <s v="MongoDB - gc-adapter-ec-terminal e monitor_ativacao"/>
    <s v="Servidor MongoDB Single - HG -  gc-adapter-ec-terminal e monitor_ativacao"/>
    <s v="LINUX"/>
    <s v="TI - TCFI - Getconfig "/>
    <s v="Vinicius Pessil Bohrer"/>
    <s v="getconfig@getnet.com.br"/>
    <s v="51-999671723"/>
    <s v="180.135.141.15 , 22.248.246.29, 22.240.246.24"/>
  </r>
  <r>
    <x v="4"/>
    <s v="GNCASSHL07743"/>
    <s v="GNCASNHL07744,GNCASHHL07745"/>
    <x v="2"/>
    <s v="No Result"/>
    <s v="Not check"/>
    <x v="0"/>
    <s v="2 - Segunda a Sexta"/>
    <s v="Qualquer semana"/>
    <d v="1899-12-30T08:00:00"/>
    <d v="1899-12-30T18:00:00"/>
    <s v="Tap on Phone"/>
    <s v="Tap on Phone"/>
    <s v="Servidor Virtual"/>
    <s v="Linux Red Hat Enterprise 8.10 (4.18.0-553.27.1.el8_10.x86_64)"/>
    <s v="Rodrigo Nascente Igansi"/>
    <s v="database mongo"/>
    <s v="mongo-getpay-top-hml"/>
    <s v="LINUX"/>
    <s v="TI - TCDI - App SuperGet"/>
    <s v="Tiago Andre Jost"/>
    <s v="appsuperget@getnet.com.br"/>
    <s v="Não"/>
    <s v="180.135.88.122, 22.248.224.143, 22.240.224.202"/>
  </r>
  <r>
    <x v="4"/>
    <s v="gncassha00527"/>
    <s v="N/A"/>
    <x v="0"/>
    <s v="19.25.0.0.241015 (36912597)"/>
    <s v="19.25.0.0.241015 (36912597)"/>
    <x v="0"/>
    <s v="0 - Qualquer dia da semana"/>
    <s v="Qualquer semana"/>
    <d v="1899-12-30T08:00:00"/>
    <d v="1899-12-30T18:00:00"/>
    <s v="E-Commerce"/>
    <s v="E-Commerce"/>
    <s v="Servidor Virtual"/>
    <s v="AIX 7.27200-05-07-2346"/>
    <s v="Harrisson Ferreira Gomes"/>
    <s v="Banco de Dados"/>
    <s v="Servidor de Homologação para o banco de dados ECOMMERCE no MINICTC"/>
    <s v="AIX"/>
    <s v="TI - TCAP - Ecommerce"/>
    <s v="Veronica Andrade Aveline Nunes"/>
    <s v="squad-ecommerce@getnet.com.br"/>
    <s v="Não"/>
    <s v="180.135.34.11, 180.135.34.14, 180.135.34.13, 180.135.34.15, 180.135.34.12, 22.248.240.97, 169.254.234.81, 22.240.240.96, 172.28.34.11"/>
  </r>
  <r>
    <x v="3"/>
    <s v="GNCASSPL03148"/>
    <s v="GNCASNPL03147"/>
    <x v="5"/>
    <s v="No Result"/>
    <m/>
    <x v="0"/>
    <s v="2 - Segunda a Sexta"/>
    <n v="2"/>
    <d v="1899-12-30T23:00:00"/>
    <d v="1899-12-30T03:00:00"/>
    <m/>
    <s v="Atacado"/>
    <s v="Servidor Virtual"/>
    <s v="Linux Red Hat Enterprise Server 7.9 (3.10.0-1160.114.2.el7.x86_64)"/>
    <s v="Tiago Moraes"/>
    <s v="PROD - MySql(MariaDb)  status dos proces"/>
    <s v="PROD - MySql(MariaDb)  status dos processos batches"/>
    <s v="LINUX"/>
    <s v="TI - TWEB - Atacado"/>
    <s v="Lucas Ingegneri Crespi"/>
    <s v="si.tribo_onboarding@getnet.com.br, si.onboarding.operacao@getnet.com.br "/>
    <s v="GMUD (Enviar email para si.onboarding@getnet.com.br após ter finalizado todo o procedimento)"/>
    <s v="180.104.156.33, 22.248.76.80, 22.240.76.23"/>
  </r>
  <r>
    <x v="4"/>
    <s v="GNCASHHL04802"/>
    <s v="N/A"/>
    <x v="2"/>
    <s v="No Result"/>
    <s v="db version v7.0.11"/>
    <x v="0"/>
    <s v="0 - Qualquer dia da semana"/>
    <s v="Qualquer semana"/>
    <d v="1899-12-30T08:00:00"/>
    <d v="1899-12-30T18:00:00"/>
    <s v="GetStore"/>
    <s v="GetStore"/>
    <s v="Servidor Virtual"/>
    <s v="Linux Red Hat Enterprise 8.10 (4.18.0-553.16.1.el8_10.x86_64)"/>
    <s v="Rodrigo Caldoncelli Carvalho"/>
    <s v="BI - GetStore Homolog "/>
    <s v="BI - GetStore Homolog"/>
    <s v="LINUX"/>
    <s v="RISC - HUB Analytics - Suporte"/>
    <s v="Rodrigo Caldoncelli Carvalho"/>
    <s v="hub.analytics@getnet.com.br"/>
    <s v="Conforme plantão da equipe"/>
    <s v="180.135.43.37, 22.248.224.235, 22.240.22"/>
  </r>
  <r>
    <x v="0"/>
    <s v="GNCASHDL08287"/>
    <m/>
    <x v="0"/>
    <s v="19.27.0.0.250415 (37642901)"/>
    <s v="19.27.0.0.250415 (37642901)"/>
    <x v="0"/>
    <s v="2 - Segunda a Sexta"/>
    <s v="Qualquer semana"/>
    <d v="1899-12-30T08:00:00"/>
    <d v="1899-12-30T18:00:00"/>
    <s v="SAP"/>
    <s v="SAP"/>
    <s v="Servidor Virtual"/>
    <s v="Linux Red Hat Enterprise 8.10 (4.18.0-553.22.1.el8_10.x86_64)"/>
    <s v="Alexandre Ambrosi"/>
    <s v="Consulta de dados legado"/>
    <s v="Consulta de dados legado"/>
    <s v="LINUX"/>
    <s v="TI - TSOL - SAP"/>
    <s v="Fabio Luppi Cote Gil"/>
    <s v="fo86016"/>
    <s v="equipesap@getnet.com.br"/>
    <s v="180.135.153.14, 22.248.244.231, 22.240.244.22"/>
  </r>
  <r>
    <x v="3"/>
    <s v="GNCASHPW01949"/>
    <s v="N/A"/>
    <x v="4"/>
    <s v="No Result"/>
    <s v="SQL Server (MSSQLSERVER) | 15.0.4410.1"/>
    <x v="0"/>
    <s v="0 - Qualquer dia da semana"/>
    <s v="Qualquer semana"/>
    <d v="1899-12-30T22:00:00"/>
    <d v="1899-12-30T03:00:00"/>
    <s v="Microsoft System Center"/>
    <s v="Microsoft System Center"/>
    <s v="Servidor Virtual"/>
    <s v="Win2019 10.0.17763.6414 (1809)"/>
    <s v="Geovane Jose Grippa"/>
    <s v="Servidor Banco de Dados System Center"/>
    <s v="Servidor Banco de dados SQL Server \&quot; System Center \&quot;"/>
    <s v="WINDOWS"/>
    <s v="TI - SD - Aplicações e Retaguarda"/>
    <s v="Sandro Schwengber Tinoco"/>
    <s v="sd_aplicacoes_retaguarda@getnet.com.br"/>
    <s v="Não"/>
    <s v="180.104.135.87, 22.240.237.116, 22.248.237.76"/>
  </r>
  <r>
    <x v="3"/>
    <s v="GNCASHPW03776"/>
    <s v="N/A"/>
    <x v="4"/>
    <s v="No Result"/>
    <s v="SQL Server (MSSQLSERVER) | 15.0.4410.1"/>
    <x v="0"/>
    <s v="2 - Segunda a Sexta"/>
    <s v="Qualquer semana"/>
    <d v="1899-12-30T22:00:00"/>
    <d v="1899-12-30T03:00:00"/>
    <s v="IPAM"/>
    <s v="IPAM"/>
    <s v="Servidor Virtual"/>
    <s v="Win2016 10.0.14393.7428 (1607)"/>
    <s v="Gustavo Henrique Schneider"/>
    <s v="IPAM Solarwinds_x000a_Gerencia de IPs da Getnet"/>
    <s v="SolarWinds IPAM_x000a_Gerencia de IPs da Getnet"/>
    <s v="WINDOWS"/>
    <s v="TI - ENG - Comunicações Dados"/>
    <s v="Marcelo Nascimento Ferreira"/>
    <s v="telecom_dados@getnet.com.br"/>
    <s v="Sim, Plantonista de Network (Telecom_Dados)"/>
    <s v="22.248.89.39, 22.240.89.29, 180.104.169.22"/>
  </r>
  <r>
    <x v="4"/>
    <s v="GNCASSHL09250"/>
    <s v="GNCASNHL09251"/>
    <x v="0"/>
    <s v="No Result"/>
    <m/>
    <x v="2"/>
    <s v="2 - Segunda a Sexta"/>
    <s v="Qualquer semana"/>
    <d v="1899-12-30T08:00:00"/>
    <d v="1899-12-30T18:00:00"/>
    <m/>
    <s v="STRAN-APP"/>
    <s v="Servidor Virtual"/>
    <m/>
    <s v="Ciro Sisman Pereira"/>
    <s v="Oracle STRAN-APP Squad Serviços Transacionais"/>
    <s v="Oracle STRAN-APP Squad Serviços Transacionais"/>
    <s v="LINUX"/>
    <s v="TI - TTRA - Transacional"/>
    <s v="Marcos Barranco"/>
    <s v="-"/>
    <s v="11994536506  Ciro Sisman"/>
    <s v="180.135.37.47, 22.248.225.168, 22.240.225.138"/>
  </r>
  <r>
    <x v="3"/>
    <s v="GNCASNPL04250"/>
    <s v="GNCASSPL04249"/>
    <x v="0"/>
    <s v="19.26.0.0.250121 (37260974)"/>
    <s v="19.26.0.0.250121 (37260974)"/>
    <x v="0"/>
    <s v="Sabado ou domingo"/>
    <n v="4"/>
    <d v="1899-12-30T00:00:00"/>
    <d v="1899-12-30T03:00:00"/>
    <m/>
    <s v="Ativação de Terminais"/>
    <s v="Servidor Virtual"/>
    <s v="Linux Red Hat Enterprise 8.10 (4.18.0-553.47.1.el8_10.x86_64)"/>
    <s v="Roberto Linck do Nascimento"/>
    <s v="DB Device Management PROD - Oracle DG 19"/>
    <s v="DB Device Management Oracle1"/>
    <s v="LINUX"/>
    <s v="TI - TCFI - Getconfig "/>
    <s v="Vinicius Pessil Bohrer"/>
    <s v="getconfig@getnet.com.br"/>
    <s v="51-999671723"/>
    <s v="180.104.150.124, 22.248.73.124, 22.240.73.126"/>
  </r>
  <r>
    <x v="1"/>
    <s v="GNCASNTL04821"/>
    <s v="N/A"/>
    <x v="0"/>
    <s v="19.25.0.0.241015 (36912597)"/>
    <s v="19.25.0.0.241015 (36912597)"/>
    <x v="0"/>
    <s v="2 - Segunda a Sexta"/>
    <s v="Qualquer semana"/>
    <d v="1899-12-30T20:00:00"/>
    <d v="1899-12-30T02:00:00"/>
    <s v="LGPD"/>
    <s v="LGPD"/>
    <s v="Servidor Virtual"/>
    <s v="Linux Red Hat Enterprise 8.10 (4.18.0-553.50.1.el8_10.x86_64)"/>
    <s v="Elias Maximiano da Silva"/>
    <s v="DB LGPD MANAGER"/>
    <s v="Servidores que sustentam a aplicação do LGPD"/>
    <s v="LINUX"/>
    <s v="TI - TCAP - Captura Digital"/>
    <s v="Rafael Felisbino"/>
    <s v="Captura_eCommerce@getnet.com.br"/>
    <s v="Sim - usar o sobreaviso no link: https://confluence.getnet.com.br:8444/display/PD/Sobreaviso+PD"/>
    <s v="180.104.34.58, 22.248.130.14, 22.240.130"/>
  </r>
  <r>
    <x v="0"/>
    <s v="GNCASHDW03623"/>
    <s v="N/A"/>
    <x v="4"/>
    <s v="No Result"/>
    <m/>
    <x v="0"/>
    <s v="0 - Qualquer dia da semana"/>
    <s v="Qualquer semana"/>
    <d v="1899-12-30T08:00:00"/>
    <d v="1899-12-30T18:00:00"/>
    <s v="TEF Integradoras"/>
    <s v="TEF Integradoras"/>
    <s v="Servidor Virtual"/>
    <s v="Win2016 10.0.14393.6897 (1607)"/>
    <s v="Rodrigo Sackis Dias"/>
    <s v="Desenvolvimento Rebatedor de transacoes SCC SisCert"/>
    <s v="Desenvolvimento Rebatedor de transacoes SCC SisCert"/>
    <s v="WINDOWS"/>
    <s v="TI - TCFI - TEF Getnet"/>
    <s v="Vinicius Pessil Bohrer"/>
    <s v="TEF@getnet.com.br"/>
    <s v="TEF@getnet.com.br"/>
    <s v="22.248.244.156, 22.240.244.149, 180.135.195.14"/>
  </r>
  <r>
    <x v="2"/>
    <s v="gncashwl01962"/>
    <s v="N/A"/>
    <x v="0"/>
    <s v="No Result"/>
    <m/>
    <x v="0"/>
    <s v="2 - Segunda a Sexta"/>
    <s v="Qualquer semana"/>
    <d v="1899-12-30T08:00:00"/>
    <d v="1899-12-30T17:00:00"/>
    <s v="Enterprise Manager Oracle"/>
    <s v="Enterprise Manager Oracle"/>
    <s v="Servidor Virtual"/>
    <s v="Linux Red Hat Enterprise 8.10 (4.18.0-553.22.1.el8_10.x86_64)"/>
    <s v="JONATHAN MORAES LIMA"/>
    <s v="Servidor linux repositorio de patch"/>
    <s v="Servidor linux repositorio de patch"/>
    <s v="LINUX"/>
    <s v="TI - ENG - Banco de Dados"/>
    <s v="Anderson Silva da Silva"/>
    <s v="suporte@oraex.com.br"/>
    <s v="suporte@oraex.com.br"/>
    <s v="22.248.7.113, 22.248.235.110, 22.240.235.156"/>
  </r>
  <r>
    <x v="3"/>
    <s v="GNCASNPW01408"/>
    <s v="GNCASSPW01409"/>
    <x v="4"/>
    <s v="No Result"/>
    <s v="SQL Server (MSSQLSERVER) | 15.0.4410.1"/>
    <x v="0"/>
    <s v="0 - Qualquer dia da semana"/>
    <s v="Qualquer semana"/>
    <d v="1899-12-30T22:00:00"/>
    <d v="1899-12-30T03:00:00"/>
    <s v="Qualitor Auttar"/>
    <s v="Qualitor Auttar"/>
    <s v="Servidor Virtual"/>
    <s v="Win2016 10.0.14393.7428 (1607)"/>
    <s v="Valter Maria da Silva Filho"/>
    <s v="Banco de Dados Qualitor Auttar"/>
    <s v="SQL Server Getti DataBase"/>
    <s v="WINDOWS"/>
    <s v="TI - GSTI - ServiceNow"/>
    <s v="Danielle Cauduro"/>
    <s v="gsti@getnet.com.br"/>
    <s v="Não é necessário, apenas e-mail."/>
    <s v="180.104.168.37, 22.240.88.26, 22.248.88.26"/>
  </r>
  <r>
    <x v="0"/>
    <s v="GNCASNDL01370"/>
    <s v="GNCASSDL01371"/>
    <x v="2"/>
    <s v="No Result"/>
    <s v="db version v7.0.19"/>
    <x v="0"/>
    <s v="0 - Qualquer dia da semana"/>
    <s v="Qualquer semana"/>
    <d v="1899-12-30T08:00:00"/>
    <d v="1899-12-30T18:00:00"/>
    <s v="Plataforma Digital"/>
    <s v="Plataforma Digital"/>
    <s v="Servidor Virtual"/>
    <s v="Linux Red Hat Enterprise 8.10 (4.18.0-553.27.1.el8_10.x86_64)"/>
    <s v="Rafael Felisbino"/>
    <s v="BANCO MONGO 1 VTEX DES"/>
    <s v="BANCO MONGO 1 VTEX DES"/>
    <s v="LINUX"/>
    <s v="TI - TCAP - Captura Digital"/>
    <s v="Rafael Felisbino"/>
    <s v="Captura_eCommerce@getnet.com.br"/>
    <s v="Não"/>
    <s v="180.135.189.26, 22.248.244.93, 22.240.244.93"/>
  </r>
  <r>
    <x v="4"/>
    <s v="GNCASHHL03285"/>
    <s v="N/A"/>
    <x v="0"/>
    <s v="19.26.0.0.250121 (37260974)"/>
    <s v="19.26.0.0.250121 (37260974)"/>
    <x v="0"/>
    <s v="0 - Qualquer dia da semana"/>
    <s v="Qualquer semana"/>
    <d v="1899-12-30T08:00:00"/>
    <d v="1899-12-30T18:00:00"/>
    <s v="Conciliador Auttar"/>
    <s v="Conciliador Auttar"/>
    <s v="Servidor Virtual"/>
    <s v="Linux Red Hat Enterprise 8.10 (4.18.0-553.16.1.el8_10.x86_64)"/>
    <s v="Eduardo Spinola Costa"/>
    <s v="BANCO ORACLE SCE PADRAO HOM"/>
    <s v="BANCO ORACLE SCE PADRAO HOM"/>
    <s v="LINUX"/>
    <s v="TI - TAUT - Sustentação"/>
    <s v="Magnum Moura de Lyra"/>
    <s v="sustentacao_n3_sceweb@getnet.com.br"/>
    <s v="não"/>
    <s v="180.135.70.16, 22.248.242.207, 22.240.242.203"/>
  </r>
  <r>
    <x v="0"/>
    <s v="GNCASNDL04238"/>
    <s v="N/A"/>
    <x v="0"/>
    <s v="19.27.0.0.250415 (37642901)"/>
    <s v="19.27.0.0.250415 (37642901)"/>
    <x v="0"/>
    <s v="0 - Qualquer dia da semana"/>
    <s v="Qualquer semana"/>
    <d v="1899-12-30T08:00:00"/>
    <d v="1899-12-30T18:00:00"/>
    <m/>
    <s v="Ativação de Terminais"/>
    <s v="Servidor Virtual"/>
    <s v="Linux Red Hat Enterprise Server 8.10(4.18.0-553.40.1.el8_10.x86_64)"/>
    <s v="Roberto Linck do Nascimento"/>
    <s v="DB Oracle Device Management - Ativacao"/>
    <s v="DB Oracle Device Management - Ativacao"/>
    <s v="LINUX"/>
    <s v="TI - TCFI - Getconfig "/>
    <s v="Vinicius Pessil Bohrer"/>
    <s v="getconfig@getnet.com.br"/>
    <s v="51-999671723"/>
    <s v="180.135.159.23, 22.248.245.113, 22.240.245.108"/>
  </r>
  <r>
    <x v="4"/>
    <s v="GNCASNHL04751"/>
    <s v="GNCASSHL04750"/>
    <x v="2"/>
    <s v="No Result"/>
    <s v="db version v7.0.5"/>
    <x v="0"/>
    <s v="0 - Qualquer dia da semana"/>
    <s v="Qualquer semana"/>
    <d v="1899-12-30T08:00:00"/>
    <d v="1899-12-30T18:00:00"/>
    <s v="APP Getnet BR"/>
    <s v="APP Getnet BR"/>
    <s v="Servidor Virtual"/>
    <s v="Linux Red Hat Enterprise 8.8 (4.18.0-553.27.1.el8_10.x86_64)"/>
    <s v="Rodrigo Nascente Igansi"/>
    <s v="Banco de dados para o serviço de ACCOUNT WEBHOOK"/>
    <s v="Banco de dados para o serviço de ACCOUNT WEBHOOK"/>
    <s v="LINUX"/>
    <s v="TI - TCDI - App SuperGet"/>
    <s v="Tiago Andre Jost"/>
    <s v="appsuperget@getnet.com.br"/>
    <s v="Não"/>
    <s v="180.135.88.39, 22.248.243.249, 22.240.24"/>
  </r>
  <r>
    <x v="3"/>
    <s v="gncasnpa01872"/>
    <s v="GNCASSPA01871"/>
    <x v="0"/>
    <s v="No Result"/>
    <m/>
    <x v="0"/>
    <s v="9 - Sábado"/>
    <s v="Qualquer semana"/>
    <d v="1899-12-30T00:00:00"/>
    <d v="1899-12-30T05:00:00"/>
    <s v="Integração"/>
    <s v="Integração"/>
    <s v="Servidor Virtual"/>
    <s v="AIX 7.27200-05-07-2346"/>
    <s v="Cristiane Soares Dutra"/>
    <s v="Banco de Dados PRODA"/>
    <s v="Banco de Dados PRODA"/>
    <s v="AIX"/>
    <s v="TI - TREG - Integração"/>
    <s v="Deivislhe Enen Boschetti"/>
    <s v="integracao_demandas@getnet.com.br"/>
    <s v="GMUD=Acionar plantão da equipe CSA apenas após ter finalizado todo o procedimento(incluindo reboot)"/>
    <s v="180.104.150.42, 180.104.150.43, 180.104.150.39, 180.104.150.41, 22.248.73.46, 22.240.73.48, 172.27.150.19, 169.254.177.72"/>
  </r>
  <r>
    <x v="3"/>
    <s v="GNCASNPL04142"/>
    <s v="GNCASSPL04143"/>
    <x v="0"/>
    <s v="19.26.0.0.250121 (37260974)"/>
    <s v="19.26.0.0.250121 (37260974)"/>
    <x v="0"/>
    <s v="0 - Qualquer dia da semana"/>
    <n v="2"/>
    <d v="1899-12-30T00:00:00"/>
    <d v="1899-12-30T03:00:00"/>
    <m/>
    <s v="E-Commerce"/>
    <s v="Servidor Virtual"/>
    <s v="Linux Red Hat Enterprise 8.10 (4.18.0-553.50.1.el8_10.x86_64)"/>
    <s v="Ciro Sisman Pereira"/>
    <s v="Servidor Banco de dados Oracle Dataguard"/>
    <s v="Servidor Banco de dados Oracle Dataguard primário"/>
    <s v="LINUX"/>
    <s v="TI - TTRA - Transacional"/>
    <s v="Marcos Barranco"/>
    <s v="apoio_captura@getnet.com.br"/>
    <s v="Sim. Acionar o plantonista de apoio à captura"/>
    <s v="180.104.171.40, 22.248.91.244, 22.240.91.52"/>
  </r>
  <r>
    <x v="3"/>
    <s v="GNCASHPL00342"/>
    <s v="N/A"/>
    <x v="5"/>
    <s v="No Result"/>
    <m/>
    <x v="0"/>
    <s v="2 - Segunda a Sexta"/>
    <s v="Qualquer semana"/>
    <d v="1899-12-30T19:00:00"/>
    <d v="1899-12-30T08:00:00"/>
    <s v="Página de Circuitos"/>
    <s v="Página de Circuitos"/>
    <s v="Servidor Virtual"/>
    <s v="Linux Red Hat Enterprise Server 7.9 (3.10.0-1160.118.1.el7.x86_64)"/>
    <s v="Gustavo Henrique Schneider"/>
    <s v="Aplicação"/>
    <s v="Pagina de Circuitos Telecom"/>
    <s v="LINUX"/>
    <s v="TI - ENG - Comunicações Dados"/>
    <s v="Marcelo Nascimento Ferreira"/>
    <s v="communications@getnet.com.br"/>
    <s v="Não"/>
    <s v="180.104.169.99, 22.248.89.99, 22.240.89.99"/>
  </r>
  <r>
    <x v="3"/>
    <s v="GNCASNPW01298"/>
    <s v="GNCASSPW01299"/>
    <x v="4"/>
    <s v="No Result"/>
    <s v="SQL Server (Windows Internal Database) | 11.0.2100.60"/>
    <x v="0"/>
    <s v="1 - Sábado ou domingo"/>
    <s v="Qualquer semana"/>
    <d v="1899-12-30T22:00:00"/>
    <d v="1899-12-30T03:00:00"/>
    <s v="Terminal Server"/>
    <s v="Terminal Server"/>
    <s v="Servidor Virtual"/>
    <s v="Win2022 10.0.20348.3328 (21H2)"/>
    <s v="Rafael Alvares Paulo"/>
    <s v="Acesso remoto a servidores internos"/>
    <s v="Acesso remoto a servidores internos"/>
    <s v="WINDOWS"/>
    <s v="TI - ENG - Plataformas"/>
    <s v="Anderson Silva da Silva"/>
    <s v="eng_plataformas@getnet.com.br"/>
    <s v="Não é necessário, apenas e-mail."/>
    <s v="180.104.135.61, 22.240.237.81, 22.248.237.56"/>
  </r>
  <r>
    <x v="2"/>
    <s v="GNCASNWL03694"/>
    <s v="GNCASSWL03695"/>
    <x v="0"/>
    <s v="19.25.0.0.241015 (36912597)"/>
    <s v="19.25.0.0.241015 (36912597)"/>
    <x v="0"/>
    <s v="1 - Sábado ou domingo"/>
    <n v="3"/>
    <d v="1899-12-30T09:00:00"/>
    <d v="1899-12-30T16:00:00"/>
    <s v="Catalogo RMAN"/>
    <s v="Catalogo RMAN"/>
    <s v="Servidor Virtual"/>
    <s v="Linux Red Hat Enterprise 8.10 (4.18.0-553.27.1.el8_10.x86_64)"/>
    <s v="Everton Rogerio Yanzer Cabral"/>
    <s v="Servidor DB cat?logo do RMAN 18c prim?ri"/>
    <s v="Servidor DB catálogo do RMAN 18c"/>
    <s v="LINUX"/>
    <s v="TI - ENG - Banco de Dados"/>
    <s v="Anderson Silva da Silva"/>
    <s v="dba@getnet.com.br"/>
    <s v="dba@getnet.com.br"/>
    <s v="22.248.5.49, 22.248.232.59, 22.240.232.160"/>
  </r>
  <r>
    <x v="2"/>
    <s v="GNCASNWL03754"/>
    <s v="GNCASSWL03755"/>
    <x v="5"/>
    <s v="No Result"/>
    <s v="{ }"/>
    <x v="1"/>
    <s v="2 - Segunda a Sexta"/>
    <s v="Qualquer semana"/>
    <d v="1899-12-30T22:00:00"/>
    <d v="1899-12-30T03:00:00"/>
    <s v="Zabbix"/>
    <s v="Zabbix"/>
    <s v="Servidor Virtual"/>
    <s v="Linux Red Hat Enterprise Server 7.9 (3.10.0-1160.114.2.el7.x86_64)"/>
    <s v="Alexandre Henrique Selzlen Jacinto"/>
    <s v="MariaDB Zabbix"/>
    <s v="Banco de dados primário do Zabbix"/>
    <s v="LINUX"/>
    <s v="TI - OPER - Monitoração"/>
    <s v="Anderson Goncalves de Oliveira"/>
    <s v="monitoracao@getnet.com.br"/>
    <s v="Sim, equipe de Monitoração"/>
    <s v="22.248.7.138, 22.248.235.131, 22.240.235.197"/>
  </r>
  <r>
    <x v="4"/>
    <s v="GNCASSHL06509"/>
    <s v="GNCASNHL06510,GNCASHHL06511"/>
    <x v="2"/>
    <s v="No Result"/>
    <s v="db version v7.0.11"/>
    <x v="0"/>
    <s v="6 - Quarta-Feira"/>
    <n v="4"/>
    <d v="1899-12-30T18:00:00"/>
    <d v="1899-12-30T23:00:00"/>
    <s v="Serviços de Gestão de API"/>
    <s v="Serviços de Gestão de API"/>
    <s v="Servidor Virtual"/>
    <s v="Linux Red Hat Enterprise 8.10 (4.18.0-553.27.1.el8_10.x86_64)"/>
    <s v="Elias Maximiano da Silva"/>
    <s v="DB MS Gestão de API"/>
    <s v="Servidor MongoDB - MS Gestão de API"/>
    <s v="LINUX"/>
    <s v="TI - ARQ - Gestão de API"/>
    <s v="Paulo Jose Heck"/>
    <s v="gestaodeapi@getnet.com.br"/>
    <s v="Não, Validação durante horário de expediente."/>
    <s v="180.135.97.18 , 22.248.226.14, 22.240.226.16"/>
  </r>
  <r>
    <x v="4"/>
    <s v="GNCASHHL09289"/>
    <m/>
    <x v="0"/>
    <s v="19.23.0.0.240416 (36233263)"/>
    <s v="19.23.0.0.240416 (36233263)"/>
    <x v="0"/>
    <s v="2 - Segunda a Sexta"/>
    <s v="Qualquer semana"/>
    <d v="1899-12-30T08:00:00"/>
    <d v="1899-12-30T18:00:00"/>
    <m/>
    <s v="Portal de Segurança"/>
    <s v="Servidor Virtual"/>
    <s v="Linux Red Hat Enterprise 8.10 (4.18.0-553.27.1.el8_10.x86_64)"/>
    <s v="Jeferson Eduardo Schramm"/>
    <s v="Banco de dados Portal Segurança"/>
    <s v="Banco de dados Portal Segurança"/>
    <s v="LINUX"/>
    <s v="TI - SI - SOC N1"/>
    <s v="Fabio Ferrao Ribeiro"/>
    <s v="soc@getnet.com.br"/>
    <s v="Não"/>
    <s v="180.135.7.88, 22.248.238.73, 22.240.238.89"/>
  </r>
  <r>
    <x v="0"/>
    <s v="gncasndl01126"/>
    <s v="GNCASNDL01125"/>
    <x v="2"/>
    <s v="No Result"/>
    <s v="db version v7.0.19"/>
    <x v="0"/>
    <s v="0 - Qualquer dia da semana"/>
    <s v="Qualquer semana"/>
    <d v="1899-12-30T19:00:00"/>
    <d v="1899-12-30T07:00:00"/>
    <m/>
    <s v="APIs de Credenciamento"/>
    <s v="Servidor Virtual"/>
    <s v="Linux Red Hat Enterprise 8.10 (4.18.0-553.27.1.el8_10.x86_64)"/>
    <s v="Ruddy Paz Persivo Cunha"/>
    <s v="Banco Mongo DB nó 2"/>
    <s v="MONGO 2 CredDigital Novo"/>
    <s v="LINUX"/>
    <s v="TI - TONB - Credenciamento Digital"/>
    <s v="Lais Lesnieski"/>
    <s v="si.tribo_onboarding@getnet.com.br, si.onboarding.operacao@getnet.com.br"/>
    <s v="Não"/>
    <s v="180.135.159.14, 22.248.244.84, 22.240.244.84"/>
  </r>
  <r>
    <x v="3"/>
    <s v="GNCASSPL01974"/>
    <s v="GNCASNPL01973"/>
    <x v="0"/>
    <s v="19.26.0.0.250121 (37260974)"/>
    <s v="19.26.0.0.250121 (37260974)"/>
    <x v="0"/>
    <s v="0 - Qualquer dia da semana"/>
    <s v="Qualquer semana"/>
    <d v="1899-12-30T08:00:00"/>
    <d v="1899-12-30T17:00:00"/>
    <s v="GED (Antigo UCM)"/>
    <s v="GED (Antigo UCM)"/>
    <s v="Servidor Virtual"/>
    <s v="Linux Red Hat Enterprise Server 7.9 (3.10.0-1160.118.1.el7.x86_64)"/>
    <s v="Carlos Augusto Pestana Rodrigues"/>
    <s v="Servidor de BD Oracle Standby - Projeto "/>
    <s v="Servidor de BD Oracle Standby - Projeto ECM"/>
    <s v="LINUX"/>
    <s v="TI - TSOL - ERP ECM"/>
    <s v="Fabio Luppi Cote Gil"/>
    <s v="ecm@getnet.com.br"/>
    <s v="não"/>
    <s v="180.104.171.28, 22.248.91.234, 22.240.91.38"/>
  </r>
  <r>
    <x v="1"/>
    <s v="GNCASHTL05632"/>
    <s v="GNCASNTL05630,GNCASSTL05631"/>
    <x v="2"/>
    <s v="No Result"/>
    <s v="db version v7.0.5"/>
    <x v="0"/>
    <s v="2 - Segunda a Sexta"/>
    <s v="Qualquer semana"/>
    <d v="1899-12-30T00:00:00"/>
    <d v="1899-12-30T03:00:00"/>
    <s v="APP Getnet BR"/>
    <s v="APP Getnet BR"/>
    <s v="Servidor Virtual"/>
    <s v="Linux Red Hat Enterprise 8.9 (4.18.0-553.22.1.el8_10.x86_64)"/>
    <s v="Rodrigo Nascente Igansi"/>
    <s v="Banco de dados para o serviço ADAPTER"/>
    <s v="Banco de dados para o serviço ADAPTER"/>
    <s v="LINUX"/>
    <s v="TI - TCDI - App SuperGet"/>
    <s v="Tiago Andre Jost"/>
    <s v="appsuperget@getnet.com.br"/>
    <s v="Não é necessário, apenas e-mail."/>
    <s v="180.104.52.34 , 22.248.151.58, 22.240.151.61"/>
  </r>
  <r>
    <x v="4"/>
    <s v="GNCASNHL04568"/>
    <s v="N/A"/>
    <x v="2"/>
    <s v="No Result"/>
    <s v="db version v7.0.5"/>
    <x v="0"/>
    <s v="0 - Qualquer dia da semana"/>
    <s v="Qualquer semana"/>
    <d v="1899-12-30T08:00:00"/>
    <d v="1899-12-30T18:00:00"/>
    <s v="Tracking"/>
    <s v="Tracking"/>
    <s v="Servidor Virtual"/>
    <s v="Linux Red Hat Enterprise 8.10 (4.18.0-553.27.1.el8_10.x86_64)"/>
    <s v="Lais Lesnieski"/>
    <s v="Softwares respons?veis pela gest?o do Tr"/>
    <s v="Tracking Completo"/>
    <s v="LINUX"/>
    <s v="TI - TONB - Credenciamento Digital"/>
    <s v="Lais Lesnieski"/>
    <s v="si.tribo_onboarding@getnet.com.br, si.onboarding.operacao@getnet.com.br"/>
    <s v="Não"/>
    <s v="180.135.49.93, 22.248.243.171, 22.240.24"/>
  </r>
  <r>
    <x v="4"/>
    <s v="gncassha03262"/>
    <s v="N/A"/>
    <x v="0"/>
    <s v="19.25.0.0.241015 (36912597)"/>
    <s v="19.25.0.0.241015 (36912597)"/>
    <x v="0"/>
    <s v="0 - Qualquer dia da semana"/>
    <s v="Qualquer semana"/>
    <d v="1899-12-30T08:00:00"/>
    <d v="1899-12-30T18:00:00"/>
    <s v="Regulatórios"/>
    <s v="Regulatórios"/>
    <s v="Servidor Virtual"/>
    <s v="AIX 7.27200-05-07-2346"/>
    <s v="Rodrigo Cardoso de Souza"/>
    <s v="Servidor de banco de dados que vai receb"/>
    <s v="Servidor Ativo de Oracle Database dos bancos de Homologação: CRBANBDA, MDAHMLB, MDAHMLA, HMLGBDC, SPOHMLB,SPOHMLA, HMLGBDA, HMLGBDB, HMLGCB, HMR11BCBO, HMR11ACBO"/>
    <s v="AIX"/>
    <s v="TI - TSOL - SAP"/>
    <s v="Fabio Luppi Cote Gil"/>
    <s v="sustentacao_pricing@getnet.com.br"/>
    <s v="Não"/>
    <s v="180.135.40.14, 22.248.242.189, 22.240.242.193"/>
  </r>
  <r>
    <x v="0"/>
    <s v="GNCASHDL04288"/>
    <s v="N/A"/>
    <x v="0"/>
    <s v="19.26.0.0.250121 (37260974)"/>
    <s v="19.26.0.0.250121 (37260974)"/>
    <x v="0"/>
    <s v="0 - Qualquer dia da semana"/>
    <s v="Qualquer semana"/>
    <d v="1899-12-30T08:00:00"/>
    <d v="1899-12-30T18:00:00"/>
    <s v="Plataforma de Pricing"/>
    <s v="Plataforma de Pricing"/>
    <s v="Servidor Virtual"/>
    <s v="Linux Red Hat Enterprise 8.10 (4.18.0-553.16.1.el8_10.x86_64)"/>
    <s v="Jhonny Luiz Cabral da Silva"/>
    <s v="DB - Sistema de Pricing Taxas"/>
    <s v="DB - Sistema de Pricing Taxas"/>
    <s v="LINUX"/>
    <s v="TI - TSOL - Pricing"/>
    <s v="Lucas Felipe Colling"/>
    <s v="ifatsap@getnet.com.br"/>
    <s v="Não"/>
    <s v="180.135.168.14, 22.248.245.118, 22.240.245.113"/>
  </r>
  <r>
    <x v="3"/>
    <s v="gncasnpa01355"/>
    <m/>
    <x v="0"/>
    <s v="19.27.0.0.250415 (37642901)"/>
    <s v="19.27.0.0.250415 (37642901)"/>
    <x v="0"/>
    <s v="2 - Segunda a Sexta"/>
    <s v="Qualquer semana"/>
    <d v="1899-12-30T08:00:00"/>
    <d v="1899-12-30T18:00:00"/>
    <s v="Extrato Eletrônico"/>
    <s v="Extrato Eletrônico"/>
    <s v="Servidor Virtual"/>
    <s v="AIX 7.27200-05-07-2346"/>
    <s v="Manoel Jose Muniz Junior"/>
    <s v="Oracle Database 19c"/>
    <s v="QA da GNCASSPA01354(Gn1325cb)_x000a_contingencia da GNCASSPA01354"/>
    <s v="AIX"/>
    <s v="TI - TRET - Extrato Eletrônico"/>
    <s v="Vanessa Balbuena Henrique"/>
    <s v="sistemas_retaguarda@getnet.com.br"/>
    <s v="plantão retaguarda "/>
    <s v="180.104.192.156, 22.248.121.28, 22.240.121.13"/>
  </r>
  <r>
    <x v="4"/>
    <s v="GNCASSHL07609"/>
    <s v="GNCASNHL07610,GNCASHHL07611"/>
    <x v="2"/>
    <s v="No Result"/>
    <s v="db version v7.0.6"/>
    <x v="0"/>
    <s v="2 - Segunda a Sexta"/>
    <s v="Qualquer semana"/>
    <d v="1899-12-30T10:00:00"/>
    <d v="1899-12-30T17:00:00"/>
    <s v="Laboratório de Infraestrutura"/>
    <s v="Observabilidade"/>
    <s v="Servidor Virtual"/>
    <s v="Linux Red Hat Enterprise 8.6 (4.18.0-553.27.1.el8_10.x86_64)"/>
    <s v="Rodrigo Rocha Tessmann"/>
    <s v="Cluster OPs Manager"/>
    <s v="Cluster OPs Manager"/>
    <s v="LINUX"/>
    <s v="TI - ENG - Banco de Dados"/>
    <s v="Anderson Silva da Silva"/>
    <s v="dba@getnet.com.br"/>
    <s v="Sim"/>
    <s v="180.135.7.39, 22.248.238.32, 22.240.238.44"/>
  </r>
  <r>
    <x v="4"/>
    <s v="GNCASNHL03114"/>
    <s v="GNCASSHL03113"/>
    <x v="0"/>
    <s v="19.26.0.0.250121 (37260974)"/>
    <s v="19.26.0.0.250121 (37260974)"/>
    <x v="0"/>
    <s v="0 - Qualquer dia da semana"/>
    <s v="Qualquer semana"/>
    <d v="1899-12-30T08:00:00"/>
    <d v="1899-12-30T18:00:00"/>
    <s v="Up Framework"/>
    <s v="Up Framework"/>
    <s v="Servidor Virtual"/>
    <s v="Linux Red Hat Enterprise 8.6 (4.18.0-553.27.1.el8_10.x86_64)"/>
    <s v="Ciro Sisman Pereira"/>
    <s v="HTI - Banco de Dados - SuperGet Pareavel"/>
    <s v="HTI - Banco de Dados - SuperGet Pareavel"/>
    <s v="LINUX"/>
    <s v="TI - TTRA - Transacional"/>
    <s v="Marcos Barranco"/>
    <s v="apoio_captura@getnet.com.br"/>
    <s v="Não"/>
    <s v="180.135.37.54, 22.248.242.146, 22.240.242.142"/>
  </r>
  <r>
    <x v="3"/>
    <s v="GNCASSPW01773"/>
    <s v="N/A"/>
    <x v="4"/>
    <s v="No Result"/>
    <m/>
    <x v="0"/>
    <s v="2 - Segunda a Sexta"/>
    <s v="Qualquer semana"/>
    <d v="1899-12-30T18:00:00"/>
    <d v="1899-12-30T03:00:00"/>
    <s v="Exchange"/>
    <s v="Exchange"/>
    <s v="Servidor Virtual"/>
    <s v="Win2012R2 6.3.9600"/>
    <s v="Rafael Alvares Paulo"/>
    <s v="DB Exchange"/>
    <s v="DB Exchange"/>
    <s v="WINDOWS"/>
    <s v="TI - ENG - Plataformas"/>
    <s v="Anderson Silva da Silva"/>
    <s v="eng_plataformas@getnet.com.br"/>
    <s v="Não"/>
    <s v="169.254.3.133, 22.248.87.63, 180.104.167.71, 180.104.167.70, 22.240.87.18"/>
  </r>
  <r>
    <x v="0"/>
    <s v="GNCASHDL08756"/>
    <m/>
    <x v="0"/>
    <s v="19.27.0.0.250415 (37642901)"/>
    <s v="19.27.0.0.250415 (37642901)"/>
    <x v="0"/>
    <s v="2 - Segunda a Sexta"/>
    <s v="Qualquer semana"/>
    <d v="1899-12-30T08:00:00"/>
    <d v="1899-12-30T18:00:00"/>
    <m/>
    <s v="Payware"/>
    <s v="Servidor Virtual"/>
    <s v="Linux Red Hat Enterprise 8.10 (4.18.0-553.22.1.el8_10.x86_64)"/>
    <s v="Lucas Pedro Ebling"/>
    <s v="Banco de Dados Camada Intermediaria DEV"/>
    <s v="Banco de Dados Camada Intermediaria DEV"/>
    <s v="LINUX"/>
    <s v="TI - TRET - Processamento"/>
    <s v="Odinei Zanoto Junior"/>
    <s v="processamento@getnet.com.br"/>
    <s v="Não"/>
    <s v="180.135.141.12, 22.248.244.14, 22.240.244.15"/>
  </r>
  <r>
    <x v="3"/>
    <s v="GNCASNPL01811"/>
    <s v="GNCASSPL01812"/>
    <x v="2"/>
    <s v="No Result"/>
    <s v="db version v7.0.11"/>
    <x v="0"/>
    <s v="1 - Sábado ou domingo"/>
    <n v="3"/>
    <d v="1899-12-30T08:00:00"/>
    <d v="1899-12-30T18:00:00"/>
    <s v="GetStore"/>
    <s v="GetStore"/>
    <s v="Servidor Virtual"/>
    <s v="Linux Red Hat Enterprise 8.10 (4.18.0-553.40.1.el8_10.x86_64)"/>
    <s v="Amarildo Souza de Oliveira"/>
    <s v="Mongodb 1 GetStore Producao"/>
    <s v="Mongodb 1 GetStore Producao"/>
    <s v="LINUX"/>
    <s v="TI - TCFI - GetStore"/>
    <s v="Vinicius Pessil Bohrer"/>
    <s v="getstore@getnet.com.br"/>
    <s v="não"/>
    <s v="180.104.195.27, 22.248.124.26, 22.240.124.19"/>
  </r>
  <r>
    <x v="0"/>
    <s v="GNCASHDW05110"/>
    <s v="N/A"/>
    <x v="4"/>
    <s v="No Result"/>
    <s v="SQL Server (MSSQLSERVER) | 15.0.4410.1"/>
    <x v="0"/>
    <s v="1 - Sábado ou domingo"/>
    <s v="Qualquer semana"/>
    <d v="1899-12-30T08:00:00"/>
    <d v="1899-12-30T18:00:00"/>
    <s v="SCD - Plataforma de Serviços Financeiros (PSF)"/>
    <s v="SCD - Plataforma de Serviços Financeiros (PSF)"/>
    <s v="Servidor Virtual"/>
    <s v="Win2016 10.0.14393.6897 (1607)"/>
    <s v="Julio Cesar Barbará"/>
    <s v="PSF - Banco SQL Server - Cadastro e Regulatório"/>
    <s v="PSF - Banco SQL Server - Cadastro e Regulatório"/>
    <s v="WINDOWS"/>
    <s v="TI - TSOL - PSF"/>
    <s v="ALEXANDER VLADIMIROVICH PETRUSHENKO"/>
    <s v="ti-scd@getnet.com.br"/>
    <s v="Não"/>
    <s v="22.248.245.214, 22.240.245.209, 180.135."/>
  </r>
  <r>
    <x v="1"/>
    <s v="GNCASSTL00377"/>
    <s v="GNCASNTL00347 e GNCASSTL00348"/>
    <x v="2"/>
    <s v="No Result"/>
    <s v="db version v7.0.11"/>
    <x v="0"/>
    <s v="2 - Segunda a Sexta"/>
    <s v="Qualquer semana"/>
    <d v="1899-12-30T02:00:00"/>
    <d v="1899-12-30T06:00:00"/>
    <s v="Plataforma Digital"/>
    <s v="Plataforma Digital"/>
    <s v="Servidor Virtual"/>
    <s v="Linux Red Hat Enterprise Server 7.9 (3.10.0-1160.118.1.el7.x86_64)"/>
    <s v="Dimas Dias Duarte"/>
    <s v="Banco de dados MongoDB - Serviço de alto volume, critico da PLATAFORMA DIGITAL - Banco de dados Mongo"/>
    <s v="Banco de dados MongoDB - Serviço de alto volume, critico da PLATAFORMA DIGITAL - mongo db 03 sul arbitro"/>
    <s v="LINUX"/>
    <s v="TI - TCAP - Captura Digital"/>
    <s v="Rafael Felisbino"/>
    <s v="Captura_eCommerce Captura_eCommerce@getnet.com.br"/>
    <s v="Sim, plantonista via NOC"/>
    <s v="180.104.28.18, 22.248.127.24, 22.240.127.25"/>
  </r>
  <r>
    <x v="3"/>
    <s v="GNCASSPL03818"/>
    <s v="GNCASNPL03819"/>
    <x v="0"/>
    <s v="19.25.0.0.241015 (36912597)"/>
    <s v="19.25.0.0.241015 (36912597)"/>
    <x v="0"/>
    <s v="0 - Qualquer dia da semana"/>
    <s v="Qualquer semana"/>
    <d v="1899-12-30T08:00:00"/>
    <d v="1899-12-30T18:00:00"/>
    <s v="Atacado"/>
    <s v="Atacado"/>
    <s v="Servidor Virtual - Database"/>
    <s v="Linux Red Hat Enterprise Server 8.10(4.18.0-553.40.1.el8_10.x86_64)"/>
    <s v="Paulo Sergio Oliveira Maia da Silva"/>
    <s v="BD Pontos de Auditoria HIGIENIZACAO Orac"/>
    <s v="BD Pontos de Auditoria HIGIENIZACAO Oracle standby"/>
    <s v="LINUX"/>
    <s v="TI - TWEB - Atacado"/>
    <s v="Lucas Ingegneri Crespi"/>
    <s v="si.tribo_onboarding@getnet.com.br, si.onboarding.operacao@getnet.com.b"/>
    <s v="GMUD=Acionar plantão da equipe CSA apenas após ter finalizado todo o procedimento(incluindo reboot)"/>
    <s v="180.104.150.119, 22.248.73.115, 22.240.73.116"/>
  </r>
  <r>
    <x v="0"/>
    <s v="GNCASHDL04339"/>
    <s v="N/A"/>
    <x v="0"/>
    <s v="19.27.0.0.250415 (37642901)"/>
    <s v="19.27.0.0.250415 (37642901)"/>
    <x v="0"/>
    <s v="0 - Qualquer dia da semana"/>
    <s v="Qualquer semana"/>
    <d v="1899-12-30T08:00:00"/>
    <d v="1899-12-30T18:00:00"/>
    <s v="TEF Auttar"/>
    <s v="TEF Auttar"/>
    <s v="Servidor Virtual - Database"/>
    <s v="Linux Red Hat Enterprise 8.10 (4.18.0-553.16.1.el8_10.x86_64)"/>
    <s v="Emerson Polesi"/>
    <s v="Banco de dados de HG - CTF Fast Historic"/>
    <s v="DB Transacional e Hist de HG"/>
    <s v="LINUX"/>
    <s v="TI - TAUT - Sustentação"/>
    <s v="Magnum Moura de Lyra"/>
    <s v="desenvolvimento_projetos@auttar.com.br"/>
    <s v="Não"/>
    <s v="180.135.177.20, 22.248.245.122, 22.240.245.117"/>
  </r>
  <r>
    <x v="3"/>
    <s v="GNCASHPL09086"/>
    <s v="GNCASHPL09087"/>
    <x v="0"/>
    <s v="19.26.0.0.250121 (37260974)"/>
    <s v="19.26.0.0.250121 (37260974)"/>
    <x v="0"/>
    <s v="0 - Qualquer dia da semana"/>
    <s v="Qualquer semana"/>
    <d v="1899-12-30T00:00:00"/>
    <d v="1899-12-30T03:00:00"/>
    <m/>
    <s v="Ncanais"/>
    <s v="Servidor Virtual - Database"/>
    <s v="Linux Red Hat Enterprise Linux 8.9 (4.18.0-553.22.1.el8_10.x86_64)"/>
    <s v="Ciro Sisman Pereira"/>
    <s v="Servidor PRD Monadq - GNCASSPL01281"/>
    <s v="Servidor PRD Monadq Roteador de Dados"/>
    <s v="LINUX"/>
    <s v="TI - TTRA - Transacional"/>
    <s v="Marcos Barranco"/>
    <s v="apoio_captura@getnet.com.br"/>
    <s v="Sim. Acionar o plantonista do time de apoio a captura"/>
    <s v="180.104.165.38, 22.248.85.25, 22.240.85.28"/>
  </r>
  <r>
    <x v="3"/>
    <s v="gncasnpa02822"/>
    <s v="N/A"/>
    <x v="0"/>
    <s v="19.25.0.0.241015 (36912597)"/>
    <s v="19.25.0.0.241015 (36912597)"/>
    <x v="0"/>
    <s v="2 - Segunda a Sexta"/>
    <n v="4"/>
    <d v="1899-12-30T09:00:00"/>
    <d v="1899-12-30T18:00:00"/>
    <s v="Rede Neural"/>
    <s v="Rede Neural"/>
    <s v="Servidor Virtual - Database"/>
    <s v="AIX 7.27200-05-07-2346"/>
    <s v="Wagner da Silva Ribeiro"/>
    <s v="Servidor Banco de Dados para o Modelo Ne"/>
    <s v="Servidor Banco de Dados para o Modelo Neural PRM"/>
    <s v="AIX"/>
    <s v="TI - TCRE - Sistemas de Prevenção a Fraudes"/>
    <s v="RONEY GLECIO SILVA SOUZA"/>
    <s v="ti-antifraude@getnet.com.br"/>
    <s v="Sim. Procurar pelo time ti-antifraude@getnet.com.br"/>
    <s v="180.104.147.175, 22.248.70.32, 22.240.70.37"/>
  </r>
  <r>
    <x v="3"/>
    <s v="gncasnpa06495"/>
    <m/>
    <x v="0"/>
    <s v="19.25.0.0.241015 (36912597)"/>
    <s v="19.25.0.0.241015 (36912597)"/>
    <x v="0"/>
    <s v="5 - Terça-Feira"/>
    <n v="2"/>
    <d v="1899-12-30T01:00:00"/>
    <d v="1899-12-30T06:00:00"/>
    <s v="RH SSO Realm - master"/>
    <s v="Red Hat Single Sign-On"/>
    <s v="Servidor Virtual - Database"/>
    <s v="AIX 7.27200-05-07-2346"/>
    <s v="Elias Maximiano da Silva"/>
    <s v="Banco de dados que contem os Access Token de autenticação utilizados pelas APIs da Plataforma Digital e Onboarding"/>
    <s v="Oracle RAC Rhsso - PROD 2"/>
    <s v="AIX"/>
    <s v="TI - ARQ - Gestão de API"/>
    <s v="Paulo Jose Heck"/>
    <s v="gestaodeapi@getnet.com.br"/>
    <s v="Sim, Ver páginahttps://getnetbrasil.atlassian.net/wiki/spaces/GAPI/pages/53581447/Escala+Sobreaviso"/>
    <s v="180.104.222.20"/>
  </r>
  <r>
    <x v="3"/>
    <s v="gncasnta05449"/>
    <s v="GNCASSTA05448"/>
    <x v="0"/>
    <s v="19.25.0.0.241015 (36912597)"/>
    <s v="19.25.0.0.241015 (36912597)"/>
    <x v="0"/>
    <s v="2 - Segunda a Sexta"/>
    <s v="Qualquer semana"/>
    <d v="1899-12-30T23:00:00"/>
    <d v="1899-12-30T03:00:00"/>
    <s v="CTF Gateway PMR e Especiais"/>
    <s v="CTF Gateway PMR e Especiais"/>
    <s v="Servidor Virtual - Database"/>
    <s v="AIX 7.27200-05-07-2346"/>
    <s v="Eber Weydson Vilela Zanardi"/>
    <m/>
    <s v="SGBD Oracle RAC node 2 - Historico Auttar CTF Cloud"/>
    <s v="AIX"/>
    <s v="TI - TAUT - Sustentação"/>
    <s v="Magnum Moura de Lyra"/>
    <s v="suporten3@auttar.com.br"/>
    <s v="Sim.  Plantão Sust. N3,  51 991885554"/>
    <s v="180.104.19.25, 22.248.52.37, 22.240.52.34, 172.27.19.184"/>
  </r>
  <r>
    <x v="3"/>
    <s v="GNCASNPL04374"/>
    <m/>
    <x v="0"/>
    <s v="19.26.0.0.250121 (37260974)"/>
    <s v="19.26.0.0.250121 (37260974)"/>
    <x v="0"/>
    <s v="0 - Qualquer dia da semana"/>
    <s v="Qualquer semana"/>
    <d v="1899-12-30T22:00:00"/>
    <d v="1899-12-30T03:00:00"/>
    <s v="IBM Control Center"/>
    <s v="IBM Control Center"/>
    <s v="Servidor Virtual - Database"/>
    <s v="Linux Red Hat Enterprise 8.10 (4.18.0-553.27.1.el8_10.x86_64)"/>
    <s v="Richard Jonatan Ramirez"/>
    <s v="PHYSICAL STANDBY"/>
    <s v="Ferramenta IBM para Troca de Arquivos (EDI) - CC/SEAS Database PHYSICAL STANDBY"/>
    <s v="LINUX"/>
    <s v="TI - OPER - Operação"/>
    <s v="Wagner Castro Alves Junior"/>
    <s v="aplicacoes_ti@getnet.com.br, sistemas_retaguarda@getnet.com.br e infra_requisicoes_incidentes@getnet"/>
    <s v="Encaminhar e-mail."/>
    <s v="180.104.162.16, 22.248.82.22, 22.240.82."/>
  </r>
  <r>
    <x v="3"/>
    <s v="GNCASSPL08659"/>
    <s v="GNCASNPL08660"/>
    <x v="0"/>
    <s v="19.25.0.0.241015 (36912597)"/>
    <s v="19.25.0.0.241015 (36912597)"/>
    <x v="0"/>
    <s v="1 - Sábado ou domingo"/>
    <s v="Qualquer semana"/>
    <d v="1899-12-30T00:00:00"/>
    <d v="1899-12-30T06:00:00"/>
    <m/>
    <s v="SAP"/>
    <s v="Servidor Virtual - Database"/>
    <s v="Linux Red Hat Enterprise 8.8 (4.18.0-553.27.1.el8_10.x86_64)"/>
    <s v="Luiz Rafael Masera Bittencourt"/>
    <s v="Armazenar dados legado do SAP"/>
    <s v="O servidor vai servir para armazenar dados legado do SAP e em comunicações com o a equipe de recarga e SIEM."/>
    <s v="LINUX"/>
    <s v="TI - TSOL - SAP"/>
    <s v="Fabio Luppi Cote Gil"/>
    <s v="Luiz Rafael 51 980284308"/>
    <s v="Luiz Rafael 51 980284308"/>
    <s v="180.104.144.11, 22.248.67.11, 22.240.67.12"/>
  </r>
  <r>
    <x v="3"/>
    <s v="GNCASNPL08660"/>
    <s v="GNCASSPL08659"/>
    <x v="0"/>
    <s v="19.25.0.0.241015 (36912597)"/>
    <s v="19.25.0.0.241015 (36912597)"/>
    <x v="0"/>
    <s v="1 - Sábado ou domingo"/>
    <s v="Qualquer semana"/>
    <d v="1899-12-30T00:00:00"/>
    <d v="1899-12-30T06:00:00"/>
    <m/>
    <s v="SAP"/>
    <s v="Servidor Virtual - Database"/>
    <s v="Linux Red Hat Enterprise 8.8 (4.18.0-553.27.1.el8_10.x86_64)"/>
    <s v="Luiz Rafael Masera Bittencourt"/>
    <s v="Armazenar dados legado do SAP"/>
    <s v="O servidor vai servir para armazenar dados legado do SAP e em comunicações com o a equipe de recarga e SIEM."/>
    <s v="LINUX"/>
    <s v="TI - TSOL - SAP"/>
    <s v="Fabio Luppi Cote Gil"/>
    <s v="Luiz Rafael 51 980284308"/>
    <s v="Luiz Rafael 51 980284308"/>
    <s v="180.104.144.26, 22.248.67.33, 22.240.67.30"/>
  </r>
  <r>
    <x v="4"/>
    <s v="gncassha04737"/>
    <s v="GNCASSHA04736"/>
    <x v="0"/>
    <s v="19.26.0.0.250121 (37260974)"/>
    <s v="19.26.0.0.250121 (37260974)"/>
    <x v="0"/>
    <s v="Qualquer dia da semana"/>
    <s v="Qualquer semana"/>
    <d v="1899-12-30T00:00:00"/>
    <d v="1899-12-30T23:00:00"/>
    <s v="Plataforma de Negociação de Recebíveis (PNR)"/>
    <s v="Plataforma de Negociação de Recebíveis (PNR)"/>
    <s v="Servidor Virtual - Database"/>
    <s v="AIX 7.27200-05-07-2346"/>
    <s v="Christian Raimundo Przybulinski"/>
    <s v="Banco de dados Standby - PNR - PAR"/>
    <s v="Servidor IBM AIX Oracle 19c Standby - PA"/>
    <s v="AIX"/>
    <s v="TI - TPAG - Antecipação"/>
    <s v="FERNANDO ANDRE ZEMUNER GARCIA"/>
    <s v="squad_antecipacao@getnet.com.br"/>
    <s v="Apenas email"/>
    <s v="180.135.31.19, 22.248.243.245, 22.240.24"/>
  </r>
  <r>
    <x v="3"/>
    <s v="gncasspa04013"/>
    <s v="GNCASNPA04012"/>
    <x v="0"/>
    <s v="19.27.0.0.250415 (37642901)"/>
    <s v="19.27.0.0.250415 (37642901)"/>
    <x v="0"/>
    <s v="2 - Segunda a Sexta"/>
    <n v="3"/>
    <d v="1899-12-30T08:00:00"/>
    <d v="1899-12-30T18:00:00"/>
    <s v="Sistema de Rentabilidade e Cubo de Gasto"/>
    <s v="Exodo"/>
    <s v="Servidor Virtual - Database"/>
    <s v="AIX 7.27200-05-07-2346"/>
    <s v="Rodrigo Caldoncelli Carvalho"/>
    <s v="Servidor IBM AIX Oracle 19c Standby - Si"/>
    <s v="Servidor IBM AIX Oracle 19c Standby - Sistema de Rentabilidade e Cubo de Gastos"/>
    <s v="AIX"/>
    <s v="RISC - HUB Analytics - Suporte"/>
    <s v="Rodrigo Caldoncelli Carvalho"/>
    <s v="hubanalytics@getnet.com.br"/>
    <s v="Sim. Nome: Tiago Jacobs / iMDT. Email: tiagoj_imdt@getnet.com.br. Telefone/whats: 51 98032-4460"/>
    <s v="180.104.171.37, 22.248.91.240, 22.240.91.47"/>
  </r>
  <r>
    <x v="3"/>
    <s v="GNCASSPL04589"/>
    <s v="GNCASNPL04590"/>
    <x v="0"/>
    <s v="19.26.0.0.250121 (37260974)"/>
    <s v="19.26.0.0.250121 (37260974)"/>
    <x v="0"/>
    <s v="0 - Qualquer dia da semana"/>
    <s v="Qualquer semana"/>
    <d v="1899-12-30T22:00:00"/>
    <d v="1899-12-30T02:00:00"/>
    <s v="LGPD"/>
    <s v="LGPD"/>
    <s v="Servidor Virtual - Database"/>
    <s v="Linux Red Hat Enterprise Server 8.10(4.18.0-553.40.1.el8_10.x86_64)"/>
    <s v="Rodrigo Cardoso de Souza"/>
    <s v="DB LGPD MANAGER"/>
    <s v="DB LGPD MANAGER"/>
    <s v="LINUX"/>
    <s v="TI - TSOL - Pessoas"/>
    <s v="Fabio Luppi Cote Gil"/>
    <s v="sgp@getnet.com.br"/>
    <s v="Nao"/>
    <s v="180.104.171.44, 22.248.91.12, 22.240.91.60"/>
  </r>
  <r>
    <x v="4"/>
    <s v="GNCASNHL08585"/>
    <s v="GNCASSHL08584"/>
    <x v="0"/>
    <s v="19.26.0.0.250121 (37260974)"/>
    <s v="19.26.0.0.250121 (37260974)"/>
    <x v="0"/>
    <s v="0 - Qualquer dia da semana"/>
    <s v="Qualquer semana"/>
    <d v="1899-12-30T20:00:00"/>
    <d v="1899-12-30T06:00:00"/>
    <m/>
    <s v="RPA"/>
    <s v="Servidor Virtual - Database"/>
    <s v="Linux Red Hat Enterprise 8.8 (4.18.0-553.27.1.el8_10.x86_64)"/>
    <s v="Ana Paula da Silva Conte"/>
    <s v="Banco de dados para armazenamento entre robôs RPA"/>
    <s v="Banco de dados para transações e armazenamento de status de processos entre robôs do RPA."/>
    <s v="LINUX"/>
    <s v="TI - TSOL - RPA"/>
    <s v="ALEXANDER VLADIMIROVICH PETRUSHENKO"/>
    <s v="squad_rpa@getnet.com.br"/>
    <s v="Ana Paula da Silva Conte ((51) 981917691)"/>
    <s v="180.135.58.15, 22.248.224.222, 22.240.224.132"/>
  </r>
  <r>
    <x v="3"/>
    <s v="GNCASNPL02053"/>
    <s v="GNCASSPL02054"/>
    <x v="0"/>
    <s v="19.26.0.0.250121 (37260974)"/>
    <s v="19.26.0.0.250121 (37260974)"/>
    <x v="0"/>
    <s v="0 - Qualquer dia da semana"/>
    <s v="Qualquer semana"/>
    <d v="1899-12-30T23:00:00"/>
    <d v="1899-12-30T03:00:00"/>
    <s v="Ncanais"/>
    <s v="Ncanais"/>
    <s v="Servidor Virtual - Database"/>
    <s v="Linux Red Hat Enterprise 8.10 (4.18.0-553.27.1.el8_10.x86_64)"/>
    <s v="Ciro Sisman Pereira"/>
    <s v="Monadq Fonte dados Servicos Nao Financei"/>
    <s v="Monadq Fonte dados Servicos Nao Financeiros"/>
    <s v="LINUX"/>
    <s v="TI - TTRA - Transacional"/>
    <s v="Marcos Barranco"/>
    <s v="squad-servicos-transacionais@getnet.com.br"/>
    <s v="Sim. Plantão Apoio Captura."/>
    <s v="180.104.165.26, 22.248.85.34, 22.240.85.30"/>
  </r>
  <r>
    <x v="1"/>
    <s v="GNCASNTL00363"/>
    <s v="GNCASSTL00364"/>
    <x v="0"/>
    <s v="No Result"/>
    <m/>
    <x v="0"/>
    <s v="2 - Segunda a Sexta"/>
    <n v="2"/>
    <d v="1899-12-30T02:00:00"/>
    <d v="1899-12-30T06:00:00"/>
    <s v="Cofre PD"/>
    <s v="Cofre PD"/>
    <s v="Servidor Virtual - Database"/>
    <s v="Linux Red Hat Enterprise Server 7.9 (3.10.0-1160.118.1.el7.x86_64)"/>
    <s v="Dimas Dias Duarte"/>
    <s v="Banco de Dados [Cofre Digital] CRITICO, grande volume de dados da Plataforma Digital."/>
    <s v="Banco de Dados [Cofre Digital] CRITICO, grande volume de dados da Plataforma Digital - db cofre 01 trans"/>
    <s v="LINUX"/>
    <s v="TI - TCAP - Captura Digital"/>
    <s v="Rafael Felisbino"/>
    <s v="Captura_eCommerce@getnet.com.br"/>
    <s v="Sim. Procurar pelo time Captura_eCommerce@getnet.com.br"/>
    <s v="180.104.28.16, 22.248.127.20, 22.240.127.21"/>
  </r>
  <r>
    <x v="3"/>
    <s v="GNCASSPL02052"/>
    <s v="GNCASNPL02051"/>
    <x v="0"/>
    <s v="19.27.0.0.250415 (37642901)"/>
    <s v="19.27.0.0.250415 (37642901)"/>
    <x v="0"/>
    <s v="Qualquer dia da semana"/>
    <s v="Qualquer semana"/>
    <d v="1899-12-30T23:00:00"/>
    <d v="1899-12-30T03:00:00"/>
    <s v="Ncanais"/>
    <s v="Ncanais"/>
    <s v="Servidor Virtual - Database"/>
    <s v="Linux Red Hat Enterprise 8.10 (4.18.0-553.27.1.el8_10.x86_64)"/>
    <s v="Ciro Sisman Pereira"/>
    <s v="Dados Monadq - N Canais"/>
    <s v="Monadq N Canais - Banco de Standby "/>
    <s v="LINUX"/>
    <s v="TI - TTRA - Transacional"/>
    <s v="Marcos Barranco"/>
    <s v="apoio_captura@getnet.com.br"/>
    <s v="Sim. Acionar o plantonista do time de apoio a captura"/>
    <s v="180.104.165.25, 22.248.85.31, 22.240.85.27"/>
  </r>
  <r>
    <x v="0"/>
    <s v="GNCASHDL08797"/>
    <m/>
    <x v="0"/>
    <s v="19.27.0.0.250415 (37642901)"/>
    <s v="19.27.0.0.250415 (37642901)"/>
    <x v="0"/>
    <s v="2 - Segunda a Sexta"/>
    <s v="Qualquer semana"/>
    <d v="1899-12-30T08:00:00"/>
    <d v="1899-12-30T18:00:00"/>
    <m/>
    <s v="Nichos Auttar"/>
    <s v="Servidor Virtual - Database"/>
    <s v="Linux Red Hat Enterprise 8.10 (4.18.0-553.22.1.el8_10.x86_64)"/>
    <s v="Eber Weydson Vilela Zanardi"/>
    <s v="Banco de dados Oracle POS Payments"/>
    <s v="Banco de dados Oracle POS Payments"/>
    <s v="LINUX"/>
    <s v="TI - TAUT - Sustentação"/>
    <s v="Magnum Moura de Lyra"/>
    <s v="suporten3@auttar.com.br"/>
    <s v="Não"/>
    <s v="180.135.180.15, 22.248.244.140, 22.240.244.135"/>
  </r>
  <r>
    <x v="3"/>
    <s v="gncasnpa02272"/>
    <s v="GNCASSPA02273"/>
    <x v="0"/>
    <s v="19.24.0.0.240716 (36582781)"/>
    <s v="19.24.0.0.240716 (36582781)"/>
    <x v="0"/>
    <s v="Sabado ou domingo"/>
    <s v="Qualquer semana"/>
    <d v="1899-12-30T22:00:00"/>
    <d v="1899-12-30T05:00:00"/>
    <s v="Integração"/>
    <s v="Integração"/>
    <s v="Servidor Virtual - Database"/>
    <s v="AIX 7.27200-05-07-2346"/>
    <s v="Cristiane Soares Dutra"/>
    <s v="Container database Atende ambiente Middleware_x000a_SOA / OSB / ODI / UCM e ControlM_x000a_DB MDA para cluster ODI de p_x000a_DB Control-M - Prod"/>
    <s v="Cluster de respositorio de bancos MDA Atendende SOA / OSB / ODI / UCM e ControlM "/>
    <s v="AIX"/>
    <s v="TI - TREG - Integração"/>
    <s v="Deivislhe Enen Boschetti"/>
    <s v="integracao_demandas@getnet.com.br"/>
    <s v="Sim. Plantão CSA (validar se o cenário consegue conectar banco de dados)"/>
    <s v="180.104.150.62, 180.104.150.71, 180.104.150.73, 180.104.150.72, 22.248.73.72, 22.240.73.71, 172.27.150.22, 169.254.47.223"/>
  </r>
  <r>
    <x v="2"/>
    <s v="GNCASHWL03790"/>
    <s v="-"/>
    <x v="0"/>
    <s v="19.26.0.0.250121 (37260974)"/>
    <s v="19.26.0.0.250121 (37260974)"/>
    <x v="0"/>
    <s v="2 - Segunda a Sexta"/>
    <s v="Qualquer semana"/>
    <d v="1899-12-30T21:00:00"/>
    <d v="1899-12-30T03:00:00"/>
    <s v="Venom"/>
    <s v="Venom"/>
    <s v="Servidor Virtual - Database"/>
    <s v="Linux Red Hat Enterprise 8.10 (4.18.0-553.50.1.el8_10.x86_64)"/>
    <s v="Ezequiel Luis Rohsler"/>
    <s v="Oracle DB - Registra infos selo e token cyberark"/>
    <s v="Oracle DB - Registra infos selo e token cyberark"/>
    <s v="LINUX"/>
    <s v="TI - OPER - Provisioning"/>
    <s v="Anderson Goncalves de Oliveira"/>
    <s v="provisioning@getnet.com.br"/>
    <s v="Somente por e-mail"/>
    <s v="22.248.7.130, 22.248.235.134, 22.240.235.208"/>
  </r>
  <r>
    <x v="4"/>
    <s v="GNCASSHL03302"/>
    <s v="GNCASNHL03303"/>
    <x v="0"/>
    <s v="19.25.0.0.241015 (36912597)"/>
    <s v="19.25.0.0.241015 (36912597)"/>
    <x v="0"/>
    <s v="0 - Qualquer dia da semana"/>
    <s v="Qualquer semana"/>
    <d v="1899-12-30T08:00:00"/>
    <d v="1899-12-30T18:00:00"/>
    <s v="QR Code"/>
    <s v="QR Code"/>
    <s v="Servidor Virtual - Database"/>
    <s v="Linux Red Hat Enterprise 8.6 (4.18.0-553.27.1.el8_10.x86_64)"/>
    <s v="Ciro Sisman Pereira"/>
    <s v="Servidor Banco de dados Oracle - QR Code"/>
    <s v="Servidor Banco de dados Oracle - QR Code Manager HTI"/>
    <s v="LINUX"/>
    <s v="TI - TTRA - Transacional"/>
    <s v="Marcos Barranco"/>
    <s v="apoio_captura@getnet.com.br"/>
    <s v="Não"/>
    <s v="180.135.58.18, 22.248.242.219, 22.240.242.215"/>
  </r>
  <r>
    <x v="4"/>
    <s v="GNCASSHL05418"/>
    <s v="GNCASNHL05419"/>
    <x v="0"/>
    <s v="19.26.0.0.250121 (37260974)"/>
    <s v="19.26.0.0.250121 (37260974)"/>
    <x v="0"/>
    <s v="2 - Segunda a Sexta"/>
    <s v="Qualquer semana"/>
    <d v="1899-12-30T08:00:00"/>
    <d v="1899-12-30T18:00:00"/>
    <s v="Cancelamento Online"/>
    <s v="Cancelamento Online"/>
    <s v="Servidor Virtual - Database"/>
    <s v="Linux Red Hat Enterprise 8.10 (4.18.0-553.27.1.el8_10.x86_64)"/>
    <s v="Ciro Sisman Pereira"/>
    <s v="Servidor Oracle Dataguard 19c Primario - Cancelamento Online - Cap Adq"/>
    <s v="Servidor Oracle Dataguard 19c Primário - Cancelamento Online - Cap Adq"/>
    <s v="LINUX"/>
    <s v="TI - TTRA - Transacional"/>
    <s v="Marcos Barranco"/>
    <s v="apoio_captura@getnet.com.br"/>
    <s v="Não"/>
    <s v="180.135.37.64"/>
  </r>
  <r>
    <x v="4"/>
    <s v="GNCASNHL00281"/>
    <s v="N/A"/>
    <x v="0"/>
    <s v="19.26.0.0.250121 (37260974)"/>
    <s v="19.26.0.0.250121 (37260974)"/>
    <x v="0"/>
    <s v="0 - Qualquer dia da semana"/>
    <s v="Qualquer semana"/>
    <d v="1899-12-30T08:00:00"/>
    <d v="1899-12-30T18:00:00"/>
    <s v="Antifraude PD"/>
    <s v="AFS"/>
    <s v="Servidor Virtual - Database"/>
    <s v="Linux Red Hat Enterprise 8.6 (4.18.0-553.27.1.el8_10.x86_64)"/>
    <s v="Wagner da Silva Ribeiro"/>
    <s v="Banco de Dados [Anti-Fraude]"/>
    <s v="BD ANT FRAUDE PLAT DIG HOM"/>
    <s v="LINUX"/>
    <s v="TI - TCRE - Sistemas de Prevenção a Fraudes"/>
    <s v="RONEY GLECIO SILVA SOUZA"/>
    <s v="ti-antifraude@getnet.com.br"/>
    <s v="Não"/>
    <s v="180.135.79.13, 22.248.240.88, 22.240.240.87"/>
  </r>
  <r>
    <x v="1"/>
    <s v="GNCASNTL05291"/>
    <s v="GNCASSTL05290"/>
    <x v="0"/>
    <s v="19.26.0.0.250121 (37260974)"/>
    <s v="19.26.0.0.250121 (37260974)"/>
    <x v="0"/>
    <s v="6 - Quarta-Feira"/>
    <n v="2"/>
    <d v="1899-12-30T00:00:00"/>
    <d v="1899-12-30T04:00:00"/>
    <s v="Motor PIX"/>
    <s v="Motor PIX"/>
    <s v="Servidor Virtual - Database"/>
    <s v="Linux Red Hat Enterprise 8.10 (4.18.0-553.27.1.el8_10.x86_64)"/>
    <s v="Eber Weydson Vilela Zanardi"/>
    <s v="banco de Dados transacional usado pelo U"/>
    <s v="banco de Dados transacional usado pelo UP na fase 1 do PIX TRS"/>
    <s v="LINUX"/>
    <s v="TI - TAUT - Sustentação"/>
    <s v="Magnum Moura de Lyra"/>
    <s v="suporten3@auttar.com.br"/>
    <s v="Sim.  Plantão Sust. N3,  51 991885554"/>
    <s v="180.104.22.12, 22.248.55.176, 22.240.55."/>
  </r>
  <r>
    <x v="1"/>
    <s v="GNCASSTL09347"/>
    <s v="GNCASNTL09348"/>
    <x v="0"/>
    <s v="19.26.0.0.250121 (37260974)"/>
    <s v="19.26.0.0.250121 (37260974)"/>
    <x v="0"/>
    <s v="1 - Sábado ou domingo"/>
    <s v="Qualquer semana"/>
    <d v="1899-12-30T00:00:00"/>
    <d v="1899-12-30T06:00:00"/>
    <m/>
    <s v="STRAN-APP"/>
    <s v="Servidor Virtual - Database"/>
    <s v="Linux Red Hat Enterprise 8.10 (4.18.0-553.22.1.el8_10.x86_64)"/>
    <s v="Ciro Sisman Pereira"/>
    <s v="Oracle STRAN-APP Squad Serviços Transacionais"/>
    <s v="Oracle STRAN-APP Squad Serviços Transacionais"/>
    <s v="LINUX"/>
    <s v="TI - TTRA - Transacional"/>
    <s v="Marcos Barranco"/>
    <s v="-"/>
    <s v="Ciro - 11994536506"/>
    <s v="180.104.10.13, 22.248.40.11, 22.240.40.13"/>
  </r>
  <r>
    <x v="3"/>
    <s v="GNCASSPL01412"/>
    <s v="GNCASNPL01411"/>
    <x v="0"/>
    <s v="19.27.0.0.250415 (37642901)"/>
    <s v="19.27.0.0.250415 (37642901)"/>
    <x v="0"/>
    <s v="0 - Qualquer dia da semana"/>
    <s v="Qualquer semana"/>
    <d v="1899-12-30T18:00:00"/>
    <d v="1899-12-30T23:00:00"/>
    <s v="Carta de Cancelamento"/>
    <s v="Carta de Cancelamento"/>
    <s v="Servidor Virtual - Database"/>
    <s v="Linux Red Hat Enterprise 8.6 (4.18.0-553.27.1.el8_10.x86_64)"/>
    <s v="Manoel Jose Muniz Junior"/>
    <s v="Oracle Database 19c - standby"/>
    <s v="Standby Oracle DG - Servidor de BD Oracle Bronze para o projeto Carta de Cancelamento (Plataforma Digital)"/>
    <s v="LINUX"/>
    <s v="TI - TRET - Extrato Eletrônico"/>
    <s v="Vanessa Balbuena Henrique"/>
    <s v="sistemas_retaguarda@getnet.com.br"/>
    <s v="Não é necessario acionamento"/>
    <s v="180.104.192.157, 22.248.121.29, 22.240.121.18"/>
  </r>
  <r>
    <x v="1"/>
    <s v="gncassta00729"/>
    <s v="N/A"/>
    <x v="0"/>
    <s v="19.25.0.0.241015 (36912597)"/>
    <s v="19.25.0.0.241015 (36912597)"/>
    <x v="0"/>
    <s v="9 - Sábado"/>
    <s v="Qualquer semana"/>
    <d v="1899-12-30T00:00:00"/>
    <d v="1899-12-30T03:00:00"/>
    <s v="Siscap"/>
    <s v="Siscap"/>
    <s v="Servidor Virtual - Database"/>
    <s v="AIX 7.27200-05-07-2346"/>
    <s v="Leandro Fussiger"/>
    <s v="Banco Histórico Siscap"/>
    <s v="SISCAP DB. Quando for aplicada mudança com restart do host deve ser executado o script padrão no siscap (https://confluence.getnet.com.br:8444/pages/viewpage.action?pageId=20339879#Siscap/Router-gncassta00729)."/>
    <s v="AIX"/>
    <s v="TI - TTRA - Captura Verticais"/>
    <s v="Marcos Barranco"/>
    <s v="servicos_verticais@getnet.com.br"/>
    <s v="Sim, Plantão Serviços Verticais"/>
    <s v="180.104.13.13, 22.248.46.12, 22.240.46.228"/>
  </r>
  <r>
    <x v="4"/>
    <s v="GNCASHHL06470"/>
    <m/>
    <x v="0"/>
    <s v="19.26.0.0.250121 (37260974)"/>
    <s v="19.26.0.0.250121 (37260974)"/>
    <x v="0"/>
    <s v="0 - Qualquer dia da semana"/>
    <s v="Qualquer semana"/>
    <d v="1899-12-30T08:00:00"/>
    <d v="1899-12-30T18:00:00"/>
    <s v="TEF Auttar"/>
    <s v="TEF Auttar"/>
    <s v="Servidor Virtual - Database"/>
    <s v="Linux Red Hat Enterprise 8.10 (4.18.0-553.16.1.el8_10.x86_64)"/>
    <s v="Eduardo Spinola Costa"/>
    <s v="Banco de dados TEF - Homologação"/>
    <s v="Banco de dados TEF - Homologação"/>
    <s v="LINUX"/>
    <s v="TI - TAUT - Sustentação"/>
    <s v="Magnum Moura de Lyra"/>
    <s v="servicos@auttar.com.br"/>
    <s v="Não"/>
    <s v="180.135.67.31 , 22.248.225.249, 22.240.225.251"/>
  </r>
  <r>
    <x v="3"/>
    <s v="GNCASNPL05885"/>
    <s v="GNCASSPL05886"/>
    <x v="0"/>
    <s v="19.27.0.0.250415 (37642901)"/>
    <s v="19.27.0.0.250415 (37642901)"/>
    <x v="0"/>
    <s v="2 - Segunda a Sexta"/>
    <s v="Qualquer semana"/>
    <d v="1899-12-30T00:00:00"/>
    <d v="1899-12-30T05:00:00"/>
    <s v="Backoffice Auttar"/>
    <s v="Backoffice Auttar"/>
    <s v="Servidor Virtual - Database"/>
    <s v="Linux Red Hat Enterprise 8.10 (4.18.0-553.27.1.el8_10.x86_64)"/>
    <s v="Eber Weydson Vilela Zanardi"/>
    <s v="Banco de Dados de Armazenamento dos Microservicos"/>
    <s v="Banco de dados Oracle 19c Prod - Auttar Digital Backoffice"/>
    <s v="LINUX"/>
    <s v="TI - TAUT - Sustentação"/>
    <s v="Magnum Moura de Lyra"/>
    <s v="suporten3@auttar.com.br"/>
    <s v="Sim.  Plantão Sust. N3,  51 991885554"/>
    <s v="180.104.189.42 , 22.248.118.23, 22.240.118.23"/>
  </r>
  <r>
    <x v="1"/>
    <s v="GNCASSPL02464"/>
    <s v="GNCASNPL02463"/>
    <x v="0"/>
    <s v="19.26.0.0.250121 (37260974)"/>
    <s v="19.26.0.0.250121 (37260974)"/>
    <x v="0"/>
    <s v="2 - Segunda a Sexta"/>
    <s v="Qualquer semana"/>
    <d v="1899-12-30T02:00:00"/>
    <d v="1899-12-30T06:00:00"/>
    <s v="Plataforma Digital"/>
    <s v="Plataforma Digital"/>
    <s v="Servidor Virtual - Database"/>
    <s v="Linux Red Hat Enterprise Server 7.9 (3.10.0-1160.118.1.el7.x86_64)"/>
    <s v="Dimas Dias Duarte"/>
    <s v="Banco de dados TRANSACIONAL CRITICO da PD e também utilizado para Historico Plataforma Digital"/>
    <s v="Banco de dados TRANSACIONAL CRITICO da PD e também utilizado para Historico - Plataforma Prod 2"/>
    <s v="LINUX"/>
    <s v="TI - TCAP - Captura Digital"/>
    <s v="Rafael Felisbino"/>
    <s v="Captura_eCommerce@getnet.com.br"/>
    <s v="Sim - usar o sobreaviso no link: https://confluence.getnet.com.br:8444/display/PD/Sobreaviso+PD"/>
    <s v="180.104.213.31, 22.248.136.52, 22.240.136.46"/>
  </r>
  <r>
    <x v="4"/>
    <s v="GNCASHHL06310"/>
    <m/>
    <x v="0"/>
    <s v="19.27.0.0.250415 (37642901)"/>
    <s v="19.27.0.0.250415 (37642901)"/>
    <x v="0"/>
    <s v="0 - Qualquer dia da semana"/>
    <s v="Qualquer semana"/>
    <d v="1899-12-30T08:00:00"/>
    <d v="1899-12-30T18:00:00"/>
    <s v="Sailpoint"/>
    <s v="Sailpoint"/>
    <s v="Servidor Virtual - Database"/>
    <s v="Linux Red Hat Enterprise 8.10 (4.18.0-553.16.1.el8_10.x86_64)"/>
    <s v="Helio Francisco Costa"/>
    <s v="IdentityIQ Database"/>
    <s v="IdentityIQ Database (Sailpoint)"/>
    <s v="LINUX"/>
    <s v="TI - SI - GPCA N2"/>
    <s v="Fabio Ferrao Ribeiro"/>
    <s v="helio.costa@getnet.com.br"/>
    <s v="Helio Francisco Costa - (11) 96920-0341"/>
    <s v="180.135.7.154 , 22.248.238.141, 22.240.238.43"/>
  </r>
  <r>
    <x v="3"/>
    <s v="gncasspa00924"/>
    <s v="gn784spo"/>
    <x v="0"/>
    <s v="19.26.0.0.250121 (37260974)"/>
    <s v="19.26.0.0.250121 (37260974)"/>
    <x v="0"/>
    <s v="2 - Segunda a Sexta"/>
    <s v="Qualquer semana"/>
    <d v="1899-12-30T21:00:00"/>
    <d v="1899-12-30T00:00:00"/>
    <s v="Getconfig"/>
    <s v="Integração"/>
    <s v="Servidor Virtual - Database"/>
    <s v="AIX 7.27200-05-07-2346"/>
    <s v="Cristiane Soares Dutra"/>
    <s v="Banco de Dados"/>
    <s v="Contingência do gncasspa01826"/>
    <s v="AIX"/>
    <s v="TI - TREG - Integração"/>
    <s v="Deivislhe Enen Boschetti"/>
    <s v="integracao_demandas@getnet.com.br"/>
    <s v="Sim, Plantão CSA ."/>
    <s v="180.104.195.20, 22.248.124.18, 22.240.124.14"/>
  </r>
  <r>
    <x v="3"/>
    <s v="gncasspa01166"/>
    <s v="GNCASNPA01167"/>
    <x v="0"/>
    <s v="19.27.0.0.250415 (37642901)"/>
    <s v="19.27.0.0.250415 (37642901)"/>
    <x v="0"/>
    <s v="0 - Qualquer dia da semana"/>
    <s v="Qualquer semana"/>
    <d v="1899-12-30T22:00:00"/>
    <d v="1899-12-30T03:00:00"/>
    <s v="Integração"/>
    <s v="Integração"/>
    <s v="Servidor Virtual - Database"/>
    <s v="AIX 7.27200-05-07-2346"/>
    <s v="Cristiane Soares Dutra"/>
    <s v="Servidor com GoldenGate com SAP, Payware e BI (transações GRD)"/>
    <s v="Database Server GRD"/>
    <s v="AIX"/>
    <s v="TI - TREG - Integração"/>
    <s v="Deivislhe Enen Boschetti"/>
    <s v="integracao_projetos@getnet.com.br"/>
    <s v="GMUD=Acionar plantão da equipe CSA apenas após ter finalizado todo o procedimento(incluindo reboot)"/>
    <s v="180.104.150.23, 180.104.150.22, 180.104.150.19, 180.104.150.24, 180.104.150.21, 22.248.73.16, 22.240.73.17, 172.27.150.13, 169.254.23.175"/>
  </r>
  <r>
    <x v="3"/>
    <s v="GNCASSPL03985"/>
    <s v="N/A"/>
    <x v="0"/>
    <s v="19.26.0.0.250121 (37260974)"/>
    <s v="19.26.0.0.250121 (37260974)"/>
    <x v="0"/>
    <s v="2 - Segunda a Sexta"/>
    <s v="Qualquer semana"/>
    <d v="1899-12-30T22:00:00"/>
    <d v="1899-12-30T03:00:00"/>
    <s v="SAS Campaign"/>
    <s v="SAS Campaign"/>
    <s v="Servidor Virtual - Database"/>
    <s v="Linux Red Hat Enterprise Server 7.9 (3.10.0-1160.118.1.el7.x86_64)"/>
    <s v="Ederson Cassiano Martins Philereno"/>
    <s v="Gestor de Campanhas"/>
    <s v="Oracle - Produção - Campanhas"/>
    <s v="LINUX"/>
    <s v="TI - TREG - Gerencial"/>
    <s v="Deivislhe Enen Boschetti"/>
    <s v="gerencial_projetos@getnet.com.br"/>
    <s v="GMUD=Acionar plantão da equipe CSA apenas após ter finalizado todo o procedimento(incluindo reboot)"/>
    <s v="180.104.141.51, 22.248.64.14, 22.240.64."/>
  </r>
  <r>
    <x v="3"/>
    <s v="gncasnpa04841"/>
    <m/>
    <x v="0"/>
    <s v="19.27.0.0.250415 (37642901)"/>
    <s v="19.27.0.0.250415 (37642901)"/>
    <x v="0"/>
    <s v="0 - Qualquer dia da semana"/>
    <s v="Qualquer semana"/>
    <d v="1899-12-30T22:00:00"/>
    <d v="1899-12-30T03:00:00"/>
    <s v="Antecipação de Recebíveis"/>
    <s v="Antecipação de Recebíveis"/>
    <s v="Servidor Virtual - Database"/>
    <s v="AIX 7.27200-05-07-2346"/>
    <s v="Ciro Sisman Pereira"/>
    <s v="Active Standby"/>
    <s v="Servidor Oracle 19c DB AIX - Hub de Adquirência - Antecipação de Recebíveis - Active Standby"/>
    <s v="AIX"/>
    <s v="TI - TTRA - Transacional"/>
    <s v="Marcos Barranco"/>
    <s v="squad-servicos-transacionais@getnet.com.br"/>
    <s v="Sim. Acionar o plantonista do apoio à captura"/>
    <s v="180.104.171.47"/>
  </r>
  <r>
    <x v="4"/>
    <s v="gncassha06335"/>
    <s v="gncassha06336"/>
    <x v="0"/>
    <s v="19.25.0.0.241015 (36912597)"/>
    <s v="19.25.0.0.241015 (36912597)"/>
    <x v="0"/>
    <s v="2 - Segunda a Sexta"/>
    <s v="Qualquer semana"/>
    <d v="1899-12-30T08:00:00"/>
    <d v="1899-12-30T18:00:00"/>
    <s v="Recarga"/>
    <s v="Recarga"/>
    <s v="Servidor Virtual - Database"/>
    <s v="AIX 7.27200-05-07-2346"/>
    <s v="Leandro Fussiger"/>
    <m/>
    <s v="Servidores banco de dados Oracle 19c AIX Recarga - HTI 1"/>
    <s v="AIX"/>
    <s v="TI - TTRA - Prépago (Recarga)"/>
    <s v="Marcos Barranco"/>
    <s v="servicos_verticais@getnet.com.br"/>
    <s v="não"/>
    <s v="180.135.37.17"/>
  </r>
  <r>
    <x v="4"/>
    <s v="gncassha05359"/>
    <s v="GNCASHPL05340"/>
    <x v="0"/>
    <s v="19.25.0.0.241015 (36912597)"/>
    <s v="19.25.0.0.241015 (36912597)"/>
    <x v="0"/>
    <s v="0 - Qualquer dia da semana"/>
    <s v="Qualquer semana"/>
    <d v="1899-12-30T08:00:00"/>
    <d v="1899-12-30T18:00:00"/>
    <s v="Motor PIX"/>
    <s v="Motor PIX"/>
    <s v="Servidor Virtual - Database"/>
    <s v="AIX 7.27200-05-07-2346"/>
    <s v="Magnum Moura de Lyra"/>
    <s v="Servidor Oracle RAC Motor PIX Gateway TEF HTI/HK 1"/>
    <s v="Servidor Oracle RAC Motor PIX Gateway TEF HTI/HK 1"/>
    <s v="AIX"/>
    <s v="TI - TAUT - Motor PIX"/>
    <s v="Magnum Moura de Lyra"/>
    <s v="desenvolvimento_projetos@auttar.com.br"/>
    <s v="não"/>
    <s v="180.135.67.19"/>
  </r>
  <r>
    <x v="3"/>
    <s v="GNCASHPL09085"/>
    <s v="GNCASHPL09084"/>
    <x v="0"/>
    <s v="19.26.0.0.250121 (37260974)"/>
    <s v="19.26.0.0.250121 (37260974)"/>
    <x v="0"/>
    <s v="0 - Qualquer dia da semana"/>
    <s v="Qualquer semana"/>
    <d v="1899-12-30T00:00:00"/>
    <d v="1899-12-30T03:00:00"/>
    <m/>
    <s v="Ncanais"/>
    <s v="Servidor Virtual - Database"/>
    <s v="Linux Red Hat Enterprise 8.9 (4.18.0-553.22.1.el8_10.x86_64)"/>
    <s v="Ciro Sisman Pereira"/>
    <s v="Servidor PRD Monadq - Antigo GNCASSPL01281"/>
    <s v="Servidor PRD Monadq Roteador de Dados"/>
    <s v="LINUX"/>
    <s v="TI - TTRA - Transacional"/>
    <s v="Marcos Barranco"/>
    <s v="apoio_captura@getnet.com.br"/>
    <s v="Sim. Acionar o plantonista do time de apoio a captura"/>
    <s v="180.104.165.37, 22.248.85.22, 22.240.85.25"/>
  </r>
  <r>
    <x v="4"/>
    <s v="GNCASHHL08402"/>
    <m/>
    <x v="0"/>
    <s v="19.25.0.0.241015 (36912597)"/>
    <s v="19.25.0.0.241015 (36912597)"/>
    <x v="0"/>
    <s v="0 - Qualquer dia da semana"/>
    <s v="Qualquer semana"/>
    <d v="1899-12-30T18:00:00"/>
    <d v="1899-12-30T06:00:00"/>
    <m/>
    <s v="PRM (NRT e RTR)"/>
    <s v="Servidor Virtual - Database"/>
    <s v="Linux Red Hat Enterprise 8.8 (4.18.0-553.27.1.el8_10.x86_64)"/>
    <s v="Wagner da Silva Ribeiro"/>
    <s v="Banco de dados PRM NRT"/>
    <s v="Banco de dados PRM NRT"/>
    <s v="LINUX"/>
    <s v="TI - TCRE - Sistemas de Prevenção a Fraudes"/>
    <s v="RONEY GLECIO SILVA SOUZA"/>
    <s v="wagner.ribeiro@getnet.com.br"/>
    <s v="Wagner Ribeiro (11) 99950-8905"/>
    <s v="180.135.46.18, 22.248.224.147, 22.240.224.110"/>
  </r>
  <r>
    <x v="3"/>
    <s v="gncasspa00675"/>
    <s v="GNCASNPA00702"/>
    <x v="0"/>
    <s v="19.27.0.0.250415 (37642901)"/>
    <s v="19.27.0.0.250415 (37642901)"/>
    <x v="0"/>
    <s v="2 - Segunda a Sexta"/>
    <s v="Qualquer semana"/>
    <d v="1899-12-30T22:00:00"/>
    <d v="1899-12-30T03:00:00"/>
    <s v="Portal Auttar"/>
    <s v="TEF Auttar"/>
    <s v="Servidor Virtual - Database"/>
    <s v="AIX 7.27200-05-07-2346"/>
    <s v="Eber Weydson Vilela Zanardi"/>
    <s v="Banco de Dados"/>
    <s v="Banco de dados Histórico - Primary"/>
    <s v="AIX"/>
    <s v="TI - TAUT - Sustentação"/>
    <s v="Magnum Moura de Lyra"/>
    <s v="suporten3@auttar.com.br"/>
    <s v="Sim.  Plantão Sust. N3,  51 991885554"/>
    <s v="180.104.189.11, 180.104.189.15, 180.104.189.13, 22.248.118.12, 22.240.118.11, 172.27.189.11, 169.254.244.16"/>
  </r>
  <r>
    <x v="3"/>
    <s v="GNCASSPL07107"/>
    <s v="GNCASNPL07108"/>
    <x v="0"/>
    <s v="19.27.0.0.250415 (37642901)"/>
    <s v="19.27.0.0.250415 (37642901)"/>
    <x v="0"/>
    <s v="2 - Segunda a Sexta"/>
    <s v="Qualquer semana"/>
    <d v="1899-12-30T22:00:00"/>
    <d v="1899-12-30T03:00:00"/>
    <s v="QR Code"/>
    <s v="QR Code"/>
    <s v="Servidor Virtual - Database"/>
    <s v="Linux Red Hat Enterprise 8.5 (4.18.0-553.22.1.el8_10.x86_64)"/>
    <s v="James Rugno"/>
    <s v="Banco de dados Oracle PRD QRCODE GOOGLE"/>
    <s v="Banco de dados Oracle PRD - created by ic48780"/>
    <s v="LINUX"/>
    <s v="TI - TTRA - Transacional"/>
    <s v="Marcos Barranco"/>
    <s v="squad-servicos-transacionais@getnet.com.br"/>
    <s v="Sim, Plantão Apoio Captura."/>
    <s v="180.104.213.53, 22.248.136.27, 22.240.136.27"/>
  </r>
  <r>
    <x v="0"/>
    <s v="GNCASHDL03481"/>
    <s v="N/A"/>
    <x v="0"/>
    <s v="19.26.0.0.250121 (37260974)"/>
    <s v="19.26.0.0.250121 (37260974)"/>
    <x v="0"/>
    <s v="0 - Qualquer dia da semana"/>
    <s v="Qualquer semana"/>
    <d v="1899-12-30T08:00:00"/>
    <d v="1899-12-30T18:00:00"/>
    <s v="Conciliador Auttar"/>
    <s v="Conciliador Auttar"/>
    <s v="Servidor Virtual - Database"/>
    <s v="Linux Red Hat Enterprise 8.10 (4.18.0-553.22.1.el8_10.x86_64)"/>
    <s v="Diego Rego Barros da Silva Junior"/>
    <s v="Servidor Oracle Database 12c - Conciliad"/>
    <s v="Servidor Oracle Database 12c - Conciliador SCE DEV"/>
    <s v="LINUX"/>
    <s v="TI - TAUT - Conciliador Auttar "/>
    <s v="Magnum Moura de Lyra"/>
    <s v="suporten3@auttar.com.br"/>
    <s v="Sim, plantão Sust. N3, 51 991885554"/>
    <s v="180.135.180.14, 22.248.245.16, 22.240.245.9"/>
  </r>
  <r>
    <x v="4"/>
    <s v="GNCASNHL00106"/>
    <s v="N/A"/>
    <x v="0"/>
    <s v="19.27.0.0.250415 (37642901)"/>
    <s v="19.27.0.0.250415 (37642901)"/>
    <x v="0"/>
    <s v="0 - Qualquer dia da semana"/>
    <s v="Qualquer semana"/>
    <d v="1899-12-30T08:00:00"/>
    <d v="1899-12-30T18:00:00"/>
    <s v="Bin Dinâmico"/>
    <s v="Bin Dinâmico"/>
    <s v="Servidor Virtual - Database"/>
    <s v="Linux Red Hat Enterprise 8.6 (4.18.0-553.27.1.el8_10.x86_64)"/>
    <s v="Ciro Sisman Pereira"/>
    <s v="Banco de Dados [Consulta Bins]"/>
    <s v="banco consulta bins N"/>
    <s v="LINUX"/>
    <s v="TI - TTRA - Transacional"/>
    <s v="Marcos Barranco"/>
    <s v="apoio_captura@getnet.com.br"/>
    <s v="Não"/>
    <s v="180.135.79.11, 22.248.240.19, 22.240.240.18"/>
  </r>
  <r>
    <x v="3"/>
    <s v="gncasspa00548"/>
    <s v="gncasnpa00547"/>
    <x v="0"/>
    <s v="19.20.0.0.230718 (35320081)"/>
    <s v="19.20.0.0.230718 (35320081)"/>
    <x v="0"/>
    <s v="9 - Sábado"/>
    <s v="Qualquer semana"/>
    <d v="1899-12-30T07:00:00"/>
    <d v="1899-12-30T18:00:00"/>
    <s v="Payware"/>
    <s v="Payware"/>
    <s v="Servidor Virtual - Database"/>
    <s v="AIX 7.27200-05-07-2346"/>
    <s v="Moacir Ferrari"/>
    <s v="Aplicação e DB"/>
    <s v="Payware DB - Primary server "/>
    <s v="AIX"/>
    <s v="TI - TRET - Processamento"/>
    <s v="Odinei Zanoto Junior"/>
    <s v="processamento_producao@getnet.com.br"/>
    <s v="Sim, Plantonista do processamento_producao@getnet.com.br"/>
    <s v="180.104.138.18, 22.248.61.17, 22.240.61.19"/>
  </r>
  <r>
    <x v="4"/>
    <s v="GNCASNHL03303"/>
    <s v="GNCASSHL03302"/>
    <x v="0"/>
    <s v="19.25.0.0.241015 (36912597)"/>
    <s v="19.25.0.0.241015 (36912597)"/>
    <x v="0"/>
    <s v="0 - Qualquer dia da semana"/>
    <s v="Qualquer semana"/>
    <d v="1899-12-30T08:00:00"/>
    <d v="1899-12-30T18:00:00"/>
    <s v="QR Code"/>
    <s v="QR Code"/>
    <s v="Servidor Virtual - Database"/>
    <s v="Linux Red Hat Enterprise 8.7 (4.18.0-553.27.1.el8_10.x86_64)"/>
    <s v="Ciro Sisman Pereira"/>
    <s v="Servidor Banco de dados Oracle - QR Code"/>
    <s v="Servidor Banco de dados Oracle - QR Code Manager HTI"/>
    <s v="LINUX"/>
    <s v="TI - TTRA - Transacional"/>
    <s v="Marcos Barranco"/>
    <s v="captura_lac@getnet.com.br"/>
    <s v="Não"/>
    <s v="180.135.58.19, 22.248.242.220, 22.240.242.216"/>
  </r>
  <r>
    <x v="3"/>
    <s v="GNCASSPL01281"/>
    <s v="GNCASNPL01282"/>
    <x v="0"/>
    <s v="19.26.0.0.250121 (37260974)"/>
    <s v="19.26.0.0.250121 (37260974)"/>
    <x v="0"/>
    <s v="0 - Qualquer dia da semana"/>
    <s v="Qualquer semana"/>
    <d v="1899-12-30T00:00:00"/>
    <d v="1899-12-30T03:00:00"/>
    <s v="Ncanais"/>
    <s v="Ncanais"/>
    <s v="Servidor Virtual - Database"/>
    <s v="Linux Red Hat Enterprise 8.10 (4.18.0-553.27.1.el8_10.x86_64)"/>
    <s v="Ciro Sisman Pereira"/>
    <s v="Servidor PRD Monadq Roteador de Dados"/>
    <s v="Monadq Roteador"/>
    <s v="LINUX"/>
    <s v="TI - TTRA - Transacional"/>
    <s v="Marcos Barranco"/>
    <s v="squad-servicos-transacionais@getnet.com.br"/>
    <s v="Sim. Plantão Apoio Captura."/>
    <s v="180.104.165.20, 22.248.85.19, 22.240.85.17"/>
  </r>
  <r>
    <x v="3"/>
    <s v="GNCASSPL06421"/>
    <s v="GNCASNPL06422,GNCASHPL06423"/>
    <x v="2"/>
    <s v="No Result"/>
    <s v="db version v7.0.5"/>
    <x v="0"/>
    <s v="1 - Sábado ou domingo"/>
    <s v="Qualquer semana"/>
    <d v="1899-12-30T08:00:00"/>
    <d v="1899-12-30T18:00:00"/>
    <s v="SCD - Plataforma de Serviços Financeiros (PSF)"/>
    <s v="SCD - Plataforma de Serviços Financeiros (PSF)"/>
    <s v="Servidor Virtual - Database"/>
    <s v="Linux Red Hat Enterprise Server 8.10(4.18.0-553.40.1.el8_10.x86_64)"/>
    <s v="Julio Cesar Barbará"/>
    <s v="PSF - Cluster MongoDB - SCD (MRC)"/>
    <s v="PSF - Cluster MongoDB - SCD (MRC)"/>
    <s v="LINUX"/>
    <s v="TI - TSOL - PSF"/>
    <s v="ALEXANDER VLADIMIROVICH PETRUSHENKO"/>
    <s v="ti-scd@getnet.com.br"/>
    <s v="Não"/>
    <s v="180.104.204.41 , 22.248.103.22, 22.240.103.26"/>
  </r>
  <r>
    <x v="3"/>
    <s v="gncasnpa00702"/>
    <s v="GNCASSPA00675"/>
    <x v="0"/>
    <s v="19.27.0.0.250415 (37642901)"/>
    <s v="19.27.0.0.250415 (37642901)"/>
    <x v="0"/>
    <s v="2 - Segunda a Sexta"/>
    <s v="Qualquer semana"/>
    <d v="1899-12-30T22:00:00"/>
    <d v="1899-12-30T03:00:00"/>
    <s v="Business Object (BO) Auttar"/>
    <s v="TEF Auttar"/>
    <s v="Servidor Virtual - Database"/>
    <s v="AIX 7.27200-05-07-2346"/>
    <s v="Eber Weydson Vilela Zanardi"/>
    <s v="Banco de Dados"/>
    <s v="Banco de dados Histórico - Standby"/>
    <s v="AIX"/>
    <s v="TI - TAUT - Sustentação"/>
    <s v="Magnum Moura de Lyra"/>
    <s v="suporten3@auttar.com.br"/>
    <s v="Sim.  Plantão Sust. N3,  51 991885554"/>
    <s v="180.104.189.16, 180.104.189.17, 180.104.189.12, 180.104.189.14, 22.248.118.13, 22.240.118.12, 172.27.189.12, 169.254.109.130"/>
  </r>
  <r>
    <x v="3"/>
    <s v="gncasspa01354"/>
    <s v="GNCASNPA00854"/>
    <x v="0"/>
    <s v="19.25.0.0.241015 (36912597)"/>
    <s v="19.25.0.0.241015 (36912597)"/>
    <x v="0"/>
    <s v="1 - Sábado ou domingo"/>
    <s v="Qualquer semana"/>
    <d v="1899-12-30T08:00:00"/>
    <d v="1899-12-30T22:00:00"/>
    <s v="Extrato Eletrônico"/>
    <s v="Extrato Eletrônico"/>
    <s v="Servidor Virtual - Database"/>
    <s v="AIX 7.27200-05-07-2346"/>
    <s v="Manoel Jose Muniz Junior"/>
    <s v="Oracle Database 19c"/>
    <s v="Sistemas de Retaguardas. banco Oracle STD Alone com contingencia"/>
    <s v="AIX"/>
    <s v="TI - TRET - Extrato Eletrônico"/>
    <s v="Vanessa Balbuena Henrique"/>
    <s v="sistemas_retaguarda@getnet.com.br"/>
    <s v="Sim - Plantão Extrato Eletrônico"/>
    <s v="180.104.192.155, 22.248.121.25, 22.240.121.12"/>
  </r>
  <r>
    <x v="4"/>
    <s v="gncassha06982"/>
    <m/>
    <x v="0"/>
    <s v="19.25.0.0.241015 (36912597)"/>
    <s v="19.25.0.0.241015 (36912597)"/>
    <x v="0"/>
    <s v="0 - Qualquer dia da semana"/>
    <s v="Qualquer semana"/>
    <d v="1899-12-30T08:00:00"/>
    <d v="1899-12-30T18:00:00"/>
    <s v="SIP"/>
    <s v="SIP"/>
    <s v="Servidor Virtual - Database"/>
    <s v="AIX 7.27200-05-07-2346"/>
    <s v="Carlos Augusto Pestana Rodrigues"/>
    <m/>
    <s v="Banco Oracle - Antigo GN884CB"/>
    <s v="AIX"/>
    <s v="TI - TSOL - SAP"/>
    <s v="Fabio Luppi Cote Gil"/>
    <s v="sustentacao_pricing@getnet.com.br"/>
    <s v="Não"/>
    <s v="180.135.43.56"/>
  </r>
  <r>
    <x v="3"/>
    <s v="gncasnpa00631"/>
    <s v="N/A"/>
    <x v="0"/>
    <s v="19.26.0.0.250121 (37260974)"/>
    <s v="19.26.0.0.250121 (37260974)"/>
    <x v="0"/>
    <s v="2 - Segunda a Sexta"/>
    <s v="Qualquer semana"/>
    <d v="1899-12-30T18:00:00"/>
    <d v="1899-12-30T08:00:00"/>
    <s v="Senior"/>
    <s v="Senior"/>
    <s v="Servidor Virtual - Database"/>
    <s v="AIX 7.27200-05-07-2346"/>
    <s v="Rodrigo Cardoso de Souza"/>
    <s v="Banco Oracle Contingencial Senior Sistem"/>
    <s v="Banco Oracle Contingencial Senior Sistemas"/>
    <s v="AIX"/>
    <s v="TI - TSOL - Pessoas"/>
    <s v="Fabio Luppi Cote Gil"/>
    <s v="daniela.gerard@getnet.com.br, carina.wolff@getnet.com.br"/>
    <s v="Não é necessário, apenas e-mail."/>
    <s v="180.104.168.24, 22.248.88.20, 22.240.88.18, 172.27.168.16"/>
  </r>
  <r>
    <x v="3"/>
    <s v="GNCASSPL04155"/>
    <s v="GNCASNPL04154"/>
    <x v="0"/>
    <s v="19.27.0.0.250415 (37642901)"/>
    <s v="19.27.0.0.250415 (37642901)"/>
    <x v="0"/>
    <s v="6 - Quarta-Feira"/>
    <s v="Qualquer semana"/>
    <d v="1899-12-30T18:00:00"/>
    <d v="1899-12-30T23:00:00"/>
    <s v="Sailpoint"/>
    <s v="Sailpoint"/>
    <s v="Servidor Virtual - Database"/>
    <s v="Linux Red Hat Enterprise 8.10 (4.18.0-553.27.1.el8_10.x86_64)"/>
    <s v="Helio Francisco Costa"/>
    <s v="Servidor Oracle DB - Sistema de Gest?o d"/>
    <s v="Servidor Oracle Db - Sistema de Gestão de Identidade (Sailpoint)_x000a_PHYSICAL STANDBY"/>
    <s v="LINUX"/>
    <s v="TI - SI - SOC N2"/>
    <s v="Fabio Ferrao Ribeiro"/>
    <s v="N/A"/>
    <s v="Não é necessário acionamento. Processos sobem automaticamente."/>
    <s v="180.104.134.131, 22.248.234.140, 22.240.234.139"/>
  </r>
  <r>
    <x v="0"/>
    <s v="GNCASHDL07640"/>
    <m/>
    <x v="2"/>
    <s v="No Result"/>
    <s v="db version v7.0.19"/>
    <x v="0"/>
    <s v="0 - Qualquer dia da semana"/>
    <s v="Qualquer semana"/>
    <d v="1899-12-30T08:00:00"/>
    <d v="1899-12-30T18:00:00"/>
    <s v="Base24"/>
    <s v="Base24"/>
    <s v="Servidor Virtual - Database"/>
    <s v="Linux Red Hat Enterprise 8.10 (4.18.0-553.22.1.el8_10.x86_64)"/>
    <s v="Ciro Sisman Pereira"/>
    <s v="database mongo"/>
    <s v="mongo-adq-adapter-base24-ms-dev"/>
    <s v="LINUX"/>
    <s v="TI - TTRA - Transacional"/>
    <s v="Marcos Barranco"/>
    <s v="squad-servicos-transacionais@getnet.com.br"/>
    <s v="Não"/>
    <s v="180.135.159.46, 22.248.244.56, 22.240.244.57"/>
  </r>
  <r>
    <x v="3"/>
    <s v="gncasnpl00552"/>
    <s v="GNCASSPL00553"/>
    <x v="0"/>
    <s v="No Result"/>
    <m/>
    <x v="0"/>
    <s v="2 - Segunda a Sexta"/>
    <s v="Qualquer semana"/>
    <d v="1899-12-30T23:00:00"/>
    <d v="1899-12-30T03:00:00"/>
    <s v="Integração"/>
    <s v="Integração"/>
    <s v="Servidor Virtual - Database"/>
    <s v="Linux Red Hat Enterprise Server 7.9 (3.10.0-1160.119.1.el7.x86_64)"/>
    <s v="Cristiane Soares Dutra"/>
    <s v="Banco do Midlleware Integracao Transacio"/>
    <s v="[desativar]Banco Midlle Integracao Transacional"/>
    <s v="LINUX"/>
    <s v="TI - TREG - Integração"/>
    <s v="Deivislhe Enen Boschetti"/>
    <s v="integracao_demandas@getnet.com.br"/>
    <s v="Não"/>
    <s v="180.104.156.11, 180.104.156.12, 180.104.156.17, 180.104.156.14, 180.104.156.15, 180.104.156.13, 22.248.76.68, 169.254.194.45, 22.240.76.11, 172.27.156.11"/>
  </r>
  <r>
    <x v="3"/>
    <s v="GNCASNPL08876"/>
    <s v="GNCASSPL08875"/>
    <x v="0"/>
    <s v="19.26.0.0.250121 (37260974)"/>
    <s v="19.26.0.0.250121 (37260974)"/>
    <x v="0"/>
    <s v="2 - Segunda a Sexta"/>
    <s v="Qualquer semana"/>
    <d v="1899-12-30T22:00:00"/>
    <d v="1899-12-30T06:00:00"/>
    <m/>
    <s v="EXTRA_MOEX"/>
    <s v="Servidor Virtual - Database"/>
    <s v="Linux Red Hat Enterprise 8.8 (4.18.0-553.22.1.el8_10.x86_64)"/>
    <s v="Renan Augusto Dresch"/>
    <s v="Banco Oracle DB 19c Extra MOEX"/>
    <s v="Maquina para guardar as informações de horas trabalhadas de terceiros."/>
    <s v="LINUX"/>
    <s v="TI - PET - Gestão Orçamentária TI"/>
    <s v="Guilherme Schmitzhaus"/>
    <s v="planejamentoti@getnet.com.br"/>
    <s v="Renan Augusto Dresch (51) 98307-5914 "/>
    <s v="180.104.168.21, 22.248.88.27, 22.240.88.24"/>
  </r>
  <r>
    <x v="3"/>
    <s v="gncasnpl01303"/>
    <s v="GNCASSPL01302"/>
    <x v="0"/>
    <s v="19.26.0.0.250121 (37260974)"/>
    <s v="19.26.0.0.250121 (37260974)"/>
    <x v="0"/>
    <s v="2 - Segunda a Sexta"/>
    <s v="Qualquer semana"/>
    <d v="1899-12-30T19:00:00"/>
    <d v="1899-12-30T03:00:00"/>
    <s v="MarketData"/>
    <s v="MarketData"/>
    <s v="Servidor Virtual - Database"/>
    <s v="Linux Red Hat Enterprise 8.10 (4.18.0-553.50.1.el8_10.x86_64)"/>
    <s v="Gabriel de Oliveira Obradovich"/>
    <s v="Maquina em LINUX de Database do MarketDa"/>
    <s v="Servidor standby de Oracle Database do MarketData"/>
    <s v="LINUX"/>
    <s v="Neg e Mkt - CRM Campanhas"/>
    <s v="Paula Araujo De Campos Giarola"/>
    <s v="gabriel.obradovich@getnet.com.br"/>
    <s v="se houer restart do ambiente sim | gabriel.obradovich@getnet.com.br  - 061 992702397 "/>
    <s v="180.104.141.38, 22.248.64.38, 22.240.64.142"/>
  </r>
  <r>
    <x v="3"/>
    <s v="GNCASNPL01411"/>
    <s v="GNCASSPL01412"/>
    <x v="0"/>
    <s v="19.27.0.0.250415 (37642901)"/>
    <s v="19.27.0.0.250415 (37642901)"/>
    <x v="0"/>
    <s v="2 - Segunda a Sexta"/>
    <s v="Qualquer semana"/>
    <d v="1899-12-30T22:00:00"/>
    <d v="1899-12-30T03:00:00"/>
    <s v="Carta de Cancelamento"/>
    <s v="Carta de Cancelamento"/>
    <s v="Servidor Virtual - Database"/>
    <s v="Linux Red Hat Enterprise 8.6 (4.18.0-553.27.1.el8_10.x86_64)"/>
    <s v="Manoel Jose Muniz Junior"/>
    <s v="Oracle Database 19c - Primary"/>
    <s v="Produção Oracle DG - Servidor de BD Oracle Bronze para o projeto Carta de Cancelamento (Plataforma Digital)"/>
    <s v="LINUX"/>
    <s v="TI - TRET - Extrato Eletrônico"/>
    <s v="Vanessa Balbuena Henrique"/>
    <s v="sistemas_retaguarda@getnet.com.br"/>
    <s v="nao"/>
    <s v="180.104.192.154, 22.248.121.24, 22.240.121.22"/>
  </r>
  <r>
    <x v="4"/>
    <s v="GNCASHHL04121"/>
    <s v="N/A"/>
    <x v="0"/>
    <s v="19.26.0.0.250121 (37260974)"/>
    <s v="19.26.0.0.250121 (37260974)"/>
    <x v="0"/>
    <s v="0 - Qualquer dia da semana"/>
    <s v="Qualquer semana"/>
    <d v="1899-12-30T08:00:00"/>
    <d v="1899-12-30T18:00:00"/>
    <s v="Photon"/>
    <s v="Photon"/>
    <s v="Servidor Virtual - Database"/>
    <s v="Linux Red Hat Enterprise 8.10 (4.18.0-553.16.1.el8_10.x86_64)"/>
    <s v="Gean Geowle Zirr"/>
    <s v="Sistema Photon Devops (HML)"/>
    <s v="Servidor Banco Photon (HOM)"/>
    <s v="LINUX"/>
    <s v="TI - OPER - Requisições e incidentes"/>
    <s v="Anderson Goncalves de Oliveira"/>
    <s v="devops@getnet.com.br"/>
    <s v="Não"/>
    <s v="180.135.48.17, 22.248.241.96, 22.240.241.93"/>
  </r>
  <r>
    <x v="3"/>
    <s v="gncasnpa00854"/>
    <s v="gncasspa01354"/>
    <x v="0"/>
    <s v="19.25.0.0.241015 (36912597)"/>
    <s v="19.25.0.0.241015 (36912597)"/>
    <x v="0"/>
    <s v="1 - Sábado ou domingo"/>
    <s v="Qualquer semana"/>
    <d v="1899-12-30T08:00:00"/>
    <d v="1899-12-30T18:00:00"/>
    <s v="Extrato Eletrônico"/>
    <s v="Extrato Eletrônico"/>
    <s v="Servidor Virtual - Database"/>
    <s v="AIX 7.27200-05-07-2346"/>
    <s v="Manoel Jose Muniz Junior"/>
    <s v="Oracle Database 19c"/>
    <s v="Extrato Eletronico - Processamento"/>
    <s v="AIX"/>
    <s v="TI - TRET - Extrato Eletrônico"/>
    <s v="Vanessa Balbuena Henrique"/>
    <s v="sistemas_retaguarda@getnet.com.br"/>
    <s v="Equipe DBA"/>
    <s v="180.104.192.141, 180.104.192.145, 180.104.192.143, 180.104.192.144, 180.104.192.146, 22.248.121.15, 22.240.121.14, 172.27.192.153, 169.254.25.31"/>
  </r>
  <r>
    <x v="3"/>
    <s v="gncasspa01826"/>
    <s v="GNCASNPA01827"/>
    <x v="0"/>
    <s v="19.26.0.0.250121 (37260974)"/>
    <s v="19.26.0.0.250121 (37260974)"/>
    <x v="0"/>
    <s v="1 - Sábado ou domingo"/>
    <s v="Qualquer semana"/>
    <d v="1899-12-30T22:00:00"/>
    <d v="1899-12-30T03:00:00"/>
    <s v="Integração"/>
    <s v="Integração"/>
    <s v="Servidor Virtual - Database"/>
    <s v="AIX 7.27200-05-07-2346"/>
    <s v="Cristiane Soares Dutra"/>
    <s v="Banco de Dados utilizado no ODI serviço ODIDADOSSRV_x000a_Estrutura em RAC ativo-ativo com gncasspa01826 e DG em GNCASSPA00924"/>
    <s v="Relativo ao sistema da integração fica esses Instancia e servico:_x000a_ODIDADOSSRV / ODIAPPSSRV_x000a_Objetos ou schemas:_x000a_DADOSLAC, HOSPITALLAC, INTEGRACAO, INTEG_DADOS, INTEG_LOGS, ODI_TMP, SCG_OWNER contingência é GNCASSPA00924"/>
    <s v="AIX"/>
    <s v="TI - TREG - Integração"/>
    <s v="Deivislhe Enen Boschetti"/>
    <s v=" si.integracao@getnet.com.br"/>
    <s v="Caso tenha alerta deve ser acionado a equipe de DBA"/>
    <s v="180.104.150.44, 180.104.150.45, 180.104.150.46, 180.104.150.48, 22.248.73.42, 22.240.73.46, 172.27.150.11, 169.254.157.205"/>
  </r>
  <r>
    <x v="3"/>
    <s v="GNCASSPL01596"/>
    <s v="N/A"/>
    <x v="0"/>
    <s v="19.26.0.0.250121 (37260974)"/>
    <s v="19.26.0.0.250121 (37260974)"/>
    <x v="0"/>
    <s v="1 - Sábado ou domingo"/>
    <s v="Qualquer semana"/>
    <d v="1899-12-30T23:00:00"/>
    <d v="1899-12-30T03:00:00"/>
    <s v="Espaider"/>
    <s v="Espaider"/>
    <s v="Servidor Virtual - Database"/>
    <s v="Linux Red Hat Enterprise Server 7.9 (3.10.0-1160.118.1.el7.x86_64)"/>
    <s v="Gustavo Bortoloto Carneiro"/>
    <s v="Servidor de BD Oracle standby do sistema"/>
    <s v="Servidor de BD Oracle standby do sistema Espaider para gestao juridica"/>
    <s v="LINUX"/>
    <s v="TI - TSOL - Pessoas"/>
    <s v="Fabio Luppi Cote Gil"/>
    <s v="sgp@getnet.com.br"/>
    <s v="Não"/>
    <s v="180.104.168.39, 22.248.88.30, 22.240.88.31"/>
  </r>
  <r>
    <x v="4"/>
    <s v="GNCASHHL02639"/>
    <s v="GNCASHHL02638"/>
    <x v="0"/>
    <s v="19.27.0.0.250415 (37642901)"/>
    <s v="19.27.0.0.250415 (37642901)"/>
    <x v="0"/>
    <s v="0 - Qualquer dia da semana"/>
    <s v="Qualquer semana"/>
    <d v="1899-12-30T08:00:00"/>
    <d v="1899-12-30T18:00:00"/>
    <s v="Plataforma Digital"/>
    <s v="Plataforma Digital"/>
    <s v="Servidor Virtual - Database"/>
    <s v="Linux Red Hat Enterprise 8.10 (4.18.0-553.16.1.el8_10.x86_64)"/>
    <s v="Magnum Moura de Lyra"/>
    <s v="HCLI - PLATAFORMA DIGITAL - AUTTAR - BAN"/>
    <s v="HCLI - PLATAFORMA DIGITAL - AUTTAR - BANCO TRANSACIONAL"/>
    <s v="LINUX"/>
    <s v="TI - TAUT - Gateway TEF"/>
    <s v="Magnum Moura de Lyra"/>
    <s v="desenvolvimento_projetos@auttar.com.br"/>
    <s v="não"/>
    <s v="180.135.79.45, 22.248.241.254, 22.240.241.253"/>
  </r>
  <r>
    <x v="4"/>
    <s v="GNCASNHL00359"/>
    <s v="XXXXXXX"/>
    <x v="0"/>
    <s v="No Result"/>
    <m/>
    <x v="0"/>
    <s v="0 - Qualquer dia da semana"/>
    <s v="Qualquer semana"/>
    <d v="1899-12-30T08:00:00"/>
    <d v="1899-12-30T18:00:00"/>
    <s v="Cofre PD"/>
    <s v="Cofre PD"/>
    <s v="Servidor Virtual - Database"/>
    <s v="Linux Red Hat Enterprise 8.10 (4.18.0-553.22.1.el8_10.x86_64)"/>
    <s v="Dimas Dias Duarte"/>
    <s v="Banco de Dados [Cofre Digital]"/>
    <s v="db cofre 01 hom"/>
    <s v="LINUX"/>
    <s v="TI - TCAP - Captura Digital"/>
    <s v="Rafael Felisbino"/>
    <s v="ti-antifraude@getnet.com.br"/>
    <s v="Não"/>
    <s v="180.135.79.14, 22.248.240.93, 22.240.240.92"/>
  </r>
  <r>
    <x v="3"/>
    <s v="gncasnpa01040"/>
    <s v="GNCASSPA01039"/>
    <x v="0"/>
    <s v="19.27.0.0.250415 (37642901)"/>
    <s v="19.27.0.0.250415 (37642901)"/>
    <x v="0"/>
    <s v="Sabado ou domingo"/>
    <s v="Qualquer semana"/>
    <d v="1899-12-30T22:00:00"/>
    <d v="1899-12-30T01:00:00"/>
    <s v="Extrato Online"/>
    <s v="Extrato Online"/>
    <s v="Servidor Virtual - Database"/>
    <s v="AIX 7.27200-05-07-2346"/>
    <s v="Gabriel Izar"/>
    <s v="Banco de dados do extrato online"/>
    <s v="Extrato Online"/>
    <s v="AIX"/>
    <s v="TI - TRET - Extrato Online e Regulatórios"/>
    <s v="Vanessa Balbuena Henrique"/>
    <s v="extrato_online_regulatorios@getnet.com.br"/>
    <s v="Acionar o plantão se houver alertas para o host: apc-extrato-portal-prod.getnet.com.br"/>
    <s v="180.104.192.151, 22.248.121.17, 22.240.121.16"/>
  </r>
  <r>
    <x v="3"/>
    <s v="GNCASNPL03819"/>
    <s v="GNCASSPL03818"/>
    <x v="0"/>
    <s v="19.25.0.0.241015 (36912597)"/>
    <s v="19.25.0.0.241015 (36912597)"/>
    <x v="0"/>
    <s v="1 - Sábado ou domingo"/>
    <s v="Qualquer semana"/>
    <d v="1899-12-30T23:00:00"/>
    <d v="1899-12-30T03:00:00"/>
    <s v="Atacado"/>
    <s v="Atacado"/>
    <s v="Servidor Virtual - Database"/>
    <s v="Linux Red Hat Enterprise Server 7.9 (3.10.0-1160.118.1.el7.x86_64)"/>
    <s v="Paulo Sergio Oliveira Maia da Silva"/>
    <s v="BD Pontos de Auditoria HIGIENIZACAO Orac"/>
    <s v="BD Pontos de Auditoria HIGIENIZACAO Oracle primário"/>
    <s v="LINUX"/>
    <s v="TI - TWEB - Atacado"/>
    <s v="Lucas Ingegneri Crespi"/>
    <s v="si.tribo_onboarding@getnet.com.br, si.onboarding.operacao@getnet.com.br"/>
    <s v="GMUD=Acionar plantão da equipe CSA apenas após ter finalizado todo o procedimento(incluindo reboot)"/>
    <s v="180.104.150.120, 22.248.73.116, 22.240.73.117"/>
  </r>
  <r>
    <x v="4"/>
    <s v="GNCASSHL04983"/>
    <m/>
    <x v="0"/>
    <s v="19.26.0.0.250121 (37260974)"/>
    <s v="19.26.0.0.250121 (37260974)"/>
    <x v="0"/>
    <s v="0 - Qualquer dia da semana"/>
    <s v="Qualquer semana"/>
    <d v="1899-12-30T08:00:00"/>
    <d v="1899-12-30T18:00:00"/>
    <s v="Conciliador Auttar"/>
    <s v="Conciliador Auttar"/>
    <s v="Servidor Virtual - Database"/>
    <s v="Linux Red Hat Enterprise 8.10 (4.18.0-553.27.1.el8_10.x86_64)"/>
    <s v="Eduardo Spinola Costa"/>
    <m/>
    <s v="Banco de Dados de auditoria do CA API Gateway HTI CTFCLOUD"/>
    <s v="LINUX"/>
    <s v="TI - TAUT - Gateway TEF"/>
    <s v="Magnum Moura de Lyra"/>
    <s v="suporten3@auttar.com.br"/>
    <s v="Sim, plantão Sust. N3, 51 991885554"/>
    <s v="180.135.49.116, 22.248.224.180, 22.240.2"/>
  </r>
  <r>
    <x v="4"/>
    <s v="GNCASSHL03119"/>
    <s v="GNCASNHL03120"/>
    <x v="0"/>
    <s v="19.27.0.0.250415 (37642901)"/>
    <s v="19.27.0.0.250415 (37642901)"/>
    <x v="0"/>
    <s v="0 - Qualquer dia da semana"/>
    <s v="Qualquer semana"/>
    <d v="1899-12-30T08:00:00"/>
    <d v="1899-12-30T18:00:00"/>
    <s v="Antecipação de Recebíveis"/>
    <s v="Antecipação de Recebíveis"/>
    <s v="Servidor Virtual - Database"/>
    <s v="Linux Red Hat Enterprise 8.6 (4.18.0-553.27.1.el8_10.x86_64)"/>
    <s v="Ciro Sisman Pereira"/>
    <s v="HTI - Servidor Linux para Oracle Databas"/>
    <s v="HTI - Servidor Linux para Oracle Database 12c - Natura - Captura ADQ"/>
    <s v="LINUX"/>
    <s v="TI - TTRA - Transacional"/>
    <s v="Marcos Barranco"/>
    <s v="apoio_captura@getnet.com.br"/>
    <s v="Não"/>
    <s v="180.135.82.42, 22.248.242.151, 22.240.242.147"/>
  </r>
  <r>
    <x v="3"/>
    <s v="GNCASNPL01318"/>
    <s v="GNCASSPL01317"/>
    <x v="0"/>
    <s v="19.25.0.0.241015 (36912597)"/>
    <s v="19.25.0.0.241015 (36912597)"/>
    <x v="0"/>
    <s v="9 - Sábado"/>
    <n v="3"/>
    <d v="1899-12-30T12:00:00"/>
    <d v="1899-12-30T18:00:00"/>
    <s v="MINIBI"/>
    <s v="MINIBI"/>
    <s v="Servidor Virtual - Database"/>
    <s v="Linux Red Hat Enterprise 8.10 (4.18.0-553.27.1.el8_10.x86_64)"/>
    <s v="Tiago Daniel Jacobs"/>
    <s v="Dados Monadq - MINIBI"/>
    <s v="Monadq MiniBI"/>
    <s v="LINUX"/>
    <s v="Riscos - HUB Analytics - Projetos"/>
    <s v="Rodrigo Caldoncelli Carvalho"/>
    <s v="hubanalytics@getnet.com.br"/>
    <s v="Conforme plantão da equipe"/>
    <s v="180.104.171.26, 22.248.91.230, 22.240.91.34"/>
  </r>
  <r>
    <x v="3"/>
    <s v="gncasnpa01257"/>
    <s v="GNCASSPA01256"/>
    <x v="0"/>
    <s v="19.27.0.0.250415 (37642901)"/>
    <s v="19.27.0.0.250415 (37642901)"/>
    <x v="0"/>
    <s v="1 - Sábado ou domingo"/>
    <s v="Qualquer semana"/>
    <d v="1899-12-30T08:00:00"/>
    <d v="1899-12-30T18:00:00"/>
    <s v="MINIBI"/>
    <s v="MINIBI"/>
    <s v="Servidor Virtual - Database"/>
    <s v="AIX 7.27200-05-07-2346"/>
    <s v="Tiago Daniel Jacobs"/>
    <s v="Maquina em AIX de Database do MINIBI."/>
    <s v="Servidor standby de Oracle Database (RAC One) do MINIBI DB"/>
    <s v="AIX"/>
    <s v="RISC - HUB Analytics - Suporte"/>
    <s v="Rodrigo Caldoncelli Carvalho"/>
    <s v="hubanalytics@getnet.com.br"/>
    <s v="Sim. Nome: Tiago Jacobs / iMDT. Email: tiagoj_imdt@getnet.com.br. Telefone/whats: 51 98032-4460"/>
    <s v="180.104.141.33, 22.248.64.29, 22.240.64.134"/>
  </r>
  <r>
    <x v="0"/>
    <s v="GNCASHDL08854"/>
    <m/>
    <x v="0"/>
    <s v="19.27.0.0.250415 (37642901)"/>
    <s v="19.27.0.0.250415 (37642901)"/>
    <x v="0"/>
    <s v="2 - Segunda a Sexta"/>
    <s v="Qualquer semana"/>
    <d v="1899-12-30T08:00:00"/>
    <d v="1899-12-30T18:00:00"/>
    <s v="Extrato Eletrônico"/>
    <s v="Extrato Eletrônico"/>
    <s v="Servidor Virtual - Database"/>
    <s v="Linux Red Hat Enterprise 8.10 (4.18.0-553.22.1.el8_10.x86_64)"/>
    <s v="Manoel Jose Muniz Junior"/>
    <s v="Oracle Database 19c"/>
    <s v="Servidor Linux Oracle 19c Single - DEV do Extrato Eletrônico"/>
    <s v="LINUX"/>
    <s v="TI - TRET - Extrato Eletrônico"/>
    <s v="Vanessa Balbuena Henrique"/>
    <s v="extrato_eletronico@getnet.com.br"/>
    <s v="Não"/>
    <s v="180.135.141.19, 22.248.244.192, 22.240.244.184"/>
  </r>
  <r>
    <x v="3"/>
    <s v="gncasspa05716"/>
    <s v="GNCASNPA05715"/>
    <x v="0"/>
    <s v="19.25.0.0.241015 (36912597)"/>
    <s v="19.25.0.0.241015 (36912597)"/>
    <x v="0"/>
    <s v="0 - Qualquer dia da semana"/>
    <s v="Qualquer semana"/>
    <d v="1899-12-30T22:00:00"/>
    <d v="1899-12-30T03:00:00"/>
    <s v="Plataforma de Riscos"/>
    <s v="Plataforma de Riscos"/>
    <s v="Servidor Virtual - Database"/>
    <s v="AIX 7.27200-05-07-2346"/>
    <s v="Fabio Luis Fussiger"/>
    <s v="BD Oracle"/>
    <s v="BD Oracle - Platform Risco - Substituição do RAC ONE 1524 e 1525"/>
    <s v="AIX"/>
    <s v="TI - TONB - Plataforma de Risco"/>
    <s v="Lais Lesnieski"/>
    <s v="fabio.colaneri@getnet.com.br;gustavo.nascimento@getnet.com.br;fabio.luis@getnet.com.br"/>
    <s v="Não deve ser acionado ninguém após, nem antes apliação de PATCHE. Enviar e-mails somente as pessoas "/>
    <s v="180.104.144.31"/>
  </r>
  <r>
    <x v="3"/>
    <s v="gncasnpa04698"/>
    <s v="GNCASSPA04699"/>
    <x v="0"/>
    <s v="19.26.0.0.250121 (37260974)"/>
    <s v="19.26.0.0.250121 (37260974)"/>
    <x v="0"/>
    <s v="1 - Sábado ou domingo"/>
    <n v="3"/>
    <d v="1899-12-30T08:00:00"/>
    <d v="1899-12-30T18:00:00"/>
    <s v="Plataforma de Negociação de Recebíveis (PNR)"/>
    <s v="Plataforma de Negociação de Recebíveis (PNR)"/>
    <s v="Servidor Virtual - Database"/>
    <s v="AIX 7.27200-05-07-2346"/>
    <s v="Christian Raimundo Przybulinski"/>
    <s v="Banco de dados PNR - PAR - PRODUÇÃO"/>
    <s v="Servidor IBM AIX Oracle 19c PHYSICAL STANDBY- PAR/PNR"/>
    <s v="AIX"/>
    <s v="TI - TPAG - Antecipação"/>
    <s v="FERNANDO ANDRE ZEMUNER GARCIA"/>
    <s v="squad_antecipacao@getnet.com.br"/>
    <s v="PLANTAO PNR"/>
    <s v="180.104.192.163, 22.248.121.39, 22.240.1"/>
  </r>
  <r>
    <x v="0"/>
    <s v="GNCASHDL07166"/>
    <m/>
    <x v="0"/>
    <s v="19.25.0.0.241015 (36912597)"/>
    <s v="19.25.0.0.241015 (36912597)"/>
    <x v="0"/>
    <s v="0 - Qualquer dia da semana"/>
    <s v="Qualquer semana"/>
    <d v="1899-12-30T08:00:00"/>
    <d v="1899-12-30T18:00:00"/>
    <s v="CTF Gateway HTTPS"/>
    <s v="Conciliador Auttar"/>
    <s v="Servidor Virtual - Database"/>
    <s v="Linux Red Hat Enterprise 8.10 (4.18.0-553.22.1.el8_10.x86_64)"/>
    <s v="Eduardo Spinola Costa"/>
    <s v="Bando do CTF - Antiga GN1460CB"/>
    <s v="Bando do CTF - Antiga GN1460CB - created by as58172"/>
    <s v="LINUX"/>
    <s v="TI - TAUT - Gateway TEF"/>
    <s v="Magnum Moura de Lyra"/>
    <s v="suporten3@auttar.com.br"/>
    <s v="Sim, plantão Sust. N3, 51 991885554"/>
    <s v="180.135.177.12, 22.248.245.37, 22.240.245.29"/>
  </r>
  <r>
    <x v="4"/>
    <s v="GNCASNHL01646"/>
    <s v="N/A"/>
    <x v="0"/>
    <s v="19.26.0.0.250121 (37260974)"/>
    <s v="19.26.0.0.250121 (37260974)"/>
    <x v="0"/>
    <s v="0 - Qualquer dia da semana"/>
    <s v="Qualquer semana"/>
    <d v="1899-12-30T08:00:00"/>
    <d v="1899-12-30T18:00:00"/>
    <s v="Nichos Auttar"/>
    <s v="Nichos Auttar"/>
    <s v="Servidor Virtual - Database"/>
    <s v="Linux Red Hat Enterprise 8.6 (4.18.0-553.27.1.el8_10.x86_64)"/>
    <s v="Eber Weydson Vilela Zanardi"/>
    <s v="Banco de Dados Ativo Segmentação por Nic"/>
    <s v="Banco de Dados Ativo Segmentação por Nichos - AUTTAR - HOM"/>
    <s v="LINUX"/>
    <s v="TI - TAUT - Sustentação"/>
    <s v="Magnum Moura de Lyra"/>
    <s v="suporten3@auttar.com.br"/>
    <s v="Sim, plantão Sust. N3, 51 991885554"/>
    <s v="180.135.70.13, 22.248.240.180, 22.240.240.178"/>
  </r>
  <r>
    <x v="3"/>
    <s v="GNCASNPL07108"/>
    <s v="GNCASSPL07107"/>
    <x v="0"/>
    <s v="19.27.0.0.250415 (37642901)"/>
    <s v="19.27.0.0.250415 (37642901)"/>
    <x v="0"/>
    <s v="0 - Qualquer dia da semana"/>
    <s v="Qualquer semana"/>
    <d v="1899-12-30T22:00:00"/>
    <d v="1899-12-30T06:00:00"/>
    <s v="QR Code"/>
    <s v="QR Code"/>
    <s v="Servidor Virtual - Database"/>
    <s v="Linux Red Hat Enterprise 8.5 (4.18.0-553.22.1.el8_10.x86_64)"/>
    <s v="James Rugno"/>
    <s v="Banco de dados Oracle PRD QRCODE GOOGLE"/>
    <s v="Banco de dados Oracle PRD - created by ic48780"/>
    <s v="LINUX"/>
    <s v="TI - TTRA - Transacional"/>
    <s v="Marcos Barranco"/>
    <s v="squad-servicos-transacionais@getnet.com.br"/>
    <s v="Sim, Plantão Apoio Captura."/>
    <s v="180.104.213.54, 22.248.136.28, 22.240.136.28"/>
  </r>
  <r>
    <x v="3"/>
    <s v="GNCASSPL08158"/>
    <s v="GNCASNPL08159"/>
    <x v="0"/>
    <s v="19.25.0.0.241015 (36912597)"/>
    <s v="19.25.0.0.241015 (36912597)"/>
    <x v="0"/>
    <s v="0 - Qualquer dia da semana"/>
    <s v="Qualquer semana"/>
    <d v="1899-12-30T22:00:00"/>
    <d v="1899-12-30T06:00:00"/>
    <m/>
    <s v="API FMZ"/>
    <s v="Servidor Virtual - Database"/>
    <s v="Linux Red Hat Enterprise 8.7 (4.18.0-553.22.1.el8_10.x86_64)"/>
    <s v="Lucas Pedro Ebling"/>
    <s v="Banco de dados Oracle DG 19c SQA API FMZ"/>
    <s v="Oracle DB 19c - PROCESSAMENTO SQA API FMZ"/>
    <s v="LINUX"/>
    <s v="TI - TRET - Processamento"/>
    <s v="Odinei Zanoto Junior"/>
    <s v="processamento@getnet.com.br"/>
    <s v="Sim, tem que acionar o plantão do APPS Processamento (Lucas Pedro Ebling)"/>
    <s v="180.104.138.26, 22.248.61.26, 22.240.61.15"/>
  </r>
  <r>
    <x v="4"/>
    <s v="GNCASNHL08384"/>
    <s v="GNCASSHL08383"/>
    <x v="0"/>
    <s v="19.26.0.0.250121 (37260974)"/>
    <s v="19.26.0.0.250121 (37260974)"/>
    <x v="0"/>
    <s v="2 - Segunda a Sexta"/>
    <s v="Qualquer semana"/>
    <d v="1899-12-30T08:00:00"/>
    <d v="1899-12-30T18:00:00"/>
    <m/>
    <s v="Senior"/>
    <s v="Servidor Virtual - Database"/>
    <s v="Linux Red Hat Enterprise 8.8 (4.18.0-553.27.1.el8_10.x86_64)"/>
    <s v="Carlos Augusto Pestana Rodrigues"/>
    <s v="Principal (HTI) de banco de dados"/>
    <s v="Servidor - Principal (HTI) de banco de dados para disponibilização de dados e troca de informação entre Sistemas Internos e WORKDAY"/>
    <s v="LINUX"/>
    <s v="TI - TSOL - SAP"/>
    <s v="Fabio Luppi Cote Gil"/>
    <s v="carlos.rodrigues@getnet.com.br"/>
    <s v="carlos.rodrigues@getnet.com.br"/>
    <s v="180.135.31.15, 22.248.224.104, 22.240.224.88"/>
  </r>
  <r>
    <x v="0"/>
    <s v="GNCASHDL00058"/>
    <s v="N/A"/>
    <x v="0"/>
    <s v="19.27.0.0.250415 (37642901)"/>
    <s v="19.27.0.0.250415 (37642901)"/>
    <x v="0"/>
    <s v="0 - Qualquer dia da semana"/>
    <s v="Qualquer semana"/>
    <d v="1899-12-30T08:00:00"/>
    <d v="1899-12-30T18:00:00"/>
    <s v="Plataforma Digital"/>
    <s v="Plataforma Digital"/>
    <s v="Servidor Virtual - Database"/>
    <s v="Linux Red Hat Enterprise 8.10"/>
    <s v="Anderson Lourenco Gianotti"/>
    <s v="Banco de dados [Boleto Digital]"/>
    <s v="Banco Boleto"/>
    <s v="LINUX"/>
    <s v="TI - TCAP - Captura Digital"/>
    <s v="Rafael Felisbino"/>
    <s v="Captura_eCommerce@getnet.com.br"/>
    <s v="Nâo"/>
    <s v="180.135.192.15, 22.248.244.58, 22.240.244.59"/>
  </r>
  <r>
    <x v="4"/>
    <s v="gncassha06493"/>
    <m/>
    <x v="0"/>
    <s v="19.25.0.0.241015 (36912597)"/>
    <s v="19.25.0.0.241015 (36912597)"/>
    <x v="0"/>
    <s v="5 - Terça-Feira"/>
    <n v="4"/>
    <d v="1899-12-30T19:00:00"/>
    <d v="1899-12-30T23:00:00"/>
    <s v="Red Hat Single Sign-On"/>
    <s v="Red Hat Single Sign-On"/>
    <s v="Servidor Virtual - Database"/>
    <s v="AIX 7.27200-05-07-2346"/>
    <s v="Elias Maximiano da Silva"/>
    <s v="Servidor Oracle para suporte ao produto RHSSO"/>
    <s v="Oracle Goldengate Rhsso - HTI"/>
    <s v="AIX"/>
    <s v="TI - ARQ - Gestão de API"/>
    <s v="Paulo Jose Heck"/>
    <s v="gestaodeapi@getnet.com.br"/>
    <s v="Não, Validação durante horário de expediente."/>
    <s v="180.135.97.12 , 22.248.226.5, 22.240.226.7"/>
  </r>
  <r>
    <x v="0"/>
    <s v="GNCASSDL00637"/>
    <s v="GNCASNDL00636"/>
    <x v="0"/>
    <s v="19.27.0.0.250415 (37642901)"/>
    <s v="19.27.0.0.250415 (37642901)"/>
    <x v="0"/>
    <s v="0 - Qualquer dia da semana"/>
    <s v="Qualquer semana"/>
    <d v="1899-12-30T08:00:00"/>
    <d v="1899-12-30T18:00:00"/>
    <s v="App Getnet (Backend)"/>
    <s v="APP Getnet BR"/>
    <s v="Servidor Virtual - Database"/>
    <s v="Linux Red Hat Enterprise 8.7 (4.18.0-553.27.1.el8_10.x86_64)"/>
    <s v="Paulo Sergio Oliveira Maia da Silva"/>
    <s v="Oracle - Banco de Dados"/>
    <s v="Banco DESENV NOVO APP GETNET"/>
    <s v="LINUX"/>
    <s v="TI - TCDI - Portais e Mobilidade"/>
    <s v="Lucas Ingegneri Crespi"/>
    <s v="si.portais@getnet.com.br"/>
    <s v="N/A"/>
    <s v="180.135.171.13, 22.248.244.63, 22.240.244.64"/>
  </r>
  <r>
    <x v="3"/>
    <s v="GNCASNPL02953"/>
    <s v="GNCASSPL02954"/>
    <x v="0"/>
    <s v="19.25.0.0.241015 (36912597)"/>
    <s v="19.25.0.0.241015 (36912597)"/>
    <x v="0"/>
    <s v="2 - Segunda a Sexta"/>
    <s v="Qualquer semana"/>
    <d v="1899-12-30T02:00:00"/>
    <d v="1899-12-30T04:00:00"/>
    <s v="Plataforma Digital"/>
    <s v="Plataforma Digital"/>
    <s v="Servidor Virtual - Database"/>
    <s v="Linux Red Hat Enterprise 8.10 (4.18.0-553.50.1.el8_10.x86_64)"/>
    <s v="Anderson Lourenco Gianotti"/>
    <s v="Banco de dados Consulta Historico Transacional Plataforma Digital"/>
    <s v="Banco Hist para Consulta Plataforma Digital DB 1"/>
    <s v="LINUX"/>
    <s v="TI - TCAP - Captura Digital"/>
    <s v="Rafael Felisbino"/>
    <s v="Captura_eCommerce@getnet.com.br"/>
    <s v="Sim - usar o sobreaviso no link: https://confluence.getnet.com.br:8444/display/PD/Sobreaviso+PD"/>
    <s v="180.104.213.32, 22.248.136.56, 22.240.136.51"/>
  </r>
  <r>
    <x v="4"/>
    <s v="gncassha06999"/>
    <m/>
    <x v="0"/>
    <s v="19.25.0.0.241015 (36912597)"/>
    <s v="{ }"/>
    <x v="0"/>
    <s v="Qualquer dia da semana"/>
    <s v="Qualquer semana"/>
    <d v="1899-12-30T00:00:00"/>
    <d v="1899-12-30T23:00:00"/>
    <s v="Extrato Eletrônico"/>
    <s v="Extrato Eletrônico"/>
    <s v="Servidor Virtual - Database"/>
    <s v="AIX 7.27200-05-07-2346"/>
    <s v="Manoel Jose Muniz Junior"/>
    <s v="Oracle Database 19c"/>
    <s v="Oracle Database 19c_x000a_antiga gn1074cb"/>
    <s v="AIX"/>
    <s v="TI - TRET - Extrato Eletrônico"/>
    <s v="Vanessa Balbuena Henrique"/>
    <s v="extrato_eletronico@getnet.com..br"/>
    <s v="Sim, horario comercial"/>
    <s v="180.135.31.41"/>
  </r>
  <r>
    <x v="4"/>
    <s v="GNCASNHL01410"/>
    <m/>
    <x v="0"/>
    <s v="19.27.0.0.250415 (37642901)"/>
    <s v="19.27.0.0.250415 (37642901)"/>
    <x v="0"/>
    <s v="0 - Qualquer dia da semana"/>
    <s v="Qualquer semana"/>
    <d v="1899-12-30T08:00:00"/>
    <d v="1899-12-30T18:00:00"/>
    <s v="Carta de Cancelamento"/>
    <s v="Carta de Cancelamento"/>
    <s v="Servidor Virtual - Database"/>
    <s v="Linux Red Hat Enterprise 8.6 (4.18.0-553.27.1.el8_10.x86_64)"/>
    <s v="Manoel Jose Muniz Junior"/>
    <s v="Servidor Oracle BD single para o projeto"/>
    <s v="Servidor de BD Oracle Bronze para o projeto Carta de Cancelamento (Plataforma Digital)"/>
    <s v="LINUX"/>
    <s v="TI - TRET - Extrato Eletrônico"/>
    <s v="Vanessa Balbuena Henrique"/>
    <s v="sistemas_retaguarda@getnet.com.br"/>
    <s v="Não"/>
    <s v="180.135.31.13, 22.248.240.156, 22.240.240.154"/>
  </r>
  <r>
    <x v="3"/>
    <s v="GNCASNPL04106"/>
    <s v="GNCASSPL04107"/>
    <x v="0"/>
    <s v="19.27.0.0.250415 (37642901)"/>
    <s v="19.27.0.0.250415 (37642901)"/>
    <x v="0"/>
    <s v="0 - Qualquer dia da semana"/>
    <s v="Qualquer semana"/>
    <d v="1899-12-30T23:00:00"/>
    <d v="1899-12-30T03:00:00"/>
    <s v="APP Getnet"/>
    <s v="Portal Minha Conta"/>
    <s v="Servidor Virtual - Database"/>
    <s v="Linux Red Hat Enterprise 8.10 (4.18.0-553.50.1.el8_10.x86_64)"/>
    <s v="Paulo Sergio Oliveira Maia da Silva"/>
    <s v="BD Primário - Auditoria"/>
    <s v="[SERVICOS PORTAIS] - ORACLE AUDITORIA"/>
    <s v="LINUX"/>
    <s v="TI - TCDI - Portais e Mobilidade"/>
    <s v="Lucas Ingegneri Crespi"/>
    <s v="si.portais@getnet.com.br"/>
    <s v="GMUD=Acionar plantão da equipe CSA apenas após ter finalizado todo o procedimento(incluindo reboot)"/>
    <s v="180.104.177.37, 22.248.97.50, 22.240.97.53"/>
  </r>
  <r>
    <x v="4"/>
    <s v="gncassha05410"/>
    <s v="GNCASSHA05409"/>
    <x v="0"/>
    <s v="19.26.0.0.250121 (37260974)"/>
    <s v="19.26.0.0.250121 (37260974)"/>
    <x v="0"/>
    <s v="0 - Qualquer dia da semana"/>
    <s v="Qualquer semana"/>
    <d v="1899-12-30T08:00:00"/>
    <d v="1899-12-30T18:00:00"/>
    <s v="Cancelamento Online"/>
    <s v="Cancelamento Online"/>
    <s v="Servidor Virtual - Database"/>
    <s v="AIX 7.27200-05-07-2346"/>
    <s v="Ciro Sisman Pereira"/>
    <s v="Projeto 220200041 - Implantacao Cliente AMAZON"/>
    <s v="Servidor AIX RAC Oracle 19c Node 2- Cancelamento Online - Cap Adq"/>
    <s v="AIX"/>
    <s v="TI - TTRA - Transacional"/>
    <s v="Marcos Barranco"/>
    <s v="apoio_captura@getnet.com.br"/>
    <s v="Nâo"/>
    <s v="180.135.37.57"/>
  </r>
  <r>
    <x v="4"/>
    <s v="GNCASHHL02136"/>
    <s v="N/A"/>
    <x v="0"/>
    <s v="19.27.0.0.250415 (37642901)"/>
    <s v="19.27.0.0.250415 (37642901)"/>
    <x v="0"/>
    <s v="0 - Qualquer dia da semana"/>
    <s v="Qualquer semana"/>
    <d v="1899-12-30T08:00:00"/>
    <d v="1899-12-30T18:00:00"/>
    <s v="Integração"/>
    <s v="Integração"/>
    <s v="Servidor Virtual - Database"/>
    <s v="Linux Red Hat Enterprise 8.10 (4.18.0-553.16.1.el8_10.x86_64)"/>
    <s v="Cristiane Soares Dutra"/>
    <s v="Banco de dados MDA para cluster ODI de h"/>
    <s v="DB MDA INTEGRAÇÃO BATCH HTI"/>
    <s v="LINUX"/>
    <s v="TI - TREG - Integração"/>
    <s v="Deivislhe Enen Boschetti"/>
    <s v="si.tribo_onboarding@getnet.com.br, si.onboarding.operacao@getnet.com.br"/>
    <s v="sim"/>
    <s v="180.135.49.26, 22.248.240.191, 22.240.240.189"/>
  </r>
  <r>
    <x v="1"/>
    <s v="GNCASSTL00364"/>
    <s v="GNCASNTL00363"/>
    <x v="0"/>
    <s v="19.23.0.0.240416 (36233263)"/>
    <s v="19.23.0.0.240416 (36233263)"/>
    <x v="0"/>
    <s v="2 - Segunda a Sexta"/>
    <n v="1"/>
    <d v="1899-12-30T02:00:00"/>
    <d v="1899-12-30T06:00:00"/>
    <s v="Cofre PD"/>
    <s v="Cofre PD"/>
    <s v="Servidor Virtual - Database"/>
    <s v="Linux Red Hat Enterprise Server 7.9 (3.10.0-1160.118.1.el7.x86_64)"/>
    <s v="Dimas Dias Duarte"/>
    <s v="Banco de Dados [Cofre Digital] CRITICO, grande volume de dados da Plataforma Digital"/>
    <s v="Banco de Dados [Cofre Digital] CRITICO, grande volume de dados da Plataforma Digital - db cofre 02 trans"/>
    <s v="LINUX"/>
    <s v="TI - TCAP - Captura Digital"/>
    <s v="Rafael Felisbino"/>
    <s v="Captura_eCommerce@getnet.com.br"/>
    <s v="Sim. Procurar pelo time Captura_eCommerce@getnet.com.br"/>
    <s v="180.104.28.17, 22.248.127.23, 22.240.127.24"/>
  </r>
  <r>
    <x v="0"/>
    <s v="GNCASNDL04570"/>
    <m/>
    <x v="0"/>
    <s v="19.27.0.0.250415 (37642901)"/>
    <s v="19.27.0.0.250415 (37642901)"/>
    <x v="0"/>
    <s v="0 - Qualquer dia da semana"/>
    <s v="Qualquer semana"/>
    <d v="1899-12-30T08:00:00"/>
    <d v="1899-12-30T18:00:00"/>
    <s v="LGPD"/>
    <s v="LGPD"/>
    <s v="Servidor Virtual - Database"/>
    <s v="Linux Red Hat Enterprise 8.10 (4.18.0-553.27.1.el8_10.x86_64)"/>
    <s v="Carlos Augusto Pestana Rodrigues"/>
    <m/>
    <s v="DB LGPD MANAGER"/>
    <s v="LINUX"/>
    <s v="TI - TSOL - Pessoas"/>
    <s v="Fabio Luppi Cote Gil"/>
    <s v="sgp@getnet.com.br"/>
    <s v="nao"/>
    <s v="180.135.168.15, 22.248.244.144, 22.240.2"/>
  </r>
  <r>
    <x v="4"/>
    <s v="gncassha02459"/>
    <s v="N/A"/>
    <x v="0"/>
    <s v="No Result"/>
    <s v="{ }"/>
    <x v="0"/>
    <s v="0 - Qualquer dia da semana"/>
    <s v="Qualquer semana"/>
    <d v="1899-12-30T18:00:00"/>
    <d v="1899-12-30T06:00:00"/>
    <s v="SAP"/>
    <s v="SAP"/>
    <s v="Servidor Virtual - Database"/>
    <s v="AIX 7.27200-05-07-2346"/>
    <m/>
    <s v="Servidor Ativo de Oracle Database dos ba"/>
    <s v="Servidor Ativo de Oracle Database dos bancos de Homologação: CRBANBDA, MDAHMLB, MDAHMLA, HMLGBDC, SPOHMLB,SPOHMLA, HMLGBDA, HMLGBDB, HMLGCB, HMR11BCBO, HMR11ACBO"/>
    <s v="AIX"/>
    <s v="TI - TSOL - SAP"/>
    <s v="Fabio Luppi Cote Gil"/>
    <s v="sustentacao_pricing@getnet.com.br"/>
    <s v="Não"/>
    <s v="180.135.40.12, 22.248.240.232, 22.240.240.230"/>
  </r>
  <r>
    <x v="3"/>
    <s v="GNCASHPL07523"/>
    <s v="GNCASSPL07521,GNCASNPL07522"/>
    <x v="2"/>
    <s v="No Result"/>
    <s v="db version v7.0.11"/>
    <x v="0"/>
    <s v="2 - Segunda a Sexta"/>
    <s v="Qualquer semana"/>
    <d v="1899-12-30T22:00:00"/>
    <d v="1899-12-30T03:00:00"/>
    <s v="Contratos"/>
    <s v="Contratos"/>
    <s v="Servidor Virtual - Database"/>
    <s v="Linux Red Hat Enterprise 8.6 (4.18.0-553.22.1.el8_10.x86_64)"/>
    <s v="Daniel Magalhaes Legey Vizeu"/>
    <s v="Database MongoDB"/>
    <s v="Mongodb FEP PROD"/>
    <s v="LINUX"/>
    <s v="TI - TREG - Contratos"/>
    <s v="Deivislhe Enen Boschetti"/>
    <s v="tcad.contratos@getnet.com.br"/>
    <s v="Não é necessário, apenas e-mail."/>
    <s v="180.104.156.42, 22.248.76.21, 22.240.76.29"/>
  </r>
  <r>
    <x v="3"/>
    <s v="GNCASHPL06839"/>
    <s v="GNCASSPL06837,GNCASNPL06838"/>
    <x v="2"/>
    <s v="No Result"/>
    <s v="db version v7.0.11"/>
    <x v="0"/>
    <s v="2 - Segunda a Sexta"/>
    <s v="Qualquer semana"/>
    <d v="1899-12-30T22:00:00"/>
    <d v="1899-12-30T03:00:00"/>
    <s v="Laboratório de Infraestrutura"/>
    <s v="Siebel"/>
    <s v="Servidor Virtual - Database"/>
    <s v="Linux Red Hat Enterprise 8.10 (4.18.0-553.27.1.el8_10.x86_64)"/>
    <s v="Vinicius De Paula Silva"/>
    <s v="MongoDB para Micro Serviços do CRM"/>
    <s v="MongoDB para Micro Serviços do CRM"/>
    <s v="LINUX"/>
    <s v="TI - TSOL - CRM"/>
    <s v="ALEXANDER VLADIMIROVICH PETRUSHENKO"/>
    <s v="vinicius.silva@getnet.com.br"/>
    <s v="Sim, Vinicius De Paula Silva - 11 - 93905.7314"/>
    <s v="180.104.141.58, 22.248.64.27, 22.240.64.16"/>
  </r>
  <r>
    <x v="3"/>
    <s v="GNCASNPL01973"/>
    <s v="GNCASSPL01974"/>
    <x v="0"/>
    <s v="19.26.0.0.250121 (37260974)"/>
    <s v="19.26.0.0.250121 (37260974)"/>
    <x v="0"/>
    <s v="2 - Segunda a Sexta"/>
    <s v="Qualquer semana"/>
    <d v="1899-12-30T22:00:00"/>
    <d v="1899-12-30T03:00:00"/>
    <s v="GED (Antigo UCM)"/>
    <s v="GED (Antigo UCM)"/>
    <s v="Servidor Virtual - Database"/>
    <s v="Linux Red Hat Enterprise Server 7.9 (3.10.0-1160.118.1.el7.x86_64)"/>
    <s v="Carlos Augusto Pestana Rodrigues"/>
    <s v="Servidor de BD Oracle Primario - Projeto"/>
    <s v="Servidor de BD Oracle Primário - Projeto ECM"/>
    <s v="LINUX"/>
    <s v="TI - TSOL - ERP ECM"/>
    <s v="Fabio Luppi Cote Gil"/>
    <s v="ecm@getnet.com.br"/>
    <s v="Não"/>
    <s v="180.104.171.27, 22.248.91.231, 22.240.91.37"/>
  </r>
  <r>
    <x v="0"/>
    <s v="GNCASHDL05163"/>
    <m/>
    <x v="0"/>
    <s v="19.26.0.0.250121 (37260974)"/>
    <s v="19.26.0.0.250121 (37260974)"/>
    <x v="0"/>
    <s v="0 - Qualquer dia da semana"/>
    <s v="Qualquer semana"/>
    <d v="1899-12-30T08:00:00"/>
    <d v="1899-12-30T18:00:00"/>
    <s v="Motor PIX"/>
    <s v="Motor PIX"/>
    <s v="Servidor Virtual - Database"/>
    <s v="Linux Red Hat Enterprise 8.10 (4.18.0-553.16.1.el8_10.x86_64)"/>
    <s v="Magnum Moura de Lyra"/>
    <s v="Banco de dados Oracle Motor PIX Gateway TEF HG"/>
    <s v="Banco de dados Oracle Motor PIX Gateway TEF HG"/>
    <s v="LINUX"/>
    <s v="TI - TAUT - Motor PIX"/>
    <s v="Magnum Moura de Lyra"/>
    <s v="dba@getnet.com.br"/>
    <s v="Não"/>
    <s v="180.135.177.28"/>
  </r>
  <r>
    <x v="3"/>
    <s v="GNCASSPA00211"/>
    <s v="GNCASNPA00331"/>
    <x v="0"/>
    <s v="19.25.0.0.241015 (36912597)"/>
    <s v="19.25.0.0.241015 (36912597)"/>
    <x v="0"/>
    <s v="2 - Segunda a Sexta"/>
    <s v="Qualquer semana"/>
    <d v="1899-12-30T20:00:00"/>
    <d v="1899-12-30T03:00:00"/>
    <s v="Portal Santander Getnet"/>
    <s v="Portal Santander Getnet"/>
    <s v="Servidor Virtual - Database"/>
    <s v="AIX 7.27200-05-07-2346"/>
    <s v="Paulo Sergio Oliveira Maia da Silva"/>
    <s v="Banco de Dados"/>
    <s v="Banco Portal Santander Getnet._x000a_GNCASSPA00211(db primary ativo)_x000a_GNCASNPA00331(db standby passivo)_x000a_------_x000a_PORTALADQSRV PORTUNICBO PORTUNISPO"/>
    <s v="AIX"/>
    <s v="TI - TCDI - Portais e Mobilidade"/>
    <s v="Lucas Ingegneri Crespi"/>
    <s v="si.portais@getnet.com.br"/>
    <s v="GMUD=Acionar plantão da equipe CSA apenas após ter finalizado todo o procedimento(incluindo reboot)"/>
    <s v="180.104.177.11, 22.248.97.11, 22.240.97.13, 172.29.8.11"/>
  </r>
  <r>
    <x v="3"/>
    <s v="GNCASNPL07598"/>
    <s v="GNCASSPL07597,GNCASHPL07599"/>
    <x v="2"/>
    <s v="No Result"/>
    <s v="db version v7.0.5"/>
    <x v="0"/>
    <s v="0 - Qualquer dia da semana"/>
    <s v="Qualquer semana"/>
    <d v="1899-12-30T22:00:00"/>
    <d v="1899-12-30T03:00:00"/>
    <m/>
    <s v="Intelie Live - MonCanaisDig"/>
    <s v="Servidor Virtual - Database"/>
    <s v="Linux Red Hat Enterprise 8.6 (4.18.0-553.22.1.el8_10.x86_64)"/>
    <s v="Antonio Carlos Alves Guimaraes Filho"/>
    <s v="MongoDB [Intellie]"/>
    <s v="Banco de Dados MongoDB - Intellie"/>
    <s v="LINUX"/>
    <s v="TI - TTRA - Transacional"/>
    <s v="Marcos Barranco"/>
    <s v="intelie-support-team@viasat.com, leandro.fussiger@getnet.com.br, antonio.filho@getnet.com.br"/>
    <s v="Sim,  Suporte Intelie:  intelie-support-team@viasat.com,   tel.:  +55 (21) 3094-5089"/>
    <s v="180.104.213.55, 22.248.136.32, 22.240.136.32"/>
  </r>
  <r>
    <x v="4"/>
    <s v="GNCASSHL06482"/>
    <m/>
    <x v="0"/>
    <s v="19.25.0.0.241015 (36912597)"/>
    <s v="19.25.0.0.241015 (36912597)"/>
    <x v="0"/>
    <s v="0 - Qualquer dia da semana"/>
    <s v="Qualquer semana"/>
    <d v="1899-12-30T08:00:00"/>
    <d v="1899-12-30T18:00:00"/>
    <s v="Conciliador Auttar"/>
    <s v="Conciliador Auttar"/>
    <s v="Servidor Virtual - Database"/>
    <s v="Linux Red Hat Enterprise 8.5 (4.18.0-553.27.1.el8_10.x86_64)"/>
    <s v="Eduardo Spinola Costa"/>
    <s v="Homologação Software House - Simulador do CTF Se"/>
    <s v="Banco do CTF"/>
    <s v="LINUX"/>
    <s v="TI - TAUT - Sustentação"/>
    <s v="Magnum Moura de Lyra"/>
    <s v="sustentacao_n3_sceweb@getnet.com.br"/>
    <s v="não"/>
    <s v="180.135.67.32 , 22.248.226.1, 22.240.226.3"/>
  </r>
  <r>
    <x v="4"/>
    <s v="GNCASNHL05951"/>
    <s v="GNCASSHL05950"/>
    <x v="0"/>
    <s v="19.27.0.0.250415 (37642901)"/>
    <s v="19.27.0.0.250415 (37642901)"/>
    <x v="0"/>
    <s v="0 - Qualquer dia da semana"/>
    <s v="Qualquer semana"/>
    <d v="1899-12-30T08:00:00"/>
    <d v="1899-12-30T18:00:00"/>
    <s v="E-Commerce"/>
    <s v="E-Commerce"/>
    <s v="Servidor Virtual - Database"/>
    <s v="Linux Red Hat Enterprise 8.10 (4.18.0-553.27.1.el8_10.x86_64)"/>
    <s v="Ciro Sisman Pereira"/>
    <s v="Servidor banco de dados Oracle 19c DG AST HTI"/>
    <s v="Servidor banco de dados Oracle 19c Dataguard - AST HTI"/>
    <s v="LINUX"/>
    <s v="TI - TTRA - Transacional"/>
    <s v="Marcos Barranco"/>
    <s v="Captura Adquirência"/>
    <s v="Ciro Sisman Pereira"/>
    <s v="180.135.37.12 , 22.248.225.112, 22.240.225.114"/>
  </r>
  <r>
    <x v="3"/>
    <s v="GNCASNPL08610"/>
    <s v="GNCASSPL08609"/>
    <x v="0"/>
    <s v="19.26.0.0.250121 (37260974)"/>
    <s v="19.26.0.0.250121 (37260974)"/>
    <x v="0"/>
    <s v="2 - Segunda a Sexta"/>
    <s v="Qualquer semana"/>
    <d v="1899-12-30T22:00:00"/>
    <d v="1899-12-30T06:00:00"/>
    <m/>
    <s v="Ncanais"/>
    <s v="Servidor Virtual - Database"/>
    <s v="Linux Red Hat Enterprise 8.8 (4.18.0-553.27.1.el8_10.x86_64)"/>
    <s v="Ciro Sisman Pereira"/>
    <s v="Banco Oracle Stage dados BASE24  - Tiff Online "/>
    <s v="Banco Oracle Stage dados BASE24"/>
    <s v="LINUX"/>
    <s v="TI - TTRA - Transacional"/>
    <s v="Marcos Barranco"/>
    <s v="squad-servicos-transacionais@getnet.com.br"/>
    <s v="Sim, Plantão Captura ADQ"/>
    <s v="180.104.165.33, 22.248.85.16, 22.240.85.19"/>
  </r>
  <r>
    <x v="3"/>
    <s v="GNCASNPL05701"/>
    <s v="GNCASSPL05702,GNCASHPL05703"/>
    <x v="2"/>
    <s v="No Result"/>
    <s v="db version v7.0.11"/>
    <x v="0"/>
    <s v="Qualquer dia da semana"/>
    <s v="Qualquer semana"/>
    <d v="1899-12-30T00:00:00"/>
    <d v="1899-12-30T06:00:00"/>
    <s v="Payware"/>
    <s v="Payware"/>
    <s v="Servidor Virtual - Database"/>
    <s v="Linux Red Hat Enterprise 8.10 (4.18.0-553.22.1.el8_10.x86_64)"/>
    <s v="Lucas Pedro Ebling"/>
    <s v="MongoDB - MS Adapter PAYware"/>
    <s v="Servidor MongoDB - Processamento"/>
    <s v="LINUX"/>
    <s v="TI - TRET - Processamento"/>
    <s v="Odinei Zanoto Junior"/>
    <s v="processamento@getnet.com.br"/>
    <s v="Sim, Sustentação Processamento APPs + APIs."/>
    <s v="180.104.192.11 , 22.248.121.13, 22.240.121.24"/>
  </r>
  <r>
    <x v="1"/>
    <s v="gncassta05532"/>
    <s v="GNCASNTA05533"/>
    <x v="0"/>
    <s v="19.25.0.0.241015 (36912597)"/>
    <s v="19.25.0.0.241015 (36912597)"/>
    <x v="0"/>
    <s v="2 - Segunda a Sexta"/>
    <s v="Qualquer semana"/>
    <d v="1899-12-30T00:00:00"/>
    <d v="1899-12-30T03:00:00"/>
    <s v="Cancelamento Online"/>
    <s v="Cancelamento Online"/>
    <s v="Servidor Virtual - Database"/>
    <s v="AIX 7.27200-05-07-2346"/>
    <s v="Ciro Sisman Pereira"/>
    <s v="Servidor AIX RAC Oracle 19c Node 1- Cancelamento Online - Cap Adq"/>
    <s v="Servidor AIX RAC Oracle 19c Node 1- Cancelamento Online - Cap Adq"/>
    <s v="AIX"/>
    <s v="TI - TTRA - Transacional"/>
    <s v="Marcos Barranco"/>
    <s v="squad-servicos-transacionais@getnet.com.br"/>
    <s v="Sim, plantão Apoio Captura."/>
    <s v="180.104.13.36"/>
  </r>
  <r>
    <x v="3"/>
    <s v="GNCASNPL02051"/>
    <s v="GNCASSPL02052"/>
    <x v="0"/>
    <s v="19.27.0.0.250415 (37642901)"/>
    <s v="19.27.0.0.250415 (37642901)"/>
    <x v="0"/>
    <s v="0 - Qualquer dia da semana"/>
    <s v="Qualquer semana"/>
    <d v="1899-12-30T00:00:00"/>
    <d v="1899-12-30T04:00:00"/>
    <s v="Ncanais"/>
    <s v="Ncanais"/>
    <s v="Servidor Virtual - Database"/>
    <s v="Linux Red Hat Enterprise 8.10 (4.18.0-553.27.1.el8_10.x86_64)"/>
    <s v="Ciro Sisman Pereira"/>
    <s v="Dados Monadq - N Canais"/>
    <s v="Monadq N Canais"/>
    <s v="LINUX"/>
    <s v="TI - TTRA - Transacional"/>
    <s v="Marcos Barranco"/>
    <s v="apoio_captura@getnet.com.br"/>
    <s v="Sim. Acionar o plantonista de apoio à captura"/>
    <s v="180.104.165.24, 22.248.85.28, 22.240.85.26"/>
  </r>
  <r>
    <x v="3"/>
    <s v="GNCASHPL06075"/>
    <m/>
    <x v="2"/>
    <s v="No Result"/>
    <s v="db version v7.0.11"/>
    <x v="0"/>
    <s v="2 - Segunda a Sexta"/>
    <s v="Qualquer semana"/>
    <d v="1899-12-30T22:00:00"/>
    <d v="1899-12-30T03:00:00"/>
    <s v="Marketplace - MGM"/>
    <s v="Marketplace - MGM"/>
    <s v="Servidor Virtual - Database"/>
    <s v="Linux Red Hat Enterprise Server 8.10(4.18.0-553.40.1.el8_10.x86_64)"/>
    <s v="Damiao Martins da Silva"/>
    <s v="Banco de dados MongoDB - MGM - QA"/>
    <s v="Banco de dados MongoDB - MGM - QA"/>
    <s v="LINUX"/>
    <s v="TI - TCAP - Split de Pagamentos"/>
    <s v="Rafael Felisbino"/>
    <s v="sustentacao.marketplace@getnet.com.br"/>
    <s v="Enviar email"/>
    <s v="180.104.213.48 , 22.248.136.11, 22.240.136.11"/>
  </r>
  <r>
    <x v="3"/>
    <s v="GNCASSPL07597"/>
    <s v="GNCASNPL07598,GNCASHPL07599"/>
    <x v="2"/>
    <s v="No Result"/>
    <s v="db version v7.0.5"/>
    <x v="0"/>
    <s v="0 - Qualquer dia da semana"/>
    <s v="Qualquer semana"/>
    <d v="1899-12-30T22:00:00"/>
    <d v="1899-12-30T03:00:00"/>
    <m/>
    <s v="Intelie Live - MonNegócio"/>
    <s v="Servidor Virtual - Database"/>
    <s v="Linux Red Hat Enterprise 8.6 (4.18.0-553.22.1.el8_10.x86_64)"/>
    <s v="Antonio Carlos Alves Guimaraes Filho"/>
    <s v="MongoDB [Intellie]"/>
    <s v="Banco de Dados MongoDB - Intellie"/>
    <s v="LINUX"/>
    <s v="TI - TTRA - Transacional"/>
    <s v="Marcos Barranco"/>
    <s v="intelie-support-team@viasat.com, leandro.fussiger@getnet.com.br, antonio.filho@getnet.com.br"/>
    <s v="Sim,  Suporte Intelie:  intelie-support-team@viasat.com,   tel.:  +55 (21) 3094-5089"/>
    <s v="180.104.213.41, 22.248.136.29, 22.240.136.31"/>
  </r>
  <r>
    <x v="1"/>
    <s v="GNCASNTL05445"/>
    <s v="GNCASSTL05444"/>
    <x v="0"/>
    <s v="19.25.0.0.241015 (36912597)"/>
    <s v="19.25.0.0.241015 (36912597)"/>
    <x v="0"/>
    <s v="0 - Qualquer dia da semana"/>
    <n v="2"/>
    <d v="1899-12-30T00:00:00"/>
    <d v="1899-12-30T04:00:00"/>
    <s v="Bin Dinâmico"/>
    <s v="Bin Dinâmico"/>
    <s v="Servidor Virtual - Database"/>
    <s v="Linux Red Hat Enterprise Server 8.10(4.18.0-553.40.1.el8_10.x86_64)"/>
    <s v="Dimas Dias Duarte"/>
    <s v="Servidor Oracle 19c Standby - Consulta Bin"/>
    <s v="Servidor Oracle 19c Standby - Consulta Bin"/>
    <s v="LINUX"/>
    <s v="TI - TCAP - Captura Digital"/>
    <s v="Rafael Felisbino"/>
    <s v="Captura_eCommerce &lt;Captura_eCommerce@getnet.com.br&gt;"/>
    <s v="Sim. Acionar o plantonista do  time da Plataforma Digital"/>
    <s v="180.104.34.60"/>
  </r>
  <r>
    <x v="3"/>
    <s v="GNCASSPL08607"/>
    <s v="GNCASNPL08608"/>
    <x v="0"/>
    <s v="19.26.0.0.250121 (37260974)"/>
    <s v="19.26.0.0.250121 (37260974)"/>
    <x v="0"/>
    <s v="2 - Segunda a Sexta"/>
    <s v="Qualquer semana"/>
    <d v="1899-12-30T22:00:00"/>
    <d v="1899-12-30T06:00:00"/>
    <m/>
    <s v="Ncanais"/>
    <s v="Servidor Virtual - Database"/>
    <s v="Linux Red Hat Enterprise 8.8 (4.18.0-553.27.1.el8_10.x86_64)"/>
    <s v="Ciro Sisman Pereira"/>
    <s v="Banco Oracle Stage dados BASE24  - Tiff Online "/>
    <s v="Banco Oracle Stage dados BASE24"/>
    <s v="LINUX"/>
    <s v="TI - TTRA - Transacional"/>
    <s v="Marcos Barranco"/>
    <s v="squad-servicos-transacionais@getnet.com.br"/>
    <s v="Sim, Plantão Captura ADQ"/>
    <s v="180.104.165.18, 22.248.85.11, 22.240.85.13"/>
  </r>
  <r>
    <x v="1"/>
    <s v="gncassta06339"/>
    <s v="GNCASNTA06340"/>
    <x v="0"/>
    <s v="19.23.0.0.240416 (36233263)"/>
    <s v="19.23.0.0.240416 (36233263)"/>
    <x v="0"/>
    <s v="3 - Domingo"/>
    <s v="Qualquer semana"/>
    <d v="1899-12-30T02:00:00"/>
    <d v="1899-12-30T06:00:00"/>
    <s v="Recarga"/>
    <s v="Recarga"/>
    <s v="Servidor Virtual - Database"/>
    <s v="AIX 7.27200-05-07-2346"/>
    <s v="Leandro Fussiger"/>
    <m/>
    <s v="Servidores banco de dados Oracle 19c AIX Recarga - TNS 1"/>
    <s v="AIX"/>
    <s v="TI - TTRA - Prépago (Recarga)"/>
    <s v="Marcos Barranco"/>
    <s v="servicos_verticais@getnet.com.br"/>
    <s v="Para processos de agregação de recarga: Responsável Sobreaviso de Serviços Verticais"/>
    <s v="180.104.13.43"/>
  </r>
  <r>
    <x v="3"/>
    <s v="GNCASHPL03847"/>
    <s v="N/A"/>
    <x v="0"/>
    <s v="19.27.0.0.250415 (37642901)"/>
    <s v="19.27.0.0.250415 (37642901)"/>
    <x v="0"/>
    <s v="1 - Sábado ou domingo"/>
    <s v="Qualquer semana"/>
    <d v="1899-12-30T22:00:00"/>
    <d v="1899-12-30T03:00:00"/>
    <s v="Billing Telefonia"/>
    <s v="Billing Telefonia"/>
    <s v="Servidor Virtual - Database"/>
    <s v="Linux Red Hat Enterprise Server 8.10(4.18.0-553.40.1.el8_10.x86_64)"/>
    <s v="Marcelo Nascimento Ferreira"/>
    <s v="Servidor Oracle BD Single - Communications"/>
    <s v="Servidor Oracle BD Single - Communications Billing"/>
    <s v="LINUX"/>
    <s v="TI - ENG - Comunicações Voz"/>
    <s v="Marcelo Nascimento Ferreira"/>
    <s v="telecom_telefonia@getnet.com.br"/>
    <s v="Sim.  Antes de iniciar a GMUD e após mesmo sem reboot - Plantão VOZ"/>
    <s v="180.104.180.48, 22.248.106.82, 22.240.106.99"/>
  </r>
  <r>
    <x v="3"/>
    <s v="GNCASHPL08840"/>
    <m/>
    <x v="0"/>
    <s v="19.25.0.0.241015 (36912597)"/>
    <s v="19.25.0.0.241015 (36912597)"/>
    <x v="0"/>
    <s v="2 - Segunda a Sexta"/>
    <s v="Qualquer semana"/>
    <d v="1899-12-30T22:00:00"/>
    <d v="1899-12-30T06:00:00"/>
    <m/>
    <s v="ETL Controladoria"/>
    <s v="Servidor Virtual - Database"/>
    <s v="Linux Red Hat Enterprise 8.8 (4.18.0-553.22.1.el8_10.x86_64)"/>
    <s v="Marcelo Felipe Da Silva Blanco"/>
    <s v="Banco Oracle para discovery de dados"/>
    <s v="Banco Oracle para discovery de dados"/>
    <s v="LINUX"/>
    <s v="FIN -  EFI -  Controladoria"/>
    <s v="MARCOS PIZANI DO NASCIMENTO"/>
    <s v="eficiencia@getnet.com.br"/>
    <s v="Marcelo Felipe Silva Blanco /(11) 96413-3055"/>
    <s v="180.104.150.51, 22.248.73.30, 22.240.73.30"/>
  </r>
  <r>
    <x v="3"/>
    <s v="gncasspl02163"/>
    <s v="GNCASNPL02164"/>
    <x v="0"/>
    <s v="19.26.0.0.250121 (37260974)"/>
    <s v="19.26.0.0.250121 (37260974)"/>
    <x v="0"/>
    <s v="1 - Sábado ou domingo"/>
    <s v="Qualquer semana"/>
    <d v="1899-12-30T22:00:00"/>
    <d v="1899-12-30T03:00:00"/>
    <s v="Integração"/>
    <s v="Integração"/>
    <s v="Servidor Virtual - Database"/>
    <s v="Linux Red Hat Enterprise Server 7.9 (3.10.0-1160.118.1.el7.x86_64)"/>
    <s v="Cristiane Soares Dutra"/>
    <s v="Servidor de Banco de Dados Credenciamento e habilitações de operadoras."/>
    <s v="BD INTEG_CREDENCIAMENTO"/>
    <s v="LINUX"/>
    <s v="TI - TREG - Integração"/>
    <s v="Deivislhe Enen Boschetti"/>
    <s v="integracao_demandas@getnet.com.br"/>
    <s v="GMUD=Acionar plantão da equipe CSA apenas após ter finalizado todo o procedimento(incluindo reboot)"/>
    <s v="180.104.150.57, 22.248.73.60, 22.240.73.61"/>
  </r>
  <r>
    <x v="0"/>
    <s v="GNCASHDL07464"/>
    <m/>
    <x v="0"/>
    <s v="19.26.0.0.250121 (37260974)"/>
    <s v="19.26.0.0.250121 (37260974)"/>
    <x v="0"/>
    <s v="2 - Segunda a Sexta"/>
    <s v="Qualquer semana"/>
    <d v="1899-12-30T08:00:00"/>
    <d v="1899-12-30T18:00:00"/>
    <s v="Payware"/>
    <s v="Payware"/>
    <s v="Servidor Virtual - Database"/>
    <s v="Linux Red Hat Enterprise 8.10 (4.18.0-553.22.1.el8_10.x86_64)"/>
    <s v="Lucas Pedro Ebling"/>
    <s v="Payware DEV, Banco de Dados "/>
    <s v="Banco de Dados Payware DEV"/>
    <s v="LINUX"/>
    <s v="TI - TRET - Processamento"/>
    <s v="Odinei Zanoto Junior"/>
    <s v="Equipe processamento - Payware"/>
    <s v="Não"/>
    <s v="180.135.141.18, 22.248.244.24, 22.240.244.25"/>
  </r>
  <r>
    <x v="1"/>
    <s v="GNCASHTL07785"/>
    <s v="GNCASSTL07783,GNCASNTL07784"/>
    <x v="2"/>
    <s v="No Result"/>
    <s v="db version v7.0.6"/>
    <x v="0"/>
    <s v="0 - Qualquer dia da semana"/>
    <s v="Qualquer semana"/>
    <d v="1899-12-30T22:00:00"/>
    <d v="1899-12-30T06:00:00"/>
    <s v="Tap on Phone"/>
    <s v="Tap on Phone"/>
    <s v="Servidor Virtual - Database"/>
    <s v="Linux Red Hat Enterprise 8.10 (4.18.0-553.22.1.el8_10.x86_64)"/>
    <s v="Rodrigo Nascente Igansi"/>
    <s v="database mongo"/>
    <s v="mongo-getpay-top-tns"/>
    <s v="LINUX"/>
    <s v="TI - TCDI - App SuperGet"/>
    <s v="Tiago Andre Jost"/>
    <s v="appsuperget@getnet.com.br"/>
    <s v="Não é necessário, apenas e-mail."/>
    <s v="180.104.52.19, 22.248.151.25, 22.240.151.29"/>
  </r>
  <r>
    <x v="4"/>
    <s v="GNCASNHL05175"/>
    <m/>
    <x v="0"/>
    <s v="19.26.0.0.250121 (37260974)"/>
    <s v="19.26.0.0.250121 (37260974)"/>
    <x v="0"/>
    <s v="0 - Qualquer dia da semana"/>
    <s v="Qualquer semana"/>
    <d v="1899-12-30T08:00:00"/>
    <d v="1899-12-30T18:00:00"/>
    <m/>
    <s v="Plataforma Digital"/>
    <s v="Servidor Virtual - Database"/>
    <s v="Linux Red Hat Enterprise 8.10 (4.18.0-553.27.1.el8_10.x86_64)"/>
    <s v="Rafael Felisbino"/>
    <m/>
    <s v="Banco Oracle Transacional Stre"/>
    <s v="LINUX"/>
    <s v="TI - TCAP - Captura Digital"/>
    <s v="Rafael Felisbino"/>
    <s v="Captura_eCommerce@getnet.com.br"/>
    <s v="Não"/>
    <s v="180.135.79.43, 22.248.224.62, 22.240.224"/>
  </r>
  <r>
    <x v="1"/>
    <s v="GNCASSTL08221"/>
    <s v="GNCASNTL08222"/>
    <x v="0"/>
    <s v="19.27.0.0.250415 (37642901)"/>
    <s v="19.27.0.0.250415 (37642901)"/>
    <x v="0"/>
    <s v="0 - Qualquer dia da semana"/>
    <s v="Qualquer semana"/>
    <d v="1899-12-30T23:00:00"/>
    <d v="1899-12-30T03:00:00"/>
    <m/>
    <s v="Antecipação de Recebíveis"/>
    <s v="Servidor Virtual - Database"/>
    <s v="Linux Red Hat Enterprise 8.7 (4.18.0-553.22.1.el8_10.x86_64)"/>
    <s v="Ciro Sisman Pereira"/>
    <s v="database ANTEC - Antecipação de recebíveis"/>
    <s v="Oracle 19c - Antecipação"/>
    <s v="LINUX"/>
    <s v="TI - TTRA - Transacional"/>
    <s v="Marcos Barranco"/>
    <s v="support@intelie.com; ivan.ferreira@getnet.com.br;alexandre.kutz@getnet.com.br; leonardo.rocha@getnet"/>
    <s v="Não é necessário, apenas e-mail."/>
    <s v="180.104.16.11, 22.248.49.13, 22.240.49.11"/>
  </r>
  <r>
    <x v="4"/>
    <s v="GNCASNHL05399"/>
    <s v="GNCASSHL05398"/>
    <x v="0"/>
    <s v="19.23.0.0.240416 (36233263)"/>
    <s v="{ }"/>
    <x v="1"/>
    <s v="0 - Qualquer dia da semana"/>
    <s v="Qualquer semana"/>
    <d v="1899-12-30T08:00:00"/>
    <d v="1899-12-30T18:00:00"/>
    <s v="Cancelamento Online"/>
    <s v="Cancelamento Online"/>
    <s v="Servidor Virtual - Database"/>
    <s v="Linux Red Hat Enterprise 8.10 (4.18.0-553.27.1.el8_10.x86_64)"/>
    <s v="Ciro Sisman Pereira"/>
    <s v="Servidor Banco de dados Oracle 19c Cancelamento Online - Cap Adq"/>
    <s v="Servidor Linux Oracle 19c Dataguard - Cancelamento Online - Cap Adq"/>
    <s v="LINUX"/>
    <s v="TI - TTRA - Transacional"/>
    <s v="Marcos Barranco"/>
    <s v="apoio_captura@getnet.com.br"/>
    <s v="Não"/>
    <s v="180.135.37.56"/>
  </r>
  <r>
    <x v="0"/>
    <s v="GNCASHDL04467"/>
    <s v="N/A"/>
    <x v="0"/>
    <s v="19.27.0.0.250415 (37642901)"/>
    <s v="19.27.0.0.250415 (37642901)"/>
    <x v="0"/>
    <s v="0 - Qualquer dia da semana"/>
    <s v="Qualquer semana"/>
    <d v="1899-12-30T08:00:00"/>
    <d v="1899-12-30T18:00:00"/>
    <s v="TEF Auttar"/>
    <s v="TEF Auttar"/>
    <s v="Servidor Virtual - Database"/>
    <s v="Linux Red Hat Enterprise 8.10 (4.18.0-553.16.1.el8_10.x86_64)"/>
    <s v="Emerson Polesi"/>
    <s v="DB Transacional e Hist de HG"/>
    <s v="DB Transacional e Hist de HG"/>
    <s v="LINUX"/>
    <s v="TI - TAUT - Sustentação"/>
    <s v="Magnum Moura de Lyra"/>
    <s v="desenvolvimento_projetos@auttar.com.br"/>
    <s v="Não"/>
    <s v="180.135.177.19, 22.248.245.142, 22.240.245.137"/>
  </r>
  <r>
    <x v="3"/>
    <s v="GNCASNPL04368"/>
    <m/>
    <x v="0"/>
    <s v="19.26.0.0.250121 (37260974)"/>
    <s v="19.26.0.0.250121 (37260974)"/>
    <x v="0"/>
    <s v="0 - Qualquer dia da semana"/>
    <s v="Qualquer semana"/>
    <d v="1899-12-30T22:00:00"/>
    <d v="1899-12-30T03:00:00"/>
    <s v="IBM Control Center"/>
    <s v="IBM Control Center"/>
    <s v="Servidor Virtual - Database"/>
    <s v="Linux Red Hat Enterprise 8.10 (4.18.0-553.27.1.el8_10.x86_64)"/>
    <s v="Richard Jonatan Ramirez"/>
    <s v="PHYSICAL STANDBY"/>
    <s v="Ferramenta IBM para Troca de Arquivos (EDI) - IBM B2B Database_x000a_PHYSICAL STANDBY"/>
    <s v="LINUX"/>
    <s v="TI - OPER - Operação"/>
    <s v="Wagner Castro Alves Junior"/>
    <s v="aplicacoes_ti@getnet.com.br, sistemas_retaguarda@getnet.com.br e infra_requisicoes_incidentes@getnet"/>
    <s v="Encaminhar e-mail."/>
    <s v="180.104.162.14, 22.248.82.18, 22.240.82."/>
  </r>
  <r>
    <x v="3"/>
    <s v="GNCASNPL00981"/>
    <s v="GNCASSPL05251"/>
    <x v="0"/>
    <s v="No Result"/>
    <m/>
    <x v="0"/>
    <s v="Sabado ou domingo"/>
    <s v="Qualquer semana"/>
    <d v="1899-12-30T00:00:00"/>
    <d v="1899-12-30T03:00:00"/>
    <s v="APP Getnet"/>
    <s v="APP Getnet BR"/>
    <s v="Servidor Virtual - Database"/>
    <s v="Linux Red Hat Enterprise Server 8.10(4.18.0-553.40.1.el8_10.x86_64)"/>
    <s v="Cristiane Soares Dutra"/>
    <s v="Mostra as transações o que Vendi no Portal Santander, no Portal do Cliente e no Siebel. "/>
    <s v="Banco  de replicação das Transações. APP GETNET o qual tem um serviço utilizado para mostrar para o cliente o que Vendi. Qualquer ação nesse banco deve entrar em contato com o CSA para que ele avise os sistemas envolvidos sobre a indisponibilidade."/>
    <s v="LINUX"/>
    <s v="TI - TREG - Integração"/>
    <s v="Deivislhe Enen Boschetti"/>
    <s v="integracao_demandas@getnet.com.br"/>
    <s v="Sim .Acionar CSA plantão da equipe apenas após ter finalizado todo o procedimento(incluindo reboot)"/>
    <s v="180.104.150.11, 22.248.73.11, 22.240.73.11"/>
  </r>
  <r>
    <x v="4"/>
    <s v="GNCASSHL05481"/>
    <s v="GNCASNHL05482"/>
    <x v="0"/>
    <s v="19.26.0.0.250121 (37260974)"/>
    <s v="19.26.0.0.250121 (37260974)"/>
    <x v="0"/>
    <s v="2 - Segunda a Sexta"/>
    <s v="Qualquer semana"/>
    <d v="1899-12-30T08:00:00"/>
    <d v="1899-12-30T18:00:00"/>
    <s v="CTF Gateway PMR e Especiais"/>
    <s v="CTF Gateway PMR e Especiais"/>
    <s v="Servidor Virtual - Database"/>
    <s v="Linux Red Hat Enterprise 8.10 (4.18.0-553.27.1.el8_10.x86_64)"/>
    <s v="Emerson Polesi"/>
    <s v="Servidor Primary de banco de dados Oracle 19c para o sistema TEF em Cloud Historico HTI."/>
    <s v="Servidor Primary de banco de dados Oracle 19c para o sistema TEF em Cloud Historico HTI."/>
    <s v="LINUX"/>
    <s v="TI - TAUT - Sustentação"/>
    <s v="Magnum Moura de Lyra"/>
    <s v="desenvolvimento_projetos@auttar.com.br"/>
    <s v="Não"/>
    <s v="180.135.67.40"/>
  </r>
  <r>
    <x v="3"/>
    <s v="GNCASHPL04256"/>
    <s v="N/A"/>
    <x v="0"/>
    <s v="19.26.0.0.250121 (37260974)"/>
    <s v="19.26.0.0.250121 (37260974)"/>
    <x v="0"/>
    <s v="2 - Segunda a Sexta"/>
    <s v="Qualquer semana"/>
    <d v="1899-12-30T18:00:00"/>
    <d v="1899-12-30T03:00:00"/>
    <s v="Photon"/>
    <s v="Photon"/>
    <s v="Servidor Virtual - Database"/>
    <s v="Linux Red Hat Enterprise Server 8.10(4.18.0-553.40.1.el8_10.x86_64)"/>
    <s v="Gean Geowle Zirr"/>
    <s v="Sistema Photon Devops (PRD)"/>
    <s v="DB Sistema Photon (PROD)"/>
    <s v="LINUX"/>
    <s v="TI - OPER - Requisições e incidentes"/>
    <s v="Anderson Goncalves de Oliveira"/>
    <s v="infraagil@getnet.com.br"/>
    <s v="Não"/>
    <s v="180.104.156.16, 22.248.76.71, 22.240.76.12"/>
  </r>
  <r>
    <x v="1"/>
    <s v="gncasnta05957"/>
    <s v="gncassta05956"/>
    <x v="0"/>
    <s v="19.26.0.0.250121 (37260974)"/>
    <s v="19.26.0.0.250121 (37260974)"/>
    <x v="0"/>
    <s v="2 - Segunda a Sexta"/>
    <s v="Qualquer semana"/>
    <d v="1899-12-30T22:00:00"/>
    <d v="1899-12-30T03:00:00"/>
    <s v="E-Commerce"/>
    <s v="Integração"/>
    <s v="Servidor Virtual - Database"/>
    <s v="AIX 7.27200-05-07-2346"/>
    <s v="Ciro Sisman Pereira"/>
    <s v="Servidor banco de dados Oracle 19c RAC - AST 2"/>
    <s v="Servidor banco de dados Oracle 19c RAC - AST 2"/>
    <s v="AIX"/>
    <s v="TI - TTRA - Transacional"/>
    <s v="Marcos Barranco"/>
    <s v="squad-servicos-transacionais@getnet.com.br"/>
    <s v="Sim, Time Apoio Captura para validar após restart realizado pelo time de Infra Requisições Incidente"/>
    <s v="180.104.10.19"/>
  </r>
  <r>
    <x v="0"/>
    <s v="GNCASHDL03634"/>
    <s v="N/A"/>
    <x v="0"/>
    <s v="19.27.0.0.250415 (37642901)"/>
    <s v="19.27.0.0.250415 (37642901)"/>
    <x v="0"/>
    <s v="0 - Qualquer dia da semana"/>
    <s v="Qualquer semana"/>
    <d v="1899-12-30T08:00:00"/>
    <d v="1899-12-30T18:00:00"/>
    <s v="E-Commerce"/>
    <s v="E-Commerce"/>
    <s v="Servidor Virtual - Database"/>
    <s v="Linux Red Hat Enterprise 8.10 (4.18.0-553.22.1.el8_10.x86_64)"/>
    <s v="Rafael Felisbino"/>
    <s v="Server 3DS Authentication - DB Oracle St"/>
    <s v="Server 3DS Authentication - DB Oracle StandAlone Database 12c 1"/>
    <s v="LINUX"/>
    <s v="TI - TCAP - Captura Digital"/>
    <s v="Rafael Felisbino"/>
    <s v="Captura_eCommerce@getnet.com.br"/>
    <s v="Não"/>
    <s v="180.135.198.12, 22.248.245.44, 22.240.245.38"/>
  </r>
  <r>
    <x v="4"/>
    <s v="GNCASNHL00111"/>
    <s v="N/A"/>
    <x v="0"/>
    <s v="19.27.0.0.250415 (37642901)"/>
    <s v="19.27.0.0.250415 (37642901)"/>
    <x v="0"/>
    <s v="0 - Qualquer dia da semana"/>
    <s v="Qualquer semana"/>
    <d v="1899-12-30T08:00:00"/>
    <d v="1899-12-30T18:00:00"/>
    <s v="Plataforma Digital"/>
    <s v="Plataforma Digital"/>
    <s v="Servidor Virtual - Database"/>
    <s v="Linux Red Hat Enterprise 8.6 (4.18.0-553.27.1.el8_10.x86_64)"/>
    <s v="Anderson Lourenco Gianotti"/>
    <s v="Boleto Digital Banco de Dados"/>
    <s v="banco boleto"/>
    <s v="LINUX"/>
    <s v="TI - TCAP - Captura Digital"/>
    <s v="Rafael Felisbino"/>
    <s v="Captura_eCommerce@getnet.com.br"/>
    <s v="Não"/>
    <s v="180.135.82.11, 22.248.240.24, 22.240.240.23"/>
  </r>
  <r>
    <x v="3"/>
    <s v="gncasspa00630"/>
    <s v="GNCASNPA00631"/>
    <x v="0"/>
    <s v="19.25.0.0.241015 (36912597)"/>
    <s v="{ }"/>
    <x v="0"/>
    <s v="2 - Segunda a Sexta"/>
    <n v="1"/>
    <d v="1899-12-30T18:00:00"/>
    <d v="1899-12-30T06:00:00"/>
    <s v="Senior"/>
    <s v="Senior"/>
    <s v="Servidor Virtual - Database"/>
    <s v="AIX 7.27200-05-07-2346"/>
    <s v="Rodrigo Cardoso de Souza"/>
    <s v="Banco de Dados"/>
    <s v="gn1416cb - banco oracle - Senior Sistemas"/>
    <s v="AIX"/>
    <s v="TI - TSOL - Pessoas"/>
    <s v="Fabio Luppi Cote Gil"/>
    <s v="daniela.gerard@getnet.com.br"/>
    <s v="Não é necessário, apenas e-mail."/>
    <s v="180.104.168.23, 22.248.88.17, 22.240.88.17, 172.27.168.15"/>
  </r>
  <r>
    <x v="4"/>
    <s v="GNCASNHL08377"/>
    <m/>
    <x v="0"/>
    <s v="19.25.0.0.241015 (36912597)"/>
    <s v="19.25.0.0.241015 (36912597)"/>
    <x v="0"/>
    <s v="0 - Qualquer dia da semana"/>
    <s v="Qualquer semana"/>
    <d v="1899-12-30T08:00:00"/>
    <d v="1899-12-30T18:00:00"/>
    <m/>
    <s v="Ncanais"/>
    <s v="Servidor Virtual - Database"/>
    <s v="Linux Red Hat Enterprise 8.10 (4.18.0-553.27.1.el8_10.x86_64)"/>
    <s v="Rodrigo Rocha Tessmann"/>
    <s v="Servidor para Stage de dados do BASE24, NCANAIS."/>
    <s v="Servidor para Stage de dados do BASE24, NCANAIS."/>
    <s v="LINUX"/>
    <s v="TI - ENG - Banco de Dados"/>
    <s v="Anderson Silva da Silva"/>
    <s v="Não"/>
    <s v="Não"/>
    <s v="180.135.37.33, 22.248.224.84, 22.240.224.78"/>
  </r>
  <r>
    <x v="3"/>
    <s v="gncasnpa04012"/>
    <s v="GNCASSPA04013"/>
    <x v="0"/>
    <s v="19.27.0.0.250415 (37642901)"/>
    <s v="19.27.0.0.250415 (37642901)"/>
    <x v="0"/>
    <s v="2 - Segunda a Sexta"/>
    <s v="Qualquer semana"/>
    <d v="1899-12-30T18:00:00"/>
    <d v="1899-12-30T23:00:00"/>
    <s v="Sistema de Rentabilidade e Cubo de Gasto"/>
    <s v="Exodo"/>
    <s v="Servidor Virtual - Database"/>
    <s v="AIX 7.27200-05-07-2346"/>
    <s v="Rodrigo Caldoncelli Carvalho"/>
    <s v="Servidor IBM AIX Oracle 19c Primario - S"/>
    <s v="Servidor IBM AIX Oracle 19c Primario - Sistema de Rentabilidade e Cubo de Gastos"/>
    <s v="AIX"/>
    <s v="RISC - HUB Analytics - Suporte"/>
    <s v="Rodrigo Caldoncelli Carvalho"/>
    <s v="hubanalytics@getnet.com.br"/>
    <s v="Sim. Nome: Tiago Jacobs / iMDT. Email: tiagoj_imdt@getnet.com.br. Telefone/whats: 51 98032-4460"/>
    <s v="180.104.171.36, 22.248.91.239, 22.240.91.46"/>
  </r>
  <r>
    <x v="3"/>
    <s v="GNCASSPL01317"/>
    <s v="GNCASNPL01318"/>
    <x v="0"/>
    <s v="19.25.0.0.241015 (36912597)"/>
    <s v="19.25.0.0.241015 (36912597)"/>
    <x v="0"/>
    <s v="9 - Sábado"/>
    <n v="3"/>
    <d v="1899-12-30T12:00:00"/>
    <d v="1899-12-30T18:00:00"/>
    <s v="MINIBI"/>
    <s v="MINIBI"/>
    <s v="Servidor Virtual - Database"/>
    <s v="Linux Red Hat Enterprise 8.10 (4.18.0-553.27.1.el8_10.x86_64)"/>
    <s v="Tiago Daniel Jacobs"/>
    <s v="Dados Monadq - MINIBI"/>
    <s v="Monadq MiniBI"/>
    <s v="LINUX"/>
    <s v="Riscos - HUB Analytics - Projetos"/>
    <s v="Rodrigo Caldoncelli Carvalho"/>
    <s v="hubanalytics@getnet.com.br"/>
    <s v="Conforme plantão da equipe"/>
    <s v="180.104.171.25, 22.248.91.248, 22.240.91.33"/>
  </r>
  <r>
    <x v="4"/>
    <s v="GNCASSHL07647"/>
    <m/>
    <x v="2"/>
    <s v="No Result"/>
    <s v="db version v7.0.5"/>
    <x v="0"/>
    <s v="Qualquer dia da semana"/>
    <s v="Qualquer semana"/>
    <d v="1899-12-30T08:00:00"/>
    <d v="1899-12-30T18:00:00"/>
    <s v="Base24"/>
    <s v="Base24"/>
    <s v="Servidor Virtual - Database"/>
    <s v="Linux Red Hat Enterprise 8.6 (4.18.0-553.27.1.el8_10.x86_64)"/>
    <s v="Ciro Sisman Pereira"/>
    <m/>
    <s v="mongo-adq-adapter-base24-ms-hti"/>
    <s v="LINUX"/>
    <s v="TI - TTRA - Transacional"/>
    <s v="Marcos Barranco"/>
    <s v="squad-servicos-transacionais@getnet.com.br"/>
    <s v="Não"/>
    <s v="180.135.49.30"/>
  </r>
  <r>
    <x v="4"/>
    <s v="GNCASSHL05813"/>
    <s v="GNCASNHL05814"/>
    <x v="0"/>
    <s v="19.26.0.0.250121 (37260974)"/>
    <s v="19.26.0.0.250121 (37260974)"/>
    <x v="0"/>
    <s v="0 - Qualquer dia da semana"/>
    <s v="Qualquer semana"/>
    <d v="1899-12-30T08:00:00"/>
    <d v="1899-12-30T18:00:00"/>
    <s v="Backoffice Auttar"/>
    <s v="Backoffice Auttar"/>
    <s v="Servidor Virtual - Database"/>
    <s v="Linux Red Hat Enterprise 8.10 (4.18.0-553.27.1.el8_10.x86_64)"/>
    <s v="Douglas De Mello Neves"/>
    <s v="armazenamento dos microserviços da aplicacao"/>
    <s v="DB Oracle 19c HOM - Auttar Digital Backoffice"/>
    <s v="LINUX"/>
    <s v="TI - TAUT - Sustentação"/>
    <s v="Magnum Moura de Lyra"/>
    <s v="suporten3@auttar.com.br"/>
    <s v="Sustentação N3 - 051-99188-5554"/>
    <s v="180.135.70.32 , 22.248.225.22, 22.240.225.23"/>
  </r>
  <r>
    <x v="3"/>
    <s v="GNCASSPL02778"/>
    <s v="GNCASNPW02771"/>
    <x v="0"/>
    <s v="No Result"/>
    <m/>
    <x v="0"/>
    <s v="3 - Domingo"/>
    <n v="2"/>
    <d v="1899-12-30T00:00:00"/>
    <d v="1899-12-30T06:00:00"/>
    <s v="URA Genesys"/>
    <s v="URA Genesys"/>
    <s v="Servidor Virtual - Database"/>
    <s v="Linux Red Hat Enterprise Server 7.9 (3.10.0-1160.114.2.el7.x86_64)"/>
    <s v="Marcelo Nascimento Ferreira"/>
    <s v="URA Genesys - DB Server (Secundário)"/>
    <s v="URA Genesys - DB Server (Secundário)"/>
    <s v="LINUX"/>
    <s v="TI - ENG - Comunicações Voz"/>
    <s v="Marcelo Nascimento Ferreira"/>
    <s v="telecom_telefonia@getnet.com.br"/>
    <s v="Sim.  Antes de iniciar a GMUD e após mesmo sem reboot - Plantão VOZ"/>
    <s v="180.104.180.40, 22.248.106.68, 22.240.106.65"/>
  </r>
  <r>
    <x v="1"/>
    <s v="GNCASSTL02988"/>
    <s v="GNCASNTL02987"/>
    <x v="0"/>
    <s v="19.27.0.0.250415 (37642901)"/>
    <s v="19.27.0.0.250415 (37642901)"/>
    <x v="0"/>
    <s v="0 - Qualquer dia da semana"/>
    <s v="Qualquer semana"/>
    <d v="1899-12-30T00:00:00"/>
    <d v="1899-12-30T03:00:00"/>
    <s v="Captura ADQ WS"/>
    <s v="Captura ADQ WS"/>
    <s v="Servidor Virtual - Database"/>
    <s v="Linux Red Hat Enterprise Server 8.10(4.18.0-553.40.1.el8_10.x86_64)"/>
    <s v="Ciro Sisman Pereira"/>
    <s v="Banco de Dados - SuperGet Pareavel"/>
    <s v="Banco de Dados - SuperGet Pareavel"/>
    <s v="LINUX"/>
    <s v="TI - TTRA - Transacional"/>
    <s v="Marcos Barranco"/>
    <s v="apoio_captura@getnet.com.br"/>
    <s v="SIm. Acionar o plantonista do time de apoio a captura antes do restart"/>
    <s v="180.104.10.25, 22.248.40.30, 22.240.40.35"/>
  </r>
  <r>
    <x v="4"/>
    <s v="GNCASHHL03892"/>
    <s v="N/A"/>
    <x v="0"/>
    <s v="19.26.0.0.250121 (37260974)"/>
    <s v="19.26.0.0.250121 (37260974)"/>
    <x v="0"/>
    <s v="0 - Qualquer dia da semana"/>
    <s v="Qualquer semana"/>
    <d v="1899-12-30T08:00:00"/>
    <d v="1899-12-30T18:00:00"/>
    <m/>
    <s v="Venom"/>
    <s v="Servidor Virtual - Database"/>
    <s v="Linux Red Hat Enterprise 8.10 (4.18.0-553.16.1.el8_10.x86_64)"/>
    <s v="Ezequiel Luis Rohsler"/>
    <s v="Oracle DB Selo de qualidade Delive"/>
    <s v="Oracle DB Selo de Qualidade Delivery"/>
    <s v="LINUX"/>
    <s v="TI - OPER - Provisioning"/>
    <s v="Anderson Goncalves de Oliveira"/>
    <s v="devops@getnet.com.br"/>
    <s v="Não"/>
    <s v="180.135.7.70, 22.248.238.75, 22.240.238.175"/>
  </r>
  <r>
    <x v="3"/>
    <s v="gncasspa00996"/>
    <s v="GNCASNPA00997"/>
    <x v="0"/>
    <s v="19.26.0.0.250121 (37260974)"/>
    <s v="19.26.0.0.250121 (37260974)"/>
    <x v="0"/>
    <s v="3 - Domingo"/>
    <s v="Qualquer semana"/>
    <d v="1899-12-30T12:00:00"/>
    <d v="1899-12-30T18:00:00"/>
    <s v="SIP"/>
    <s v="SIP"/>
    <s v="Servidor Virtual - Database"/>
    <s v="AIX 7.27200-05-07-2346"/>
    <s v="Carlos Augusto Pestana Rodrigues"/>
    <s v="Banco de Dados"/>
    <s v="banco de dados do contábil - procont"/>
    <s v="AIX"/>
    <s v="TI - TSOL - SAP"/>
    <s v="Fabio Luppi Cote Gil"/>
    <s v="ifatsap@getnet.com.br"/>
    <s v="Não"/>
    <s v="180.104.171.16, 22.248.91.237, 22.240.91.23, 172.27.171.28"/>
  </r>
  <r>
    <x v="3"/>
    <s v="GNCASNPL07686"/>
    <m/>
    <x v="0"/>
    <s v="19.26.0.0.250121 (37260974)"/>
    <s v="19.26.0.0.250121 (37260974)"/>
    <x v="0"/>
    <s v="2 - Segunda a Sexta"/>
    <s v="Qualquer semana"/>
    <d v="1899-12-30T22:00:00"/>
    <d v="1899-12-30T03:00:00"/>
    <s v="RH SSO Realm - getnet"/>
    <s v="Red Hat Single Sign-On"/>
    <s v="Servidor Virtual - Database"/>
    <s v="Linux Red Hat Enterprise 8.6 (4.18.0-513.18.1.el8_9.x86_64)"/>
    <s v="Daniel Arioza"/>
    <s v="RH SSO - DB"/>
    <s v="RH SSO - DB (Standby)"/>
    <s v="LINUX"/>
    <s v="TI - SI - ARQ CYBER"/>
    <s v="Elder Vinicius Telles de Arruda"/>
    <s v="arquitetura.seginfo@getnet.com.br"/>
    <s v="Sim, Plantão GPCA / CyberSec Architecture."/>
    <s v="180.104.135.167, 22.248.237.125, 22.240.237.76"/>
  </r>
  <r>
    <x v="3"/>
    <s v="GNCASNPL05743"/>
    <s v="GNCASSPL05742"/>
    <x v="0"/>
    <s v="19.26.0.0.250121 (37260974)"/>
    <s v="19.26.0.0.250121 (37260974)"/>
    <x v="0"/>
    <s v="2 - Segunda a Sexta"/>
    <s v="Qualquer semana"/>
    <d v="1899-12-30T23:00:00"/>
    <d v="1899-12-30T03:00:00"/>
    <s v="BitBucket"/>
    <s v="BitBucket"/>
    <s v="Servidor Virtual - Database"/>
    <s v="Linux Red Hat Enterprise 8.10 (4.18.0-553.50.1.el8_10.x86_64)"/>
    <s v="Anderson Goncalves de Oliveira"/>
    <s v="Oracle DG Bitbucket"/>
    <s v="Oracle DG Bitbucket"/>
    <s v="LINUX"/>
    <s v="TI - ARQ - Devops"/>
    <s v="Anderson Goncalves de Oliveira"/>
    <s v="devops@getnet.com.br"/>
    <s v="Não"/>
    <s v="180.104.135.163 , 22.248.237.121, 22.240.237.51"/>
  </r>
  <r>
    <x v="1"/>
    <s v="GNCASSTL05467"/>
    <s v="GNCASNTL05468"/>
    <x v="0"/>
    <s v="19.25.0.0.241015 (36912597)"/>
    <s v="19.25.0.0.241015 (36912597)"/>
    <x v="0"/>
    <s v="0 - Qualquer dia da semana"/>
    <s v="Qualquer semana"/>
    <d v="1899-12-30T22:00:00"/>
    <d v="1899-12-30T03:00:00"/>
    <s v="CTF Apple"/>
    <s v="TEF Auttar"/>
    <s v="Servidor Virtual - Database"/>
    <s v="Linux Red Hat Enterprise Server 8.10(4.18.0-553.40.1.el8_10.x86_64)"/>
    <s v="Eber Weydson Vilela Zanardi"/>
    <s v="Oracle 19c Primary Transacional Auttar CTF Cloud 1 PRD"/>
    <s v="Oracle 19c Primary Transacional Auttar CTF Cloud 1 PRD"/>
    <s v="LINUX"/>
    <s v="TI - TAUT - Sustentação"/>
    <s v="Magnum Moura de Lyra"/>
    <s v="suporten3@auttar.com.br"/>
    <s v="Sim.  Plantão Sust. N3,  51 991885554"/>
    <s v="180.104.19.31"/>
  </r>
  <r>
    <x v="1"/>
    <s v="GNCASHTL03496"/>
    <s v="N/A"/>
    <x v="0"/>
    <s v="19.26.0.0.250121 (37260974)"/>
    <s v="19.26.0.0.250121 (37260974)"/>
    <x v="0"/>
    <s v="0 - Qualquer dia da semana"/>
    <s v="Qualquer semana"/>
    <d v="1899-12-30T00:00:00"/>
    <d v="1899-12-30T03:00:00"/>
    <s v="Up Framework"/>
    <s v="Up Framework"/>
    <s v="Servidor Virtual - Database"/>
    <s v="Linux Red Hat Enterprise Server 8.10(4.18.0-553.40.1.el8_10.x86_64)"/>
    <s v="Ciro Sisman Pereira"/>
    <s v="Servidor BD S1 #002: Banco de Dados para"/>
    <s v="Servidor BD S1 #002: Banco de Dados para o UP da ACI - Ambiente Segregado"/>
    <s v="LINUX"/>
    <s v="TI - TTRA - Transacional"/>
    <s v="Marcos Barranco"/>
    <s v="apoio_captura@getnet.com.br"/>
    <s v="Sim. Acionar o plantonista do time de apoio_captura"/>
    <s v="180.104.10.35, 22.248.40.56, 22.240.40.56"/>
  </r>
  <r>
    <x v="0"/>
    <s v="GNCASNDL03215"/>
    <s v="GNCASSDL03216"/>
    <x v="0"/>
    <s v="19.26.0.0.250121 (37260974)"/>
    <s v="19.26.0.0.250121 (37260974)"/>
    <x v="0"/>
    <s v="0 - Qualquer dia da semana"/>
    <s v="Qualquer semana"/>
    <d v="1899-12-30T08:00:00"/>
    <d v="1899-12-30T18:00:00"/>
    <s v="Red Hat Single Sign-On"/>
    <s v="Red Hat Single Sign-On"/>
    <s v="Servidor Virtual - Database"/>
    <s v="Linux Red Hat Enterprise 8.6 (4.18.0-553.27.1.el8_10.x86_64)"/>
    <s v="Daniel Arioza"/>
    <s v="RedHat SSO - Database - HG"/>
    <s v="RedHat SSO - Database - HG"/>
    <s v="LINUX"/>
    <s v="TI - SI - ARQ CYBER"/>
    <s v="Elder Vinicius Telles de Arruda"/>
    <s v="arquitetura.seginfo@getnet.com.br"/>
    <s v="Sim, Plantão de Cyber Architecture - https://getnetbrasil.atlassian.net/wiki/spaces/SI/pages/4708903"/>
    <s v="180.135.135.88, 22.248.239.94, 22.240.239.209"/>
  </r>
  <r>
    <x v="4"/>
    <s v="GNCASNHL09389"/>
    <m/>
    <x v="0"/>
    <s v="19.26.0.0.250121 (37260974)"/>
    <s v="19.26.0.0.250121 (37260974)"/>
    <x v="0"/>
    <s v="2 - Segunda a Sexta"/>
    <s v="Qualquer semana"/>
    <d v="1899-12-30T08:00:00"/>
    <d v="1899-12-30T18:00:00"/>
    <m/>
    <s v="TEF Auttar"/>
    <s v="Servidor Virtual - Database"/>
    <s v="Linux Red Hat Enterprise 8.10 (4.18.0-553.27.1.el8_10.x86_64)"/>
    <s v="Marcos Luiz Alves Gregorio"/>
    <s v="Transacional Auttar CTF Cloud HTI Norte"/>
    <s v="Oracle 19c Standalone Transacional Auttar CTF Cloud HTI Norte"/>
    <s v="LINUX"/>
    <s v="TI - TAUT - TEF Cloud"/>
    <s v="Magnum Moura de Lyra"/>
    <s v="-"/>
    <s v="Não"/>
    <s v="180.135.67.13, 22.248.224.96, 22.240.224.100"/>
  </r>
  <r>
    <x v="3"/>
    <s v="gncasspa00540"/>
    <s v="N/A"/>
    <x v="0"/>
    <s v="19.24.0.0.240716 (36582781)"/>
    <s v="19.24.0.0.240716 (36582781)"/>
    <x v="0"/>
    <s v="2 - Segunda a Sexta"/>
    <s v="Qualquer semana"/>
    <d v="1899-12-30T08:00:00"/>
    <d v="1899-12-30T18:00:00"/>
    <s v="Payware"/>
    <s v="Payware"/>
    <s v="Servidor Virtual - Database"/>
    <s v="AIX 7.27200-05-07-2346"/>
    <s v="Frederico Oliveira"/>
    <s v="Payware QA, DB e Aplicação"/>
    <s v="Payware QA, DB e Aplicação"/>
    <s v="AIX"/>
    <s v="TI - TRET - Processamento"/>
    <s v="Odinei Zanoto Junior"/>
    <s v="processamento_producao@getnet.com.br"/>
    <s v="Sim, Plantonista do processamento_producao@getnet.com.br"/>
    <s v="180.104.138.19, 22.248.61.18, 22.240.61.22"/>
  </r>
  <r>
    <x v="3"/>
    <s v="GNCASNPL04590"/>
    <s v="GNCASSPL04589"/>
    <x v="0"/>
    <s v="19.26.0.0.250121 (37260974)"/>
    <s v="19.26.0.0.250121 (37260974)"/>
    <x v="0"/>
    <s v="0 - Qualquer dia da semana"/>
    <s v="Qualquer semana"/>
    <d v="1899-12-30T08:00:00"/>
    <d v="1899-12-30T18:00:00"/>
    <s v="LGPD"/>
    <s v="LGPD"/>
    <s v="Servidor Virtual - Database"/>
    <s v="Linux Red Hat Enterprise Server 8.10(4.18.0-553.40.1.el8_10.x86_64)"/>
    <s v="Rodrigo Cardoso de Souza"/>
    <s v="LGPD MANAGER - PHYSICAL STANDBY DATABASE"/>
    <s v="DB LGPD MANAGER - Base de dados Standby "/>
    <s v="LINUX"/>
    <s v="TI - TSOL - Pessoas"/>
    <s v="Fabio Luppi Cote Gil"/>
    <s v="sgp@getnet.com.br"/>
    <s v="Nao"/>
    <s v="180.104.171.45, 22.248.91.15, 22.240.91.61"/>
  </r>
  <r>
    <x v="4"/>
    <s v="GNCASSHL05952"/>
    <s v="GNCASNHL05953"/>
    <x v="0"/>
    <s v="19.27.0.0.250415 (37642901)"/>
    <s v="19.26.0.0.250121 (37260974)"/>
    <x v="0"/>
    <s v="0 - Qualquer dia da semana"/>
    <s v="Qualquer semana"/>
    <d v="1899-12-30T08:00:00"/>
    <d v="1899-12-30T18:00:00"/>
    <s v="E-Commerce"/>
    <s v="E-Commerce"/>
    <s v="Servidor Virtual - Database"/>
    <s v="Linux Red Hat Enterprise 8.10 (4.18.0-553.27.1.el8_10.x86_64)"/>
    <s v="Ciro Sisman Pereira"/>
    <s v="Servidor banco de dados Oracle 19c DG- AST HK"/>
    <s v="Servidor banco de dados Oracle 19c Dataguard - AST"/>
    <s v="LINUX"/>
    <s v="TI - TCAP - Ecommerce"/>
    <s v="Veronica Andrade Aveline Nunes"/>
    <s v="CAP - Captura Adquirência"/>
    <s v="Ciro Sisman Pereira"/>
    <s v="180.135.37.13 , 22.248.225.113, 22.240.225.115"/>
  </r>
  <r>
    <x v="1"/>
    <s v="GNCASHTL08356"/>
    <s v="GNCASSTL08354,GNCASNTL08355"/>
    <x v="2"/>
    <s v="No Result"/>
    <s v="db version v7.0.6"/>
    <x v="0"/>
    <s v="0 - Qualquer dia da semana"/>
    <s v="Qualquer semana"/>
    <d v="1899-12-30T22:00:00"/>
    <d v="1899-12-30T06:00:00"/>
    <m/>
    <s v="APP Getnet BR"/>
    <s v="Servidor Virtual - Database"/>
    <s v="Linux Red Hat Enterprise 8.9 (4.18.0-553.22.1.el8_10.x86_64)"/>
    <s v="Leonardo Faria da Silva"/>
    <s v="database mongo"/>
    <s v="mongo-getpay-pix-tns"/>
    <s v="LINUX"/>
    <s v="TI - TCDI - App SuperGet"/>
    <s v="Tiago Andre Jost"/>
    <s v="appsuperget@getnet.com.br"/>
    <s v="Não é necessário, apenas e-mail."/>
    <s v="180.104.52.22, 22.248.151.29, 22.240.151.31"/>
  </r>
  <r>
    <x v="1"/>
    <s v="GNCASSTL07783"/>
    <s v="GNCASNTL07784,GNCASHTL07785"/>
    <x v="2"/>
    <s v="No Result"/>
    <s v="db version v7.0.11"/>
    <x v="0"/>
    <s v="2 - Segunda a Sexta"/>
    <s v="Qualquer semana"/>
    <d v="1899-12-30T22:00:00"/>
    <d v="1899-12-30T03:00:00"/>
    <s v="Tap on Phone"/>
    <s v="Tap on Phone"/>
    <s v="Servidor Virtual - Database"/>
    <s v="Linux Red Hat Enterprise 8.10 (4.18.0-553.22.1.el8_10.x86_64)"/>
    <s v="Rodrigo Nascente Igansi"/>
    <s v="database mongo"/>
    <s v="mongo-getpay-top-tns"/>
    <s v="LINUX"/>
    <s v="TI - TCDI - App SuperGet"/>
    <s v="Tiago Andre Jost"/>
    <s v="appsuperget@getnet.com.br"/>
    <s v="Equipe App SuperGet"/>
    <s v="180.104.52.17, 22.248.151.21, 22.240.151.24"/>
  </r>
  <r>
    <x v="3"/>
    <s v="GNCASNPL02164"/>
    <s v="GNCASSPL02163"/>
    <x v="0"/>
    <s v="19.23.0.0.240416 (36233263)"/>
    <s v="19.26.0.0.250121 (37260974)"/>
    <x v="0"/>
    <s v="1 - Sábado ou domingo"/>
    <s v="Qualquer semana"/>
    <d v="1899-12-30T00:00:00"/>
    <d v="1899-12-30T03:00:00"/>
    <s v="Integração"/>
    <s v="Integração"/>
    <s v="Servidor Virtual - Database"/>
    <s v="Linux Red Hat Enterprise Server 7.9 (3.10.0-1160.118.1.el7.x86_64)"/>
    <s v="Cristiane Soares Dutra"/>
    <s v="Servidor de Banco de Dados Credenciament"/>
    <s v="BD INTEG_CREDENCIAMENTO"/>
    <s v="LINUX"/>
    <s v="TI - TREG - Integração"/>
    <s v="Deivislhe Enen Boschetti"/>
    <s v="integracao_demandas@getnet.com.br"/>
    <s v="GMUD=Acionar plantão da equipe CSA apenas após ter finalizado todo o procedimento(incluindo reboot)"/>
    <s v="180.104.150.58, 22.248.73.61, 22.240.73.64"/>
  </r>
  <r>
    <x v="3"/>
    <s v="GNCASSPL02390"/>
    <s v="GNCASNPL02389"/>
    <x v="0"/>
    <s v="19.27.0.0.250415 (37642901)"/>
    <s v="19.27.0.0.250415 (37642901)"/>
    <x v="0"/>
    <s v="0 - Qualquer dia da semana"/>
    <s v="Qualquer semana"/>
    <d v="1899-12-30T22:00:00"/>
    <d v="1899-12-30T03:00:00"/>
    <s v="Portal Auttar"/>
    <s v="Portal Auttar"/>
    <s v="Servidor Virtual - Database"/>
    <s v="Linux Red Hat Enterprise 8.10 (4.18.0-553.27.1.el8_10.x86_64)"/>
    <s v="Eber Weydson Vilela Zanardi"/>
    <s v="DB Conciliador SCE - B2W PROD"/>
    <s v="Banco de dados Conciliador SCE - B2W (Primário)"/>
    <s v="LINUX"/>
    <s v="TI - TAUT - Conciliador Auttar "/>
    <s v="Magnum Moura de Lyra"/>
    <s v="suporten3@auttar.com.br"/>
    <s v="Sim.  Plantão Sust. N3,  51 991885554"/>
    <s v="180.104.189.23, 22.248.118.25, 22.240.118.24"/>
  </r>
  <r>
    <x v="4"/>
    <s v="GNCASHHL03846"/>
    <s v="N/A"/>
    <x v="0"/>
    <s v="19.26.0.0.250121 (37260974)"/>
    <s v="19.26.0.0.250121 (37260974)"/>
    <x v="0"/>
    <s v="0 - Qualquer dia da semana"/>
    <s v="Qualquer semana"/>
    <d v="1899-12-30T08:00:00"/>
    <d v="1899-12-30T18:00:00"/>
    <s v="Billing Telefonia"/>
    <s v="Billing Telefonia"/>
    <s v="Servidor Virtual - Database"/>
    <s v="Linux Red Hat Enterprise 8.10 (4.18.0-553.16.1.el8_10.x86_64)"/>
    <s v="Marcelo Nascimento Ferreira"/>
    <s v="Servidor Oracle BD Single - Communicatio"/>
    <s v="Servidor Oracle BD Single - Communications Billing"/>
    <s v="LINUX"/>
    <s v="TI - ENG - Comunicações Voz"/>
    <s v="Marcelo Nascimento Ferreira"/>
    <s v="telecom_telefonia@getnet.com.br"/>
    <s v="SIM- Plantão Telefonia_voz"/>
    <s v="180.135.64.141, 22.248.241.121, 22.240.241.118"/>
  </r>
  <r>
    <x v="0"/>
    <s v="GNCASHDL06313"/>
    <m/>
    <x v="0"/>
    <s v="19.27.0.0.250415 (37642901)"/>
    <s v="19.27.0.0.250415 (37642901)"/>
    <x v="0"/>
    <s v="0 - Qualquer dia da semana"/>
    <s v="Qualquer semana"/>
    <d v="1899-12-30T08:00:00"/>
    <d v="1899-12-30T18:00:00"/>
    <s v="Sailpoint"/>
    <s v="Sailpoint"/>
    <s v="Servidor Virtual - Database"/>
    <s v="Linux Red Hat Enterprise 8.10 (4.18.0-553.22.1.el8_10.x86_64)"/>
    <s v="Helio Francisco Costa"/>
    <s v="IdentityIQ Database"/>
    <s v="IdentityIQ Database (Sailpoint)"/>
    <s v="LINUX"/>
    <s v="TI - SI - GPCA N2"/>
    <s v="Fabio Ferrao Ribeiro"/>
    <s v="helio.costa@getnet.com.br"/>
    <s v="Helio Francisco Costa - (11) 96920-0341"/>
    <s v="180.135.135.154 , 22.248.239.153, 22.240.239.62"/>
  </r>
  <r>
    <x v="4"/>
    <s v="GNCASHHL02818"/>
    <s v="N/A"/>
    <x v="0"/>
    <s v="19.26.0.0.250121 (37260974)"/>
    <s v="19.26.0.0.250121 (37260974)"/>
    <x v="0"/>
    <s v="0 - Qualquer dia da semana"/>
    <s v="Qualquer semana"/>
    <d v="1899-12-30T08:00:00"/>
    <d v="1899-12-30T18:00:00"/>
    <s v="Catalogo RMAN"/>
    <s v="Catalogo RMAN"/>
    <s v="Servidor Virtual - Database"/>
    <s v="Linux Red Hat Enterprise 8.10 (4.18.0-553.16.1.el8_10.x86_64)"/>
    <s v="Rodrigo Rocha Tessmann"/>
    <s v="Catalogos: Windows 2012 R2"/>
    <s v="HCLI - DB Catálogo RMAN"/>
    <s v="LINUX"/>
    <s v="TI - ENG - Banco de Dados"/>
    <s v="Anderson Silva da Silva"/>
    <s v="dba@getnet.com.br"/>
    <s v="dba@getnet.com.br"/>
    <s v="180.135.7.77, 22.248.238.96, 22.240.238.166"/>
  </r>
  <r>
    <x v="3"/>
    <s v="gncasnpa01167"/>
    <s v="GNCASSPA01166"/>
    <x v="0"/>
    <s v="19.27.0.0.250415 (37642901)"/>
    <s v="19.27.0.0.250415 (37642901)"/>
    <x v="0"/>
    <s v="0 - Qualquer dia da semana"/>
    <s v="Qualquer semana"/>
    <d v="1899-12-30T22:00:00"/>
    <d v="1899-12-30T03:00:00"/>
    <s v="Integração"/>
    <s v="Integração"/>
    <s v="Servidor Virtual - Database"/>
    <s v="AIX 7.27200-05-07-2346"/>
    <s v="Cristiane Soares Dutra"/>
    <s v="Servidor com GoldenGate - GRD"/>
    <s v="Faturamento Golden Gate - GRD"/>
    <s v="AIX"/>
    <s v="TI - TREG - Integração"/>
    <s v="Deivislhe Enen Boschetti"/>
    <s v="integracao_projetos@getnet.com.br"/>
    <s v="csa &lt;csa@getnet.com.br&gt; - Plantão"/>
    <s v="180.104.150.25, 22.248.73.17, 22.240.73.18, 172.27.150.14"/>
  </r>
  <r>
    <x v="3"/>
    <s v="gncasspa01289"/>
    <s v="GNCASNPA01335"/>
    <x v="0"/>
    <s v="19.26.0.0.250121 (37260974)"/>
    <s v="19.26.0.0.250121 (37260974)"/>
    <x v="0"/>
    <s v="9 - Sábado"/>
    <s v="Qualquer semana"/>
    <d v="1899-12-30T22:00:00"/>
    <d v="1899-12-30T03:00:00"/>
    <s v="Regulatórios"/>
    <s v="Regulatórios"/>
    <s v="Servidor Virtual - Database"/>
    <s v="AIX 7.27200-05-07-2346"/>
    <s v="Gabriel Izar"/>
    <s v="Banco de dados dos regulatórios"/>
    <s v="Regultatórios da ADQ"/>
    <s v="AIX"/>
    <s v="TI - TRET - Extrato Online e Regulatórios"/>
    <s v="Vanessa Balbuena Henrique"/>
    <s v="extrato_online_regulatorios@getnet.com.br"/>
    <s v="Acionar plantão do extrato online "/>
    <s v="180.104.192.152, 22.248.121.20, 22.240.121.17"/>
  </r>
  <r>
    <x v="4"/>
    <s v="gncashhl01957"/>
    <s v="N/A"/>
    <x v="0"/>
    <s v="19.27.0.0.250415 (37642901)"/>
    <s v="19.27.0.0.250415 (37642901)"/>
    <x v="0"/>
    <s v="0 - Qualquer dia da semana"/>
    <s v="Qualquer semana"/>
    <d v="1899-12-30T08:00:00"/>
    <d v="1899-12-30T18:00:00"/>
    <s v="Enterprise Manager Oracle"/>
    <s v="Enterprise Manager Oracle"/>
    <s v="Servidor Virtual - Database"/>
    <s v="Linux Red Hat Enterprise 8.10 (4.18.0-553.16.1.el8_10.x86_64)"/>
    <s v="JONATHAN MORAES LIMA"/>
    <s v="Servidor LINUX Ativo de Oracle Database "/>
    <s v="Servidor Ativo de Oracle Database do OEM"/>
    <s v="LINUX"/>
    <s v="TI - ENG - Banco de Dados"/>
    <s v="Anderson Silva da Silva"/>
    <s v="dba@getnet.com.br"/>
    <s v="dba@getnet.com.br"/>
    <s v="180.135.7.63, 22.248.238.59, 22.240.238.144"/>
  </r>
  <r>
    <x v="3"/>
    <s v="gncashpl01959"/>
    <s v="N/A"/>
    <x v="0"/>
    <s v="19.26.0.0.250121 (37260974)"/>
    <s v="19.26.0.0.250121 (37260974)"/>
    <x v="0"/>
    <s v="0 - Qualquer dia da semana"/>
    <s v="Qualquer semana"/>
    <d v="1899-12-30T01:00:00"/>
    <d v="1899-12-30T03:00:00"/>
    <s v="Enterprise Manager Oracle"/>
    <s v="Enterprise Manager Oracle"/>
    <s v="Servidor Virtual - Database"/>
    <s v="Linux Red Hat Enterprise 8.10 (4.18.0-553.27.1.el8_10.x86_64)"/>
    <s v="Cristiano Eder Goelzer"/>
    <s v="Servidor LINUX Ativo de Oracle Database "/>
    <s v="Servidor Ativo de Oracle Database do OEM"/>
    <s v="LINUX"/>
    <s v="TI - ENG - Aplicações"/>
    <s v="Anderson Silva da Silva"/>
    <s v="aplicacoes_ti@getnet.com.br"/>
    <s v="Não é necessário, apenas e-mail."/>
    <s v="180.104.135.90, 22.248.237.79, 22.240.237.121"/>
  </r>
  <r>
    <x v="0"/>
    <s v="GNCASHDL08436"/>
    <m/>
    <x v="0"/>
    <s v="19.26.0.0.250121 (37260974)"/>
    <s v="19.26.0.0.250121 (37260974)"/>
    <x v="0"/>
    <s v="0 - Qualquer dia da semana"/>
    <s v="Qualquer semana"/>
    <d v="1899-12-30T07:00:00"/>
    <d v="1899-12-30T22:00:00"/>
    <m/>
    <s v="BI"/>
    <s v="Servidor Virtual - Database"/>
    <s v="Linux Red Hat Enterprise 8.10 (4.18.0-553.22.1.el8_10.x86_64)"/>
    <s v="Rafael Fleck Coelho"/>
    <s v="Banco repositório ODI 12c equipe BI"/>
    <s v="Banco dados Repositório ODI 12c equipe BI"/>
    <s v="LINUX"/>
    <s v="RISC - HUB Analytics - Suporte"/>
    <s v="Rodrigo Caldoncelli Carvalho"/>
    <s v="rafael.fleck@getnet.com.br"/>
    <s v="rafael.fleck@getnet.com.br"/>
    <s v="180.135.159.15, 22.248.244.117, 22.240.244.108"/>
  </r>
  <r>
    <x v="4"/>
    <s v="GNCASSHL08754"/>
    <s v="GNCASNHL08755"/>
    <x v="0"/>
    <s v="19.25.0.0.241015 (36912597)"/>
    <s v="19.25.0.0.241015 (36912597)"/>
    <x v="0"/>
    <s v="2 - Segunda a Sexta"/>
    <s v="Qualquer semana"/>
    <d v="1899-12-30T18:00:00"/>
    <d v="1899-12-30T07:00:00"/>
    <m/>
    <s v="Tap on Phone"/>
    <s v="Servidor Virtual - Database"/>
    <s v="Linux Red Hat Enterprise 8.8 (4.18.0-553.16.1.el8_10.x86_64)"/>
    <s v="Fagner Pires de Oliveira"/>
    <s v="Banco de dados da solução Tap on Phone"/>
    <s v="RAC Linux de HML Tap on Phone"/>
    <s v="LINUX"/>
    <s v="TI - TAUT - TEF Embarcado"/>
    <s v="Magnum Moura de Lyra"/>
    <s v="appsuperget@getnet.com.br"/>
    <s v="Não informado"/>
    <s v="180.135.88.11, 22.248.224.125, 22.240.224.180"/>
  </r>
  <r>
    <x v="3"/>
    <s v="GNCASHPL05703"/>
    <s v="GNCASNPL05701,GNCASSPL05702"/>
    <x v="2"/>
    <s v="No Result"/>
    <s v="db version v7.0.11"/>
    <x v="0"/>
    <s v="0 - Qualquer dia da semana"/>
    <s v="Qualquer semana"/>
    <d v="1899-12-30T00:00:00"/>
    <d v="1899-12-30T06:00:00"/>
    <s v="Payware"/>
    <s v="Payware"/>
    <s v="Servidor Virtual - Database"/>
    <s v="Linux Red Hat Enterprise 8.10 (4.18.0-553.22.1.el8_10.x86_64)"/>
    <s v="Lucas Pedro Ebling"/>
    <s v="MongoDB - MS Adapter PAYware"/>
    <s v="Servidor MongoDB - Processamento"/>
    <s v="LINUX"/>
    <s v="TI - TRET - Processamento"/>
    <s v="Odinei Zanoto Junior"/>
    <s v="processamento@getnet.com.br"/>
    <s v="Sim, Sustentação Processamento APPs + APIs"/>
    <s v="180.104.192.13 , 22.248.121.19, 22.240.121.28"/>
  </r>
  <r>
    <x v="4"/>
    <s v="GNCASNHL03477"/>
    <s v="GNCASSHL03476"/>
    <x v="0"/>
    <s v="19.26.0.0.250121 (37260974)"/>
    <s v="19.26.0.0.250121 (37260974)"/>
    <x v="0"/>
    <s v="0 - Qualquer dia da semana"/>
    <s v="Qualquer semana"/>
    <d v="1899-12-30T08:00:00"/>
    <d v="1899-12-30T18:00:00"/>
    <s v="Conciliador Auttar"/>
    <s v="Conciliador Auttar"/>
    <s v="Servidor Virtual - Database"/>
    <s v="Linux Red Hat Enterprise 8.6 (4.18.0-553.27.1.el8_10.x86_64)"/>
    <s v="Eduardo Spinola Costa"/>
    <s v="Servidor Oracle Database 12c - no Ativo "/>
    <s v="Servidor Oracle Database 19c - no Ativo - Conciliador SCE HG"/>
    <s v="LINUX"/>
    <s v="TI - TAUT - Conciliador Auttar "/>
    <s v="Magnum Moura de Lyra"/>
    <s v="suporten3@auttar.com.br"/>
    <s v="Sim, plantão Sust. N3, 51 991885554"/>
    <s v="180.135.70.18, 22.248.242.250, 22.240.242.246"/>
  </r>
  <r>
    <x v="0"/>
    <s v="GNCASHDL05062"/>
    <m/>
    <x v="0"/>
    <s v="19.26.0.0.250121 (37260974)"/>
    <s v="19.26.0.0.250121 (37260974)"/>
    <x v="0"/>
    <s v="0 - Qualquer dia da semana"/>
    <s v="Qualquer semana"/>
    <d v="1899-12-30T08:00:00"/>
    <d v="1899-12-30T18:00:00"/>
    <m/>
    <s v="Gestão de Datacenter"/>
    <s v="Servidor Virtual - Database"/>
    <s v="Linux Red Hat Enterprise 8.10 (4.18.0-553.16.1.el8_10.x86_64)"/>
    <s v="Cristiano Eder Goelzer"/>
    <m/>
    <s v="Banco de Dados MDA Dev"/>
    <s v="LINUX"/>
    <s v="TI - ENG - Banco de Dados"/>
    <s v="Anderson Silva da Silva"/>
    <s v="dba@getnet.com.br"/>
    <s v="dba@getnet.com.br"/>
    <s v="180.135.171.20, 22.248.245.182, 22.240.2"/>
  </r>
  <r>
    <x v="3"/>
    <s v="GNCASNPL06307"/>
    <s v="GNCASSPL06306"/>
    <x v="0"/>
    <s v="19.27.0.0.250415 (37642901)"/>
    <s v="19.27.0.0.250415 (37642901)"/>
    <x v="0"/>
    <s v="0 - Qualquer dia da semana"/>
    <s v="Qualquer semana"/>
    <d v="1899-12-30T22:00:00"/>
    <d v="1899-12-30T03:00:00"/>
    <s v="Sailpoint"/>
    <s v="Sailpoint"/>
    <s v="Servidor Virtual - Database"/>
    <s v="Linux Red Hat Enterprise 8.10 (4.18.0-553.22.1.el8_10.x86_64)"/>
    <s v="Helio Francisco Costa"/>
    <s v="IdentityIQ Database"/>
    <s v="IdentityIQ Database (Sailpoint)"/>
    <s v="LINUX"/>
    <s v="TI - SI - GPCA N2"/>
    <s v="Fabio Ferrao Ribeiro"/>
    <s v="helio.costa@santander.com.br, gpca@getnet.com.br"/>
    <s v="Helio Francisco Costa - (11) 96920-0341 - SDS ou SOC N2"/>
    <s v="180.104.135.187 , 22.248.237.173, 22.240.237.109"/>
  </r>
  <r>
    <x v="0"/>
    <s v="GNCASHDL07156"/>
    <m/>
    <x v="0"/>
    <s v="19.26.0.0.250121 (37260974)"/>
    <s v="19.26.0.0.250121 (37260974)"/>
    <x v="0"/>
    <s v="0 - Qualquer dia da semana"/>
    <s v="Qualquer semana"/>
    <d v="1899-12-30T08:00:00"/>
    <d v="1899-12-30T18:00:00"/>
    <s v="CTF Gateway HTTPS"/>
    <s v="CTF Gateway HTTPS"/>
    <s v="Servidor Virtual - Database"/>
    <s v="Linux Red Hat Enterprise 8.10 (4.18.0-553.22.1.el8_10.x86_64)"/>
    <s v="Tania Alves Magro"/>
    <s v="Bando do CTF - Antiga GN1459CB"/>
    <s v="Bando do CTF - Antiga GN1459CB - created by as58172"/>
    <s v="LINUX"/>
    <s v="TI - TAUT - Gateway TEF"/>
    <s v="Magnum Moura de Lyra"/>
    <s v="suporten3@auttar.com.br"/>
    <s v="Sim, plantão Sust. N3, 51 991885554"/>
    <s v="180.135.177.11"/>
  </r>
  <r>
    <x v="1"/>
    <s v="GNCASSTL05444"/>
    <s v="GNCASNTL05445"/>
    <x v="0"/>
    <s v="19.25.0.0.241015 (36912597)"/>
    <s v="19.25.0.0.241015 (36912597)"/>
    <x v="0"/>
    <s v="2 - Segunda a Sexta"/>
    <n v="2"/>
    <d v="1899-12-30T01:00:00"/>
    <d v="1899-12-30T03:00:00"/>
    <s v="Bin Dinâmico"/>
    <s v="Bin Dinâmico"/>
    <s v="Servidor Virtual - Database"/>
    <s v="Linux Red Hat Enterprise Server 8.10(4.18.0-553.40.1.el8_10.x86_64)"/>
    <s v="Dimas Dias Duarte"/>
    <s v="Servidor Oracle 19c Primary - Consulta Bin"/>
    <s v="Servidor Oracle 19c Primary - Consulta Bin"/>
    <s v="LINUX"/>
    <s v="TI - TCAP - Captura Digital"/>
    <s v="Rafael Felisbino"/>
    <s v="captura_ecommerce@getnet.com.br"/>
    <s v="Sim. Acionar o plantonista do time de apoio à captura."/>
    <s v="180.104.34.76"/>
  </r>
  <r>
    <x v="4"/>
    <s v="GNCASHHL07649"/>
    <m/>
    <x v="2"/>
    <s v="No Result"/>
    <s v="db version v7.0.5"/>
    <x v="0"/>
    <s v="Qualquer dia da semana"/>
    <s v="Qualquer semana"/>
    <d v="1899-12-30T08:00:00"/>
    <d v="1899-12-30T18:00:00"/>
    <s v="Base24"/>
    <s v="Base24"/>
    <s v="Servidor Virtual - Database"/>
    <s v="Linux Red Hat Enterprise 8.10 (4.18.0-553.16.1.el8_10.x86_64)"/>
    <s v="Ciro Sisman Pereira"/>
    <m/>
    <s v="mongo-adq-adapter-base24-ms-hti"/>
    <s v="LINUX"/>
    <s v="TI - TTRA - Transacional"/>
    <s v="Marcos Barranco"/>
    <s v="squad-servicos-transacionais@getnet.com.br"/>
    <s v="Não"/>
    <s v="180.135.49.77"/>
  </r>
  <r>
    <x v="1"/>
    <s v="GNCASNTL05468"/>
    <s v="GNCASSTL05467"/>
    <x v="0"/>
    <s v="19.26.0.0.250121 (37260974)"/>
    <s v="19.26.0.0.250121 (37260974)"/>
    <x v="0"/>
    <s v="2 - Segunda a Sexta"/>
    <s v="Qualquer semana"/>
    <d v="1899-12-30T22:00:00"/>
    <d v="1899-12-30T03:00:00"/>
    <s v="CTF Apple"/>
    <s v="TEF Auttar"/>
    <s v="Servidor Virtual - Database"/>
    <s v="Linux Red Hat Enterprise 8.10 (4.18.0-553.47.1.el8_10.x86_64)"/>
    <s v="Eber Weydson Vilela Zanardi"/>
    <s v="Oracle 19c Standby Transacional Auttar CTF Cloud 1 PRD"/>
    <s v="Oracle 19c Standby Transacional Auttar CTF Cloud 1 PRD"/>
    <s v="LINUX"/>
    <s v="TI - TAUT - Sustentação"/>
    <s v="Magnum Moura de Lyra"/>
    <s v="suporten3@auttar.com.br"/>
    <s v="Sim.  Plantão Sust. N3,  51 991885554"/>
    <s v="180.104.19.32"/>
  </r>
  <r>
    <x v="3"/>
    <s v="GNCASNPL07665"/>
    <s v="GNCASSPL07664,GNCASHPL07666"/>
    <x v="2"/>
    <s v="No Result"/>
    <s v="db version v7.0.5"/>
    <x v="0"/>
    <s v="0 - Qualquer dia da semana"/>
    <s v="Qualquer semana"/>
    <d v="1899-12-30T01:00:00"/>
    <d v="1899-12-30T06:00:00"/>
    <s v="Base24"/>
    <s v="Base24"/>
    <s v="Servidor Virtual - Database"/>
    <s v="Linux Red Hat Enterprise 8.6 (4.18.0-553.22.1.el8_10.x86_64)"/>
    <s v="Ciro Sisman Pereira"/>
    <s v="database mongo"/>
    <s v="mongo-adq-adapter-base24-ms-prd"/>
    <s v="LINUX"/>
    <s v="TI - TTRA - Transacional"/>
    <s v="Marcos Barranco"/>
    <s v="squad-servicos-transacionais@getnet.com.br"/>
    <s v="Não é necessário, apenas e-mail."/>
    <s v="180.104.150.60, 22.248.73.20, 22.240.73.20"/>
  </r>
  <r>
    <x v="3"/>
    <s v="GNCASSPL07664"/>
    <s v="GNCASNPL07665,GNCASHPL07666"/>
    <x v="2"/>
    <s v="No Result"/>
    <s v="db version v7.0.5"/>
    <x v="0"/>
    <s v="2 - Segunda a Sexta"/>
    <s v="Qualquer semana"/>
    <d v="1899-12-30T00:00:00"/>
    <d v="1899-12-30T03:00:00"/>
    <s v="Base24"/>
    <s v="Base24"/>
    <s v="Servidor Virtual - Database"/>
    <s v="Linux Red Hat Enterprise 8.6 (4.18.0-553.22.1.el8_10.x86_64)"/>
    <s v="Ciro Sisman Pereira"/>
    <s v="database mongo"/>
    <s v="mongo-adq-adapter-base24-ms-prd"/>
    <s v="LINUX"/>
    <s v="TI - TTRA - Transacional"/>
    <s v="Marcos Barranco"/>
    <s v="squad-servicos-transacionais@getnet.com.br"/>
    <s v="Não é necessário, apenas e-mail."/>
    <s v="180.104.150.56, 22.248.73.19, 22.240.73.19"/>
  </r>
  <r>
    <x v="1"/>
    <s v="GNCASNTL09348"/>
    <s v="GNCASSTL09347"/>
    <x v="0"/>
    <s v="19.26.0.0.250121 (37260974)"/>
    <s v="19.26.0.0.250121 (37260974)"/>
    <x v="0"/>
    <s v="1 - Sábado ou domingo"/>
    <s v="Qualquer semana"/>
    <d v="1899-12-30T00:00:00"/>
    <d v="1899-12-30T06:00:00"/>
    <m/>
    <s v="STRAN-APP"/>
    <s v="Servidor Virtual - Database"/>
    <s v="Linux Red Hat Enterprise 8.10 (4.18.0-553.22.1.el8_10.x86_64)"/>
    <s v="Ciro Sisman Pereira"/>
    <s v="Oracle STRAN-APP Squad Serviços Transacionais"/>
    <s v="Oracle STRAN-APP Squad Serviços Transacionais"/>
    <s v="LINUX"/>
    <s v="TI - TTRA - Transacional"/>
    <s v="Marcos Barranco"/>
    <s v="-"/>
    <s v="Ciro - 11994536506"/>
    <s v="180.104.10.16, 22.248.40.12, 22.240.40.17"/>
  </r>
  <r>
    <x v="3"/>
    <s v="GNCASSPL08741"/>
    <m/>
    <x v="0"/>
    <s v="19.26.0.0.250121 (37260974)"/>
    <s v="19.26.0.0.250121 (37260974)"/>
    <x v="0"/>
    <s v="2 - Segunda a Sexta"/>
    <s v="Qualquer semana"/>
    <d v="1899-12-30T22:00:00"/>
    <d v="1899-12-30T06:00:00"/>
    <m/>
    <s v="Integração"/>
    <s v="Servidor Virtual - Database"/>
    <s v="Linux Red Hat Enterprise 8.8 (4.18.0-553.27.1.el8_10.x86_64)"/>
    <s v="Fabricio Pereira"/>
    <s v="Munir a área de negócio com dados personalizados"/>
    <s v="O banco de dados será utilizado para persistir dados consumimos do bi, pela iniciativa RPA."/>
    <s v="LINUX"/>
    <s v="Canal Independente - Inteligência Comercial"/>
    <s v="Fabricio Pereira"/>
    <s v="diego.ribeiro@getnet.com.br"/>
    <s v="Não é necessário, apenas e-mail."/>
    <s v="180.104.135.63, 22.248.237.55, 22.240.237.69"/>
  </r>
  <r>
    <x v="3"/>
    <s v="GNCASHPL06251"/>
    <s v="GNCASSPL06249,GNCASNPL06250"/>
    <x v="2"/>
    <s v="No Result"/>
    <s v="db version v7.0.5"/>
    <x v="0"/>
    <s v="1 - Sábado ou domingo"/>
    <s v="Qualquer semana"/>
    <d v="1899-12-30T08:00:00"/>
    <d v="1899-12-30T18:00:00"/>
    <s v="Hub RC"/>
    <s v="Hub RC"/>
    <s v="Servidor Virtual - Database"/>
    <s v="Linux Red Hat Enterprise Server 8.10(4.18.0-553.40.1.el8_10.x86_64)"/>
    <s v="Julio Cesar Barbará"/>
    <s v="PSF - MongoDB - Motor de Risco de Crédito (Arbitro)"/>
    <s v="PSF - MongoDB - Motor de Risco de Crédito (Arbitro)"/>
    <s v="LINUX"/>
    <s v="TI - TSOL - PSF"/>
    <s v="ALEXANDER VLADIMIROVICH PETRUSHENKO"/>
    <s v="ti-scd@getnet.com"/>
    <s v="Verifique que é o plantonista da semana na URL https://getnetbrasil.atlassian.net/wiki/spaces/AMS/pa"/>
    <s v="180.104.204.40 , 22.248.103.21, 22.240.103.23"/>
  </r>
  <r>
    <x v="1"/>
    <s v="GNCASNTL07784"/>
    <s v="GNCASSTL07783,GNCASHTL07785"/>
    <x v="2"/>
    <s v="No Result"/>
    <s v="db version v7.0.11"/>
    <x v="0"/>
    <s v="0 - Qualquer dia da semana"/>
    <s v="Qualquer semana"/>
    <d v="1899-12-30T22:00:00"/>
    <d v="1899-12-30T06:00:00"/>
    <s v="Tap on Phone"/>
    <s v="Tap on Phone"/>
    <s v="Servidor Virtual - Database"/>
    <s v="Linux Red Hat Enterprise 8.10 (4.18.0-553.22.1.el8_10.x86_64)"/>
    <s v="Rodrigo Nascente Igansi"/>
    <s v="database mongo"/>
    <s v="mongo-getpay-top-tns"/>
    <s v="LINUX"/>
    <s v="TI - TCDI - App SuperGet"/>
    <s v="Tiago Andre Jost"/>
    <s v="appsuperget@getnet.com.br"/>
    <s v="Não é necessário, apenas e-mail."/>
    <s v="180.104.52.18, 22.248.151.24, 22.240.151.28"/>
  </r>
  <r>
    <x v="3"/>
    <s v="GNCASNPL08608"/>
    <s v="GNCASSPL08607"/>
    <x v="0"/>
    <s v="19.26.0.0.250121 (37260974)"/>
    <s v="19.26.0.0.250121 (37260974)"/>
    <x v="0"/>
    <s v="2 - Segunda a Sexta"/>
    <s v="Qualquer semana"/>
    <d v="1899-12-30T22:00:00"/>
    <d v="1899-12-30T06:00:00"/>
    <m/>
    <s v="Ncanais"/>
    <s v="Servidor Virtual - Database"/>
    <s v="Linux Red Hat Enterprise 8.8 (4.18.0-553.22.1.el8_10.x86_64)"/>
    <s v="Ciro Sisman Pereira"/>
    <s v="Banco Oracle Stage dados BASE24  - Tiff Online "/>
    <s v="Banco Oracle Stage dados BASE24"/>
    <s v="LINUX"/>
    <s v="TI - TTRA - Transacional"/>
    <s v="Marcos Barranco"/>
    <s v="squad-servicos-transacionais@getnet.com.br"/>
    <s v="Sim, Plantão Captura ADQ"/>
    <s v="180.104.165.31, 22.248.85.14, 22.240.85.14"/>
  </r>
  <r>
    <x v="3"/>
    <s v="GNCASNPL07522"/>
    <s v="GNCASSPL07521,GNCASHPL07523"/>
    <x v="2"/>
    <s v="No Result"/>
    <s v="db version v7.0.11"/>
    <x v="0"/>
    <s v="2 - Segunda a Sexta"/>
    <s v="Qualquer semana"/>
    <d v="1899-12-30T22:00:00"/>
    <d v="1899-12-30T03:00:00"/>
    <s v="Contratos"/>
    <s v="Contratos"/>
    <s v="Servidor Virtual - Database"/>
    <s v="Linux Red Hat Enterprise 8.6 (4.18.0-553.27.1.el8_10.x86_64)"/>
    <s v="Daniel Magalhaes Legey Vizeu"/>
    <s v="Database MongoDB"/>
    <s v="Mongodb FEP PROD"/>
    <s v="LINUX"/>
    <s v="TI - TREG - Contratos"/>
    <s v="Deivislhe Enen Boschetti"/>
    <s v="tcad.contratos@getnet.com.br"/>
    <s v="Não é necessário, apenas e-mail."/>
    <s v="180.104.156.41, 22.248.76.20, 22.240.76.28"/>
  </r>
  <r>
    <x v="1"/>
    <s v="GNCASSTL08354"/>
    <s v="GNCASNTL08355,GNCASHTL08356"/>
    <x v="2"/>
    <s v="No Result"/>
    <s v="db version v7.0.6"/>
    <x v="0"/>
    <s v="0 - Qualquer dia da semana"/>
    <s v="Qualquer semana"/>
    <d v="1899-12-30T22:00:00"/>
    <d v="1899-12-30T06:00:00"/>
    <m/>
    <s v="APP Getnet BR"/>
    <s v="Servidor Virtual - Database"/>
    <s v="Linux Red Hat Enterprise 8.9 (4.18.0-553.22.1.el8_10.x86_64)"/>
    <s v="Leonardo Faria da Silva"/>
    <s v="database mongo"/>
    <s v="mongo-getpay-pix-tns"/>
    <s v="LINUX"/>
    <s v="TI - TCDI - App SuperGet"/>
    <s v="Tiago Andre Jost"/>
    <s v="appsuperget@getnet.com.br"/>
    <s v="Sim, appsuperget@getnet.com.br"/>
    <s v="180.104.52.20, 22.248.151.26, 22.240.151.22"/>
  </r>
  <r>
    <x v="4"/>
    <s v="GNCASNHL07648"/>
    <m/>
    <x v="2"/>
    <s v="No Result"/>
    <s v="db version v7.0.5"/>
    <x v="0"/>
    <s v="0 - Qualquer dia da semana"/>
    <s v="Qualquer semana"/>
    <d v="1899-12-30T08:00:00"/>
    <d v="1899-12-30T18:00:00"/>
    <s v="Base24"/>
    <s v="Base24"/>
    <s v="Servidor Virtual - Database"/>
    <s v="Linux Red Hat Enterprise 8.6 (4.18.0-553.27.1.el8_10.x86_64)"/>
    <s v="Ciro Sisman Pereira"/>
    <m/>
    <s v="mongo-adq-adapter-base24-ms-hti"/>
    <s v="LINUX"/>
    <s v="TI - TTRA - Transacional"/>
    <s v="Marcos Barranco"/>
    <s v="squad-servicos-transacionais@getnet.com.br"/>
    <s v="Não"/>
    <s v="180.135.49.31"/>
  </r>
  <r>
    <x v="3"/>
    <s v="GNCASHPL09543"/>
    <m/>
    <x v="0"/>
    <s v="19.26.0.0.250121 (37260974)"/>
    <s v="19.26.0.0.250121 (37260974)"/>
    <x v="0"/>
    <s v="2 - Segunda a Sexta"/>
    <s v="Qualquer semana"/>
    <d v="1899-12-30T22:00:00"/>
    <d v="1899-12-30T06:00:00"/>
    <m/>
    <s v="Integração"/>
    <s v="Servidor Virtual - Database"/>
    <s v="Linux Red Hat Enterprise 8.10 (4.18.0-553.27.1.el8_10.x86_64)"/>
    <s v="Stanley Mosso de Paula"/>
    <s v="DB para experimentação e discovery de dados."/>
    <s v="Banco de dados utilizado para experimentação e discovery de dados."/>
    <s v="LINUX"/>
    <s v="Produtos - App e Portais"/>
    <s v="Fabyola Sant Ana Maciel"/>
    <s v="Analytics_Qualidade_Cliente@getnet.com.br"/>
    <s v="Augusto Grillo - +55 11 961168002"/>
    <s v="180.104.135.124, 22.248.237.109, 22.240.237.106"/>
  </r>
  <r>
    <x v="3"/>
    <s v="GNCASNPL08412"/>
    <s v="GNCASSPL08411"/>
    <x v="0"/>
    <s v="19.26.0.0.250121 (37260974)"/>
    <s v="19.26.0.0.250121 (37260974)"/>
    <x v="0"/>
    <s v="2 - Segunda a Sexta"/>
    <s v="Qualquer semana"/>
    <d v="1899-12-30T22:00:00"/>
    <d v="1899-12-30T06:00:00"/>
    <m/>
    <s v="Senior"/>
    <s v="Servidor Virtual - Database"/>
    <s v="Linux Red Hat Enterprise 8.8 (4.18.0-553.27.1.el8_10.x86_64)"/>
    <s v="Gustavo Bortoloto Carneiro"/>
    <s v="Banco de dados (PROD) Workday"/>
    <s v="Banco de dados (PROD) Workday"/>
    <s v="LINUX"/>
    <s v="TI - TSOL - ERP ECM"/>
    <s v="Fabio Luppi Cote Gil"/>
    <s v="sgp@getnet.com.br"/>
    <s v="Não é necessário, apenas e-mail."/>
    <s v="180.104.168.15, 22.248.88.18, 22.240.88.16"/>
  </r>
  <r>
    <x v="3"/>
    <s v="GNCASHPL06423"/>
    <s v="GNCASSPL06421,GNCASNPL06422"/>
    <x v="2"/>
    <s v="No Result"/>
    <s v="db version v7.0.5"/>
    <x v="0"/>
    <s v="1 - Sábado ou domingo"/>
    <s v="Qualquer semana"/>
    <d v="1899-12-30T08:00:00"/>
    <d v="1899-12-30T18:00:00"/>
    <s v="SCD - Plataforma de Serviços Financeiros (PSF)"/>
    <s v="SCD - Plataforma de Serviços Financeiros (PSF)"/>
    <s v="Servidor Virtual - Database"/>
    <s v="Linux Red Hat Enterprise Server 8.10(4.18.0-553.40.1.el8_10.x86_64)"/>
    <s v="Julio Cesar Barbará"/>
    <s v="PSF - Cluster MongoDB - SCD (MRC)"/>
    <s v="PSF - Cluster MongoDB - SCD (MRC)"/>
    <s v="LINUX"/>
    <s v="TI - TSOL - PSF"/>
    <s v="ALEXANDER VLADIMIROVICH PETRUSHENKO"/>
    <s v="ti-scd@getnet.com.br"/>
    <s v="Verifique que é o plantonista da semana na URL https://getnetbrasil.atlassian.net/wiki/spaces/AMS/pa"/>
    <s v="180.104.204.43 , 22.248.103.26, 22.240.103.28"/>
  </r>
  <r>
    <x v="1"/>
    <s v="GNCASNTL05386"/>
    <m/>
    <x v="2"/>
    <s v="No Result"/>
    <s v="db version v7.0.11"/>
    <x v="0"/>
    <s v="5 - Terça-Feira"/>
    <s v="Qualquer semana"/>
    <d v="1899-12-30T01:00:00"/>
    <d v="1899-12-30T06:00:00"/>
    <s v="Motor PIX"/>
    <s v="Motor PIX"/>
    <s v="Servidor Virtual - Database"/>
    <s v="Linux Red Hat Enterprise 8.10 (4.18.0-553.22.1.el8_10.x86_64)"/>
    <s v="Eber Weydson Vilela Zanardi"/>
    <s v="Servidor MongoDB Motor PIX Gateway TEF Transacional Norte"/>
    <s v="Servidor MongoDB Motor PIX Gateway TEF Transacional Norte"/>
    <s v="LINUX"/>
    <s v="TI - TAUT - Sustentação"/>
    <s v="Magnum Moura de Lyra"/>
    <s v="suporten3@auttar.com.br"/>
    <s v="Sim.  Plantão Sust. N3,  51 991885554"/>
    <s v="180.104.22.21"/>
  </r>
  <r>
    <x v="3"/>
    <s v="GNCASNPL08942"/>
    <s v="GNCASSPL08941"/>
    <x v="0"/>
    <s v="19.21.0.0.231017 (35643107)"/>
    <s v="19.21.0.0.231017 (35643107)"/>
    <x v="0"/>
    <s v="2 - Segunda a Sexta"/>
    <s v="Qualquer semana"/>
    <d v="1899-12-30T22:00:00"/>
    <d v="1899-12-30T06:00:00"/>
    <m/>
    <s v="Intelie Live - MonNegócio"/>
    <s v="Servidor Virtual - Database"/>
    <s v="Linux Red Hat Enterprise 8.9 (4.18.0-553.27.1.el8_10.x86_64)"/>
    <s v="Tarso Barth Gossler"/>
    <s v="-"/>
    <s v="ORACLE - STAGE"/>
    <s v="LINUX"/>
    <s v="Comercial - Monitoria de Negócio"/>
    <s v="Diogo Josue Athayde"/>
    <s v="monitoria@getnet.com.br "/>
    <s v="Plantão monitoria - 51 993176372"/>
    <s v="180.104.171.53, 22.248.91.23, 22.240.91.24"/>
  </r>
  <r>
    <x v="3"/>
    <s v="GNCASSPL08875"/>
    <s v="GNCASNPL08876"/>
    <x v="0"/>
    <s v="19.26.0.0.250121 (37260974)"/>
    <s v="19.26.0.0.250121 (37260974)"/>
    <x v="0"/>
    <s v="2 - Segunda a Sexta"/>
    <s v="Qualquer semana"/>
    <d v="1899-12-30T22:00:00"/>
    <d v="1899-12-30T06:00:00"/>
    <m/>
    <s v="EXTRA_MOEX"/>
    <s v="Servidor Virtual - Database"/>
    <s v="Linux Red Hat Enterprise 8.8 (4.18.0-553.27.1.el8_10.x86_64)"/>
    <s v="Renan Augusto Dresch"/>
    <s v="Banco Oracle DB 19c Extra MOEX"/>
    <s v="Maquina para guardar as informações de horas trabalhadas de terceiros."/>
    <s v="LINUX"/>
    <s v="TI - PET - Gestão Orçamentária TI"/>
    <s v="Guilherme Schmitzhaus"/>
    <s v="planejamentoti@getnet.com.br"/>
    <s v="Não é necessário, apenas e-mail."/>
    <s v="180.104.168.20, 22.248.88.24, 22.240.88.23"/>
  </r>
  <r>
    <x v="3"/>
    <s v="GNCASSPL06837"/>
    <s v="GNCASNPL06838,GNCASHPL06839"/>
    <x v="2"/>
    <s v="No Result"/>
    <s v="db version v7.0.11"/>
    <x v="0"/>
    <s v="2 - Segunda a Sexta"/>
    <s v="Qualquer semana"/>
    <d v="1899-12-30T22:00:00"/>
    <d v="1899-12-30T03:00:00"/>
    <s v="Laboratório de Infraestrutura"/>
    <s v="Siebel"/>
    <s v="Servidor Virtual - Database"/>
    <s v="Linux Red Hat Enterprise 8.10 (4.18.0-553.22.1.el8_10.x86_64)"/>
    <s v="Vinicius De Paula Silva"/>
    <s v="MongoDB para Micro Serviços do CRM"/>
    <s v="MongoDB para Micro Serviços do CRM"/>
    <s v="LINUX"/>
    <s v="TI - TSOL - CRM"/>
    <s v="ALEXANDER VLADIMIROVICH PETRUSHENKO"/>
    <s v="vinicius.silva@getnet.com.br"/>
    <s v="Vinicius De Paula Silva"/>
    <s v="180.104.141.52, 22.248.64.16, 22.240.64.14"/>
  </r>
  <r>
    <x v="1"/>
    <s v="GNCASNTL08222"/>
    <s v="GNCASSTL08221"/>
    <x v="0"/>
    <s v="19.27.0.0.250415 (37642901)"/>
    <s v="19.27.0.0.250415 (37642901)"/>
    <x v="0"/>
    <s v="0 - Qualquer dia da semana"/>
    <s v="Qualquer semana"/>
    <d v="1899-12-30T23:00:00"/>
    <d v="1899-12-30T03:00:00"/>
    <m/>
    <s v="Antecipação de Recebíveis"/>
    <s v="Servidor Virtual - Database"/>
    <s v="Linux Red Hat Enterprise 8.7 (4.18.0-553.22.1.el8_10.x86_64)"/>
    <s v="Ciro Sisman Pereira"/>
    <s v="database ANTEC - Antecipação de recebíveis"/>
    <s v="Oracle 19c - Antecipação"/>
    <s v="LINUX"/>
    <s v="TI - TTRA - Transacional"/>
    <s v="Marcos Barranco"/>
    <s v="support@intelie.com; ivan.ferreira@getnet.com.br;alexandre.kutz@getnet.com.br; leonardo.rocha@getnet"/>
    <s v="support@intelie.com"/>
    <s v="180.104.16.12, 22.248.49.14, 22.240.49.12"/>
  </r>
  <r>
    <x v="3"/>
    <s v="GNCASNPL09312"/>
    <s v="GNCASSPL09311"/>
    <x v="0"/>
    <s v="19.27.0.0.250415 (37642901)"/>
    <s v="19.27.0.0.250415 (37642901)"/>
    <x v="0"/>
    <s v="2 - Segunda a Sexta"/>
    <s v="Qualquer semana"/>
    <d v="1899-12-30T18:00:00"/>
    <d v="1899-12-30T23:00:00"/>
    <m/>
    <s v="Plataforma BPMS"/>
    <s v="Servidor Virtual - Database"/>
    <s v="Linux Red Hat Enterprise 8.10 (4.18.0-553.27.1.el8_10.x86_64)"/>
    <s v="Ana Paula da Silva Conte"/>
    <s v="Plataforma BPMS banco de dados Prod"/>
    <s v="Plataforma BPMS banco de dados Prod"/>
    <s v="LINUX"/>
    <s v="TI - TSOL - RPA"/>
    <s v="ALEXANDER VLADIMIROVICH PETRUSHENKO"/>
    <s v="ana.conte@getnet.com.br"/>
    <s v="Ana Paula Conte 51 981917691"/>
    <s v="180.104.168.13, 22.248.88.14, 22.240.88.13"/>
  </r>
  <r>
    <x v="3"/>
    <s v="GNCASNPL06250"/>
    <s v="GNCASSPL06249,GNCASHPL06251"/>
    <x v="2"/>
    <s v="No Result"/>
    <s v="db version v7.0.5"/>
    <x v="0"/>
    <s v="1 - Sábado ou domingo"/>
    <s v="Qualquer semana"/>
    <d v="1899-12-30T08:00:00"/>
    <d v="1899-12-30T18:00:00"/>
    <s v="Hub RC"/>
    <s v="Hub RC"/>
    <s v="Servidor Virtual - Database"/>
    <s v="Linux Red Hat Enterprise Server 8.10(4.18.0-553.40.1.el8_10.x86_64)"/>
    <s v="Julio Cesar Barbará"/>
    <s v="PSF - MongoDB - Motor de Risco de Crédito (Secundario)"/>
    <s v="PSF - MongoDB - Motor de Risco de Crédito (Secundario)"/>
    <s v="LINUX"/>
    <s v="TI - TSOL - PSF"/>
    <s v="ALEXANDER VLADIMIROVICH PETRUSHENKO"/>
    <s v="ti-scd@getnet.com.br"/>
    <s v="Verifique que é o plantonista da semana na URL https://getnetbrasil.atlassian.net/wiki/spaces/AMS/pa"/>
    <s v="180.104.204.39 , 22.248.103.18, 22.240.103.22"/>
  </r>
  <r>
    <x v="3"/>
    <s v="GNCASHPL07666"/>
    <s v="GNCASSPL07664,GNCASNPL07665"/>
    <x v="2"/>
    <s v="No Result"/>
    <s v="db version v7.0.5"/>
    <x v="0"/>
    <s v="2 - Segunda a Sexta"/>
    <s v="Qualquer semana"/>
    <d v="1899-12-30T00:00:00"/>
    <d v="1899-12-30T03:00:00"/>
    <s v="Base24"/>
    <s v="Base24"/>
    <s v="Servidor Virtual - Database"/>
    <s v="Linux Red Hat Enterprise 8.6 (4.18.0-553.22.1.el8_10.x86_64)"/>
    <s v="Ciro Sisman Pereira"/>
    <s v="database mongo"/>
    <s v="mongo-adq-adapter-base24-ms-prd"/>
    <s v="LINUX"/>
    <s v="TI - TTRA - Transacional"/>
    <s v="Marcos Barranco"/>
    <s v="squad-servicos-transacionais@getnet.com.br"/>
    <s v="Não é necessário, apenas e-mail."/>
    <s v="180.104.150.61, 22.248.73.23, 22.240.73.21"/>
  </r>
  <r>
    <x v="3"/>
    <s v="GNCASSPL08609"/>
    <s v="GNCASNPL08610"/>
    <x v="0"/>
    <s v="19.26.0.0.250121 (37260974)"/>
    <s v="19.26.0.0.250121 (37260974)"/>
    <x v="0"/>
    <s v="2 - Segunda a Sexta"/>
    <s v="Qualquer semana"/>
    <d v="1899-12-30T22:00:00"/>
    <d v="1899-12-30T06:00:00"/>
    <m/>
    <s v="Ncanais"/>
    <s v="Servidor Virtual - Database"/>
    <s v="Linux Red Hat Enterprise 8.8 (4.18.0-553.22.1.el8_10.x86_64)"/>
    <s v="Ciro Sisman Pereira"/>
    <s v="Banco Oracle Stage dados BASE24 - Tiff Online "/>
    <s v="Banco Oracle Stage dados BASE24"/>
    <s v="LINUX"/>
    <s v="TI - TTRA - Transacional"/>
    <s v="Marcos Barranco"/>
    <s v="squad-servicos-transacionais@getnet.com.br"/>
    <s v="Sim, Plantão Captura ADQ"/>
    <s v="180.104.165.32, 22.248.85.15, 22.240.85.16"/>
  </r>
  <r>
    <x v="3"/>
    <s v="GNCASSPL02054"/>
    <s v="GNCASNPL02053"/>
    <x v="0"/>
    <s v="19.26.0.0.250121 (37260974)"/>
    <s v="19.26.0.0.250121 (37260974)"/>
    <x v="0"/>
    <s v="0 - Qualquer dia da semana"/>
    <s v="Qualquer semana"/>
    <d v="1899-12-30T00:00:00"/>
    <d v="1899-12-30T03:00:00"/>
    <s v="Ncanais"/>
    <s v="Ncanais"/>
    <s v="Servidor Virtual - Database"/>
    <s v="Linux Red Hat Enterprise 8.10 (4.18.0-553.22.1.el8_10.x86_64)"/>
    <s v="Ciro Sisman Pereira"/>
    <s v="Monadq Fonte dados Servicos Nao Financei"/>
    <s v="Monadq Fonte dados Servicos Nao Financeiros"/>
    <s v="LINUX"/>
    <s v="TI - TTRA - Transacional"/>
    <s v="Marcos Barranco"/>
    <s v="apoio_captura@getnet.com.br"/>
    <s v="Sim. Acionar o plantonista do time de apoio a captura"/>
    <s v="180.104.165.27, 22.248.85.35, 22.240.85.31"/>
  </r>
  <r>
    <x v="3"/>
    <s v="GNCASNPL08159"/>
    <s v="GNCASSPL08158"/>
    <x v="0"/>
    <s v="19.25.0.0.241015 (36912597)"/>
    <s v="19.25.0.0.241015 (36912597)"/>
    <x v="0"/>
    <s v="0 - Qualquer dia da semana"/>
    <s v="Qualquer semana"/>
    <d v="1899-12-30T01:00:00"/>
    <d v="1899-12-30T06:00:00"/>
    <m/>
    <s v="API FMZ"/>
    <s v="Servidor Virtual - Database"/>
    <s v="Linux Red Hat Enterprise 8.7 (4.18.0-553.22.1.el8_10.x86_64)"/>
    <s v="Lucas Pedro Ebling"/>
    <s v="Banco de dados Oracle DG 19c SQA API FMZ"/>
    <s v="Oracle DB 19c - PROCESSAMENTO SQA API FMZ"/>
    <s v="LINUX"/>
    <s v="TI - TRET - Processamento"/>
    <s v="Odinei Zanoto Junior"/>
    <s v="processamento@getnet.com.br"/>
    <s v="Sim, Plantão Sustentação Processamento APPs + APIs."/>
    <s v="180.104.138.27, 22.248.61.27, 22.240.61.16"/>
  </r>
  <r>
    <x v="1"/>
    <s v="gncasnta06340"/>
    <s v="GNCASSTA06339"/>
    <x v="0"/>
    <s v="19.23.0.0.240416 (36233263)"/>
    <s v="19.23.0.0.240416 (36233263)"/>
    <x v="0"/>
    <s v="1 - Sábado ou domingo"/>
    <s v="Qualquer semana"/>
    <d v="1899-12-30T02:00:00"/>
    <d v="1899-12-30T06:00:00"/>
    <s v="Recarga"/>
    <s v="Recarga"/>
    <s v="Servidor Virtual - Database"/>
    <s v="AIX 7.27200-05-07-2346"/>
    <s v="Leandro Fussiger"/>
    <m/>
    <s v="Servidores banco de dados Oracle 19c AIX Recarga - TNS 2"/>
    <s v="AIX"/>
    <s v="TI - TTRA - Prépago (Recarga)"/>
    <s v="Marcos Barranco"/>
    <s v="servicos_verticais@getnet.com.br"/>
    <s v="Para processos de agregação de recarga: Responsável Sobreaviso de Serviços Verticais"/>
    <s v="180.104.13.44"/>
  </r>
  <r>
    <x v="3"/>
    <s v="GNCASSPL07521"/>
    <s v="GNCASNPL07522,GNCASHPL07523"/>
    <x v="2"/>
    <s v="No Result"/>
    <s v="db version v7.0.11"/>
    <x v="0"/>
    <s v="2 - Segunda a Sexta"/>
    <s v="Qualquer semana"/>
    <d v="1899-12-30T22:00:00"/>
    <d v="1899-12-30T03:00:00"/>
    <s v="Contratos"/>
    <s v="Contratos"/>
    <s v="Servidor Virtual - Database"/>
    <s v="Linux Red Hat Enterprise 8.6 (4.18.0-553.22.1.el8_10.x86_64)"/>
    <s v="Daniel Magalhaes Legey Vizeu"/>
    <s v="Database MongoDB"/>
    <s v="Mongodb FEP PROD"/>
    <s v="LINUX"/>
    <s v="TI - TREG - Contratos"/>
    <s v="Deivislhe Enen Boschetti"/>
    <s v="tcad.contratos@getnet.com.br"/>
    <s v="Não é necessário, apenas e-mail."/>
    <s v="180.104.156.40, 22.248.76.19, 22.240.76.27"/>
  </r>
  <r>
    <x v="3"/>
    <s v="GNCASSPL08994"/>
    <s v="GNCASNPL08995"/>
    <x v="0"/>
    <s v="19.26.0.0.250121 (37260974)"/>
    <s v="19.26.0.0.250121 (37260974)"/>
    <x v="0"/>
    <s v="2 - Segunda a Sexta"/>
    <s v="Qualquer semana"/>
    <d v="1899-12-30T22:00:00"/>
    <d v="1899-12-30T06:00:00"/>
    <m/>
    <s v="Portal de Segurança"/>
    <s v="Servidor Virtual - Database"/>
    <s v="Linux Red Hat Enterprise 8.9 (4.18.0-553.22.1.el8_10.x86_64)"/>
    <s v="Jeferson Eduardo Schramm"/>
    <s v="Banco de dados do Portal de Segurança"/>
    <s v="Banco de dados do Portal de Segurança"/>
    <s v="LINUX"/>
    <s v="TI - SI - SOC N1"/>
    <s v="Fabio Ferrao Ribeiro"/>
    <s v="soc@getnet.com.br"/>
    <s v="Não"/>
    <s v="180.104.134.23, 22.248.234.30, 22.240.234.31"/>
  </r>
  <r>
    <x v="3"/>
    <s v="GNCASSPL08411"/>
    <s v="GNCASNPL08412"/>
    <x v="0"/>
    <s v="19.26.0.0.250121 (37260974)"/>
    <s v="19.26.0.0.250121 (37260974)"/>
    <x v="0"/>
    <s v="2 - Segunda a Sexta"/>
    <s v="Qualquer semana"/>
    <d v="1899-12-30T22:00:00"/>
    <d v="1899-12-30T06:00:00"/>
    <m/>
    <s v="Senior"/>
    <s v="Servidor Virtual - Database"/>
    <s v="Linux Red Hat Enterprise 8.8 (4.18.0-553.22.1.el8_10.x86_64)"/>
    <s v="Gustavo Bortoloto Carneiro"/>
    <s v="Banco de dados (PROD) Workday"/>
    <s v="Banco de dados (PROD) Workday"/>
    <s v="LINUX"/>
    <s v="TI - TSOL - ERP ECM"/>
    <s v="Fabio Luppi Cote Gil"/>
    <s v="sgp@getnet.com.br"/>
    <s v="não"/>
    <s v="180.104.168.14, 22.248.88.15, 22.240.88.15"/>
  </r>
  <r>
    <x v="1"/>
    <s v="GNCASSTL05385"/>
    <s v="GNCASNTL05386"/>
    <x v="2"/>
    <s v="No Result"/>
    <s v="db version v7.0.11"/>
    <x v="0"/>
    <s v="4 - Segunda-Feira"/>
    <s v="Qualquer semana"/>
    <d v="1899-12-30T01:00:00"/>
    <d v="1899-12-30T06:00:00"/>
    <s v="Motor PIX"/>
    <s v="Motor PIX"/>
    <s v="Servidor Virtual - Database"/>
    <s v="Linux Red Hat Enterprise 8.10 (4.18.0-553.22.1.el8_10.x86_64)"/>
    <s v="Eber Weydson Vilela Zanardi"/>
    <s v="Servidor MongoDB Motor PIX Gateway TEF Transacional Sul"/>
    <s v="Servidor MongoDB Motor PIX Gateway TEF Transacional Sul"/>
    <s v="LINUX"/>
    <s v="TI - TAUT - Sustentação"/>
    <s v="Magnum Moura de Lyra"/>
    <s v="suporten3@auttar.com.br"/>
    <s v="Sim.  Plantão Sust. N3,  51 991885554"/>
    <s v="180.104.22.20"/>
  </r>
  <r>
    <x v="3"/>
    <s v="GNCASNPL06838"/>
    <s v="GNCASSPL06837,GNCASHPL06839"/>
    <x v="2"/>
    <s v="No Result"/>
    <s v="db version v7.0.11"/>
    <x v="0"/>
    <s v="1 - Sábado ou domingo"/>
    <s v="Qualquer semana"/>
    <d v="1899-12-30T22:00:00"/>
    <d v="1899-12-30T03:00:00"/>
    <s v="Laboratório de Infraestrutura"/>
    <s v="Siebel"/>
    <s v="Servidor Virtual - Database"/>
    <s v="Linux Red Hat Enterprise 8.10 (4.18.0-553.27.1.el8_10.x86_64)"/>
    <s v="Vinicius De Paula Silva"/>
    <s v="MongoDB para Micro Serviços do CRM"/>
    <s v="MongoDB para Micro Serviços do CRM"/>
    <s v="LINUX"/>
    <s v="TI - TSOL - CRM"/>
    <s v="ALEXANDER VLADIMIROVICH PETRUSHENKO"/>
    <s v="vinicius.silva@getnet.com.br"/>
    <s v="Vinicius De Paula Silva  - 11 - 93905.7314"/>
    <s v="180.104.141.57, 22.248.64.24, 22.240.64.15"/>
  </r>
  <r>
    <x v="1"/>
    <s v="GNCASNTL07054"/>
    <s v="GNCASSTL07053"/>
    <x v="0"/>
    <s v="19.25.0.0.241015 (36912597)"/>
    <s v="19.25.0.0.241015 (36912597)"/>
    <x v="0"/>
    <s v="2 - Segunda a Sexta"/>
    <s v="Qualquer semana"/>
    <d v="1899-12-30T22:00:00"/>
    <d v="1899-12-30T03:00:00"/>
    <s v="QR Code"/>
    <s v="QR Code"/>
    <s v="Servidor Virtual - Database"/>
    <s v="Linux Red Hat Enterprise 8.5 (4.18.0-553.22.1.el8_10.x86_64)"/>
    <s v="James Rugno"/>
    <s v="Banco de dados Oracle TRS QRCODE GOOGLE"/>
    <s v="Banco de dados Oracle TNS - created by ic48780"/>
    <s v="LINUX"/>
    <s v="TI - TTRA - Transacional"/>
    <s v="Marcos Barranco"/>
    <s v="squad-servicos-transacionais@getnet.com.br"/>
    <s v="Sim, Plantão Apoio Captura."/>
    <s v="180.104.10.39, 22.248.40.19, 22.240.40.14"/>
  </r>
  <r>
    <x v="3"/>
    <s v="GNCASHPL08341"/>
    <m/>
    <x v="0"/>
    <s v="19.27.0.0.250415 (37642901)"/>
    <s v="19.27.0.0.250415 (37642901)"/>
    <x v="0"/>
    <s v="2 - Segunda a Sexta"/>
    <s v="Qualquer semana"/>
    <d v="1899-12-30T14:00:00"/>
    <d v="1899-12-30T18:00:00"/>
    <s v="RPA"/>
    <s v="Integração"/>
    <s v="Servidor Virtual - Database"/>
    <s v="Linux Red Hat Enterprise 8.7 (4.18.0-553.27.1.el8_10.x86_64)"/>
    <s v="Marcio Augusto Da Silva Holanda"/>
    <s v="utilizado para experimentação e discovery de dados"/>
    <s v="Banco de dados utilizado para persistir dados do BI e da iniciativa de RPA."/>
    <s v="LINUX"/>
    <s v="OPER - REENG - Reengenharia de Processos"/>
    <s v="Rodrigo Abrunhosa Collazo"/>
    <s v="inteligenciaedados@getnet.com.br"/>
    <s v="Sim.Igor Siqueira(11)96230-1406"/>
    <s v="180.104.135.107, 22.248.237.105, 22.240.237.93"/>
  </r>
  <r>
    <x v="3"/>
    <s v="GNCASSPL06249"/>
    <s v="GNCASNPL06250,GNCASHPL06251"/>
    <x v="2"/>
    <s v="No Result"/>
    <s v="db version v7.0.5"/>
    <x v="0"/>
    <s v="1 - Sábado ou domingo"/>
    <s v="Qualquer semana"/>
    <d v="1899-12-30T08:00:00"/>
    <d v="1899-12-30T18:00:00"/>
    <s v="Hub RC"/>
    <s v="Hub RC"/>
    <s v="Servidor Virtual - Database"/>
    <s v="Linux Red Hat Enterprise Server 8.10(4.18.0-553.40.1.el8_10.x86_64)"/>
    <s v="Julio Cesar Barbará"/>
    <s v="PSF - MongoDB - Motor de Risco de Crédito (Primário)"/>
    <s v="PSF - MongoDB - Motor de Risco de Crédito (Primário)"/>
    <s v="LINUX"/>
    <s v="TI - TSOL - PSF"/>
    <s v="ALEXANDER VLADIMIROVICH PETRUSHENKO"/>
    <s v="ti-scd@getnet.com.br"/>
    <s v="Marcelo Gonsales (11) 9.8457-4805"/>
    <s v="180.104.204.38 , 22.248.103.17, 22.240.103.19"/>
  </r>
  <r>
    <x v="3"/>
    <s v="GNCASNPL08995"/>
    <s v="GNCASSPL08994"/>
    <x v="0"/>
    <s v="19.26.0.0.250121 (37260974)"/>
    <s v="19.26.0.0.250121 (37260974)"/>
    <x v="0"/>
    <s v="2 - Segunda a Sexta"/>
    <s v="Qualquer semana"/>
    <d v="1899-12-30T22:00:00"/>
    <d v="1899-12-30T06:00:00"/>
    <m/>
    <s v="Portal de Segurança"/>
    <s v="Servidor Virtual - Database"/>
    <s v="Linux Red Hat Enterprise 8.9 (4.18.0-553.22.1.el8_10.x86_64)"/>
    <s v="Jeferson Eduardo Schramm"/>
    <s v="Banco de dados do Portal de Segurança"/>
    <s v="Banco de dados do Portal de Segurança"/>
    <s v="LINUX"/>
    <s v="TI - SI - SOC N1"/>
    <s v="Fabio Ferrao Ribeiro"/>
    <s v="soc@getnet.com.br"/>
    <s v="Não é necessário, apenas e-mail."/>
    <s v="180.104.134.24, 22.248.234.31, 22.240.234.33"/>
  </r>
  <r>
    <x v="1"/>
    <s v="GNCASSTL07053"/>
    <s v="GNCASNTL07054"/>
    <x v="0"/>
    <s v="19.25.0.0.241015 (36912597)"/>
    <s v="19.25.0.0.241015 (36912597)"/>
    <x v="0"/>
    <s v="2 - Segunda a Sexta"/>
    <s v="Qualquer semana"/>
    <d v="1899-12-30T22:00:00"/>
    <d v="1899-12-30T03:00:00"/>
    <s v="QR Code"/>
    <s v="QR Code"/>
    <s v="Servidor Virtual - Database"/>
    <s v="Linux Red Hat Enterprise 8.5 (4.18.0-553.22.1.el8_10.x86_64)"/>
    <s v="James Rugno"/>
    <s v="Banco de dados Oracle TRS QRCODE GOOGLE"/>
    <s v="Banco de dados Oracle TNS - created by ic48780"/>
    <s v="LINUX"/>
    <s v="TI - TTRA - Transacional"/>
    <s v="Marcos Barranco"/>
    <s v="squad-servicos-transacionais &lt;squad-servicos-transacionais@getnet.com.br&gt;"/>
    <s v="Squad Serviços Transacionais"/>
    <s v="180.104.13.50,22.248.40.18, 22.240.40.15"/>
  </r>
  <r>
    <x v="3"/>
    <s v="GNCASSPL05702"/>
    <s v="GNCASNPL05701,GNCASHPL05703"/>
    <x v="2"/>
    <s v="No Result"/>
    <s v="db version v7.0.11"/>
    <x v="0"/>
    <s v="Qualquer dia da semana"/>
    <s v="Qualquer semana"/>
    <d v="1899-12-30T00:00:00"/>
    <d v="1899-12-30T06:00:00"/>
    <s v="Payware"/>
    <s v="Payware"/>
    <s v="Servidor Virtual - Database"/>
    <s v="Linux Red Hat Enterprise 8.10 (4.18.0-553.22.1.el8_10.x86_64)"/>
    <s v="Lucas Pedro Ebling"/>
    <s v="MongoDB - MS Adapter PAYware"/>
    <s v="Servidor MongoDB - Processamento "/>
    <s v="LINUX"/>
    <s v="TI - TRET - Processamento"/>
    <s v="Odinei Zanoto Junior"/>
    <s v="processamento@getnet.com.br"/>
    <s v="Sim, Plantão Sustentação Processamento APPs + APIs."/>
    <s v="180.104.192.12 , 22.248.121.18, 22.240.121.27"/>
  </r>
  <r>
    <x v="3"/>
    <s v="GNCASHPW03010"/>
    <s v="N/A"/>
    <x v="4"/>
    <s v="No Result"/>
    <s v="SQL Server Reporting Services (MSSQLSERVER) | 13.0.5026.0"/>
    <x v="0"/>
    <s v="1 - Sábado ou domingo"/>
    <s v="Qualquer semana"/>
    <d v="1899-12-30T22:00:00"/>
    <d v="1899-12-30T06:00:00"/>
    <s v="Verint"/>
    <s v="Verint"/>
    <s v="Servidor Virtual - Database"/>
    <s v="Win2016 10.0.14393.6897 (1607)"/>
    <s v="Marcio Albano Lima"/>
    <s v="Database Management Server"/>
    <s v="Database Management Server"/>
    <s v="WINDOWS"/>
    <s v="TI - ENG - Comunicações Voz"/>
    <s v="Marcelo Nascimento Ferreira"/>
    <s v="telecom_telefonia@getnet.com.br"/>
    <s v="Sim.  Antes de iniciar a GMUD e após mesmo sem reboot - Plantão VOZ"/>
    <s v="22.248.106.73, 22.240.106.66, 180.104.180.41"/>
  </r>
  <r>
    <x v="2"/>
    <s v="GNCASSWL08636"/>
    <s v="GNCASNWL08637"/>
    <x v="1"/>
    <s v="No Result"/>
    <m/>
    <x v="0"/>
    <s v="1 - Sábado ou domingo"/>
    <s v="Qualquer semana"/>
    <d v="1899-12-30T00:00:00"/>
    <d v="1899-12-30T08:00:00"/>
    <m/>
    <s v="Ansible Tower"/>
    <s v="Servidor Virtual - Database"/>
    <s v="Linux Red Hat Enterprise 8.8 (4.18.0-513.11.1.el8_9.x86_64)"/>
    <s v="Ezequiel Luis Rohsler"/>
    <s v="DB AAP Postgresql 13 - Prod"/>
    <s v="DB AAP Postgresql 13 - Prod"/>
    <s v="LINUX"/>
    <s v="TI - OPER - Provisioning"/>
    <s v="Anderson Goncalves de Oliveira"/>
    <s v="provisioning@getnet.com.br"/>
    <s v="Não"/>
    <s v="22.248.5.23, 22.248.232.18, 22.240.232.25"/>
  </r>
  <r>
    <x v="3"/>
    <s v="GNCASNPL08598"/>
    <s v="GNCASSPL08597"/>
    <x v="0"/>
    <s v="19.27.0.0.250415 (37642901)"/>
    <s v="19.27.0.0.250415 (37642901)"/>
    <x v="0"/>
    <s v="2 - Segunda a Sexta"/>
    <s v="Qualquer semana"/>
    <d v="1899-12-30T22:00:00"/>
    <d v="1899-12-30T06:00:00"/>
    <m/>
    <s v="RPA"/>
    <s v="Servidor Virtual - Database"/>
    <s v="Linux Red Hat Enterprise 8.8 (4.18.0-553.22.1.el8_10.x86_64)"/>
    <s v="Ana Paula da Silva Conte"/>
    <s v="Banco de dados para robôs do RPA"/>
    <s v="Banco de dados para transações e armazenamento de status de processos entre robôs do RPA."/>
    <s v="LINUX"/>
    <s v="TI - TSOL - RPA"/>
    <s v="ALEXANDER VLADIMIROVICH PETRUSHENKO"/>
    <s v="squad_rpa@getnet.com.br"/>
    <s v="Ana Paula da Silva Conte ((51) 981917691)"/>
    <s v="180.104.168.33, 22.248.88.22, 22.240.88.21"/>
  </r>
  <r>
    <x v="3"/>
    <s v="GNCASSPL09311"/>
    <s v="GNCASNPL09312"/>
    <x v="0"/>
    <s v="19.27.0.0.250415 (37642901)"/>
    <s v="19.27.0.0.250415 (37642901)"/>
    <x v="0"/>
    <s v="0 - Qualquer dia da semana"/>
    <s v="Qualquer semana"/>
    <d v="1899-12-30T20:00:00"/>
    <d v="1899-12-30T06:00:00"/>
    <m/>
    <s v="Plataforma BPMS"/>
    <s v="Servidor Virtual - Database"/>
    <s v="Linux Red Hat Enterprise 8.10 (4.18.0-553.27.1.el8_10.x86_64)"/>
    <s v="Ana Paula da Silva Conte"/>
    <s v="Plataforma BPMS banco de dados Prod"/>
    <s v="Plataforma BPMS banco de dados Prod"/>
    <s v="LINUX"/>
    <s v="TI - TSOL - RPA"/>
    <s v="ALEXANDER VLADIMIROVICH PETRUSHENKO"/>
    <s v="ana.conte@getnet.com.br"/>
    <s v="Ana Paula Conte 51 981917691"/>
    <s v="180.104.168.12, 22.248.88.13, 22.240.88.12"/>
  </r>
  <r>
    <x v="1"/>
    <s v="GNCASNTL08355"/>
    <s v="GNCASSTL08354,GNCASHTL08356"/>
    <x v="2"/>
    <s v="No Result"/>
    <s v="db version v7.0.6"/>
    <x v="0"/>
    <s v="0 - Qualquer dia da semana"/>
    <s v="Qualquer semana"/>
    <d v="1899-12-30T22:00:00"/>
    <d v="1899-12-30T06:00:00"/>
    <m/>
    <s v="APP Getnet BR"/>
    <s v="Servidor Virtual - Database"/>
    <s v="Linux Red Hat Enterprise 8.9 (4.18.0-553.22.1.el8_10.x86_64)"/>
    <s v="Leonardo Faria da Silva"/>
    <s v="database mongo"/>
    <s v="mongo-getpay-pix-tns"/>
    <s v="LINUX"/>
    <s v="TI - TCDI - App SuperGet"/>
    <s v="Tiago Andre Jost"/>
    <s v="appsuperget@getnet.com.br"/>
    <s v="Não é necessário, apenas e-mail."/>
    <s v="180.104.52.21, 22.248.151.27, 22.240.151.25"/>
  </r>
  <r>
    <x v="3"/>
    <s v="GNCASSPL08597"/>
    <s v="GNCASNPL08598"/>
    <x v="0"/>
    <s v="19.27.0.0.250415 (37642901)"/>
    <s v="19.27.0.0.250415 (37642901)"/>
    <x v="0"/>
    <s v="2 - Segunda a Sexta"/>
    <s v="Qualquer semana"/>
    <d v="1899-12-30T22:00:00"/>
    <d v="1899-12-30T06:00:00"/>
    <m/>
    <s v="RPA"/>
    <s v="Servidor Virtual - Database"/>
    <s v="Linux Red Hat Enterprise 8.8 (4.18.0-553.27.1.el8_10.x86_64)"/>
    <s v="Ana Paula da Silva Conte"/>
    <s v="Banco de dados para robôs do RPA"/>
    <s v="Banco de dados para transações e armazenamento de status de processos entre robôs do RPA."/>
    <s v="LINUX"/>
    <s v="TI - TSOL - RPA"/>
    <s v="ALEXANDER VLADIMIROVICH PETRUSHENKO"/>
    <s v="squad_rpa@getnet.com.br"/>
    <s v="Não é necessário, apenas e-mail."/>
    <s v="180.104.168.17, 22.248.88.21, 22.240.88.2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5">
  <r>
    <x v="0"/>
    <s v="GNCASNPL00552©️"/>
    <m/>
    <x v="0"/>
    <b v="0"/>
    <m/>
    <m/>
    <m/>
    <s v="12c"/>
    <m/>
    <m/>
    <m/>
    <m/>
    <m/>
    <m/>
    <m/>
    <m/>
    <m/>
    <m/>
    <m/>
    <n v="1"/>
  </r>
  <r>
    <x v="0"/>
    <s v="GNCASNPL00563©️"/>
    <m/>
    <x v="0"/>
    <b v="0"/>
    <m/>
    <m/>
    <m/>
    <s v="12c"/>
    <m/>
    <m/>
    <m/>
    <m/>
    <m/>
    <m/>
    <m/>
    <m/>
    <m/>
    <m/>
    <m/>
    <n v="1"/>
  </r>
  <r>
    <x v="0"/>
    <s v="GNCASNPL02776©️"/>
    <m/>
    <x v="0"/>
    <b v="0"/>
    <m/>
    <m/>
    <m/>
    <s v="12c"/>
    <m/>
    <m/>
    <m/>
    <m/>
    <m/>
    <m/>
    <m/>
    <m/>
    <m/>
    <m/>
    <m/>
    <n v="1"/>
  </r>
  <r>
    <x v="0"/>
    <s v="GNCASSPL02778©️"/>
    <s v="GNCASNPL02772©️"/>
    <x v="0"/>
    <b v="0"/>
    <m/>
    <s v="Não atualizar"/>
    <m/>
    <s v="12c "/>
    <m/>
    <m/>
    <m/>
    <m/>
    <m/>
    <m/>
    <m/>
    <m/>
    <m/>
    <m/>
    <m/>
    <n v="2"/>
  </r>
  <r>
    <x v="0"/>
    <s v="GNCASNPA00547💣🅰️"/>
    <s v="GNCASSPA00548💣🅰️"/>
    <x v="1"/>
    <b v="0"/>
    <m/>
    <s v="Payware, diversos cancelamentos por parte da equipe. Alinhar com Moacir FErrari"/>
    <s v="Ativo"/>
    <s v="19c"/>
    <m/>
    <m/>
    <m/>
    <m/>
    <m/>
    <m/>
    <m/>
    <m/>
    <m/>
    <m/>
    <m/>
    <n v="2"/>
  </r>
  <r>
    <x v="1"/>
    <s v="GNCASSTA06339⚠️"/>
    <s v="GNCASNTA06340⚠️"/>
    <x v="2"/>
    <b v="1"/>
    <m/>
    <s v="Antigo SYBASE convertido em Oracle, necessário cuidado especial com Datapatch"/>
    <s v="Ativo"/>
    <s v="19c"/>
    <m/>
    <m/>
    <m/>
    <m/>
    <m/>
    <m/>
    <m/>
    <m/>
    <m/>
    <m/>
    <m/>
    <n v="2"/>
  </r>
  <r>
    <x v="0"/>
    <s v="GNCASNPA05715"/>
    <s v="GNCASSPA05716"/>
    <x v="3"/>
    <b v="0"/>
    <m/>
    <m/>
    <s v="Ativo"/>
    <s v="19c"/>
    <m/>
    <m/>
    <m/>
    <m/>
    <m/>
    <m/>
    <m/>
    <m/>
    <m/>
    <m/>
    <m/>
    <n v="2"/>
  </r>
  <r>
    <x v="0"/>
    <s v="GNCASSPL01542 SAP"/>
    <s v="GNCASNPL01543(Descontinuado)"/>
    <x v="3"/>
    <b v="0"/>
    <m/>
    <s v="Host estava na 12c (servidor SAP)"/>
    <m/>
    <s v="12c"/>
    <m/>
    <m/>
    <m/>
    <m/>
    <m/>
    <m/>
    <m/>
    <m/>
    <m/>
    <m/>
    <m/>
    <n v="2"/>
  </r>
  <r>
    <x v="1"/>
    <s v="GNCASSTA00728 ⚠️"/>
    <s v="GNCASNTA00990 ⚠️"/>
    <x v="3"/>
    <b v="1"/>
    <m/>
    <s v="⚠️Colocar tarefa de virada de VIP"/>
    <s v="Ativo"/>
    <s v="19c"/>
    <m/>
    <m/>
    <m/>
    <m/>
    <m/>
    <m/>
    <m/>
    <m/>
    <m/>
    <m/>
    <m/>
    <n v="2"/>
  </r>
  <r>
    <x v="1"/>
    <s v="GNCASSTA03639 "/>
    <s v="GNCASNTA03640 "/>
    <x v="3"/>
    <b v="1"/>
    <m/>
    <m/>
    <s v="Ativo"/>
    <s v="19c"/>
    <m/>
    <m/>
    <m/>
    <m/>
    <m/>
    <m/>
    <m/>
    <m/>
    <m/>
    <m/>
    <m/>
    <n v="2"/>
  </r>
  <r>
    <x v="1"/>
    <s v="GNCASSTL05444 🅰️"/>
    <s v="GNCASNTL05445 🅰️"/>
    <x v="3"/>
    <b v="0"/>
    <m/>
    <m/>
    <s v="Ativo"/>
    <s v="19c"/>
    <m/>
    <m/>
    <m/>
    <m/>
    <m/>
    <m/>
    <m/>
    <m/>
    <m/>
    <m/>
    <m/>
    <n v="2"/>
  </r>
  <r>
    <x v="0"/>
    <s v="GNCASSPA00630⚠️"/>
    <s v="gncasnpa00631⚠️"/>
    <x v="4"/>
    <b v="0"/>
    <m/>
    <s v="⚠️ Entrar em contato com a equipe para liberação de usuário antes de agendar os hosts GNCASSPA00630 e gncasnpa00631 - Alcides consegue fazer diretamente"/>
    <s v="Ativo"/>
    <s v="19c"/>
    <m/>
    <m/>
    <m/>
    <m/>
    <m/>
    <m/>
    <m/>
    <m/>
    <m/>
    <m/>
    <m/>
    <n v="2"/>
  </r>
  <r>
    <x v="0"/>
    <s v="GNCASSPA00924⚠️"/>
    <m/>
    <x v="4"/>
    <b v="0"/>
    <m/>
    <s v="⚠️ GNCASSPA00924 Aplicar junto do RAC GNCASSPA01826 e GNCASNPA01827 (olhar tarefas de stop de job da GMUD anterior dos hosts 2122 2121 e alinhar com equipe)"/>
    <s v="Ativo"/>
    <s v="19c"/>
    <m/>
    <m/>
    <m/>
    <m/>
    <m/>
    <m/>
    <m/>
    <m/>
    <m/>
    <m/>
    <m/>
    <n v="1"/>
  </r>
  <r>
    <x v="0"/>
    <s v="GNCASSPA01289 "/>
    <s v="GNCASNPA01335 "/>
    <x v="4"/>
    <b v="1"/>
    <m/>
    <m/>
    <s v="Ativo"/>
    <s v="19c"/>
    <m/>
    <m/>
    <m/>
    <m/>
    <m/>
    <m/>
    <m/>
    <m/>
    <m/>
    <m/>
    <m/>
    <n v="2"/>
  </r>
  <r>
    <x v="0"/>
    <s v="GNCASSPA01826⚠️"/>
    <s v="GNCASNPA01827⚠️"/>
    <x v="4"/>
    <b v="0"/>
    <m/>
    <s v="⚠️ GNCASSPA00924 Aplicar junto do RAC GNCASSPA01826 e GNCASNPA01827 (olhar tarefas de stop de job da GMUD anterior dos hosts 2122 2121 e alinhar com equipe)"/>
    <s v="Ativo"/>
    <s v="19c"/>
    <m/>
    <m/>
    <m/>
    <m/>
    <m/>
    <m/>
    <m/>
    <m/>
    <m/>
    <m/>
    <m/>
    <n v="2"/>
  </r>
  <r>
    <x v="0"/>
    <s v="GNCASSPA01871⚠️💣"/>
    <s v="GNCASNPA01872⚠️💣"/>
    <x v="4"/>
    <b v="0"/>
    <m/>
    <s v="⚠️ Refazer o Inventory das GNCASSPA01871 e GNCASNPA01872 (na 19.24, tentar resolver de vez a questão de patches. Interessante solicitar o pessoal corrigir a parte do unzip)"/>
    <s v="Ativo"/>
    <s v="19c"/>
    <m/>
    <m/>
    <m/>
    <m/>
    <m/>
    <m/>
    <m/>
    <m/>
    <m/>
    <m/>
    <m/>
    <n v="2"/>
  </r>
  <r>
    <x v="0"/>
    <s v="GNCASSPL08374⚠️"/>
    <m/>
    <x v="4"/>
    <b v="1"/>
    <m/>
    <s v="⚠️ GNCASSPL08374, GNCASSPL08373 e GNCASNPL00981 agendar GMUD com os 3 hosts.   ( Bug para aplicar PSU na GNCASSPL08374 )"/>
    <s v="Ativo"/>
    <s v="19c"/>
    <m/>
    <m/>
    <m/>
    <m/>
    <m/>
    <m/>
    <m/>
    <m/>
    <m/>
    <m/>
    <m/>
    <n v="1"/>
  </r>
  <r>
    <x v="2"/>
    <s v="GNCASHDL05421 ⚠️"/>
    <m/>
    <x v="5"/>
    <b v="0"/>
    <m/>
    <s v="⚠️ Não excluir arquivos da /u02/oracle/patches antes de rodar o playbook colocar arquivos em outra pasta e voltar ao final."/>
    <s v="Ativo"/>
    <s v="19c"/>
    <m/>
    <m/>
    <m/>
    <m/>
    <m/>
    <m/>
    <m/>
    <m/>
    <m/>
    <m/>
    <m/>
    <n v="1"/>
  </r>
  <r>
    <x v="3"/>
    <s v="GNCASSHL08511⚠️📅"/>
    <m/>
    <x v="5"/>
    <b v="0"/>
    <m/>
    <s v="Abrir GMUD pro ALcides ou algum senior para executar a 19.28. GMUD com problmea para aplicar o PSU"/>
    <s v="Ativo"/>
    <s v="19c"/>
    <m/>
    <m/>
    <m/>
    <m/>
    <m/>
    <m/>
    <m/>
    <m/>
    <m/>
    <m/>
    <m/>
    <n v="1"/>
  </r>
  <r>
    <x v="3"/>
    <s v="GNCASSHL05950 "/>
    <s v="GNCASNHL05951 "/>
    <x v="5"/>
    <b v="0"/>
    <m/>
    <m/>
    <s v="Ativo"/>
    <s v="19c"/>
    <m/>
    <m/>
    <m/>
    <m/>
    <m/>
    <m/>
    <m/>
    <m/>
    <m/>
    <m/>
    <m/>
    <n v="2"/>
  </r>
  <r>
    <x v="0"/>
    <s v="GNCASSPL05742"/>
    <s v="GNCASNPL05743"/>
    <x v="5"/>
    <b v="0"/>
    <m/>
    <m/>
    <s v="Ativo"/>
    <s v="19c"/>
    <m/>
    <m/>
    <m/>
    <m/>
    <m/>
    <m/>
    <m/>
    <m/>
    <m/>
    <m/>
    <m/>
    <n v="2"/>
  </r>
  <r>
    <x v="0"/>
    <s v="GNCASNPA00331⚠️"/>
    <s v="GNCASSPA00211⚠️"/>
    <x v="5"/>
    <b v="0"/>
    <m/>
    <s v="⚠️ GNCASNPA00331 solicitamos ao Rodrigo Tessman para corrigir o Golden Gate"/>
    <s v="Ativo"/>
    <s v="19c"/>
    <m/>
    <m/>
    <m/>
    <m/>
    <m/>
    <m/>
    <m/>
    <m/>
    <m/>
    <m/>
    <m/>
    <n v="2"/>
  </r>
  <r>
    <x v="0"/>
    <s v="GNCASNPL09593 "/>
    <s v="gncasspl09594 "/>
    <x v="5"/>
    <b v="1"/>
    <m/>
    <m/>
    <s v="Ativo"/>
    <s v="19c"/>
    <m/>
    <m/>
    <m/>
    <m/>
    <m/>
    <m/>
    <m/>
    <m/>
    <m/>
    <m/>
    <m/>
    <n v="2"/>
  </r>
  <r>
    <x v="0"/>
    <s v="GNCASSPL08411"/>
    <s v="GNCASNPL08412"/>
    <x v="5"/>
    <b v="0"/>
    <m/>
    <m/>
    <s v="Ativo"/>
    <s v="19c"/>
    <m/>
    <m/>
    <m/>
    <m/>
    <m/>
    <m/>
    <m/>
    <m/>
    <m/>
    <m/>
    <m/>
    <n v="2"/>
  </r>
  <r>
    <x v="0"/>
    <s v="GNCASNPL01660  📅"/>
    <m/>
    <x v="5"/>
    <b v="1"/>
    <m/>
    <m/>
    <s v="Ativo"/>
    <s v="19c"/>
    <m/>
    <m/>
    <m/>
    <m/>
    <m/>
    <m/>
    <m/>
    <m/>
    <m/>
    <m/>
    <m/>
    <n v="1"/>
  </r>
  <r>
    <x v="0"/>
    <s v="GNCASNPA04012  📅"/>
    <s v="GNCASSPA04013  📅"/>
    <x v="5"/>
    <b v="1"/>
    <m/>
    <m/>
    <s v="Ativo"/>
    <s v="19c"/>
    <m/>
    <m/>
    <m/>
    <m/>
    <m/>
    <m/>
    <m/>
    <m/>
    <m/>
    <m/>
    <m/>
    <n v="2"/>
  </r>
  <r>
    <x v="0"/>
    <s v="GNCASSPA01354 "/>
    <s v="GNCASNPA00854 "/>
    <x v="5"/>
    <b v="1"/>
    <m/>
    <m/>
    <s v="Ativo"/>
    <s v="19c"/>
    <m/>
    <m/>
    <m/>
    <m/>
    <m/>
    <m/>
    <m/>
    <m/>
    <m/>
    <m/>
    <m/>
    <n v="2"/>
  </r>
  <r>
    <x v="0"/>
    <s v="GNCASSPA01590 "/>
    <s v="GNCASNPA02177 "/>
    <x v="5"/>
    <b v="1"/>
    <m/>
    <m/>
    <s v="Ativo"/>
    <s v="19c"/>
    <m/>
    <m/>
    <m/>
    <m/>
    <m/>
    <m/>
    <m/>
    <m/>
    <m/>
    <m/>
    <m/>
    <n v="2"/>
  </r>
  <r>
    <x v="0"/>
    <s v="GNCASSPA03482(RAC)"/>
    <s v="GNCASNPA03483(RAC)"/>
    <x v="5"/>
    <b v="0"/>
    <m/>
    <m/>
    <s v="Ativo"/>
    <s v="19c"/>
    <m/>
    <m/>
    <m/>
    <m/>
    <m/>
    <m/>
    <m/>
    <m/>
    <m/>
    <m/>
    <m/>
    <n v="2"/>
  </r>
  <r>
    <x v="0"/>
    <s v="GNCASSPA02273 📅"/>
    <s v="GNCASNPA02272 📅"/>
    <x v="6"/>
    <b v="1"/>
    <m/>
    <s v="Máquinas do Getconfig"/>
    <s v="Ativo"/>
    <s v="19c"/>
    <m/>
    <m/>
    <m/>
    <m/>
    <m/>
    <m/>
    <m/>
    <m/>
    <m/>
    <m/>
    <m/>
    <n v="2"/>
  </r>
  <r>
    <x v="0"/>
    <s v="GNCASSPL01317 (G)"/>
    <s v="GNCASNPL01318 (G)"/>
    <x v="5"/>
    <b v="1"/>
    <m/>
    <m/>
    <s v="Ativo"/>
    <s v="19c"/>
    <m/>
    <m/>
    <m/>
    <m/>
    <m/>
    <m/>
    <m/>
    <m/>
    <m/>
    <m/>
    <m/>
    <n v="2"/>
  </r>
  <r>
    <x v="0"/>
    <s v="GNCASHPL01959"/>
    <m/>
    <x v="5"/>
    <b v="1"/>
    <m/>
    <m/>
    <s v="Ativo"/>
    <s v="19c"/>
    <m/>
    <m/>
    <m/>
    <m/>
    <m/>
    <m/>
    <m/>
    <m/>
    <m/>
    <m/>
    <m/>
    <n v="1"/>
  </r>
  <r>
    <x v="0"/>
    <s v="GNCASSPL04367⚠️"/>
    <s v="GNCASNPL04368⚠️"/>
    <x v="5"/>
    <b v="1"/>
    <m/>
    <s v="⚠️ Agendar PSU 19.28 para o Alcides, será necessário remover a home 19.3"/>
    <s v="Ativo"/>
    <s v="19c"/>
    <m/>
    <m/>
    <m/>
    <m/>
    <m/>
    <m/>
    <m/>
    <m/>
    <m/>
    <m/>
    <m/>
    <n v="2"/>
  </r>
  <r>
    <x v="0"/>
    <s v="GNCASSPL08741 "/>
    <m/>
    <x v="5"/>
    <b v="0"/>
    <m/>
    <m/>
    <s v="Ativo"/>
    <s v="19c"/>
    <m/>
    <m/>
    <m/>
    <m/>
    <m/>
    <m/>
    <m/>
    <m/>
    <m/>
    <m/>
    <m/>
    <n v="1"/>
  </r>
  <r>
    <x v="0"/>
    <s v="GNCASHPL03847 (G)"/>
    <m/>
    <x v="5"/>
    <b v="0"/>
    <m/>
    <m/>
    <s v="Ativo"/>
    <s v="19c"/>
    <m/>
    <m/>
    <m/>
    <m/>
    <m/>
    <m/>
    <m/>
    <m/>
    <m/>
    <m/>
    <m/>
    <n v="1"/>
  </r>
  <r>
    <x v="0"/>
    <s v="GNCASHPL08053 (RAC)"/>
    <s v="GNCASHPL08052 (RAC)"/>
    <x v="5"/>
    <b v="0"/>
    <m/>
    <m/>
    <s v="Ativo"/>
    <s v="19c"/>
    <m/>
    <m/>
    <m/>
    <m/>
    <m/>
    <m/>
    <m/>
    <m/>
    <m/>
    <m/>
    <m/>
    <n v="2"/>
  </r>
  <r>
    <x v="0"/>
    <s v="GNCASNPA00659 "/>
    <s v="GNCASSPA02366 "/>
    <x v="5"/>
    <b v="0"/>
    <m/>
    <m/>
    <s v="Ativo"/>
    <s v="19c"/>
    <m/>
    <m/>
    <m/>
    <m/>
    <m/>
    <m/>
    <m/>
    <m/>
    <m/>
    <m/>
    <m/>
    <n v="2"/>
  </r>
  <r>
    <x v="0"/>
    <s v="GNCASNPA01040⚠️💣"/>
    <s v="GNCASSPA01039⚠️💣"/>
    <x v="5"/>
    <b v="0"/>
    <m/>
    <s v="⚠️ Entrar em contato com a equipe para agendar GNCASNPA01040 e GNCASSPA01039. "/>
    <s v="Ativo"/>
    <s v="19c"/>
    <m/>
    <m/>
    <m/>
    <m/>
    <m/>
    <m/>
    <m/>
    <m/>
    <m/>
    <m/>
    <m/>
    <n v="2"/>
  </r>
  <r>
    <x v="0"/>
    <s v="GNCASNPA01355 "/>
    <m/>
    <x v="5"/>
    <b v="0"/>
    <m/>
    <m/>
    <s v="Ativo"/>
    <s v="19c"/>
    <m/>
    <m/>
    <m/>
    <m/>
    <m/>
    <m/>
    <m/>
    <m/>
    <m/>
    <m/>
    <m/>
    <n v="1"/>
  </r>
  <r>
    <x v="0"/>
    <s v="GNCASNPA02822 ⚠️"/>
    <m/>
    <x v="5"/>
    <b v="0"/>
    <m/>
    <s v="⚠️ GNCASNPA02822  No campo:      &quot;Analise Risco e Impacto&quot;    colocar o seguinte texto:_x000a__x0009__x0009_&quot;Os serviços do PRM ficarão indisponíveis. Vai gerar alertas no Prognosis, NCanais, Zabbix e no Portal do PRM durante a janela de aplicação. _x000a__x0009__x0009_Nenhuma funcionalidade visão cliente será afetada.&quot;"/>
    <s v="Ativo"/>
    <s v="19c"/>
    <m/>
    <m/>
    <m/>
    <m/>
    <m/>
    <m/>
    <m/>
    <m/>
    <m/>
    <m/>
    <m/>
    <n v="1"/>
  </r>
  <r>
    <x v="0"/>
    <s v="GNCASNPL01411"/>
    <s v="GNCASSPL01412"/>
    <x v="5"/>
    <b v="0"/>
    <m/>
    <m/>
    <s v="Ativo"/>
    <s v="19c"/>
    <m/>
    <m/>
    <m/>
    <m/>
    <m/>
    <m/>
    <m/>
    <m/>
    <m/>
    <m/>
    <m/>
    <n v="2"/>
  </r>
  <r>
    <x v="0"/>
    <s v="GNCASNPL02051 (G) 📅"/>
    <s v="GNCASSPL02052 (G) 📅"/>
    <x v="6"/>
    <b v="1"/>
    <m/>
    <m/>
    <s v="Ativo"/>
    <s v="19c"/>
    <m/>
    <m/>
    <m/>
    <m/>
    <m/>
    <m/>
    <m/>
    <m/>
    <m/>
    <m/>
    <m/>
    <n v="2"/>
  </r>
  <r>
    <x v="0"/>
    <s v="GNCASNPL03984 "/>
    <s v="GNCASSPL03985 "/>
    <x v="5"/>
    <b v="0"/>
    <m/>
    <m/>
    <s v="Ativo"/>
    <s v="19c"/>
    <m/>
    <m/>
    <m/>
    <m/>
    <m/>
    <m/>
    <m/>
    <m/>
    <m/>
    <m/>
    <m/>
    <n v="2"/>
  </r>
  <r>
    <x v="0"/>
    <s v="GNCASNPL04106 (G)"/>
    <s v="GNCASSPL04107 (G)"/>
    <x v="5"/>
    <b v="1"/>
    <m/>
    <m/>
    <s v="Ativo"/>
    <s v="19c"/>
    <m/>
    <m/>
    <m/>
    <m/>
    <m/>
    <m/>
    <m/>
    <m/>
    <m/>
    <m/>
    <m/>
    <n v="2"/>
  </r>
  <r>
    <x v="0"/>
    <s v="GNCASNPL09312"/>
    <s v="GNCASSPL09311"/>
    <x v="5"/>
    <b v="0"/>
    <m/>
    <m/>
    <m/>
    <s v="19c"/>
    <m/>
    <m/>
    <m/>
    <m/>
    <m/>
    <m/>
    <m/>
    <m/>
    <m/>
    <m/>
    <m/>
    <n v="2"/>
  </r>
  <r>
    <x v="0"/>
    <s v="GNCASSPA00541📄⚠️(G)"/>
    <s v="GNCASNPA00542📄⚠️(G)"/>
    <x v="5"/>
    <b v="0"/>
    <m/>
    <s v="⚠️ GNCASSPA00541 e GNCASNPA00542, notificar na GMUD que a monitoria no NOC Ficará fora do ar mas ela fica via grafana não havendo impacto."/>
    <s v="Ativo"/>
    <s v="19c"/>
    <m/>
    <m/>
    <m/>
    <m/>
    <m/>
    <m/>
    <m/>
    <m/>
    <m/>
    <m/>
    <m/>
    <n v="2"/>
  </r>
  <r>
    <x v="0"/>
    <s v="GNCASSPA01166 "/>
    <s v="GNCASNPA01167 "/>
    <x v="5"/>
    <b v="1"/>
    <m/>
    <m/>
    <s v="Ativo"/>
    <s v="19c"/>
    <m/>
    <m/>
    <m/>
    <m/>
    <m/>
    <m/>
    <m/>
    <m/>
    <m/>
    <m/>
    <m/>
    <n v="2"/>
  </r>
  <r>
    <x v="0"/>
    <s v="GNCASSPA01256 "/>
    <s v="GNCASNPA01257 "/>
    <x v="5"/>
    <b v="1"/>
    <m/>
    <m/>
    <s v="Ativo"/>
    <s v="19c"/>
    <m/>
    <m/>
    <m/>
    <m/>
    <m/>
    <m/>
    <m/>
    <m/>
    <m/>
    <m/>
    <m/>
    <n v="2"/>
  </r>
  <r>
    <x v="0"/>
    <s v="GNCASSPA01828"/>
    <s v="GNCASNPA01829"/>
    <x v="5"/>
    <b v="1"/>
    <m/>
    <m/>
    <s v="Ativo"/>
    <s v="19c"/>
    <m/>
    <m/>
    <m/>
    <m/>
    <m/>
    <m/>
    <m/>
    <m/>
    <m/>
    <m/>
    <m/>
    <n v="2"/>
  </r>
  <r>
    <x v="0"/>
    <s v="GNCASSPA04840"/>
    <s v="GNCASNPA04841"/>
    <x v="5"/>
    <b v="0"/>
    <m/>
    <m/>
    <s v="Ativo"/>
    <s v="19c"/>
    <m/>
    <m/>
    <m/>
    <m/>
    <m/>
    <m/>
    <m/>
    <m/>
    <m/>
    <m/>
    <m/>
    <n v="2"/>
  </r>
  <r>
    <x v="0"/>
    <s v="GNCASSPL00884 (G)"/>
    <s v="GNCASNPL00883 (G)"/>
    <x v="5"/>
    <b v="0"/>
    <m/>
    <m/>
    <s v="Ativo"/>
    <s v="19c"/>
    <m/>
    <m/>
    <m/>
    <m/>
    <m/>
    <m/>
    <m/>
    <m/>
    <m/>
    <m/>
    <m/>
    <n v="2"/>
  </r>
  <r>
    <x v="0"/>
    <s v="GNCASSPL04251 "/>
    <s v="GNCASNPL04252 "/>
    <x v="5"/>
    <b v="0"/>
    <m/>
    <m/>
    <s v="Ativo"/>
    <s v="19c"/>
    <m/>
    <m/>
    <m/>
    <m/>
    <m/>
    <m/>
    <m/>
    <m/>
    <m/>
    <m/>
    <m/>
    <n v="2"/>
  </r>
  <r>
    <x v="0"/>
    <s v="GNCASSPL04369 ⚠️"/>
    <s v="GNCASNPL04374 ⚠️"/>
    <x v="5"/>
    <b v="1"/>
    <m/>
    <s v="⚠️ Agendar PSU 19.28 para o Alcides, será necessário remover a home 19.3"/>
    <s v="Ativo"/>
    <s v="19c"/>
    <m/>
    <m/>
    <m/>
    <m/>
    <m/>
    <m/>
    <m/>
    <m/>
    <m/>
    <m/>
    <m/>
    <n v="2"/>
  </r>
  <r>
    <x v="0"/>
    <s v="GNCASSPL04589 (G)"/>
    <s v="GNCASNPL04590 (G)"/>
    <x v="5"/>
    <b v="0"/>
    <m/>
    <s v="Host sem sincronia, necesário reconstrução"/>
    <s v="Ativo"/>
    <s v="19c"/>
    <m/>
    <m/>
    <m/>
    <m/>
    <m/>
    <m/>
    <m/>
    <m/>
    <m/>
    <m/>
    <m/>
    <n v="2"/>
  </r>
  <r>
    <x v="0"/>
    <s v="GNCASSPL08597 ⚠️"/>
    <s v="GNCASNPL08598 ⚠️"/>
    <x v="5"/>
    <b v="0"/>
    <m/>
    <s v="⚠️ GNCASSPL08597 e GNCASNPL08598 Colocar na GMUD que pode impactar algum dos canais digitais."/>
    <s v="Ativo"/>
    <s v="19c"/>
    <m/>
    <m/>
    <m/>
    <m/>
    <m/>
    <m/>
    <m/>
    <m/>
    <m/>
    <m/>
    <m/>
    <n v="2"/>
  </r>
  <r>
    <x v="0"/>
    <s v="GNCASSPL08659 "/>
    <s v="GNCASNPL08660"/>
    <x v="5"/>
    <b v="0"/>
    <m/>
    <m/>
    <s v="Ativo"/>
    <s v="19c"/>
    <m/>
    <m/>
    <m/>
    <m/>
    <m/>
    <m/>
    <m/>
    <m/>
    <m/>
    <m/>
    <m/>
    <n v="2"/>
  </r>
  <r>
    <x v="0"/>
    <s v="GNCASSPL08697 "/>
    <s v="GNCASNPL08698 "/>
    <x v="5"/>
    <b v="0"/>
    <m/>
    <m/>
    <s v="Ativo"/>
    <s v="19c"/>
    <m/>
    <m/>
    <m/>
    <m/>
    <m/>
    <m/>
    <m/>
    <m/>
    <m/>
    <m/>
    <m/>
    <n v="2"/>
  </r>
  <r>
    <x v="0"/>
    <s v="GNCASSPL08994 📅"/>
    <s v="GNCASNPL08995 "/>
    <x v="5"/>
    <b v="0"/>
    <m/>
    <m/>
    <s v="Ativo"/>
    <s v="19c"/>
    <m/>
    <m/>
    <m/>
    <m/>
    <m/>
    <m/>
    <m/>
    <m/>
    <m/>
    <m/>
    <m/>
    <n v="2"/>
  </r>
  <r>
    <x v="1"/>
    <s v="GNCASSTL00364⚠️(G)"/>
    <s v="GNCASNTL00363⚠️(G)"/>
    <x v="5"/>
    <b v="1"/>
    <m/>
    <s v="Host crítico do cofre PD, Tivemos cancelamentos por parte da equipe"/>
    <s v="Ativo"/>
    <s v="19c"/>
    <m/>
    <m/>
    <m/>
    <m/>
    <m/>
    <m/>
    <m/>
    <m/>
    <m/>
    <m/>
    <m/>
    <n v="2"/>
  </r>
  <r>
    <x v="1"/>
    <s v="GNCASNTL00860 ⚠️(G)"/>
    <s v="GNCASSTL00859 ⚠️(G)"/>
    <x v="5"/>
    <b v="1"/>
    <m/>
    <s v="⚠️ Adicionar tarefa de virada de vip "/>
    <s v="Ativo"/>
    <s v="19c"/>
    <m/>
    <m/>
    <m/>
    <m/>
    <m/>
    <m/>
    <m/>
    <m/>
    <m/>
    <m/>
    <m/>
    <n v="2"/>
  </r>
  <r>
    <x v="1"/>
    <s v="GNCASHTL08920⚠️(RAC)"/>
    <m/>
    <x v="5"/>
    <b v="1"/>
    <m/>
    <s v="⚠️ GNCASHTL08920, GNCASHTL08921 e GNCASHTL08922 agendar GMUD com os 3 hosts. RAC"/>
    <s v="Ativo"/>
    <s v="19c"/>
    <m/>
    <m/>
    <m/>
    <m/>
    <m/>
    <m/>
    <m/>
    <m/>
    <m/>
    <m/>
    <m/>
    <n v="1"/>
  </r>
  <r>
    <x v="1"/>
    <s v="GNCASHTL08921⚠️(RAC)"/>
    <s v="GNCASHTL08922⚠️(RAC)"/>
    <x v="5"/>
    <b v="0"/>
    <m/>
    <s v="⚠️ GNCASHTL08920, GNCASHTL08921 e GNCASHTL08922 agendar GMUD com os 3 hosts. RAC"/>
    <s v="Ativo"/>
    <s v="19c"/>
    <m/>
    <m/>
    <m/>
    <m/>
    <m/>
    <m/>
    <m/>
    <m/>
    <m/>
    <m/>
    <m/>
    <n v="2"/>
  </r>
  <r>
    <x v="1"/>
    <s v="GNCASSTA05383⚠️"/>
    <s v="GNCASNTA05384⚠️"/>
    <x v="5"/>
    <b v="0"/>
    <m/>
    <s v="⚠️ GNCASSTA05383 e GNCASNTA05384 - Lembrar de aplicar o datapatch com um dos nós down, de preferencia o que não tem ggs | depende de datapatch na 5383"/>
    <s v="Ativo"/>
    <s v="19c"/>
    <m/>
    <m/>
    <m/>
    <m/>
    <m/>
    <m/>
    <m/>
    <m/>
    <m/>
    <m/>
    <m/>
    <n v="2"/>
  </r>
  <r>
    <x v="1"/>
    <s v="GNCASHTL01961 "/>
    <m/>
    <x v="5"/>
    <b v="0"/>
    <m/>
    <m/>
    <s v="Ativo"/>
    <s v="19c"/>
    <m/>
    <m/>
    <m/>
    <m/>
    <m/>
    <m/>
    <m/>
    <m/>
    <m/>
    <m/>
    <m/>
    <n v="1"/>
  </r>
  <r>
    <x v="1"/>
    <s v="GNCASNTA00916 "/>
    <s v="GNCASSTA00887 "/>
    <x v="5"/>
    <b v="0"/>
    <m/>
    <m/>
    <s v="Ativo"/>
    <s v="19c"/>
    <m/>
    <m/>
    <m/>
    <m/>
    <m/>
    <m/>
    <m/>
    <m/>
    <m/>
    <m/>
    <m/>
    <n v="2"/>
  </r>
  <r>
    <x v="1"/>
    <s v="GNCASNTA01704©️"/>
    <s v="GNCASSTA01705©️"/>
    <x v="5"/>
    <b v="0"/>
    <m/>
    <s v="Já foi reinstalado"/>
    <s v="Ativo"/>
    <s v="19c"/>
    <m/>
    <m/>
    <m/>
    <m/>
    <m/>
    <m/>
    <m/>
    <m/>
    <m/>
    <m/>
    <m/>
    <n v="2"/>
  </r>
  <r>
    <x v="1"/>
    <s v="GNCASNTL05483 (G)"/>
    <s v="GNCASSTL05484 (G)"/>
    <x v="5"/>
    <b v="0"/>
    <m/>
    <s v="⚠️ Adicionar tarefa de virada de telecom para virar o vip | Observar no desenho que os 4 hosts falam entre si: GNCASNTL05468 e GNCASSTL05467 | GNCASNTL05483 e GNCASSTL05484"/>
    <s v="Ativo"/>
    <s v="19c"/>
    <m/>
    <m/>
    <m/>
    <m/>
    <m/>
    <m/>
    <m/>
    <m/>
    <m/>
    <m/>
    <m/>
    <n v="2"/>
  </r>
  <r>
    <x v="1"/>
    <s v="gncassta00729 "/>
    <s v="GNCASNTA00991 "/>
    <x v="5"/>
    <b v="0"/>
    <s v="19.23"/>
    <m/>
    <s v="Ativo"/>
    <s v="19c"/>
    <m/>
    <m/>
    <m/>
    <m/>
    <m/>
    <m/>
    <m/>
    <m/>
    <m/>
    <m/>
    <m/>
    <n v="2"/>
  </r>
  <r>
    <x v="1"/>
    <s v="GNCASSTA00906 "/>
    <s v="GNCASNTA00905 "/>
    <x v="5"/>
    <b v="0"/>
    <m/>
    <m/>
    <s v="Ativo"/>
    <s v="19c"/>
    <m/>
    <m/>
    <m/>
    <m/>
    <m/>
    <m/>
    <m/>
    <m/>
    <m/>
    <m/>
    <m/>
    <n v="2"/>
  </r>
  <r>
    <x v="1"/>
    <s v="GNCASSTL02988 📅"/>
    <s v="GNCASNTL02987 📅"/>
    <x v="6"/>
    <b v="1"/>
    <m/>
    <m/>
    <s v="Ativo"/>
    <s v="19c"/>
    <m/>
    <m/>
    <m/>
    <m/>
    <m/>
    <m/>
    <m/>
    <m/>
    <m/>
    <m/>
    <m/>
    <n v="2"/>
  </r>
  <r>
    <x v="1"/>
    <s v="GNCASSTL05290 ⚠️(G)"/>
    <s v="GNCASNTL05291 ⚠️(G)"/>
    <x v="5"/>
    <b v="0"/>
    <m/>
    <s v="⚠️ GNCASSTL05290 e GNCASNTL05291 alinhar com Jonathan Lima a GMUD"/>
    <s v="Ativo"/>
    <s v="19c"/>
    <m/>
    <m/>
    <m/>
    <m/>
    <m/>
    <m/>
    <m/>
    <m/>
    <m/>
    <m/>
    <m/>
    <n v="2"/>
  </r>
  <r>
    <x v="1"/>
    <s v="GNCASSTL05467 (G)"/>
    <s v="GNCASNTL05468 (G)"/>
    <x v="5"/>
    <b v="0"/>
    <m/>
    <s v="⚠️ Adicionar tarefa de virada de telecom para virar o vip | Observar no desenho que os 4 hosts falam entre si: GNCASNTL05468 e GNCASSTL05467 | GNCASNTL05483 e GNCASSTL05484"/>
    <s v="Ativo"/>
    <s v="19c"/>
    <m/>
    <m/>
    <m/>
    <m/>
    <m/>
    <m/>
    <m/>
    <m/>
    <m/>
    <m/>
    <m/>
    <n v="2"/>
  </r>
  <r>
    <x v="2"/>
    <s v="GNCASHDL03916 "/>
    <m/>
    <x v="6"/>
    <b v="0"/>
    <m/>
    <m/>
    <s v="Ativo"/>
    <s v="19c"/>
    <m/>
    <m/>
    <m/>
    <m/>
    <m/>
    <m/>
    <m/>
    <m/>
    <m/>
    <m/>
    <m/>
    <n v="1"/>
  </r>
  <r>
    <x v="2"/>
    <s v="GNCASSDL09302"/>
    <s v="GNCASNDL09303"/>
    <x v="6"/>
    <b v="0"/>
    <m/>
    <m/>
    <s v="Ativo"/>
    <s v="19c"/>
    <m/>
    <m/>
    <m/>
    <m/>
    <m/>
    <m/>
    <m/>
    <m/>
    <m/>
    <m/>
    <m/>
    <n v="2"/>
  </r>
  <r>
    <x v="2"/>
    <s v="GNCASSDA03235(SIEBEL)"/>
    <m/>
    <x v="6"/>
    <b v="0"/>
    <m/>
    <m/>
    <s v="Ativo"/>
    <s v="19c"/>
    <m/>
    <m/>
    <m/>
    <m/>
    <m/>
    <m/>
    <m/>
    <m/>
    <m/>
    <m/>
    <m/>
    <n v="1"/>
  </r>
  <r>
    <x v="2"/>
    <s v="GNCASSDL09061⚠️💣"/>
    <s v="GNCASNDL09062⚠️💣"/>
    <x v="6"/>
    <b v="0"/>
    <m/>
    <s v="⚠️ GNCASSDL09061 e GNCASNDL09062 - RAC Linux DEV (testes)"/>
    <s v="Ativo"/>
    <s v="19c"/>
    <m/>
    <m/>
    <m/>
    <m/>
    <m/>
    <m/>
    <m/>
    <m/>
    <m/>
    <m/>
    <m/>
    <n v="2"/>
  </r>
  <r>
    <x v="2"/>
    <s v="GNCASSDA02458 📄"/>
    <m/>
    <x v="6"/>
    <b v="0"/>
    <m/>
    <s v="⚠️ Servidor SAP de 10 BANCOS agendar para final de semana durante o dia"/>
    <s v="Ativo"/>
    <s v="19c"/>
    <m/>
    <m/>
    <m/>
    <m/>
    <m/>
    <m/>
    <m/>
    <m/>
    <m/>
    <m/>
    <m/>
    <n v="1"/>
  </r>
  <r>
    <x v="2"/>
    <s v="GNCASHDL05771 ⚠️"/>
    <m/>
    <x v="6"/>
    <b v="0"/>
    <m/>
    <s v="⚠️ GNCASHDL05771 alinhar com a equipe antes de agendar, no ultimo psu atrapalhou o serviço de esteira da equipe."/>
    <s v="Ativo"/>
    <s v="19c"/>
    <m/>
    <m/>
    <m/>
    <m/>
    <m/>
    <m/>
    <m/>
    <m/>
    <m/>
    <m/>
    <m/>
    <n v="1"/>
  </r>
  <r>
    <x v="2"/>
    <s v="GNCASHDL07156 ⚠️"/>
    <m/>
    <x v="6"/>
    <b v="0"/>
    <m/>
    <s v="⚠️ GNCASHDL07156 no PSU 19.26 tratar vulnerabilidade u01/app/oracle/product/12.1.0/dbhome__1/jdk/bin/java 1.6.0__75-b13 Enhanced"/>
    <s v="Ativo"/>
    <s v="19c"/>
    <m/>
    <m/>
    <m/>
    <m/>
    <m/>
    <m/>
    <m/>
    <m/>
    <m/>
    <m/>
    <m/>
    <n v="1"/>
  </r>
  <r>
    <x v="2"/>
    <s v="gncashdl09461"/>
    <m/>
    <x v="6"/>
    <b v="0"/>
    <m/>
    <m/>
    <s v="Ativo"/>
    <s v="19c"/>
    <m/>
    <m/>
    <m/>
    <m/>
    <m/>
    <m/>
    <m/>
    <m/>
    <m/>
    <m/>
    <m/>
    <n v="1"/>
  </r>
  <r>
    <x v="2"/>
    <s v="GNCASHDL09631"/>
    <m/>
    <x v="6"/>
    <b v="0"/>
    <m/>
    <m/>
    <s v="Ativo"/>
    <s v="19c"/>
    <m/>
    <m/>
    <m/>
    <m/>
    <m/>
    <m/>
    <m/>
    <m/>
    <m/>
    <m/>
    <m/>
    <n v="1"/>
  </r>
  <r>
    <x v="2"/>
    <s v="GNCASNDL00241"/>
    <m/>
    <x v="6"/>
    <b v="0"/>
    <m/>
    <m/>
    <s v="Ativo"/>
    <s v="19c"/>
    <m/>
    <m/>
    <m/>
    <m/>
    <m/>
    <m/>
    <m/>
    <m/>
    <m/>
    <m/>
    <m/>
    <n v="1"/>
  </r>
  <r>
    <x v="2"/>
    <s v="GNCASNDL03215 ⚠️"/>
    <m/>
    <x v="6"/>
    <b v="0"/>
    <m/>
    <s v="⚠️ GNCASNDL03215 Não excluir arquivos da /u02/oracle/patches antes de rodar o playbook colocar arquivos em outra pasta e voltar ao final."/>
    <s v="Ativo"/>
    <s v="19c"/>
    <m/>
    <m/>
    <m/>
    <m/>
    <m/>
    <m/>
    <m/>
    <m/>
    <m/>
    <m/>
    <m/>
    <n v="1"/>
  </r>
  <r>
    <x v="2"/>
    <s v="GNCASNDL03547"/>
    <m/>
    <x v="6"/>
    <b v="0"/>
    <m/>
    <m/>
    <s v="Ativo"/>
    <s v="19c"/>
    <m/>
    <m/>
    <m/>
    <m/>
    <m/>
    <m/>
    <m/>
    <m/>
    <m/>
    <m/>
    <m/>
    <n v="1"/>
  </r>
  <r>
    <x v="2"/>
    <s v="GNCASNDL04170 "/>
    <m/>
    <x v="6"/>
    <b v="0"/>
    <m/>
    <m/>
    <s v="Ativo"/>
    <s v="19c"/>
    <m/>
    <m/>
    <m/>
    <m/>
    <m/>
    <m/>
    <m/>
    <m/>
    <m/>
    <m/>
    <m/>
    <n v="1"/>
  </r>
  <r>
    <x v="2"/>
    <s v="GNCASHDL03988 "/>
    <m/>
    <x v="6"/>
    <b v="0"/>
    <m/>
    <m/>
    <s v="Ativo"/>
    <s v="19c"/>
    <m/>
    <m/>
    <m/>
    <m/>
    <m/>
    <m/>
    <m/>
    <m/>
    <m/>
    <m/>
    <m/>
    <n v="1"/>
  </r>
  <r>
    <x v="2"/>
    <s v="GNCASHDL04044 "/>
    <m/>
    <x v="6"/>
    <b v="0"/>
    <m/>
    <m/>
    <s v="Ativo"/>
    <s v="19c"/>
    <m/>
    <m/>
    <m/>
    <m/>
    <m/>
    <m/>
    <m/>
    <m/>
    <m/>
    <m/>
    <m/>
    <n v="1"/>
  </r>
  <r>
    <x v="2"/>
    <s v="GNCASHDL04288 ⚠️"/>
    <m/>
    <x v="6"/>
    <b v="0"/>
    <m/>
    <s v="⚠️GNCASHDL04288, caso dê erro no playbook de psu &quot;database is not open&quot; verificar sujeira no oratab antes de aplicar os PSUs,(Comentar a linha criada errada pelo Banco). Entrar no /etc/oratab e comentar # a linha do PRICNDEV:/u01..."/>
    <s v="Ativo"/>
    <s v="19c"/>
    <m/>
    <m/>
    <m/>
    <m/>
    <m/>
    <m/>
    <m/>
    <m/>
    <m/>
    <m/>
    <m/>
    <n v="1"/>
  </r>
  <r>
    <x v="2"/>
    <s v="GNCASHDL08060 "/>
    <m/>
    <x v="6"/>
    <b v="0"/>
    <m/>
    <m/>
    <s v="Ativo"/>
    <s v="19c"/>
    <m/>
    <m/>
    <m/>
    <m/>
    <m/>
    <m/>
    <m/>
    <m/>
    <m/>
    <m/>
    <m/>
    <n v="1"/>
  </r>
  <r>
    <x v="2"/>
    <s v="GNCASHDL08089 "/>
    <m/>
    <x v="6"/>
    <b v="0"/>
    <m/>
    <m/>
    <s v="Ativo"/>
    <s v="19c"/>
    <m/>
    <m/>
    <m/>
    <m/>
    <m/>
    <m/>
    <m/>
    <m/>
    <m/>
    <m/>
    <m/>
    <n v="1"/>
  </r>
  <r>
    <x v="2"/>
    <s v="GNCASHDL08287 "/>
    <m/>
    <x v="6"/>
    <b v="0"/>
    <m/>
    <m/>
    <s v="Ativo"/>
    <s v="19c"/>
    <m/>
    <m/>
    <m/>
    <m/>
    <m/>
    <m/>
    <m/>
    <m/>
    <m/>
    <m/>
    <m/>
    <n v="1"/>
  </r>
  <r>
    <x v="2"/>
    <s v="GNCASHDL08756 "/>
    <m/>
    <x v="6"/>
    <b v="0"/>
    <m/>
    <m/>
    <s v="Ativo"/>
    <s v="19c"/>
    <m/>
    <m/>
    <m/>
    <m/>
    <m/>
    <m/>
    <m/>
    <m/>
    <m/>
    <m/>
    <m/>
    <n v="1"/>
  </r>
  <r>
    <x v="2"/>
    <s v="GNCASHDL08797"/>
    <m/>
    <x v="6"/>
    <b v="0"/>
    <m/>
    <m/>
    <s v="Ativo"/>
    <s v="19c"/>
    <m/>
    <m/>
    <m/>
    <m/>
    <m/>
    <m/>
    <m/>
    <m/>
    <m/>
    <m/>
    <m/>
    <n v="1"/>
  </r>
  <r>
    <x v="2"/>
    <s v="GNCASHDL08854 "/>
    <m/>
    <x v="6"/>
    <b v="0"/>
    <m/>
    <m/>
    <s v="Ativo"/>
    <s v="19c"/>
    <m/>
    <m/>
    <m/>
    <m/>
    <m/>
    <m/>
    <m/>
    <m/>
    <m/>
    <m/>
    <m/>
    <n v="1"/>
  </r>
  <r>
    <x v="2"/>
    <s v="GNCASHDL08918 "/>
    <m/>
    <x v="6"/>
    <b v="0"/>
    <m/>
    <m/>
    <s v="Ativo"/>
    <s v="19c"/>
    <m/>
    <m/>
    <m/>
    <m/>
    <m/>
    <m/>
    <m/>
    <m/>
    <m/>
    <m/>
    <m/>
    <n v="1"/>
  </r>
  <r>
    <x v="2"/>
    <s v="GNCASHDL08987"/>
    <m/>
    <x v="6"/>
    <b v="0"/>
    <m/>
    <m/>
    <s v="Ativo"/>
    <s v="19c"/>
    <m/>
    <m/>
    <m/>
    <m/>
    <m/>
    <m/>
    <m/>
    <m/>
    <m/>
    <m/>
    <m/>
    <n v="1"/>
  </r>
  <r>
    <x v="2"/>
    <s v="GNCASHDL09110 "/>
    <m/>
    <x v="6"/>
    <b v="0"/>
    <m/>
    <m/>
    <s v="Ativo"/>
    <s v="19c"/>
    <m/>
    <m/>
    <m/>
    <m/>
    <m/>
    <m/>
    <m/>
    <m/>
    <m/>
    <m/>
    <m/>
    <n v="1"/>
  </r>
  <r>
    <x v="2"/>
    <s v="GNCASHDL06040 "/>
    <m/>
    <x v="6"/>
    <b v="0"/>
    <m/>
    <m/>
    <s v="Ativo"/>
    <s v="19c"/>
    <m/>
    <m/>
    <m/>
    <m/>
    <m/>
    <m/>
    <m/>
    <m/>
    <m/>
    <m/>
    <m/>
    <n v="1"/>
  </r>
  <r>
    <x v="2"/>
    <s v="GNCASSDA06980"/>
    <m/>
    <x v="6"/>
    <b v="0"/>
    <m/>
    <m/>
    <s v="Ativo"/>
    <s v="19c"/>
    <m/>
    <m/>
    <m/>
    <m/>
    <m/>
    <m/>
    <m/>
    <m/>
    <m/>
    <m/>
    <m/>
    <n v="1"/>
  </r>
  <r>
    <x v="2"/>
    <s v="GNCASHDL09632 "/>
    <m/>
    <x v="6"/>
    <b v="0"/>
    <m/>
    <m/>
    <s v="Ativo"/>
    <s v="19c"/>
    <m/>
    <m/>
    <m/>
    <m/>
    <m/>
    <m/>
    <m/>
    <m/>
    <m/>
    <m/>
    <m/>
    <n v="1"/>
  </r>
  <r>
    <x v="2"/>
    <s v="GNCASHDL08061 "/>
    <m/>
    <x v="6"/>
    <b v="0"/>
    <m/>
    <m/>
    <s v="Ativo"/>
    <s v="19c"/>
    <m/>
    <m/>
    <m/>
    <m/>
    <m/>
    <m/>
    <m/>
    <m/>
    <m/>
    <m/>
    <m/>
    <n v="1"/>
  </r>
  <r>
    <x v="2"/>
    <s v="GNCASNDL04172 "/>
    <m/>
    <x v="6"/>
    <b v="0"/>
    <m/>
    <m/>
    <s v="Ativo"/>
    <s v="19c"/>
    <m/>
    <m/>
    <m/>
    <m/>
    <m/>
    <m/>
    <m/>
    <m/>
    <m/>
    <m/>
    <m/>
    <n v="1"/>
  </r>
  <r>
    <x v="2"/>
    <s v="GNCASSDA00525"/>
    <m/>
    <x v="6"/>
    <b v="0"/>
    <m/>
    <m/>
    <s v="Ativo"/>
    <s v="19c"/>
    <m/>
    <m/>
    <m/>
    <m/>
    <m/>
    <m/>
    <m/>
    <m/>
    <m/>
    <m/>
    <m/>
    <n v="1"/>
  </r>
  <r>
    <x v="2"/>
    <s v="GNCASHDL04339 "/>
    <m/>
    <x v="6"/>
    <b v="0"/>
    <m/>
    <m/>
    <s v="Ativo"/>
    <s v="19c"/>
    <m/>
    <m/>
    <m/>
    <m/>
    <m/>
    <m/>
    <m/>
    <m/>
    <m/>
    <m/>
    <m/>
    <n v="1"/>
  </r>
  <r>
    <x v="2"/>
    <s v="GNCASHDL06491 "/>
    <m/>
    <x v="6"/>
    <b v="0"/>
    <m/>
    <m/>
    <s v="Ativo"/>
    <s v="19c"/>
    <m/>
    <m/>
    <m/>
    <m/>
    <m/>
    <m/>
    <m/>
    <m/>
    <m/>
    <m/>
    <m/>
    <n v="1"/>
  </r>
  <r>
    <x v="2"/>
    <s v="GNCASNDL04238 "/>
    <m/>
    <x v="6"/>
    <b v="0"/>
    <m/>
    <m/>
    <s v="Ativo"/>
    <s v="19c"/>
    <m/>
    <m/>
    <m/>
    <m/>
    <m/>
    <m/>
    <m/>
    <m/>
    <m/>
    <m/>
    <m/>
    <n v="1"/>
  </r>
  <r>
    <x v="2"/>
    <s v="GNCASNDL04570 "/>
    <m/>
    <x v="6"/>
    <b v="0"/>
    <m/>
    <m/>
    <s v="Ativo"/>
    <s v="19c"/>
    <m/>
    <m/>
    <m/>
    <m/>
    <m/>
    <m/>
    <m/>
    <m/>
    <m/>
    <m/>
    <m/>
    <n v="1"/>
  </r>
  <r>
    <x v="2"/>
    <s v="GNCASSDL00149 "/>
    <m/>
    <x v="6"/>
    <b v="0"/>
    <m/>
    <m/>
    <s v="Ativo"/>
    <s v="19c"/>
    <m/>
    <m/>
    <m/>
    <m/>
    <m/>
    <m/>
    <m/>
    <m/>
    <m/>
    <m/>
    <m/>
    <n v="1"/>
  </r>
  <r>
    <x v="2"/>
    <s v="GNCASSDL00637 "/>
    <m/>
    <x v="6"/>
    <b v="0"/>
    <m/>
    <m/>
    <s v="Ativo"/>
    <s v="19c"/>
    <m/>
    <m/>
    <m/>
    <m/>
    <m/>
    <m/>
    <m/>
    <m/>
    <m/>
    <m/>
    <m/>
    <n v="1"/>
  </r>
  <r>
    <x v="2"/>
    <s v="GNCASSDL02150 "/>
    <m/>
    <x v="6"/>
    <b v="0"/>
    <m/>
    <m/>
    <s v="Ativo"/>
    <s v="19c"/>
    <m/>
    <m/>
    <m/>
    <m/>
    <m/>
    <m/>
    <m/>
    <m/>
    <m/>
    <m/>
    <m/>
    <n v="1"/>
  </r>
  <r>
    <x v="2"/>
    <s v="GNCASSDL02715"/>
    <m/>
    <x v="6"/>
    <b v="0"/>
    <m/>
    <m/>
    <s v="Ativo"/>
    <s v="19c"/>
    <m/>
    <m/>
    <m/>
    <m/>
    <m/>
    <m/>
    <m/>
    <m/>
    <m/>
    <m/>
    <m/>
    <n v="1"/>
  </r>
  <r>
    <x v="2"/>
    <s v="GNCASSDL09296 "/>
    <s v="GNCASNDL09297 "/>
    <x v="6"/>
    <b v="0"/>
    <m/>
    <s v="Divergencia do nome do banco "/>
    <s v="Ativo"/>
    <s v="19c"/>
    <m/>
    <m/>
    <m/>
    <m/>
    <m/>
    <m/>
    <m/>
    <m/>
    <m/>
    <m/>
    <m/>
    <n v="2"/>
  </r>
  <r>
    <x v="2"/>
    <s v="GNCASHDL04467 "/>
    <m/>
    <x v="6"/>
    <b v="0"/>
    <m/>
    <m/>
    <s v="Ativo"/>
    <s v="19c"/>
    <m/>
    <m/>
    <m/>
    <m/>
    <m/>
    <m/>
    <m/>
    <m/>
    <m/>
    <m/>
    <m/>
    <n v="1"/>
  </r>
  <r>
    <x v="2"/>
    <s v="GNCASHDL06889 "/>
    <m/>
    <x v="6"/>
    <b v="0"/>
    <m/>
    <m/>
    <s v="Ativo"/>
    <s v="19c"/>
    <m/>
    <m/>
    <m/>
    <m/>
    <m/>
    <m/>
    <m/>
    <m/>
    <m/>
    <m/>
    <m/>
    <n v="1"/>
  </r>
  <r>
    <x v="2"/>
    <s v="GNCASHDL07045 "/>
    <m/>
    <x v="6"/>
    <b v="0"/>
    <m/>
    <m/>
    <s v="Ativo"/>
    <s v="19c"/>
    <m/>
    <m/>
    <m/>
    <m/>
    <m/>
    <m/>
    <m/>
    <m/>
    <m/>
    <m/>
    <m/>
    <n v="1"/>
  </r>
  <r>
    <x v="2"/>
    <s v="GNCASHDL04102 "/>
    <m/>
    <x v="6"/>
    <b v="0"/>
    <m/>
    <m/>
    <s v="Ativo"/>
    <s v="19c"/>
    <m/>
    <m/>
    <m/>
    <m/>
    <m/>
    <m/>
    <m/>
    <m/>
    <m/>
    <m/>
    <m/>
    <n v="1"/>
  </r>
  <r>
    <x v="2"/>
    <s v="GNCASHDL04215 "/>
    <m/>
    <x v="6"/>
    <b v="0"/>
    <m/>
    <m/>
    <s v="Ativo"/>
    <s v="19c"/>
    <m/>
    <m/>
    <m/>
    <m/>
    <m/>
    <m/>
    <m/>
    <m/>
    <m/>
    <m/>
    <m/>
    <n v="1"/>
  </r>
  <r>
    <x v="2"/>
    <s v="GNCASHDL05062"/>
    <m/>
    <x v="6"/>
    <b v="0"/>
    <m/>
    <m/>
    <s v="Ativo"/>
    <s v="19c"/>
    <m/>
    <m/>
    <m/>
    <m/>
    <m/>
    <m/>
    <m/>
    <m/>
    <m/>
    <m/>
    <m/>
    <n v="1"/>
  </r>
  <r>
    <x v="2"/>
    <s v="GNCASHDL05108 "/>
    <m/>
    <x v="6"/>
    <b v="0"/>
    <m/>
    <m/>
    <s v="Ativo"/>
    <s v="19c"/>
    <m/>
    <m/>
    <m/>
    <m/>
    <m/>
    <m/>
    <m/>
    <m/>
    <m/>
    <m/>
    <m/>
    <n v="1"/>
  </r>
  <r>
    <x v="2"/>
    <s v="GNCASHDL07464 "/>
    <m/>
    <x v="6"/>
    <b v="0"/>
    <m/>
    <m/>
    <s v="Ativo"/>
    <s v="19c"/>
    <m/>
    <m/>
    <m/>
    <m/>
    <m/>
    <m/>
    <m/>
    <m/>
    <m/>
    <m/>
    <m/>
    <n v="1"/>
  </r>
  <r>
    <x v="2"/>
    <s v="GNCASHDL07675 "/>
    <m/>
    <x v="6"/>
    <b v="0"/>
    <m/>
    <m/>
    <s v="Ativo"/>
    <s v="19c"/>
    <m/>
    <m/>
    <m/>
    <m/>
    <m/>
    <m/>
    <m/>
    <m/>
    <m/>
    <m/>
    <m/>
    <n v="1"/>
  </r>
  <r>
    <x v="2"/>
    <s v="GNCASHDL08002 "/>
    <m/>
    <x v="6"/>
    <b v="0"/>
    <m/>
    <m/>
    <s v="Ativo"/>
    <s v="19c"/>
    <m/>
    <m/>
    <m/>
    <m/>
    <m/>
    <m/>
    <m/>
    <m/>
    <m/>
    <m/>
    <m/>
    <n v="1"/>
  </r>
  <r>
    <x v="2"/>
    <s v="GNCASHDL01058 "/>
    <m/>
    <x v="6"/>
    <b v="0"/>
    <m/>
    <m/>
    <s v="Ativo"/>
    <s v="19c"/>
    <m/>
    <m/>
    <m/>
    <m/>
    <m/>
    <m/>
    <m/>
    <m/>
    <m/>
    <m/>
    <m/>
    <n v="1"/>
  </r>
  <r>
    <x v="2"/>
    <s v="GNCASHDL02885 "/>
    <m/>
    <x v="6"/>
    <b v="0"/>
    <m/>
    <m/>
    <s v="Ativo"/>
    <s v="19c"/>
    <m/>
    <m/>
    <m/>
    <m/>
    <m/>
    <m/>
    <m/>
    <m/>
    <m/>
    <m/>
    <m/>
    <n v="1"/>
  </r>
  <r>
    <x v="2"/>
    <s v="GNCASHDL03291 "/>
    <m/>
    <x v="6"/>
    <b v="0"/>
    <m/>
    <m/>
    <s v="Ativo"/>
    <s v="19c"/>
    <m/>
    <m/>
    <m/>
    <m/>
    <m/>
    <m/>
    <m/>
    <m/>
    <m/>
    <m/>
    <m/>
    <n v="1"/>
  </r>
  <r>
    <x v="2"/>
    <s v="GNCASHDL03481 "/>
    <m/>
    <x v="6"/>
    <b v="0"/>
    <m/>
    <m/>
    <s v="Ativo"/>
    <s v="19c"/>
    <m/>
    <m/>
    <m/>
    <m/>
    <m/>
    <m/>
    <m/>
    <m/>
    <m/>
    <m/>
    <m/>
    <n v="1"/>
  </r>
  <r>
    <x v="2"/>
    <s v="GNCASHDL03634 "/>
    <m/>
    <x v="6"/>
    <b v="0"/>
    <m/>
    <m/>
    <s v="Ativo"/>
    <s v="19c"/>
    <m/>
    <m/>
    <m/>
    <m/>
    <m/>
    <m/>
    <m/>
    <m/>
    <m/>
    <m/>
    <m/>
    <n v="1"/>
  </r>
  <r>
    <x v="2"/>
    <s v="GNCASHDL03760 "/>
    <m/>
    <x v="6"/>
    <b v="0"/>
    <m/>
    <m/>
    <s v="Ativo"/>
    <s v="19c"/>
    <m/>
    <m/>
    <m/>
    <m/>
    <m/>
    <m/>
    <m/>
    <m/>
    <m/>
    <m/>
    <m/>
    <n v="1"/>
  </r>
  <r>
    <x v="2"/>
    <s v="GNCASHDL03913 "/>
    <m/>
    <x v="6"/>
    <b v="0"/>
    <m/>
    <m/>
    <s v="Ativo"/>
    <s v="19c"/>
    <m/>
    <m/>
    <m/>
    <m/>
    <m/>
    <m/>
    <m/>
    <m/>
    <m/>
    <m/>
    <m/>
    <n v="1"/>
  </r>
  <r>
    <x v="2"/>
    <s v="GNCASHDL05163 "/>
    <m/>
    <x v="6"/>
    <b v="0"/>
    <m/>
    <m/>
    <s v="Ativo"/>
    <s v="19c"/>
    <m/>
    <m/>
    <m/>
    <m/>
    <m/>
    <m/>
    <m/>
    <m/>
    <m/>
    <m/>
    <m/>
    <n v="1"/>
  </r>
  <r>
    <x v="2"/>
    <s v="GNCASHDL05949 "/>
    <m/>
    <x v="6"/>
    <b v="0"/>
    <m/>
    <m/>
    <s v="Ativo"/>
    <s v="19c"/>
    <m/>
    <m/>
    <m/>
    <m/>
    <m/>
    <m/>
    <m/>
    <m/>
    <m/>
    <m/>
    <m/>
    <n v="1"/>
  </r>
  <r>
    <x v="2"/>
    <s v="GNCASHDL06313"/>
    <m/>
    <x v="6"/>
    <b v="0"/>
    <m/>
    <m/>
    <s v="Ativo"/>
    <s v="19c"/>
    <m/>
    <m/>
    <m/>
    <m/>
    <m/>
    <m/>
    <m/>
    <m/>
    <m/>
    <m/>
    <m/>
    <n v="1"/>
  </r>
  <r>
    <x v="2"/>
    <s v="GNCASHDL02151 "/>
    <m/>
    <x v="6"/>
    <b v="0"/>
    <m/>
    <m/>
    <s v="Ativo"/>
    <s v="19c"/>
    <m/>
    <m/>
    <m/>
    <m/>
    <m/>
    <m/>
    <m/>
    <m/>
    <m/>
    <m/>
    <m/>
    <n v="1"/>
  </r>
  <r>
    <x v="2"/>
    <s v="GNCASHDL07166 💣(19c/12c) "/>
    <m/>
    <x v="6"/>
    <b v="0"/>
    <m/>
    <m/>
    <s v="Ativo"/>
    <s v="19c"/>
    <m/>
    <m/>
    <m/>
    <m/>
    <m/>
    <m/>
    <m/>
    <m/>
    <m/>
    <m/>
    <m/>
    <n v="1"/>
  </r>
  <r>
    <x v="2"/>
    <s v="GNCASHDL08436 "/>
    <m/>
    <x v="6"/>
    <b v="0"/>
    <m/>
    <m/>
    <s v="Ativo"/>
    <s v="19c"/>
    <m/>
    <m/>
    <m/>
    <m/>
    <m/>
    <m/>
    <m/>
    <m/>
    <m/>
    <m/>
    <m/>
    <n v="1"/>
  </r>
  <r>
    <x v="2"/>
    <s v="GNCASHDL00058"/>
    <m/>
    <x v="6"/>
    <b v="0"/>
    <m/>
    <m/>
    <s v="Ativo"/>
    <s v="19c"/>
    <m/>
    <m/>
    <m/>
    <m/>
    <m/>
    <m/>
    <m/>
    <m/>
    <m/>
    <m/>
    <m/>
    <n v="1"/>
  </r>
  <r>
    <x v="2"/>
    <s v="GNCASHDL00356 "/>
    <m/>
    <x v="6"/>
    <b v="0"/>
    <m/>
    <m/>
    <s v="Ativo"/>
    <s v="19c"/>
    <m/>
    <m/>
    <m/>
    <m/>
    <m/>
    <m/>
    <m/>
    <m/>
    <m/>
    <m/>
    <m/>
    <n v="2"/>
  </r>
  <r>
    <x v="2"/>
    <s v="GNCASHDL02154 "/>
    <m/>
    <x v="6"/>
    <b v="0"/>
    <m/>
    <m/>
    <s v="Ativo"/>
    <s v="19c"/>
    <m/>
    <m/>
    <m/>
    <m/>
    <m/>
    <m/>
    <m/>
    <m/>
    <m/>
    <m/>
    <m/>
    <n v="1"/>
  </r>
  <r>
    <x v="3"/>
    <s v="GNCASSHL09252"/>
    <s v="GNCASNHL09253"/>
    <x v="6"/>
    <b v="0"/>
    <m/>
    <m/>
    <s v="Ativo"/>
    <s v="19c"/>
    <m/>
    <m/>
    <m/>
    <m/>
    <m/>
    <m/>
    <m/>
    <m/>
    <m/>
    <m/>
    <m/>
    <n v="2"/>
  </r>
  <r>
    <x v="3"/>
    <s v="GNCASSHA03909"/>
    <s v="GNCASSHA03910"/>
    <x v="6"/>
    <b v="0"/>
    <m/>
    <m/>
    <s v="Ativo"/>
    <s v="19c"/>
    <m/>
    <m/>
    <m/>
    <m/>
    <m/>
    <m/>
    <m/>
    <m/>
    <m/>
    <m/>
    <m/>
    <n v="2"/>
  </r>
  <r>
    <x v="3"/>
    <s v="GNCASHHL09257⚠️📅"/>
    <m/>
    <x v="6"/>
    <b v="0"/>
    <m/>
    <s v="Abrir GMUD pro ALcides ou algum senior para executar a 19.28. GMUD com problmea para aplicar o PSU"/>
    <s v="Ativo"/>
    <s v="19c"/>
    <m/>
    <m/>
    <m/>
    <m/>
    <m/>
    <m/>
    <m/>
    <m/>
    <m/>
    <m/>
    <m/>
    <n v="2"/>
  </r>
  <r>
    <x v="3"/>
    <s v="GNCASHHL09491 ⚠️"/>
    <m/>
    <x v="6"/>
    <b v="0"/>
    <m/>
    <s v="Abrir GMUD pro ALcides ou algum senior para executar a 19.28. GMUD com problmea para aplicar o PSU"/>
    <s v="Ativo"/>
    <s v="19c"/>
    <m/>
    <m/>
    <m/>
    <m/>
    <m/>
    <m/>
    <m/>
    <m/>
    <m/>
    <m/>
    <m/>
    <n v="1"/>
  </r>
  <r>
    <x v="3"/>
    <s v="GNCASSHL07593(RAC)⚠️💣"/>
    <s v="GNCASNHL09040(RAC)⚠️💣"/>
    <x v="6"/>
    <b v="0"/>
    <m/>
    <s v="⚠️ GNCASSHL07593 e GNCASNHL09040 - RAC Linux SAP Host de laboratório"/>
    <s v="Ativo"/>
    <s v="19c"/>
    <m/>
    <m/>
    <m/>
    <m/>
    <m/>
    <m/>
    <m/>
    <m/>
    <m/>
    <m/>
    <m/>
    <n v="2"/>
  </r>
  <r>
    <x v="3"/>
    <s v="GNCASSHL08754 (RAC)"/>
    <s v="GNCASNHL08755 (RAC)"/>
    <x v="6"/>
    <b v="0"/>
    <m/>
    <m/>
    <s v="Ativo"/>
    <s v="19c"/>
    <m/>
    <m/>
    <m/>
    <m/>
    <m/>
    <m/>
    <m/>
    <m/>
    <m/>
    <m/>
    <m/>
    <n v="2"/>
  </r>
  <r>
    <x v="3"/>
    <s v="GNCASSHL04983"/>
    <m/>
    <x v="6"/>
    <b v="0"/>
    <m/>
    <m/>
    <s v="Ativo"/>
    <s v="19c"/>
    <m/>
    <m/>
    <m/>
    <m/>
    <m/>
    <m/>
    <m/>
    <m/>
    <m/>
    <m/>
    <m/>
    <n v="1"/>
  </r>
  <r>
    <x v="3"/>
    <s v="GNCASSHL06522 ⚠️ "/>
    <m/>
    <x v="6"/>
    <b v="0"/>
    <m/>
    <s v="⚠️ GNCASSHL06522 no PSU 19.26 tratar vulnerabilidade u01/app/oracle/product/12.1.0/dbhome__1/jdk/bin/java 1.6.0__75-b13 Enhanced"/>
    <s v="Ativo"/>
    <s v="19c"/>
    <m/>
    <m/>
    <m/>
    <m/>
    <m/>
    <m/>
    <m/>
    <m/>
    <m/>
    <m/>
    <m/>
    <n v="1"/>
  </r>
  <r>
    <x v="3"/>
    <s v="GNCASNHL03692 "/>
    <s v="GNCASSHL09779 "/>
    <x v="6"/>
    <b v="0"/>
    <m/>
    <m/>
    <s v="Ativo"/>
    <s v="19c"/>
    <m/>
    <m/>
    <m/>
    <m/>
    <m/>
    <m/>
    <m/>
    <m/>
    <m/>
    <m/>
    <m/>
    <n v="2"/>
  </r>
  <r>
    <x v="3"/>
    <s v="GNCASSHL04247"/>
    <m/>
    <x v="6"/>
    <b v="0"/>
    <m/>
    <m/>
    <s v="Ativo"/>
    <s v="19c"/>
    <m/>
    <m/>
    <m/>
    <m/>
    <m/>
    <m/>
    <m/>
    <m/>
    <m/>
    <m/>
    <m/>
    <n v="1"/>
  </r>
  <r>
    <x v="3"/>
    <s v="GNCASSHL04299"/>
    <m/>
    <x v="6"/>
    <b v="0"/>
    <m/>
    <m/>
    <s v="Ativo"/>
    <s v="19c"/>
    <m/>
    <m/>
    <m/>
    <m/>
    <m/>
    <m/>
    <m/>
    <m/>
    <m/>
    <m/>
    <m/>
    <n v="1"/>
  </r>
  <r>
    <x v="3"/>
    <s v="GNCASSHL02849 "/>
    <m/>
    <x v="6"/>
    <b v="0"/>
    <m/>
    <m/>
    <s v="Ativo"/>
    <s v="19c"/>
    <m/>
    <m/>
    <m/>
    <m/>
    <m/>
    <m/>
    <m/>
    <m/>
    <m/>
    <m/>
    <m/>
    <n v="1"/>
  </r>
  <r>
    <x v="3"/>
    <s v="GNCASSHL03119 "/>
    <m/>
    <x v="6"/>
    <b v="0"/>
    <m/>
    <m/>
    <s v="Ativo"/>
    <s v="19c"/>
    <m/>
    <m/>
    <m/>
    <m/>
    <m/>
    <m/>
    <m/>
    <m/>
    <m/>
    <m/>
    <m/>
    <n v="1"/>
  </r>
  <r>
    <x v="3"/>
    <s v="GNCASSHL04054 "/>
    <m/>
    <x v="6"/>
    <b v="0"/>
    <m/>
    <m/>
    <s v="Ativo"/>
    <s v="19c"/>
    <m/>
    <m/>
    <m/>
    <m/>
    <m/>
    <m/>
    <m/>
    <m/>
    <m/>
    <m/>
    <m/>
    <n v="1"/>
  </r>
  <r>
    <x v="3"/>
    <s v="GNCASSHL05424 "/>
    <m/>
    <x v="6"/>
    <b v="0"/>
    <m/>
    <m/>
    <s v="Ativo"/>
    <s v="19c"/>
    <m/>
    <m/>
    <m/>
    <m/>
    <m/>
    <m/>
    <m/>
    <m/>
    <m/>
    <m/>
    <m/>
    <n v="1"/>
  </r>
  <r>
    <x v="3"/>
    <s v="GNCASSHA04736 "/>
    <s v="GNCASSHA04737 "/>
    <x v="6"/>
    <b v="0"/>
    <m/>
    <s v="GNCASSHA04736"/>
    <s v="Ativo"/>
    <s v="19c"/>
    <m/>
    <m/>
    <m/>
    <m/>
    <m/>
    <m/>
    <m/>
    <m/>
    <m/>
    <m/>
    <m/>
    <n v="2"/>
  </r>
  <r>
    <x v="3"/>
    <s v="GNCASHHL01957 "/>
    <m/>
    <x v="6"/>
    <b v="0"/>
    <m/>
    <m/>
    <s v="Ativo"/>
    <s v="19c"/>
    <m/>
    <m/>
    <m/>
    <m/>
    <m/>
    <m/>
    <m/>
    <m/>
    <m/>
    <m/>
    <m/>
    <n v="1"/>
  </r>
  <r>
    <x v="3"/>
    <s v="GNCASSHA06982 "/>
    <m/>
    <x v="6"/>
    <b v="0"/>
    <m/>
    <m/>
    <s v="Ativo"/>
    <s v="19c"/>
    <m/>
    <m/>
    <m/>
    <m/>
    <m/>
    <m/>
    <m/>
    <m/>
    <m/>
    <m/>
    <m/>
    <n v="1"/>
  </r>
  <r>
    <x v="3"/>
    <s v="GNCASSHA00527 "/>
    <m/>
    <x v="6"/>
    <b v="0"/>
    <m/>
    <m/>
    <s v="Ativo"/>
    <s v="19c"/>
    <m/>
    <m/>
    <m/>
    <m/>
    <m/>
    <m/>
    <m/>
    <m/>
    <m/>
    <m/>
    <m/>
    <n v="1"/>
  </r>
  <r>
    <x v="3"/>
    <s v="GNCASSHL09154(RAC) "/>
    <s v="GNCASNHL09155(RAC)"/>
    <x v="6"/>
    <b v="0"/>
    <m/>
    <m/>
    <s v="Ativo"/>
    <s v="19c"/>
    <m/>
    <m/>
    <m/>
    <m/>
    <m/>
    <m/>
    <m/>
    <m/>
    <m/>
    <m/>
    <m/>
    <n v="2"/>
  </r>
  <r>
    <x v="3"/>
    <s v="GNCASSHL04579 "/>
    <m/>
    <x v="6"/>
    <b v="0"/>
    <m/>
    <m/>
    <s v="Ativo"/>
    <s v="19c"/>
    <m/>
    <m/>
    <m/>
    <m/>
    <m/>
    <m/>
    <m/>
    <m/>
    <m/>
    <m/>
    <m/>
    <n v="1"/>
  </r>
  <r>
    <x v="3"/>
    <s v="GNCASNHL00295 "/>
    <m/>
    <x v="6"/>
    <b v="0"/>
    <m/>
    <m/>
    <s v="Ativo"/>
    <s v="19c"/>
    <m/>
    <m/>
    <m/>
    <m/>
    <m/>
    <m/>
    <m/>
    <m/>
    <m/>
    <m/>
    <m/>
    <n v="1"/>
  </r>
  <r>
    <x v="3"/>
    <s v="GNCASNHL04246 "/>
    <m/>
    <x v="6"/>
    <b v="0"/>
    <m/>
    <m/>
    <s v="Ativo"/>
    <s v="19c"/>
    <m/>
    <m/>
    <m/>
    <m/>
    <m/>
    <m/>
    <m/>
    <m/>
    <m/>
    <m/>
    <m/>
    <n v="1"/>
  </r>
  <r>
    <x v="3"/>
    <s v="GNCASNHL05175 "/>
    <m/>
    <x v="6"/>
    <b v="0"/>
    <m/>
    <m/>
    <s v="Ativo"/>
    <s v="19c"/>
    <m/>
    <m/>
    <m/>
    <m/>
    <m/>
    <m/>
    <m/>
    <m/>
    <m/>
    <m/>
    <m/>
    <n v="1"/>
  </r>
  <r>
    <x v="3"/>
    <s v="GNCASNHL07679 "/>
    <m/>
    <x v="6"/>
    <b v="0"/>
    <m/>
    <m/>
    <s v="Ativo"/>
    <s v="19c"/>
    <m/>
    <m/>
    <m/>
    <m/>
    <m/>
    <m/>
    <m/>
    <m/>
    <m/>
    <m/>
    <m/>
    <n v="1"/>
  </r>
  <r>
    <x v="3"/>
    <s v="gncassha03262"/>
    <m/>
    <x v="6"/>
    <b v="0"/>
    <m/>
    <m/>
    <s v="Ativo"/>
    <s v="19c"/>
    <m/>
    <m/>
    <m/>
    <m/>
    <m/>
    <m/>
    <m/>
    <m/>
    <m/>
    <m/>
    <m/>
    <n v="1"/>
  </r>
  <r>
    <x v="3"/>
    <s v="GNCASSHL09298 🚧"/>
    <s v="GNCASNHL09299 🚧"/>
    <x v="6"/>
    <b v="0"/>
    <m/>
    <m/>
    <s v="Ativo"/>
    <s v="19c"/>
    <m/>
    <m/>
    <m/>
    <m/>
    <m/>
    <m/>
    <m/>
    <m/>
    <m/>
    <m/>
    <m/>
    <n v="2"/>
  </r>
  <r>
    <x v="3"/>
    <s v="GNCASNHL08377💣"/>
    <s v="GNCASNHL08378💣"/>
    <x v="6"/>
    <b v="0"/>
    <m/>
    <m/>
    <s v="Ativo"/>
    <s v="19c"/>
    <m/>
    <m/>
    <m/>
    <m/>
    <m/>
    <m/>
    <m/>
    <m/>
    <m/>
    <m/>
    <m/>
    <n v="2"/>
  </r>
  <r>
    <x v="3"/>
    <s v="GNCASHHL02145 "/>
    <m/>
    <x v="6"/>
    <b v="0"/>
    <m/>
    <m/>
    <s v="Ativo"/>
    <s v="19c"/>
    <m/>
    <m/>
    <m/>
    <m/>
    <m/>
    <m/>
    <m/>
    <m/>
    <m/>
    <m/>
    <m/>
    <n v="1"/>
  </r>
  <r>
    <x v="3"/>
    <s v="GNCASSHL06482"/>
    <m/>
    <x v="6"/>
    <b v="0"/>
    <m/>
    <m/>
    <s v="Ativo"/>
    <s v="19c"/>
    <m/>
    <m/>
    <m/>
    <m/>
    <m/>
    <m/>
    <m/>
    <m/>
    <m/>
    <m/>
    <m/>
    <n v="1"/>
  </r>
  <r>
    <x v="3"/>
    <s v="GNCASHHL08919 "/>
    <m/>
    <x v="6"/>
    <b v="0"/>
    <m/>
    <m/>
    <s v="Ativo"/>
    <s v="19c"/>
    <m/>
    <m/>
    <m/>
    <m/>
    <m/>
    <m/>
    <m/>
    <m/>
    <m/>
    <m/>
    <m/>
    <n v="1"/>
  </r>
  <r>
    <x v="3"/>
    <s v="GNCASNHL03207 "/>
    <m/>
    <x v="6"/>
    <b v="0"/>
    <m/>
    <m/>
    <s v="Ativo"/>
    <s v="19c"/>
    <m/>
    <m/>
    <m/>
    <m/>
    <m/>
    <m/>
    <m/>
    <m/>
    <m/>
    <m/>
    <m/>
    <n v="1"/>
  </r>
  <r>
    <x v="3"/>
    <s v="GNCASNHL03663"/>
    <m/>
    <x v="6"/>
    <b v="0"/>
    <m/>
    <m/>
    <s v="Ativo"/>
    <s v="19c"/>
    <m/>
    <m/>
    <m/>
    <m/>
    <m/>
    <m/>
    <m/>
    <m/>
    <m/>
    <m/>
    <m/>
    <n v="1"/>
  </r>
  <r>
    <x v="3"/>
    <s v="GNCASNHL04194"/>
    <m/>
    <x v="6"/>
    <b v="0"/>
    <m/>
    <m/>
    <s v="Ativo"/>
    <s v="19c"/>
    <m/>
    <m/>
    <m/>
    <m/>
    <m/>
    <m/>
    <m/>
    <m/>
    <m/>
    <m/>
    <m/>
    <n v="1"/>
  </r>
  <r>
    <x v="3"/>
    <s v="GNCASSHA03359(SIEBEL)"/>
    <m/>
    <x v="6"/>
    <b v="0"/>
    <m/>
    <m/>
    <s v="Ativo"/>
    <s v="19c"/>
    <m/>
    <m/>
    <m/>
    <m/>
    <m/>
    <m/>
    <m/>
    <m/>
    <m/>
    <m/>
    <m/>
    <n v="1"/>
  </r>
  <r>
    <x v="3"/>
    <s v="gncassha06963(SIEBEL)"/>
    <m/>
    <x v="6"/>
    <b v="0"/>
    <m/>
    <m/>
    <s v="Ativo"/>
    <s v="19c"/>
    <m/>
    <m/>
    <m/>
    <m/>
    <m/>
    <m/>
    <m/>
    <m/>
    <m/>
    <m/>
    <m/>
    <n v="1"/>
  </r>
  <r>
    <x v="3"/>
    <s v="GNCASSHL08984⚠️"/>
    <s v="GNCASNHL08985⚠️"/>
    <x v="6"/>
    <b v="0"/>
    <m/>
    <s v="⚠️ GNCASNHL08985 e GNCASSHL08984, agendar por ultimo. Ezequiel quer usar para segregar o workflow, como teste._x000a_ "/>
    <s v="Ativo"/>
    <s v="19c"/>
    <m/>
    <m/>
    <m/>
    <m/>
    <m/>
    <m/>
    <m/>
    <m/>
    <m/>
    <m/>
    <m/>
    <n v="2"/>
  </r>
  <r>
    <x v="3"/>
    <s v="GNCASHHL03285 "/>
    <m/>
    <x v="6"/>
    <b v="0"/>
    <m/>
    <m/>
    <s v="Ativo"/>
    <s v="19c"/>
    <m/>
    <m/>
    <m/>
    <m/>
    <m/>
    <m/>
    <m/>
    <m/>
    <m/>
    <m/>
    <m/>
    <n v="1"/>
  </r>
  <r>
    <x v="3"/>
    <s v="GNCASHHL04121 "/>
    <m/>
    <x v="6"/>
    <b v="0"/>
    <m/>
    <m/>
    <s v="Ativo"/>
    <s v="19c"/>
    <m/>
    <m/>
    <m/>
    <m/>
    <m/>
    <m/>
    <m/>
    <m/>
    <m/>
    <m/>
    <m/>
    <n v="1"/>
  </r>
  <r>
    <x v="3"/>
    <s v="GNCASSHA05409 ⚠️"/>
    <s v="GNCASSHA05410 ⚠️"/>
    <x v="6"/>
    <b v="0"/>
    <m/>
    <s v="⚠️GNCASSHA05409 GNCASSHA05410 Houve problemas na subida do APX do nó 1 e ao tentar rodar o datapatch verbose no final, travava. Agendar para algum senior"/>
    <s v="Ativo"/>
    <s v="19c"/>
    <m/>
    <m/>
    <m/>
    <m/>
    <m/>
    <m/>
    <m/>
    <m/>
    <m/>
    <m/>
    <m/>
    <n v="2"/>
  </r>
  <r>
    <x v="3"/>
    <s v="GNCASSHL05158 (G)"/>
    <m/>
    <x v="6"/>
    <b v="0"/>
    <m/>
    <m/>
    <s v="Ativo"/>
    <s v="19c"/>
    <m/>
    <m/>
    <m/>
    <m/>
    <m/>
    <m/>
    <m/>
    <m/>
    <m/>
    <m/>
    <m/>
    <n v="1"/>
  </r>
  <r>
    <x v="3"/>
    <s v="GNCASSHL05813 (G)"/>
    <m/>
    <x v="6"/>
    <b v="0"/>
    <m/>
    <m/>
    <s v="Ativo"/>
    <s v="19c"/>
    <m/>
    <m/>
    <m/>
    <m/>
    <m/>
    <m/>
    <m/>
    <m/>
    <m/>
    <m/>
    <m/>
    <n v="1"/>
  </r>
  <r>
    <x v="3"/>
    <s v="GNCASNHA00041 (G) "/>
    <m/>
    <x v="6"/>
    <b v="0"/>
    <s v="19.23"/>
    <s v="Máquiina do Payware, alinhar com a equipe!"/>
    <s v="Ativo"/>
    <s v="19c"/>
    <m/>
    <m/>
    <m/>
    <m/>
    <m/>
    <m/>
    <m/>
    <m/>
    <m/>
    <m/>
    <m/>
    <n v="1"/>
  </r>
  <r>
    <x v="3"/>
    <s v="gncassha06492"/>
    <s v="gncassha06493"/>
    <x v="6"/>
    <b v="0"/>
    <m/>
    <s v="⚠️ gncassha06492 gncassha06493 Falha na aplicação de patch - resolvido na versão 19.27, podem agendar com recurso junior"/>
    <s v="Ativo"/>
    <s v="19c"/>
    <m/>
    <m/>
    <m/>
    <m/>
    <m/>
    <m/>
    <m/>
    <m/>
    <m/>
    <m/>
    <m/>
    <n v="2"/>
  </r>
  <r>
    <x v="3"/>
    <s v="GNCASSHL03113 "/>
    <s v="GNCASNHL03114 "/>
    <x v="6"/>
    <b v="0"/>
    <m/>
    <m/>
    <s v="Ativo"/>
    <s v="19c"/>
    <m/>
    <m/>
    <m/>
    <m/>
    <m/>
    <m/>
    <m/>
    <m/>
    <m/>
    <m/>
    <m/>
    <n v="2"/>
  </r>
  <r>
    <x v="3"/>
    <s v="GNCASHHL03846 "/>
    <m/>
    <x v="6"/>
    <b v="0"/>
    <m/>
    <m/>
    <s v="Ativo"/>
    <s v="19c"/>
    <m/>
    <m/>
    <m/>
    <m/>
    <m/>
    <m/>
    <m/>
    <m/>
    <m/>
    <m/>
    <m/>
    <n v="1"/>
  </r>
  <r>
    <x v="3"/>
    <s v="GNCASSHA02459 📄"/>
    <m/>
    <x v="6"/>
    <b v="0"/>
    <m/>
    <s v="⚠️ Servidor SAP de 10 BANCOS agendar para final de semana durante o dia"/>
    <s v="Ativo"/>
    <s v="19c"/>
    <m/>
    <m/>
    <m/>
    <m/>
    <m/>
    <m/>
    <m/>
    <m/>
    <m/>
    <m/>
    <m/>
    <n v="1"/>
  </r>
  <r>
    <x v="3"/>
    <s v="GNCASSHA05359"/>
    <s v="GNCASSHA05360"/>
    <x v="6"/>
    <b v="0"/>
    <m/>
    <m/>
    <s v="Ativo"/>
    <s v="19c"/>
    <m/>
    <m/>
    <m/>
    <m/>
    <m/>
    <m/>
    <m/>
    <m/>
    <m/>
    <m/>
    <m/>
    <n v="2"/>
  </r>
  <r>
    <x v="3"/>
    <s v="GNCASSHA06999"/>
    <m/>
    <x v="6"/>
    <b v="0"/>
    <m/>
    <m/>
    <s v="Ativo"/>
    <s v="19c"/>
    <m/>
    <m/>
    <m/>
    <m/>
    <m/>
    <m/>
    <m/>
    <m/>
    <m/>
    <m/>
    <m/>
    <n v="1"/>
  </r>
  <r>
    <x v="3"/>
    <s v="GNCASNHL09389 "/>
    <m/>
    <x v="6"/>
    <b v="0"/>
    <m/>
    <m/>
    <s v="Ativo"/>
    <s v="19c"/>
    <m/>
    <m/>
    <m/>
    <m/>
    <m/>
    <m/>
    <m/>
    <m/>
    <m/>
    <m/>
    <m/>
    <n v="1"/>
  </r>
  <r>
    <x v="3"/>
    <s v="GNCASSHL06041 "/>
    <m/>
    <x v="6"/>
    <b v="0"/>
    <m/>
    <m/>
    <s v="Ativo"/>
    <s v="19c"/>
    <m/>
    <m/>
    <m/>
    <m/>
    <m/>
    <m/>
    <m/>
    <m/>
    <m/>
    <m/>
    <m/>
    <n v="1"/>
  </r>
  <r>
    <x v="3"/>
    <s v="GNCASHHL06470 "/>
    <m/>
    <x v="6"/>
    <b v="0"/>
    <m/>
    <m/>
    <s v="Ativo"/>
    <s v="19c"/>
    <m/>
    <m/>
    <m/>
    <m/>
    <m/>
    <m/>
    <m/>
    <m/>
    <m/>
    <m/>
    <m/>
    <n v="1"/>
  </r>
  <r>
    <x v="3"/>
    <s v="GNCASHHL06882 "/>
    <m/>
    <x v="6"/>
    <b v="0"/>
    <m/>
    <m/>
    <s v="Ativo"/>
    <s v="19c"/>
    <m/>
    <m/>
    <m/>
    <m/>
    <m/>
    <m/>
    <m/>
    <m/>
    <m/>
    <m/>
    <m/>
    <n v="1"/>
  </r>
  <r>
    <x v="3"/>
    <s v="GNCASHHL07052 "/>
    <m/>
    <x v="6"/>
    <b v="0"/>
    <m/>
    <m/>
    <s v="Ativo"/>
    <s v="19c"/>
    <m/>
    <m/>
    <m/>
    <m/>
    <m/>
    <m/>
    <m/>
    <m/>
    <m/>
    <m/>
    <m/>
    <n v="1"/>
  </r>
  <r>
    <x v="3"/>
    <s v="GNCASHHL08308"/>
    <m/>
    <x v="6"/>
    <b v="0"/>
    <m/>
    <m/>
    <s v="Ativo"/>
    <s v="19c"/>
    <m/>
    <m/>
    <m/>
    <m/>
    <m/>
    <m/>
    <m/>
    <m/>
    <m/>
    <m/>
    <m/>
    <n v="1"/>
  </r>
  <r>
    <x v="3"/>
    <s v="GNCASHHL08328"/>
    <m/>
    <x v="6"/>
    <b v="0"/>
    <m/>
    <m/>
    <s v="Ativo"/>
    <s v="19c"/>
    <m/>
    <m/>
    <m/>
    <m/>
    <m/>
    <m/>
    <m/>
    <m/>
    <m/>
    <m/>
    <m/>
    <n v="1"/>
  </r>
  <r>
    <x v="3"/>
    <s v="GNCASHHL08402 "/>
    <s v="GNCASHHL08403 "/>
    <x v="6"/>
    <b v="0"/>
    <m/>
    <m/>
    <s v="Ativo"/>
    <s v="19c"/>
    <m/>
    <m/>
    <m/>
    <m/>
    <m/>
    <m/>
    <m/>
    <m/>
    <m/>
    <m/>
    <m/>
    <n v="2"/>
  </r>
  <r>
    <x v="3"/>
    <s v="GNCASHHL08796"/>
    <m/>
    <x v="6"/>
    <b v="0"/>
    <m/>
    <m/>
    <s v="Ativo"/>
    <s v="19c"/>
    <m/>
    <m/>
    <m/>
    <m/>
    <m/>
    <m/>
    <m/>
    <m/>
    <m/>
    <m/>
    <m/>
    <n v="1"/>
  </r>
  <r>
    <x v="3"/>
    <s v="GNCASNHL00111 "/>
    <m/>
    <x v="6"/>
    <b v="0"/>
    <m/>
    <m/>
    <s v="Ativo"/>
    <s v="19c"/>
    <m/>
    <m/>
    <m/>
    <m/>
    <m/>
    <m/>
    <m/>
    <m/>
    <m/>
    <m/>
    <m/>
    <n v="1"/>
  </r>
  <r>
    <x v="3"/>
    <s v="GNCASNHL00281"/>
    <m/>
    <x v="6"/>
    <b v="0"/>
    <m/>
    <m/>
    <s v="Ativo"/>
    <s v="19c"/>
    <m/>
    <m/>
    <m/>
    <m/>
    <m/>
    <m/>
    <m/>
    <m/>
    <m/>
    <m/>
    <m/>
    <n v="1"/>
  </r>
  <r>
    <x v="3"/>
    <s v="GNCASNHL00857(RAC)"/>
    <s v="GNCASNHL09728(RAC)"/>
    <x v="6"/>
    <b v="0"/>
    <m/>
    <m/>
    <s v="Ativo"/>
    <s v="19c"/>
    <m/>
    <m/>
    <m/>
    <m/>
    <m/>
    <m/>
    <m/>
    <m/>
    <m/>
    <m/>
    <m/>
    <n v="2"/>
  </r>
  <r>
    <x v="3"/>
    <s v="GNCASNHL01077"/>
    <m/>
    <x v="6"/>
    <b v="0"/>
    <m/>
    <m/>
    <s v="Ativo"/>
    <s v="19c"/>
    <m/>
    <m/>
    <m/>
    <m/>
    <m/>
    <m/>
    <m/>
    <m/>
    <m/>
    <m/>
    <m/>
    <n v="1"/>
  </r>
  <r>
    <x v="3"/>
    <s v="GNCASNHL01410"/>
    <m/>
    <x v="6"/>
    <b v="0"/>
    <m/>
    <m/>
    <s v="Ativo"/>
    <s v="19c"/>
    <m/>
    <m/>
    <m/>
    <m/>
    <m/>
    <m/>
    <m/>
    <m/>
    <m/>
    <m/>
    <m/>
    <n v="1"/>
  </r>
  <r>
    <x v="3"/>
    <s v="GNCASNHL01646"/>
    <m/>
    <x v="6"/>
    <b v="0"/>
    <m/>
    <m/>
    <s v="Ativo"/>
    <s v="19c"/>
    <m/>
    <m/>
    <m/>
    <m/>
    <m/>
    <m/>
    <m/>
    <m/>
    <m/>
    <m/>
    <m/>
    <n v="1"/>
  </r>
  <r>
    <x v="3"/>
    <s v="GNCASNHL02198"/>
    <m/>
    <x v="6"/>
    <b v="0"/>
    <m/>
    <m/>
    <s v="Ativo"/>
    <s v="19c"/>
    <m/>
    <m/>
    <m/>
    <m/>
    <m/>
    <m/>
    <m/>
    <m/>
    <m/>
    <m/>
    <m/>
    <n v="1"/>
  </r>
  <r>
    <x v="3"/>
    <s v="GNCASNHL02462"/>
    <m/>
    <x v="6"/>
    <b v="0"/>
    <m/>
    <m/>
    <s v="Ativo"/>
    <s v="19c"/>
    <m/>
    <m/>
    <m/>
    <m/>
    <m/>
    <m/>
    <m/>
    <m/>
    <m/>
    <m/>
    <m/>
    <n v="1"/>
  </r>
  <r>
    <x v="3"/>
    <s v="GNCASNHL03268 "/>
    <m/>
    <x v="6"/>
    <b v="0"/>
    <m/>
    <m/>
    <s v="Ativo"/>
    <s v="19c"/>
    <m/>
    <m/>
    <m/>
    <m/>
    <m/>
    <m/>
    <m/>
    <m/>
    <m/>
    <m/>
    <m/>
    <n v="1"/>
  </r>
  <r>
    <x v="3"/>
    <s v="GNCASNHL03274 "/>
    <m/>
    <x v="6"/>
    <b v="0"/>
    <m/>
    <m/>
    <s v="Ativo"/>
    <s v="19c"/>
    <m/>
    <m/>
    <m/>
    <m/>
    <m/>
    <m/>
    <m/>
    <m/>
    <m/>
    <m/>
    <m/>
    <n v="1"/>
  </r>
  <r>
    <x v="3"/>
    <s v="GNCASNHL03297 "/>
    <m/>
    <x v="6"/>
    <b v="0"/>
    <m/>
    <m/>
    <s v="Ativo"/>
    <s v="19c"/>
    <m/>
    <m/>
    <m/>
    <m/>
    <m/>
    <m/>
    <m/>
    <m/>
    <m/>
    <m/>
    <m/>
    <n v="1"/>
  </r>
  <r>
    <x v="3"/>
    <s v="GNCASSHA06335 "/>
    <s v="GNCASSHA06336 "/>
    <x v="6"/>
    <b v="0"/>
    <m/>
    <s v="⚠️ gncassha06492 gncassha06493 Falha na aplicação de patch - resolvido na versão 19.27, podem agendar com recurso junior"/>
    <s v="Ativo"/>
    <s v="19c"/>
    <m/>
    <m/>
    <m/>
    <m/>
    <m/>
    <m/>
    <m/>
    <m/>
    <m/>
    <m/>
    <m/>
    <n v="2"/>
  </r>
  <r>
    <x v="3"/>
    <s v="GNCASHHL03892 "/>
    <m/>
    <x v="6"/>
    <b v="0"/>
    <m/>
    <m/>
    <s v="Ativo"/>
    <s v="19c"/>
    <m/>
    <m/>
    <m/>
    <m/>
    <m/>
    <m/>
    <m/>
    <m/>
    <m/>
    <m/>
    <m/>
    <n v="1"/>
  </r>
  <r>
    <x v="3"/>
    <s v="GNCASHHL05105 "/>
    <m/>
    <x v="6"/>
    <b v="0"/>
    <m/>
    <m/>
    <s v="Ativo"/>
    <s v="19c"/>
    <m/>
    <m/>
    <m/>
    <m/>
    <m/>
    <m/>
    <m/>
    <m/>
    <m/>
    <m/>
    <m/>
    <n v="1"/>
  </r>
  <r>
    <x v="3"/>
    <s v="GNCASHHL06310 "/>
    <m/>
    <x v="6"/>
    <b v="0"/>
    <m/>
    <m/>
    <s v="Ativo"/>
    <s v="19c"/>
    <m/>
    <m/>
    <m/>
    <m/>
    <m/>
    <m/>
    <m/>
    <m/>
    <m/>
    <m/>
    <m/>
    <n v="1"/>
  </r>
  <r>
    <x v="3"/>
    <s v="GNCASHHL06462 "/>
    <m/>
    <x v="6"/>
    <b v="0"/>
    <m/>
    <m/>
    <s v="Ativo"/>
    <s v="19c"/>
    <m/>
    <m/>
    <m/>
    <m/>
    <m/>
    <m/>
    <m/>
    <m/>
    <m/>
    <m/>
    <m/>
    <n v="1"/>
  </r>
  <r>
    <x v="3"/>
    <s v="GNCASNHL00106 "/>
    <m/>
    <x v="6"/>
    <b v="0"/>
    <m/>
    <m/>
    <s v="Ativo"/>
    <s v="19c"/>
    <m/>
    <m/>
    <m/>
    <m/>
    <m/>
    <m/>
    <m/>
    <m/>
    <m/>
    <m/>
    <m/>
    <n v="1"/>
  </r>
  <r>
    <x v="3"/>
    <s v="GNCASNHL04195 "/>
    <s v="GNCASSHL04197 "/>
    <x v="6"/>
    <b v="0"/>
    <m/>
    <m/>
    <s v="Ativo"/>
    <s v="19c"/>
    <m/>
    <m/>
    <m/>
    <m/>
    <m/>
    <m/>
    <m/>
    <m/>
    <m/>
    <m/>
    <m/>
    <n v="2"/>
  </r>
  <r>
    <x v="3"/>
    <s v="GNCASSHL03302 "/>
    <s v="GNCASNHL03303 "/>
    <x v="6"/>
    <b v="0"/>
    <m/>
    <m/>
    <s v="Ativo"/>
    <s v="19c"/>
    <m/>
    <m/>
    <m/>
    <m/>
    <m/>
    <m/>
    <m/>
    <m/>
    <m/>
    <m/>
    <m/>
    <n v="2"/>
  </r>
  <r>
    <x v="3"/>
    <s v="GNCASSHL05418 "/>
    <s v="GNCASNHL05419 "/>
    <x v="6"/>
    <b v="0"/>
    <m/>
    <m/>
    <s v="Ativo"/>
    <s v="19c"/>
    <m/>
    <m/>
    <m/>
    <m/>
    <m/>
    <m/>
    <m/>
    <m/>
    <m/>
    <m/>
    <m/>
    <n v="2"/>
  </r>
  <r>
    <x v="3"/>
    <s v="GNCASSHL05481 "/>
    <m/>
    <x v="6"/>
    <b v="0"/>
    <m/>
    <m/>
    <s v="Ativo"/>
    <s v="19c"/>
    <m/>
    <m/>
    <m/>
    <m/>
    <m/>
    <m/>
    <m/>
    <m/>
    <m/>
    <m/>
    <m/>
    <n v="1"/>
  </r>
  <r>
    <x v="3"/>
    <s v="GNCASSHL05952  "/>
    <s v="GNCASNHL05953  "/>
    <x v="6"/>
    <b v="0"/>
    <m/>
    <m/>
    <s v="Ativo"/>
    <s v="19c"/>
    <m/>
    <m/>
    <m/>
    <m/>
    <m/>
    <m/>
    <m/>
    <m/>
    <m/>
    <m/>
    <m/>
    <n v="2"/>
  </r>
  <r>
    <x v="3"/>
    <s v="GNCASSHL05954 "/>
    <s v="GNCASNHL05955 "/>
    <x v="6"/>
    <b v="0"/>
    <m/>
    <m/>
    <s v="Ativo"/>
    <s v="19c"/>
    <m/>
    <m/>
    <m/>
    <m/>
    <m/>
    <m/>
    <m/>
    <m/>
    <m/>
    <m/>
    <m/>
    <n v="2"/>
  </r>
  <r>
    <x v="3"/>
    <s v="GNCASSHL07678 "/>
    <m/>
    <x v="6"/>
    <b v="0"/>
    <m/>
    <m/>
    <s v="Ativo"/>
    <s v="19c"/>
    <m/>
    <m/>
    <m/>
    <m/>
    <m/>
    <m/>
    <m/>
    <m/>
    <m/>
    <m/>
    <m/>
    <n v="1"/>
  </r>
  <r>
    <x v="3"/>
    <s v="GNCASSHL08383 "/>
    <s v="GNCASNHL08384 "/>
    <x v="6"/>
    <b v="0"/>
    <m/>
    <m/>
    <s v="Ativo"/>
    <s v="19c"/>
    <m/>
    <m/>
    <m/>
    <m/>
    <m/>
    <m/>
    <m/>
    <m/>
    <m/>
    <m/>
    <m/>
    <n v="2"/>
  </r>
  <r>
    <x v="3"/>
    <s v="GNCASSHL08584 "/>
    <s v="GNCASNHL08585 "/>
    <x v="6"/>
    <b v="0"/>
    <m/>
    <m/>
    <s v="Ativo"/>
    <s v="19c"/>
    <m/>
    <m/>
    <m/>
    <m/>
    <m/>
    <m/>
    <m/>
    <m/>
    <m/>
    <m/>
    <m/>
    <n v="2"/>
  </r>
  <r>
    <x v="3"/>
    <s v="GNCASHHL06414 (G)"/>
    <m/>
    <x v="6"/>
    <b v="0"/>
    <m/>
    <m/>
    <s v="Ativo"/>
    <s v="19c"/>
    <m/>
    <m/>
    <m/>
    <m/>
    <m/>
    <m/>
    <m/>
    <m/>
    <m/>
    <m/>
    <m/>
    <n v="1"/>
  </r>
  <r>
    <x v="3"/>
    <s v="GNCASNHL03477 "/>
    <m/>
    <x v="6"/>
    <b v="0"/>
    <m/>
    <m/>
    <s v="Ativo"/>
    <s v="19c"/>
    <m/>
    <m/>
    <m/>
    <m/>
    <m/>
    <m/>
    <m/>
    <m/>
    <m/>
    <m/>
    <m/>
    <n v="1"/>
  </r>
  <r>
    <x v="3"/>
    <s v="GNCASHHL02133 "/>
    <m/>
    <x v="6"/>
    <b v="0"/>
    <m/>
    <m/>
    <s v="Ativo"/>
    <s v="19c"/>
    <m/>
    <m/>
    <m/>
    <m/>
    <m/>
    <m/>
    <m/>
    <m/>
    <m/>
    <m/>
    <m/>
    <n v="1"/>
  </r>
  <r>
    <x v="3"/>
    <s v="GNCASHHL02136 "/>
    <m/>
    <x v="6"/>
    <b v="0"/>
    <m/>
    <m/>
    <s v="Ativo"/>
    <s v="19c"/>
    <m/>
    <m/>
    <m/>
    <m/>
    <m/>
    <m/>
    <m/>
    <m/>
    <m/>
    <m/>
    <m/>
    <n v="1"/>
  </r>
  <r>
    <x v="3"/>
    <s v="GNCASHHL02294 "/>
    <m/>
    <x v="6"/>
    <b v="0"/>
    <m/>
    <m/>
    <s v="Ativo"/>
    <s v="19c"/>
    <m/>
    <m/>
    <m/>
    <m/>
    <m/>
    <m/>
    <m/>
    <m/>
    <m/>
    <m/>
    <m/>
    <n v="1"/>
  </r>
  <r>
    <x v="3"/>
    <s v="GNCASHHL02639 "/>
    <m/>
    <x v="6"/>
    <b v="0"/>
    <m/>
    <m/>
    <s v="Ativo"/>
    <s v="19c"/>
    <m/>
    <m/>
    <m/>
    <m/>
    <m/>
    <m/>
    <m/>
    <m/>
    <m/>
    <m/>
    <m/>
    <n v="1"/>
  </r>
  <r>
    <x v="3"/>
    <s v="GNCASHHL02741 "/>
    <m/>
    <x v="6"/>
    <b v="0"/>
    <m/>
    <m/>
    <s v="Ativo"/>
    <s v="19c"/>
    <m/>
    <m/>
    <m/>
    <m/>
    <m/>
    <m/>
    <m/>
    <m/>
    <m/>
    <m/>
    <m/>
    <n v="1"/>
  </r>
  <r>
    <x v="3"/>
    <s v="GNCASHHL02818 "/>
    <m/>
    <x v="6"/>
    <b v="0"/>
    <m/>
    <m/>
    <s v="Ativo"/>
    <s v="19c"/>
    <m/>
    <m/>
    <m/>
    <m/>
    <m/>
    <m/>
    <m/>
    <m/>
    <m/>
    <m/>
    <m/>
    <n v="1"/>
  </r>
  <r>
    <x v="3"/>
    <s v="GNCASNHL00359 (G)"/>
    <m/>
    <x v="6"/>
    <b v="0"/>
    <m/>
    <m/>
    <s v="Ativo"/>
    <s v="19c"/>
    <m/>
    <m/>
    <m/>
    <m/>
    <m/>
    <m/>
    <m/>
    <m/>
    <m/>
    <m/>
    <m/>
    <n v="1"/>
  </r>
  <r>
    <x v="3"/>
    <s v="GNCASHHL09664 "/>
    <m/>
    <x v="6"/>
    <b v="0"/>
    <m/>
    <m/>
    <s v="Ativo"/>
    <s v="19c"/>
    <m/>
    <m/>
    <m/>
    <m/>
    <m/>
    <m/>
    <m/>
    <m/>
    <m/>
    <m/>
    <m/>
    <n v="1"/>
  </r>
  <r>
    <x v="0"/>
    <s v="GNCASNPA00997 📅"/>
    <s v="GNCASSPA00996 📅"/>
    <x v="6"/>
    <b v="1"/>
    <m/>
    <m/>
    <s v="Ativo"/>
    <s v="19c"/>
    <m/>
    <m/>
    <m/>
    <m/>
    <m/>
    <m/>
    <m/>
    <m/>
    <m/>
    <m/>
    <m/>
    <n v="2"/>
  </r>
  <r>
    <x v="0"/>
    <s v="GNCASHPL09082 ⚠️(RAC)💣📅"/>
    <s v="GNCASHPL09083 ⚠️(RAC)💣📅"/>
    <x v="6"/>
    <b v="1"/>
    <m/>
    <s v="⚠️ RAC Primary GNCASHPL09082. GNCASHPL09083 e GNCASHPL09084 + RAC Standby GNCASHPL09085, GNCASHPL09086 e GNCASHPL09087"/>
    <s v="Ativo"/>
    <s v="19c"/>
    <m/>
    <m/>
    <m/>
    <m/>
    <m/>
    <m/>
    <m/>
    <m/>
    <m/>
    <m/>
    <m/>
    <n v="2"/>
  </r>
  <r>
    <x v="0"/>
    <s v="GNCASHPL09084 ⚠️(RAC)💣📅"/>
    <m/>
    <x v="6"/>
    <b v="1"/>
    <m/>
    <s v="⚠️ RAC Primary GNCASHPL09082. GNCASHPL09083 e GNCASHPL09084 + RAC Standby GNCASHPL09085, GNCASHPL09086 e GNCASHPL09087"/>
    <s v="Ativo"/>
    <s v="19c"/>
    <m/>
    <m/>
    <m/>
    <m/>
    <m/>
    <m/>
    <m/>
    <m/>
    <m/>
    <m/>
    <m/>
    <n v="1"/>
  </r>
  <r>
    <x v="0"/>
    <s v="GNCASHPL09667"/>
    <s v="GNCASHPL09668"/>
    <x v="6"/>
    <b v="1"/>
    <m/>
    <m/>
    <s v="Ativo"/>
    <s v="19c"/>
    <m/>
    <m/>
    <m/>
    <m/>
    <m/>
    <m/>
    <m/>
    <m/>
    <m/>
    <m/>
    <m/>
    <n v="2"/>
  </r>
  <r>
    <x v="0"/>
    <s v="GNCASSPA03518⚠️(G)(RAC) 📅"/>
    <s v="GNCASNPA03519⚠️(G)(RAC) 📅"/>
    <x v="6"/>
    <b v="1"/>
    <m/>
    <s v="⚠️ Agendar o host GNCASNPA05000 antes dos hosts GNCASSPA03518 e GNCASNPA03519."/>
    <s v="Ativo"/>
    <s v="19c"/>
    <m/>
    <m/>
    <m/>
    <m/>
    <m/>
    <m/>
    <m/>
    <m/>
    <m/>
    <m/>
    <m/>
    <n v="2"/>
  </r>
  <r>
    <x v="0"/>
    <s v="GNCASHPL09085 ⚠️(RAC)💣"/>
    <m/>
    <x v="6"/>
    <b v="1"/>
    <m/>
    <s v="⚠️ RAC Primary GNCASHPL09082. GNCASHPL09083 e GNCASHPL09084 + RAC Standby GNCASHPL09085, GNCASHPL09086 e GNCASHPL09087"/>
    <s v="Ativo"/>
    <s v="19c"/>
    <m/>
    <m/>
    <m/>
    <m/>
    <m/>
    <m/>
    <m/>
    <m/>
    <m/>
    <m/>
    <m/>
    <n v="1"/>
  </r>
  <r>
    <x v="0"/>
    <s v="GNCASHPL09086 ⚠️(RAC)💣"/>
    <s v="GNCASHPL09087 ⚠️(RAC)💣"/>
    <x v="6"/>
    <b v="1"/>
    <m/>
    <s v="⚠️ RAC Primary GNCASHPL09082. GNCASHPL09083 e GNCASHPL09084 + RAC Standby GNCASHPL09085, GNCASHPL09086 e GNCASHPL09087"/>
    <s v="Ativo"/>
    <s v="19c"/>
    <m/>
    <m/>
    <m/>
    <m/>
    <m/>
    <m/>
    <m/>
    <m/>
    <m/>
    <m/>
    <m/>
    <n v="2"/>
  </r>
  <r>
    <x v="0"/>
    <s v="GNCASSPL01353 (G) 📅"/>
    <s v="GNCASNPL01352 (G) 📅"/>
    <x v="6"/>
    <b v="1"/>
    <s v="19.27"/>
    <m/>
    <s v="Ativo"/>
    <s v="19c"/>
    <m/>
    <m/>
    <m/>
    <m/>
    <m/>
    <m/>
    <m/>
    <m/>
    <m/>
    <m/>
    <m/>
    <n v="2"/>
  </r>
  <r>
    <x v="0"/>
    <s v="GNCASNPA01406"/>
    <s v="GNCASSPA01344"/>
    <x v="6"/>
    <b v="1"/>
    <m/>
    <m/>
    <s v="Ativo"/>
    <s v="19c"/>
    <m/>
    <m/>
    <m/>
    <m/>
    <m/>
    <m/>
    <m/>
    <m/>
    <m/>
    <m/>
    <m/>
    <n v="2"/>
  </r>
  <r>
    <x v="0"/>
    <s v="GNCASNPL00788 (G)"/>
    <s v="GNCASSPL00789 (G)"/>
    <x v="6"/>
    <b v="1"/>
    <m/>
    <m/>
    <s v="Ativo"/>
    <s v="19c"/>
    <m/>
    <m/>
    <m/>
    <m/>
    <m/>
    <m/>
    <m/>
    <m/>
    <m/>
    <m/>
    <m/>
    <n v="2"/>
  </r>
  <r>
    <x v="0"/>
    <s v="GNCASNPA05000 ⚠️"/>
    <m/>
    <x v="6"/>
    <b v="1"/>
    <m/>
    <s v="⚠️ Agendar o host GNCASNPA05000 antes dos hosts GNCASSPA03518 e GNCASNPA03519."/>
    <s v="Ativo"/>
    <s v="19c"/>
    <m/>
    <m/>
    <m/>
    <m/>
    <m/>
    <m/>
    <m/>
    <m/>
    <m/>
    <m/>
    <m/>
    <n v="1"/>
  </r>
  <r>
    <x v="0"/>
    <s v="GNCASSPL01302"/>
    <s v="GNCASNPL01303"/>
    <x v="6"/>
    <b v="1"/>
    <m/>
    <m/>
    <s v="Ativo"/>
    <s v="19c"/>
    <m/>
    <m/>
    <m/>
    <m/>
    <m/>
    <m/>
    <m/>
    <m/>
    <m/>
    <m/>
    <m/>
    <n v="2"/>
  </r>
  <r>
    <x v="0"/>
    <s v="GNCASNPL08942 "/>
    <s v="GNCASSPL08941 "/>
    <x v="6"/>
    <b v="1"/>
    <m/>
    <m/>
    <s v="Ativo"/>
    <s v="19c"/>
    <m/>
    <m/>
    <m/>
    <m/>
    <m/>
    <m/>
    <m/>
    <m/>
    <m/>
    <m/>
    <m/>
    <n v="2"/>
  </r>
  <r>
    <x v="0"/>
    <s v="GNCASHPL04256"/>
    <m/>
    <x v="6"/>
    <b v="1"/>
    <m/>
    <m/>
    <s v="Ativo"/>
    <s v="19c"/>
    <m/>
    <m/>
    <m/>
    <m/>
    <m/>
    <m/>
    <m/>
    <m/>
    <m/>
    <m/>
    <m/>
    <n v="1"/>
  </r>
  <r>
    <x v="0"/>
    <s v="GNCASSPL01030 (G)"/>
    <s v="GNCASNPL01029 (G)"/>
    <x v="6"/>
    <b v="0"/>
    <s v="19.27"/>
    <m/>
    <s v="Ativo"/>
    <s v="19c"/>
    <m/>
    <m/>
    <m/>
    <m/>
    <m/>
    <m/>
    <m/>
    <m/>
    <m/>
    <m/>
    <m/>
    <n v="2"/>
  </r>
  <r>
    <x v="0"/>
    <s v="GNCASHPL08840 📅"/>
    <m/>
    <x v="6"/>
    <b v="1"/>
    <m/>
    <m/>
    <s v="Ativo"/>
    <s v="19c"/>
    <m/>
    <m/>
    <m/>
    <m/>
    <m/>
    <m/>
    <m/>
    <m/>
    <m/>
    <m/>
    <m/>
    <n v="1"/>
  </r>
  <r>
    <x v="0"/>
    <s v="GNCASNPL00981 (G)⚠️"/>
    <s v="GNCASSPL08373 (G)⚠️"/>
    <x v="6"/>
    <b v="1"/>
    <m/>
    <s v="⚠️ GNCASSPL08374, GNCASSPL08373 e GNCASNPL00981 agendar GMUD com os 3 hosts. Esses servidores causam impacto na inteli, alinhar bem."/>
    <s v="Ativo"/>
    <s v="19c"/>
    <m/>
    <m/>
    <m/>
    <m/>
    <m/>
    <m/>
    <m/>
    <m/>
    <m/>
    <m/>
    <m/>
    <n v="2"/>
  </r>
  <r>
    <x v="0"/>
    <s v="GNCASSPA06494 🅰️⚠️"/>
    <s v="GNCASNPA06495 🅰️⚠️"/>
    <x v="6"/>
    <b v="0"/>
    <m/>
    <s v="⚠️Necessário adicionar tarefa de virada de proxy para não afetar a Amazon. Qualquer duvida alinhar com o Rosa Rodrigo De Araujo_x000a__x000a_ANTES DO INICIO DA MUDANÇA_x000a_Tarefa: Ativar a Revision 6 do Proxy pd-external-auth-oauth-v2_x000a_Descrição:_x000a_Acionar o time TI - ARQ - Gestão de API para as ações:_x000a_1 - Ligar ByPass aplicacional no Apigee_x000a_Ativar a Revision 6 do Proxy pd-external-auth-oauth-v2_x000a__x000a_DEPOIS DE FINALIZADA AS AÇÕES DE BANCO_x000a_Tarefa: Voltar para a Revision 7 do Proxy pd-external-auth-oauth-v2_x000a_Descrição:_x000a_1 - Restart de PODs de Aplicação no Openshift_x000a_Restartar os PODs do RHSSO de APIs_x000a_2 - Desligar ByPass aplicacional no Apigee_x000a_Voltar para a Revision 7 do Proxy pd-external-auth-oauth-v2"/>
    <s v="Ativo"/>
    <s v="19c"/>
    <m/>
    <m/>
    <m/>
    <m/>
    <m/>
    <m/>
    <m/>
    <m/>
    <m/>
    <m/>
    <m/>
    <n v="2"/>
  </r>
  <r>
    <x v="0"/>
    <s v="GNCASSPL00165 (G)"/>
    <s v="GNCASNPL00164 (G)"/>
    <x v="6"/>
    <b v="1"/>
    <m/>
    <m/>
    <s v="Ativo"/>
    <s v="19c"/>
    <m/>
    <m/>
    <m/>
    <m/>
    <m/>
    <m/>
    <m/>
    <m/>
    <m/>
    <m/>
    <m/>
    <n v="2"/>
  </r>
  <r>
    <x v="0"/>
    <s v="GNCASSPA01518(G)"/>
    <s v="GNCASNPA01519(G)"/>
    <x v="6"/>
    <b v="0"/>
    <m/>
    <s v="Gerencial, necessário agendar com Equipe melhor data"/>
    <s v="Ativo"/>
    <s v="19c"/>
    <m/>
    <m/>
    <m/>
    <m/>
    <m/>
    <m/>
    <m/>
    <m/>
    <m/>
    <m/>
    <m/>
    <n v="2"/>
  </r>
  <r>
    <x v="0"/>
    <s v="GNCASNPL08358⚠️(RAC)(G) "/>
    <s v="GNCASNPL08361⚠️(RAC)(G) "/>
    <x v="6"/>
    <b v="0"/>
    <m/>
    <s v="Adriano Da Cruz Quintana Huf⚠️Agendar os hosts gncasspl08359, gncasspl08360 antes dos hosts gncasnpl08358, gncasnpl08361.  Apersar de ser um RAC, o host tem histórico de ao baixar a gncasnpl08358 os dois nós travam (a questão de hardware diferente), provavelmente ficará fora do ar por cerca de 15 minutos._x000a__x000a_No campo:      &quot;Analise Risco e Impacto&quot;    colocar o seguinte texto:_x000a__x0009__x0009_&quot;Os serviços do PRM ficarão indisponíveis. Vai gerar alertas no Prognosis, NCanais, Zabbix e no Portal do PRM durante a janela de aplicação. _x000a__x0009__x0009_Nenhuma funcionalidade visão cliente será afetada.&quot;"/>
    <s v="Ativo"/>
    <s v="19c"/>
    <m/>
    <m/>
    <m/>
    <m/>
    <m/>
    <m/>
    <m/>
    <m/>
    <m/>
    <m/>
    <m/>
    <n v="2"/>
  </r>
  <r>
    <x v="0"/>
    <s v="GNCASSPA04699 "/>
    <s v="GNCASNPA04698 "/>
    <x v="6"/>
    <b v="0"/>
    <m/>
    <m/>
    <s v="Ativo"/>
    <s v="19c"/>
    <m/>
    <m/>
    <m/>
    <m/>
    <m/>
    <m/>
    <m/>
    <m/>
    <m/>
    <m/>
    <m/>
    <n v="2"/>
  </r>
  <r>
    <x v="0"/>
    <s v="GNCASSPL06044 "/>
    <s v="GNCASNPL06045 "/>
    <x v="6"/>
    <b v="0"/>
    <m/>
    <m/>
    <s v="Ativo"/>
    <s v="19c"/>
    <m/>
    <m/>
    <m/>
    <m/>
    <m/>
    <m/>
    <m/>
    <m/>
    <m/>
    <m/>
    <m/>
    <n v="2"/>
  </r>
  <r>
    <x v="0"/>
    <s v="GNCASSPL02954 (G)"/>
    <s v="GNCASNPL02953 (G)"/>
    <x v="6"/>
    <b v="0"/>
    <m/>
    <m/>
    <s v="Ativo"/>
    <s v="19c"/>
    <m/>
    <m/>
    <m/>
    <m/>
    <m/>
    <m/>
    <m/>
    <m/>
    <m/>
    <m/>
    <m/>
    <n v="2"/>
  </r>
  <r>
    <x v="0"/>
    <s v="GNCASHPL09543 "/>
    <m/>
    <x v="6"/>
    <b v="0"/>
    <m/>
    <m/>
    <s v="Ativo"/>
    <s v="19c"/>
    <m/>
    <m/>
    <m/>
    <m/>
    <m/>
    <m/>
    <m/>
    <m/>
    <m/>
    <m/>
    <m/>
    <n v="1"/>
  </r>
  <r>
    <x v="0"/>
    <s v="GNCASNPL04142 (G) "/>
    <s v="GNCASSPL04143 (G) "/>
    <x v="6"/>
    <b v="0"/>
    <m/>
    <m/>
    <s v="Ativo"/>
    <s v="19c"/>
    <m/>
    <m/>
    <m/>
    <m/>
    <m/>
    <m/>
    <m/>
    <m/>
    <m/>
    <m/>
    <m/>
    <n v="2"/>
  </r>
  <r>
    <x v="0"/>
    <s v="GNCASNPL08426⚠️(G)"/>
    <s v="GNCASSPL08370⚠️(G)"/>
    <x v="6"/>
    <b v="0"/>
    <m/>
    <s v="⚠️GNCASNPL08426 GNCASSPL08370 máquinas do BI.  Atualizar primeiro gncasspl08329 QA do BI⚠️"/>
    <s v="Ativo"/>
    <s v="19c"/>
    <m/>
    <m/>
    <m/>
    <m/>
    <m/>
    <m/>
    <m/>
    <m/>
    <m/>
    <m/>
    <m/>
    <n v="2"/>
  </r>
  <r>
    <x v="0"/>
    <s v="gncasspl08329 ⚠️"/>
    <m/>
    <x v="6"/>
    <b v="0"/>
    <m/>
    <s v="⚠️GNCASNPL08426 GNCASSPL08370 máquinas do BI.  Atualizar primeiro gncasspl08329 QA do BI⚠️"/>
    <s v="Ativo"/>
    <s v="19c"/>
    <m/>
    <m/>
    <m/>
    <m/>
    <m/>
    <m/>
    <m/>
    <m/>
    <m/>
    <m/>
    <m/>
    <n v="1"/>
  </r>
  <r>
    <x v="0"/>
    <s v="GNCASSPL02464 (G) "/>
    <s v="GNCASNPL02463 (G) "/>
    <x v="6"/>
    <b v="0"/>
    <m/>
    <s v="Proxima vez, colocar para o Alcides com lembrete de fazer procedimento para remover a home 12c"/>
    <s v="Ativo"/>
    <s v="19c"/>
    <m/>
    <m/>
    <m/>
    <m/>
    <m/>
    <m/>
    <m/>
    <m/>
    <m/>
    <m/>
    <m/>
    <n v="2"/>
  </r>
  <r>
    <x v="0"/>
    <s v="GNCASSPL05886 (G) "/>
    <s v="GNCASNPL05885 (G) "/>
    <x v="6"/>
    <b v="0"/>
    <m/>
    <m/>
    <s v="Ativo"/>
    <s v="19c"/>
    <m/>
    <m/>
    <m/>
    <m/>
    <m/>
    <m/>
    <m/>
    <m/>
    <m/>
    <m/>
    <m/>
    <n v="2"/>
  </r>
  <r>
    <x v="0"/>
    <s v="GNCASSPL07107 "/>
    <s v="GNCASNPL07108 "/>
    <x v="6"/>
    <b v="0"/>
    <m/>
    <m/>
    <s v="Ativo"/>
    <s v="19c"/>
    <m/>
    <m/>
    <m/>
    <m/>
    <m/>
    <m/>
    <m/>
    <m/>
    <m/>
    <m/>
    <m/>
    <n v="2"/>
  </r>
  <r>
    <x v="0"/>
    <s v="GNCASSPL08359⚠️(RAC)(G) "/>
    <s v="GNCASSPL08360⚠️(RAC)(G) "/>
    <x v="6"/>
    <b v="0"/>
    <m/>
    <s v="Adriano Da Cruz Quintana Huf⚠️ Agendar os hosts gncasspl08359, gncasspl08360 antes dos hosts gncasnpl08358, gncasnpl08361. _x000a__x000a_No campo:      &quot;Analise Risco e Impacto&quot;    colocar o seguinte texto:_x000a__x0009__x0009_&quot;Os serviços do PRM ficarão indisponíveis. Vai gerar alertas no Prognosis, NCanais, Zabbix e no Portal do PRM durante a janela de aplicação. _x000a__x0009__x0009_Nenhuma funcionalidade visão cliente será afetada.&quot;"/>
    <s v="Ativo"/>
    <s v="19c"/>
    <m/>
    <m/>
    <m/>
    <m/>
    <m/>
    <m/>
    <m/>
    <m/>
    <m/>
    <m/>
    <m/>
    <n v="2"/>
  </r>
  <r>
    <x v="0"/>
    <s v="GNCASNPL01595"/>
    <s v="GNCASSPL01596"/>
    <x v="6"/>
    <b v="0"/>
    <m/>
    <m/>
    <s v="Ativo"/>
    <s v="19c"/>
    <m/>
    <m/>
    <m/>
    <m/>
    <m/>
    <m/>
    <m/>
    <m/>
    <m/>
    <m/>
    <m/>
    <n v="2"/>
  </r>
  <r>
    <x v="0"/>
    <s v="GNCASSPL04249 "/>
    <s v="GNCASNPL04250"/>
    <x v="6"/>
    <b v="0"/>
    <m/>
    <m/>
    <s v="Ativo"/>
    <s v="19c"/>
    <m/>
    <m/>
    <m/>
    <m/>
    <m/>
    <m/>
    <m/>
    <m/>
    <m/>
    <m/>
    <m/>
    <n v="2"/>
  </r>
  <r>
    <x v="0"/>
    <s v="GNCASSPA01345 "/>
    <m/>
    <x v="6"/>
    <b v="0"/>
    <m/>
    <s v="gncasnta05449"/>
    <s v="Ativo"/>
    <s v="19c"/>
    <m/>
    <m/>
    <m/>
    <m/>
    <m/>
    <m/>
    <m/>
    <m/>
    <m/>
    <m/>
    <m/>
    <n v="1"/>
  </r>
  <r>
    <x v="0"/>
    <s v="GNCASSPL01658 (G) "/>
    <s v="GNCASNPL01657 (G) "/>
    <x v="6"/>
    <b v="0"/>
    <m/>
    <m/>
    <s v="Ativo"/>
    <s v="19c"/>
    <m/>
    <m/>
    <m/>
    <m/>
    <m/>
    <m/>
    <m/>
    <m/>
    <m/>
    <m/>
    <m/>
    <n v="2"/>
  </r>
  <r>
    <x v="0"/>
    <s v="GNCASSPL02390 ⚠️(G) "/>
    <s v="GNCASNPL02389 ⚠️(G) "/>
    <x v="6"/>
    <b v="0"/>
    <m/>
    <s v="⚠️ Agendar o host GNCASSPL05654 antes dos GNCASSPL02390 e GNCASNPL02389"/>
    <s v="Ativo"/>
    <s v="19c"/>
    <m/>
    <m/>
    <m/>
    <m/>
    <m/>
    <m/>
    <m/>
    <m/>
    <m/>
    <m/>
    <m/>
    <n v="2"/>
  </r>
  <r>
    <x v="0"/>
    <s v="GNCASSPL08607 "/>
    <s v="GNCASNPL08608 "/>
    <x v="6"/>
    <b v="0"/>
    <m/>
    <m/>
    <s v="Ativo"/>
    <s v="19c"/>
    <m/>
    <m/>
    <m/>
    <m/>
    <m/>
    <m/>
    <m/>
    <m/>
    <m/>
    <m/>
    <m/>
    <n v="2"/>
  </r>
  <r>
    <x v="0"/>
    <s v="GNCASSPL08158 "/>
    <s v="GNCASNPL08159 "/>
    <x v="6"/>
    <b v="0"/>
    <m/>
    <m/>
    <s v="Ativo"/>
    <s v="19c"/>
    <m/>
    <m/>
    <m/>
    <m/>
    <m/>
    <m/>
    <m/>
    <m/>
    <m/>
    <m/>
    <m/>
    <n v="2"/>
  </r>
  <r>
    <x v="0"/>
    <s v="GNCASNPL01973 "/>
    <s v="GNCASSPL01974 "/>
    <x v="6"/>
    <b v="0"/>
    <m/>
    <m/>
    <s v="Ativo"/>
    <s v="19c"/>
    <m/>
    <m/>
    <m/>
    <m/>
    <m/>
    <m/>
    <m/>
    <m/>
    <m/>
    <m/>
    <m/>
    <n v="2"/>
  </r>
  <r>
    <x v="0"/>
    <s v="GNCASSPA03349 "/>
    <s v="GNCASNPA03350 "/>
    <x v="6"/>
    <b v="0"/>
    <m/>
    <m/>
    <s v="Ativo"/>
    <s v="19c"/>
    <m/>
    <m/>
    <m/>
    <m/>
    <m/>
    <m/>
    <m/>
    <m/>
    <m/>
    <m/>
    <m/>
    <n v="2"/>
  </r>
  <r>
    <x v="0"/>
    <s v="GNCASSPA04972 "/>
    <s v="GNCASSWL07046"/>
    <x v="6"/>
    <b v="0"/>
    <m/>
    <m/>
    <s v="Ativo"/>
    <s v="19c"/>
    <m/>
    <m/>
    <m/>
    <m/>
    <m/>
    <m/>
    <m/>
    <m/>
    <m/>
    <m/>
    <m/>
    <n v="2"/>
  </r>
  <r>
    <x v="0"/>
    <s v="GNCASSPL04272 (G) "/>
    <s v="GNCASNPL04273 (G) "/>
    <x v="6"/>
    <b v="0"/>
    <m/>
    <s v="São PDBs"/>
    <s v="Ativo"/>
    <s v="19c"/>
    <m/>
    <m/>
    <m/>
    <m/>
    <m/>
    <m/>
    <m/>
    <m/>
    <m/>
    <m/>
    <m/>
    <n v="2"/>
  </r>
  <r>
    <x v="0"/>
    <s v="GNCASSPL06306 "/>
    <s v="GNCASNPL06307 "/>
    <x v="6"/>
    <b v="0"/>
    <m/>
    <m/>
    <s v="Ativo"/>
    <s v="19c"/>
    <m/>
    <m/>
    <m/>
    <m/>
    <m/>
    <m/>
    <m/>
    <m/>
    <m/>
    <m/>
    <m/>
    <n v="2"/>
  </r>
  <r>
    <x v="0"/>
    <s v="GNCASHPL09077 (RAC) "/>
    <s v="GNCASHPL09078 (RAC) "/>
    <x v="6"/>
    <b v="0"/>
    <m/>
    <m/>
    <s v="Ativo"/>
    <s v="19c"/>
    <m/>
    <m/>
    <m/>
    <m/>
    <m/>
    <m/>
    <m/>
    <m/>
    <m/>
    <m/>
    <m/>
    <n v="2"/>
  </r>
  <r>
    <x v="0"/>
    <s v="GNCASSPA00675⚠️"/>
    <s v="GNCASNPA00702⚠️"/>
    <x v="6"/>
    <b v="0"/>
    <m/>
    <s v="⚠️ GNCASSPA00675 RAC One. Aplicar na 702 o PSU e o OJVM, depois fazer shutdown immediate na 675 e subir o banco na 702 com startup. APlicar PSU e OJVM na 675 e no fim, baixar o banco na 702 com shutdown immediate e subir na 675 com servctl start database -d XXXX , com banco up, rodar o ./datapatch -verbose"/>
    <s v="Ativo"/>
    <s v="19c"/>
    <m/>
    <m/>
    <m/>
    <m/>
    <m/>
    <m/>
    <m/>
    <m/>
    <m/>
    <m/>
    <m/>
    <n v="2"/>
  </r>
  <r>
    <x v="0"/>
    <s v="GNCASSPL07685 (G) "/>
    <s v="GNCASNPL07686 (G) "/>
    <x v="6"/>
    <b v="0"/>
    <m/>
    <m/>
    <s v="Ativo"/>
    <s v="19c"/>
    <m/>
    <m/>
    <m/>
    <m/>
    <m/>
    <m/>
    <m/>
    <m/>
    <m/>
    <m/>
    <m/>
    <n v="2"/>
  </r>
  <r>
    <x v="0"/>
    <s v="GNCASSPA00540⚠️💣"/>
    <m/>
    <x v="6"/>
    <b v="0"/>
    <m/>
    <s v="QA do payware, necessário agendar com Equipe melhor data (Moacir Ferrari)"/>
    <s v="Ativo"/>
    <s v="19c"/>
    <m/>
    <m/>
    <m/>
    <m/>
    <m/>
    <m/>
    <m/>
    <m/>
    <m/>
    <m/>
    <m/>
    <n v="1"/>
  </r>
  <r>
    <x v="0"/>
    <s v="GNCASNPL02060 "/>
    <s v="GNCASSPL02061 "/>
    <x v="6"/>
    <b v="0"/>
    <m/>
    <m/>
    <s v="Ativo"/>
    <s v="19c"/>
    <m/>
    <m/>
    <m/>
    <m/>
    <m/>
    <m/>
    <m/>
    <m/>
    <m/>
    <m/>
    <m/>
    <n v="2"/>
  </r>
  <r>
    <x v="0"/>
    <s v="GNCASSPL01281⚠️(G)"/>
    <s v="GNCASNPL01282⚠️(G)"/>
    <x v="6"/>
    <b v="0"/>
    <s v="19.27"/>
    <s v="⚠️ GNCASSPL01281 e GNCASNPL01282 - Hosts criticos monadq, alinhar com a equipe antes de agendar. Reprogamar pos freezing"/>
    <s v="Ativo"/>
    <s v="19c"/>
    <m/>
    <m/>
    <m/>
    <m/>
    <m/>
    <m/>
    <m/>
    <m/>
    <m/>
    <m/>
    <m/>
    <n v="2"/>
  </r>
  <r>
    <x v="0"/>
    <s v="GNCASNPL03819 (G)"/>
    <s v="GNCASSPL03818 (G)"/>
    <x v="6"/>
    <b v="0"/>
    <m/>
    <m/>
    <s v="Ativo"/>
    <s v="19c"/>
    <m/>
    <m/>
    <m/>
    <m/>
    <m/>
    <m/>
    <m/>
    <m/>
    <m/>
    <m/>
    <m/>
    <n v="2"/>
  </r>
  <r>
    <x v="0"/>
    <s v="GNCASHPL08341 (G)"/>
    <m/>
    <x v="6"/>
    <b v="0"/>
    <m/>
    <m/>
    <s v="Ativo"/>
    <s v="19c"/>
    <m/>
    <m/>
    <m/>
    <m/>
    <m/>
    <m/>
    <m/>
    <m/>
    <m/>
    <m/>
    <m/>
    <n v="1"/>
  </r>
  <r>
    <x v="0"/>
    <s v="GNCASNPL02053 (G)"/>
    <s v="GNCASSPL02054 (G)"/>
    <x v="6"/>
    <b v="0"/>
    <m/>
    <m/>
    <s v="Ativo"/>
    <s v="19c"/>
    <m/>
    <m/>
    <m/>
    <m/>
    <m/>
    <m/>
    <m/>
    <m/>
    <m/>
    <m/>
    <m/>
    <n v="2"/>
  </r>
  <r>
    <x v="0"/>
    <s v="GNCASNPL04154 "/>
    <s v="GNCASSPL04155 "/>
    <x v="6"/>
    <b v="0"/>
    <m/>
    <m/>
    <s v="Ativo"/>
    <s v="19c"/>
    <m/>
    <m/>
    <m/>
    <m/>
    <m/>
    <m/>
    <m/>
    <m/>
    <m/>
    <m/>
    <m/>
    <n v="2"/>
  </r>
  <r>
    <x v="0"/>
    <s v="GNCASSPL05654⚠️"/>
    <m/>
    <x v="6"/>
    <b v="0"/>
    <m/>
    <s v="⚠️ Agendar o host GNCASSPL05654 antes dos GNCASSPL02390 e GNCASNPL02389"/>
    <s v="Ativo"/>
    <s v="19c"/>
    <m/>
    <m/>
    <m/>
    <m/>
    <m/>
    <m/>
    <m/>
    <m/>
    <m/>
    <m/>
    <m/>
    <n v="1"/>
  </r>
  <r>
    <x v="0"/>
    <s v="GNCASSPL08609 "/>
    <s v="GNCASNPL08610 "/>
    <x v="6"/>
    <b v="0"/>
    <m/>
    <s v="Quesitonar se vai ter indisponibilidade da monitoria. Harry Feistauer"/>
    <s v="Ativo"/>
    <s v="19c"/>
    <m/>
    <m/>
    <m/>
    <m/>
    <m/>
    <m/>
    <m/>
    <m/>
    <m/>
    <m/>
    <m/>
    <n v="2"/>
  </r>
  <r>
    <x v="0"/>
    <s v="GNCASSTL08221 "/>
    <s v="GNCASNTL08222 "/>
    <x v="6"/>
    <b v="0"/>
    <m/>
    <m/>
    <s v="Ativo"/>
    <s v="19c"/>
    <m/>
    <m/>
    <m/>
    <m/>
    <m/>
    <m/>
    <m/>
    <m/>
    <m/>
    <m/>
    <m/>
    <n v="2"/>
  </r>
  <r>
    <x v="0"/>
    <s v="GNCASNPL08876 "/>
    <s v="GNCASSPL08875 "/>
    <x v="6"/>
    <b v="0"/>
    <m/>
    <m/>
    <s v="Ativo"/>
    <s v="19c"/>
    <m/>
    <m/>
    <m/>
    <m/>
    <m/>
    <m/>
    <m/>
    <m/>
    <m/>
    <m/>
    <m/>
    <n v="2"/>
  </r>
  <r>
    <x v="0"/>
    <s v="GNCASSPL02163⚠️(G)"/>
    <s v="GNCASNPL02164 ⚠️(G)"/>
    <x v="6"/>
    <b v="0"/>
    <m/>
    <s v="⚠️ GNCASSPL02163 e GNCASNPL02164 necessário adicionar tarefa de HOLD nos jobs"/>
    <s v="Ativo"/>
    <s v="19c"/>
    <m/>
    <m/>
    <m/>
    <m/>
    <m/>
    <m/>
    <m/>
    <m/>
    <m/>
    <m/>
    <m/>
    <n v="2"/>
  </r>
  <r>
    <x v="1"/>
    <s v="GNCASHTL09669 (RAC)"/>
    <s v="GNCASHTL09670 (RAC)"/>
    <x v="6"/>
    <b v="0"/>
    <m/>
    <m/>
    <s v="Ativo"/>
    <s v="19c"/>
    <m/>
    <m/>
    <m/>
    <m/>
    <m/>
    <m/>
    <m/>
    <m/>
    <m/>
    <m/>
    <m/>
    <n v="2"/>
  </r>
  <r>
    <x v="1"/>
    <s v="GNCASSTA00957 (G)"/>
    <s v="GNCASNTA00958 (G)"/>
    <x v="6"/>
    <b v="1"/>
    <m/>
    <m/>
    <s v="Ativo"/>
    <s v="19c"/>
    <m/>
    <m/>
    <m/>
    <m/>
    <m/>
    <m/>
    <m/>
    <m/>
    <m/>
    <m/>
    <m/>
    <n v="2"/>
  </r>
  <r>
    <x v="1"/>
    <s v="GNCASSTA05532⚠️🅰️"/>
    <s v="GNCASNTA05533⚠️🅰️"/>
    <x v="6"/>
    <b v="0"/>
    <m/>
    <s v="⚠️ GNCASSTA05532 e GNCASNTA05533 Agendar pro alcides. Tomar cuidado com o datapach"/>
    <s v="Ativo"/>
    <s v="19c"/>
    <m/>
    <m/>
    <m/>
    <m/>
    <m/>
    <m/>
    <m/>
    <m/>
    <m/>
    <m/>
    <m/>
    <n v="2"/>
  </r>
  <r>
    <x v="1"/>
    <s v="GNCASSTL00078 (G)"/>
    <s v="GNCASNTL00079 (G)"/>
    <x v="6"/>
    <b v="1"/>
    <m/>
    <s v="⚠️ Estas maquinas são da base de dados do ambiente FAST do SUL._x000a_ _x000a_Garantir que a porta 1521 esteja DOWN durante a execução da mudança._x000a_Será necessário ter uma atividade para a Equipe de TELECOM para a virada do transacional para o NORTE e retorno para o SUL após execução ( Troca de prioridade no VIP VS-T-AUTTAR-DB )._x000a_Tem que existir a atividade de parada dos JOBs na GNCASHTW00867 e voltar após execução._x000a_ _x000a_Acionar o plantonista para acompanhamento: Escala de sobre aviso: Controle Sobreaviso - Sustentação Captura TEF - Confluence"/>
    <s v="Ativo"/>
    <s v="19c"/>
    <m/>
    <m/>
    <m/>
    <m/>
    <m/>
    <m/>
    <m/>
    <m/>
    <m/>
    <m/>
    <m/>
    <n v="2"/>
  </r>
  <r>
    <x v="1"/>
    <s v="GNCASSTL04820"/>
    <s v="GNCASNTL04821"/>
    <x v="6"/>
    <b v="0"/>
    <m/>
    <m/>
    <s v="Ativo"/>
    <s v="19c"/>
    <m/>
    <m/>
    <m/>
    <m/>
    <m/>
    <m/>
    <m/>
    <m/>
    <m/>
    <m/>
    <m/>
    <n v="2"/>
  </r>
  <r>
    <x v="1"/>
    <s v="GNCASSTL07053 "/>
    <s v="GNCASNTL07054 "/>
    <x v="6"/>
    <b v="0"/>
    <m/>
    <m/>
    <s v="Ativo"/>
    <s v="19c"/>
    <m/>
    <m/>
    <m/>
    <m/>
    <m/>
    <m/>
    <m/>
    <m/>
    <m/>
    <m/>
    <m/>
    <n v="2"/>
  </r>
  <r>
    <x v="1"/>
    <s v="GNCASSTA05956 "/>
    <s v="GNCASNTA05957 "/>
    <x v="6"/>
    <b v="0"/>
    <m/>
    <m/>
    <s v="Ativo"/>
    <s v="19c"/>
    <m/>
    <m/>
    <m/>
    <m/>
    <m/>
    <m/>
    <m/>
    <m/>
    <m/>
    <m/>
    <m/>
    <n v="2"/>
  </r>
  <r>
    <x v="1"/>
    <s v="GNCASHTL03496 "/>
    <m/>
    <x v="6"/>
    <b v="0"/>
    <m/>
    <m/>
    <s v="Ativo"/>
    <s v="19c"/>
    <m/>
    <m/>
    <m/>
    <m/>
    <m/>
    <m/>
    <m/>
    <m/>
    <m/>
    <m/>
    <m/>
    <n v="1"/>
  </r>
  <r>
    <x v="1"/>
    <s v="GNCASSTL09347 "/>
    <s v="GNCASNTL09348 "/>
    <x v="6"/>
    <b v="0"/>
    <m/>
    <s v="⚠️Adicionar umma tarefa com essas ações para a equipe_x000a__x000a_Segue passos que utilizo para validação pós GMUD:_x000a_ _x000a_&gt; Acessar a GNCASNPL00666 com usuário svc_lac_prd_x000a_&gt; Acessar: cd /home/svc_lac_prd/bin/dccmgr_lac_x000a_&gt; Executar: ./dccmgr_lac.sh restart_x000a_&gt; Verificar a log: tail -f /home/svc_lac_prd/bin/dccmgr_lac/log/libisonet.log"/>
    <s v="Ativo"/>
    <s v="19c"/>
    <m/>
    <m/>
    <m/>
    <m/>
    <m/>
    <m/>
    <m/>
    <m/>
    <m/>
    <m/>
    <m/>
    <n v="2"/>
  </r>
  <r>
    <x v="1"/>
    <s v="GNCASSTA05448 "/>
    <s v="gncasnta05449 "/>
    <x v="6"/>
    <m/>
    <m/>
    <m/>
    <s v="Ativo"/>
    <s v="19c"/>
    <m/>
    <m/>
    <m/>
    <m/>
    <m/>
    <m/>
    <m/>
    <m/>
    <m/>
    <m/>
    <m/>
    <n v="2"/>
  </r>
  <r>
    <x v="1"/>
    <s v="GNCASSTA00846⚠️💣🅰️"/>
    <s v="GNCASNTA00847⚠️💣🅰️"/>
    <x v="6"/>
    <m/>
    <m/>
    <s v="Rodrigo Tessmann, já está em contato com a equipe do E-commerce para agendar PSU e reestruturação de Golden Gate"/>
    <s v="Ativo"/>
    <s v="19c"/>
    <m/>
    <m/>
    <m/>
    <m/>
    <m/>
    <m/>
    <m/>
    <m/>
    <m/>
    <m/>
    <m/>
    <n v="2"/>
  </r>
  <r>
    <x v="1"/>
    <s v="GNCASSTL00504 (G)"/>
    <s v="GNCASNTL00335 (G)"/>
    <x v="6"/>
    <m/>
    <m/>
    <m/>
    <s v="Ativo"/>
    <s v="19c"/>
    <m/>
    <m/>
    <m/>
    <m/>
    <m/>
    <m/>
    <m/>
    <m/>
    <m/>
    <m/>
    <m/>
    <n v="2"/>
  </r>
  <r>
    <x v="4"/>
    <s v="GNCASNWL03694 (G) "/>
    <s v="GNCASSWL03695 (G) "/>
    <x v="6"/>
    <m/>
    <m/>
    <m/>
    <s v="Ativo"/>
    <s v="19c"/>
    <m/>
    <m/>
    <m/>
    <m/>
    <m/>
    <m/>
    <m/>
    <m/>
    <m/>
    <m/>
    <m/>
    <n v="2"/>
  </r>
  <r>
    <x v="4"/>
    <s v="GNCASHWL03835 "/>
    <m/>
    <x v="6"/>
    <m/>
    <m/>
    <m/>
    <s v="Ativo"/>
    <s v="19c"/>
    <m/>
    <m/>
    <m/>
    <m/>
    <m/>
    <m/>
    <m/>
    <m/>
    <m/>
    <m/>
    <m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F51C87-173E-4503-AC75-3394BD039B90}" name="Tabela Dinâmica1" cacheId="26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A2:B10" firstHeaderRow="1" firstDataRow="1" firstDataCol="1"/>
  <pivotFields count="21">
    <pivotField compact="0" outline="0" showAll="0"/>
    <pivotField compact="0" outline="0" showAll="0"/>
    <pivotField compact="0" outline="0" showAll="0"/>
    <pivotField axis="axisRow" compact="0" outline="0" showAll="0">
      <items count="15">
        <item x="1"/>
        <item m="1" x="13"/>
        <item x="2"/>
        <item m="1" x="9"/>
        <item x="3"/>
        <item x="4"/>
        <item x="5"/>
        <item m="1" x="10"/>
        <item m="1" x="11"/>
        <item m="1" x="12"/>
        <item x="6"/>
        <item m="1" x="8"/>
        <item x="0"/>
        <item m="1"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</pivotFields>
  <rowFields count="1">
    <field x="3"/>
  </rowFields>
  <rowItems count="8">
    <i>
      <x/>
    </i>
    <i>
      <x v="2"/>
    </i>
    <i>
      <x v="4"/>
    </i>
    <i>
      <x v="5"/>
    </i>
    <i>
      <x v="6"/>
    </i>
    <i>
      <x v="10"/>
    </i>
    <i>
      <x v="12"/>
    </i>
    <i t="grand">
      <x/>
    </i>
  </rowItems>
  <colItems count="1">
    <i/>
  </colItems>
  <dataFields count="1">
    <dataField name="Soma de Total Servidores" fld="20" baseField="0" baseItem="0"/>
  </dataFields>
  <chartFormats count="1"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629016-CB58-4704-AA5E-BD88DE7F2B0E}" name="Tabela Dinâmica2" cacheId="26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0">
  <location ref="A2:B8" firstHeaderRow="1" firstDataRow="1" firstDataCol="1"/>
  <pivotFields count="21">
    <pivotField axis="axisRow" compact="0" outline="0" showAll="0">
      <items count="7">
        <item x="2"/>
        <item x="3"/>
        <item x="0"/>
        <item x="1"/>
        <item x="4"/>
        <item m="1" x="5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a de Total Servidores" fld="20" baseField="0" baseItem="0"/>
  </dataFields>
  <chartFormats count="37">
    <chartFormat chart="1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17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2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2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23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24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6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6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6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17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6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7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7" format="2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7" format="22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7" format="23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7" format="24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8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6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8" format="27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8" format="28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29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8" format="30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4B7260-50A2-4434-B7C6-A924E8ECA744}" name="Tabela Dinâmica3" cacheId="26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2">
  <location ref="A2:C23" firstHeaderRow="1" firstDataRow="1" firstDataCol="2"/>
  <pivotFields count="21">
    <pivotField axis="axisRow" compact="0" outline="0" showAll="0">
      <items count="7">
        <item x="2"/>
        <item x="3"/>
        <item x="0"/>
        <item x="1"/>
        <item x="4"/>
        <item m="1" x="5"/>
        <item t="default"/>
      </items>
    </pivotField>
    <pivotField compact="0" outline="0" showAll="0"/>
    <pivotField compact="0" outline="0" showAll="0"/>
    <pivotField axis="axisRow" compact="0" outline="0" showAll="0">
      <items count="15">
        <item x="1"/>
        <item m="1" x="13"/>
        <item x="2"/>
        <item m="1" x="9"/>
        <item x="3"/>
        <item x="4"/>
        <item x="5"/>
        <item m="1" x="10"/>
        <item m="1" x="11"/>
        <item m="1" x="12"/>
        <item x="6"/>
        <item m="1" x="8"/>
        <item x="0"/>
        <item m="1"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</pivotFields>
  <rowFields count="2">
    <field x="0"/>
    <field x="3"/>
  </rowFields>
  <rowItems count="21">
    <i>
      <x/>
      <x v="6"/>
    </i>
    <i r="1">
      <x v="10"/>
    </i>
    <i t="default">
      <x/>
    </i>
    <i>
      <x v="1"/>
      <x v="6"/>
    </i>
    <i r="1">
      <x v="10"/>
    </i>
    <i t="default">
      <x v="1"/>
    </i>
    <i>
      <x v="2"/>
      <x/>
    </i>
    <i r="1">
      <x v="4"/>
    </i>
    <i r="1">
      <x v="5"/>
    </i>
    <i r="1">
      <x v="6"/>
    </i>
    <i r="1">
      <x v="10"/>
    </i>
    <i r="1">
      <x v="12"/>
    </i>
    <i t="default">
      <x v="2"/>
    </i>
    <i>
      <x v="3"/>
      <x v="2"/>
    </i>
    <i r="1">
      <x v="4"/>
    </i>
    <i r="1">
      <x v="6"/>
    </i>
    <i r="1">
      <x v="10"/>
    </i>
    <i t="default">
      <x v="3"/>
    </i>
    <i>
      <x v="4"/>
      <x v="10"/>
    </i>
    <i t="default">
      <x v="4"/>
    </i>
    <i t="grand">
      <x/>
    </i>
  </rowItems>
  <colItems count="1">
    <i/>
  </colItems>
  <dataFields count="1">
    <dataField name="Soma de Total Servidores" fld="20" baseField="0" baseItem="0"/>
  </dataFields>
  <chartFormats count="28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3" count="1" selected="0">
            <x v="2"/>
          </reference>
        </references>
      </pivotArea>
    </chartFormat>
    <chartFormat chart="1" format="2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3" count="1" selected="0">
            <x v="4"/>
          </reference>
        </references>
      </pivotArea>
    </chartFormat>
    <chartFormat chart="1" format="3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3" count="1" selected="0">
            <x v="6"/>
          </reference>
        </references>
      </pivotArea>
    </chartFormat>
    <chartFormat chart="1" format="4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3" count="1" selected="0">
            <x v="10"/>
          </reference>
        </references>
      </pivotArea>
    </chartFormat>
    <chartFormat chart="1" format="5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3" count="1" selected="0">
            <x v="2"/>
          </reference>
        </references>
      </pivotArea>
    </chartFormat>
    <chartFormat chart="1" format="6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3" count="1" selected="0">
            <x v="3"/>
          </reference>
        </references>
      </pivotArea>
    </chartFormat>
    <chartFormat chart="1" format="7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3" count="1" selected="0">
            <x v="4"/>
          </reference>
        </references>
      </pivotArea>
    </chartFormat>
    <chartFormat chart="1" format="8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3" count="1" selected="0">
            <x v="5"/>
          </reference>
        </references>
      </pivotArea>
    </chartFormat>
    <chartFormat chart="1" format="9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3" count="1" selected="0">
            <x v="6"/>
          </reference>
        </references>
      </pivotArea>
    </chartFormat>
    <chartFormat chart="1" format="10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3" count="1" selected="0">
            <x v="10"/>
          </reference>
        </references>
      </pivotArea>
    </chartFormat>
    <chartFormat chart="1" format="1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3" count="1" selected="0">
            <x v="13"/>
          </reference>
        </references>
      </pivotArea>
    </chartFormat>
    <chartFormat chart="1" format="12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3" count="1" selected="0">
            <x v="0"/>
          </reference>
        </references>
      </pivotArea>
    </chartFormat>
    <chartFormat chart="1" format="13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3" count="1" selected="0">
            <x v="4"/>
          </reference>
        </references>
      </pivotArea>
    </chartFormat>
    <chartFormat chart="1" format="14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3" count="1" selected="0">
            <x v="5"/>
          </reference>
        </references>
      </pivotArea>
    </chartFormat>
    <chartFormat chart="1" format="15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3" count="1" selected="0">
            <x v="6"/>
          </reference>
        </references>
      </pivotArea>
    </chartFormat>
    <chartFormat chart="1" format="16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3" count="1" selected="0">
            <x v="10"/>
          </reference>
        </references>
      </pivotArea>
    </chartFormat>
    <chartFormat chart="1" format="17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3" count="1" selected="0">
            <x v="12"/>
          </reference>
        </references>
      </pivotArea>
    </chartFormat>
    <chartFormat chart="1" format="18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3" count="1" selected="0">
            <x v="13"/>
          </reference>
        </references>
      </pivotArea>
    </chartFormat>
    <chartFormat chart="1" format="19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3" count="1" selected="0">
            <x v="2"/>
          </reference>
        </references>
      </pivotArea>
    </chartFormat>
    <chartFormat chart="1" format="20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3" count="1" selected="0">
            <x v="4"/>
          </reference>
        </references>
      </pivotArea>
    </chartFormat>
    <chartFormat chart="1" format="2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3" count="1" selected="0">
            <x v="5"/>
          </reference>
        </references>
      </pivotArea>
    </chartFormat>
    <chartFormat chart="1" format="22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3" count="1" selected="0">
            <x v="6"/>
          </reference>
        </references>
      </pivotArea>
    </chartFormat>
    <chartFormat chart="1" format="23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3" count="1" selected="0">
            <x v="10"/>
          </reference>
        </references>
      </pivotArea>
    </chartFormat>
    <chartFormat chart="1" format="24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3" count="1" selected="0">
            <x v="13"/>
          </reference>
        </references>
      </pivotArea>
    </chartFormat>
    <chartFormat chart="1" format="25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3" count="1" selected="0">
            <x v="11"/>
          </reference>
        </references>
      </pivotArea>
    </chartFormat>
    <chartFormat chart="1" format="26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3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54695F-79C3-44C8-BE94-58599067CE70}" name="Tabela Dinâmica4" cacheId="26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7">
  <location ref="A2:B9" firstHeaderRow="1" firstDataRow="1" firstDataCol="1"/>
  <pivotFields count="24">
    <pivotField compact="0" outline="0" showAll="0"/>
    <pivotField dataField="1" compact="0" outline="0" showAll="0"/>
    <pivotField compact="0" outline="0" showAll="0"/>
    <pivotField axis="axisRow" compact="0" outline="0" showAll="0">
      <items count="7">
        <item x="3"/>
        <item x="2"/>
        <item x="5"/>
        <item x="0"/>
        <item x="1"/>
        <item x="4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ontagem de Nome" fld="1" subtotal="count" baseField="0" baseItem="0"/>
  </dataFields>
  <chartFormats count="1"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5C35F8-7723-43B8-B2C1-7633568E21BB}" name="Tabela Dinâmica5" cacheId="26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4">
  <location ref="A2:G8" firstHeaderRow="1" firstDataRow="2" firstDataCol="1"/>
  <pivotFields count="24">
    <pivotField axis="axisCol" compact="0" outline="0" showAll="0">
      <items count="6">
        <item x="0"/>
        <item x="4"/>
        <item x="3"/>
        <item x="1"/>
        <item x="2"/>
        <item t="default"/>
      </items>
    </pivotField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5">
        <item x="0"/>
        <item x="3"/>
        <item x="2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Fields count="1">
    <field x="0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ontagem de Nome" fld="1" subtotal="count" baseField="0" baseItem="0"/>
  </dataFields>
  <chartFormats count="5"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2D4EAF-C935-4D56-93D8-C7EBE5FC3B3F}" name="TabelaGMUDsMaio" displayName="TabelaGMUDsMaio" ref="A1:M208" totalsRowShown="0" headerRowDxfId="1162" headerRowBorderDxfId="1160" tableBorderDxfId="1161" totalsRowBorderDxfId="1159">
  <autoFilter ref="A1:M208" xr:uid="{6D55CFC6-D0B8-4F56-9A7D-66114285E9E0}"/>
  <tableColumns count="13">
    <tableColumn id="1" xr3:uid="{22605A77-1B55-4DF3-940B-D9C3B7393BB6}" name="Cliente" dataDxfId="1158"/>
    <tableColumn id="2" xr3:uid="{04BDB7FA-DBE0-4EDE-BBC9-DFDD29FEBE6F}" name="Tipo de Banco de Dados" dataDxfId="1157"/>
    <tableColumn id="3" xr3:uid="{7D3049E2-F998-4DAF-863C-A0F214DD6C61}" name="ENTORNO" dataDxfId="1156"/>
    <tableColumn id="4" xr3:uid="{247402C0-86D7-493F-8C57-367982A9FB6B}" name="Status GMUD" dataDxfId="1155"/>
    <tableColumn id="5" xr3:uid="{A08C1657-60A6-4525-8C95-64EC149485DE}" name="Dia" dataDxfId="1154"/>
    <tableColumn id="6" xr3:uid="{E591F28F-03E9-4DC7-88E1-C826FA843E4A}" name="Data Início" dataDxfId="1153"/>
    <tableColumn id="7" xr3:uid="{16085AB8-BA15-4E72-A7F1-D9B590B9C845}" name="Data Término" dataDxfId="1152"/>
    <tableColumn id="8" xr3:uid="{EF477CB9-F93E-4BB7-A41C-57FEE5212D9A}" name="GMUD" dataDxfId="1151"/>
    <tableColumn id="9" xr3:uid="{4CAD06F9-7F61-4E0A-B3AA-55141E02E5FD}" name="Título" dataDxfId="1150"/>
    <tableColumn id="10" xr3:uid="{A202AC61-B234-42D7-9D97-2078101262CB}" name="Designado a" dataDxfId="1149"/>
    <tableColumn id="11" xr3:uid="{FA6AF80B-E215-462A-94C2-13D5314EAFEC}" name="Observação" dataDxfId="1148"/>
    <tableColumn id="12" xr3:uid="{4A1B73DA-D762-496A-8AFA-9DB6111CF91B}" name="Vulnerabilidade" dataDxfId="1147"/>
    <tableColumn id="13" xr3:uid="{04E7DE02-7D28-4DDF-85CC-31121B841F0B}" name="Aberto Por" dataDxfId="1146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74E596-FE93-422F-8992-2B064479F773}" name="Tabela1" displayName="Tabela1" ref="A3:U69" totalsRowShown="0">
  <autoFilter ref="A3:U69" xr:uid="{9D74E596-FE93-422F-8992-2B064479F773}"/>
  <tableColumns count="21">
    <tableColumn id="1" xr3:uid="{674E768C-9F47-4EB1-BC4F-5A5A60470682}" name="ENVIROMENT"/>
    <tableColumn id="2" xr3:uid="{6B202CC1-62E9-4D80-9BBC-B819031BA395}" name="PRIMARY HOSTNAME"/>
    <tableColumn id="3" xr3:uid="{143533E5-18BB-4F4A-9E63-C622DCECD49B}" name="STANDBY HOSTNAME"/>
    <tableColumn id="4" xr3:uid="{4731DCC2-0D8E-4831-A27B-59AE98AB5FFE}" name="GRID/PSU VERSION"/>
    <tableColumn id="5" xr3:uid="{4AD7FAD3-DED0-4D84-9849-0F8626396599}" name="Email Enviado"/>
    <tableColumn id="6" xr3:uid="{EF81676D-1BA0-426C-8CE9-64B8C6FDF5AC}" name="GGS VERSION"/>
    <tableColumn id="7" xr3:uid="{967B27DE-8A35-4424-B87C-B12E91B5965C}" name="OBSERVAÇÃO"/>
    <tableColumn id="8" xr3:uid="{9B199757-F7F5-4E56-8681-925CB2ED4906}" name="SITUAÇÃO"/>
    <tableColumn id="9" xr3:uid="{0847F1B0-1292-48F6-B4DC-32113BB19A3B}" name="DB VERSION"/>
    <tableColumn id="10" xr3:uid="{84B13AF8-535C-4ED6-9C2F-BE793DD9049F}" name="SISTEMA/SERVIÇO"/>
    <tableColumn id="11" xr3:uid="{68D1056F-BFB6-4AAE-A187-E0EB7A007E04}" name="CONTATO PRIMÁRIO"/>
    <tableColumn id="12" xr3:uid="{4954DAA0-D21C-4132-A4EF-AC8C694D1795}" name="Semanas (mês)"/>
    <tableColumn id="13" xr3:uid="{0803AA2A-C7A8-4BF6-A514-EFFD4D608770}" name="Horário de Início"/>
    <tableColumn id="14" xr3:uid="{099FD31C-9811-4150-BF55-84CF0CDF025B}" name="Horário de Fim"/>
    <tableColumn id="15" xr3:uid="{40A7BE2F-5002-44C3-B072-0C7D26464BCD}" name="TIpo SO"/>
    <tableColumn id="16" xr3:uid="{547E946F-0296-435C-BA92-E8723D4C9374}" name="Equipe Responsável"/>
    <tableColumn id="17" xr3:uid="{F129AE09-405A-4E4D-82BE-16B2FBD290B0}" name="Gerente"/>
    <tableColumn id="18" xr3:uid="{FA41B8F6-B0E8-47F7-AF45-E0BECDA2FB7A}" name="E-mail da equipe responsável pelo servidor"/>
    <tableColumn id="19" xr3:uid="{BC8B3F7B-D419-4068-A34F-D57143AC54D3}" name="Deve haver acionamento para validação? Se sim, quem (nome e telefone)?"/>
    <tableColumn id="20" xr3:uid="{1ED3A51E-DC1B-459F-BA18-3CA0E9F40280}" name="Endereço de IP"/>
    <tableColumn id="21" xr3:uid="{F5AA7BDC-6CD9-48CA-B3DA-0E3F01825E50}" name="Total Servido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9/04/relationships/namedSheetView" Target="../namedSheetViews/namedSheetView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mailto:rodrigo.dias@pagonxt.com" TargetMode="External"/><Relationship Id="rId2" Type="http://schemas.openxmlformats.org/officeDocument/2006/relationships/hyperlink" Target="mailto:rodrigo.dias@pagonxt.com" TargetMode="External"/><Relationship Id="rId1" Type="http://schemas.openxmlformats.org/officeDocument/2006/relationships/hyperlink" Target="mailto:eduardo.alejandro@pagonxt.com" TargetMode="External"/><Relationship Id="rId4" Type="http://schemas.openxmlformats.org/officeDocument/2006/relationships/hyperlink" Target="mailto:eduardo.alejandro@pagonxt.com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hyperlink" Target="mailto:processamento@getnet.com.br" TargetMode="External"/><Relationship Id="rId18" Type="http://schemas.openxmlformats.org/officeDocument/2006/relationships/hyperlink" Target="mailto:provisioning@getnet.com.br" TargetMode="External"/><Relationship Id="rId26" Type="http://schemas.openxmlformats.org/officeDocument/2006/relationships/hyperlink" Target="mailto:gestaodeapi@getnet.com.br" TargetMode="External"/><Relationship Id="rId39" Type="http://schemas.openxmlformats.org/officeDocument/2006/relationships/hyperlink" Target="mailto:apoio_captura@getnet.com.br" TargetMode="External"/><Relationship Id="rId21" Type="http://schemas.openxmlformats.org/officeDocument/2006/relationships/hyperlink" Target="mailto:gerencial_projetos@getnet.com.br" TargetMode="External"/><Relationship Id="rId34" Type="http://schemas.openxmlformats.org/officeDocument/2006/relationships/hyperlink" Target="mailto:squad-servicos-transacionais@getnet.com.br" TargetMode="External"/><Relationship Id="rId42" Type="http://schemas.openxmlformats.org/officeDocument/2006/relationships/hyperlink" Target="mailto:processamento_producao@getnet.com.br" TargetMode="External"/><Relationship Id="rId47" Type="http://schemas.openxmlformats.org/officeDocument/2006/relationships/hyperlink" Target="mailto:arquitetura.seginfo@getnet.com.br" TargetMode="External"/><Relationship Id="rId50" Type="http://schemas.openxmlformats.org/officeDocument/2006/relationships/hyperlink" Target="mailto:appsuperget@getnet.com.br" TargetMode="External"/><Relationship Id="rId7" Type="http://schemas.openxmlformats.org/officeDocument/2006/relationships/hyperlink" Target="mailto:squad-servicos-transacionais@getnet.com.br" TargetMode="External"/><Relationship Id="rId2" Type="http://schemas.openxmlformats.org/officeDocument/2006/relationships/hyperlink" Target="mailto:squad-servicos-transacionais@getnet.com.br" TargetMode="External"/><Relationship Id="rId16" Type="http://schemas.openxmlformats.org/officeDocument/2006/relationships/hyperlink" Target="mailto:captura_lac@getnet.com.br" TargetMode="External"/><Relationship Id="rId29" Type="http://schemas.openxmlformats.org/officeDocument/2006/relationships/hyperlink" Target="mailto:eficiencia@getnet.com.br" TargetMode="External"/><Relationship Id="rId11" Type="http://schemas.openxmlformats.org/officeDocument/2006/relationships/hyperlink" Target="mailto:getconfig@getnet.com.br" TargetMode="External"/><Relationship Id="rId24" Type="http://schemas.openxmlformats.org/officeDocument/2006/relationships/hyperlink" Target="mailto:apoio_captura@getnet.com.br" TargetMode="External"/><Relationship Id="rId32" Type="http://schemas.openxmlformats.org/officeDocument/2006/relationships/hyperlink" Target="mailto:desenvolvimento_projetos@auttar.com.br" TargetMode="External"/><Relationship Id="rId37" Type="http://schemas.openxmlformats.org/officeDocument/2006/relationships/hyperlink" Target="mailto:squad-servicos-transacionais@getnet.com.br" TargetMode="External"/><Relationship Id="rId40" Type="http://schemas.openxmlformats.org/officeDocument/2006/relationships/hyperlink" Target="mailto:Captura_eCommerce@getnet.com.br" TargetMode="External"/><Relationship Id="rId45" Type="http://schemas.openxmlformats.org/officeDocument/2006/relationships/hyperlink" Target="mailto:sustentacao_n3_sceweb@getnet.com.br" TargetMode="External"/><Relationship Id="rId53" Type="http://schemas.openxmlformats.org/officeDocument/2006/relationships/hyperlink" Target="mailto:appsuperget@getnet.com.br" TargetMode="External"/><Relationship Id="rId5" Type="http://schemas.openxmlformats.org/officeDocument/2006/relationships/hyperlink" Target="mailto:inteligenciaedados@getnet.com.br" TargetMode="External"/><Relationship Id="rId10" Type="http://schemas.openxmlformats.org/officeDocument/2006/relationships/hyperlink" Target="mailto:suporten3@auttar.com.br" TargetMode="External"/><Relationship Id="rId19" Type="http://schemas.openxmlformats.org/officeDocument/2006/relationships/hyperlink" Target="mailto:squad-servicos-transacionais@getnet.com.br" TargetMode="External"/><Relationship Id="rId31" Type="http://schemas.openxmlformats.org/officeDocument/2006/relationships/hyperlink" Target="mailto:Captura_eCommerce@getnet.com.br" TargetMode="External"/><Relationship Id="rId44" Type="http://schemas.openxmlformats.org/officeDocument/2006/relationships/hyperlink" Target="mailto:ti-scd@getnet.com.br" TargetMode="External"/><Relationship Id="rId52" Type="http://schemas.openxmlformats.org/officeDocument/2006/relationships/hyperlink" Target="mailto:suporten3@auttar.com.br" TargetMode="External"/><Relationship Id="rId4" Type="http://schemas.openxmlformats.org/officeDocument/2006/relationships/hyperlink" Target="mailto:squad_antecipacao@getnet.com.br" TargetMode="External"/><Relationship Id="rId9" Type="http://schemas.openxmlformats.org/officeDocument/2006/relationships/hyperlink" Target="mailto:arquitetura.seginfo@getnet.com.br" TargetMode="External"/><Relationship Id="rId14" Type="http://schemas.openxmlformats.org/officeDocument/2006/relationships/hyperlink" Target="mailto:ecm@getnet.com.br" TargetMode="External"/><Relationship Id="rId22" Type="http://schemas.openxmlformats.org/officeDocument/2006/relationships/hyperlink" Target="mailto:gsti@getnet.com.br" TargetMode="External"/><Relationship Id="rId27" Type="http://schemas.openxmlformats.org/officeDocument/2006/relationships/hyperlink" Target="mailto:appsuperget@getnet.com.br" TargetMode="External"/><Relationship Id="rId30" Type="http://schemas.openxmlformats.org/officeDocument/2006/relationships/hyperlink" Target="mailto:Captura_eCommerce@getnet.com.br" TargetMode="External"/><Relationship Id="rId35" Type="http://schemas.openxmlformats.org/officeDocument/2006/relationships/hyperlink" Target="mailto:apoio_captura@getnet.com.br" TargetMode="External"/><Relationship Id="rId43" Type="http://schemas.openxmlformats.org/officeDocument/2006/relationships/hyperlink" Target="mailto:appsuperget@getnet.com.br" TargetMode="External"/><Relationship Id="rId48" Type="http://schemas.openxmlformats.org/officeDocument/2006/relationships/hyperlink" Target="mailto:sustentacao_pricing@getnet.com.br" TargetMode="External"/><Relationship Id="rId8" Type="http://schemas.openxmlformats.org/officeDocument/2006/relationships/hyperlink" Target="mailto:appsuperget@getnet.com.br" TargetMode="External"/><Relationship Id="rId51" Type="http://schemas.openxmlformats.org/officeDocument/2006/relationships/hyperlink" Target="mailto:gestaodeapi@getnet.com.br" TargetMode="External"/><Relationship Id="rId3" Type="http://schemas.openxmlformats.org/officeDocument/2006/relationships/hyperlink" Target="mailto:suporten3@auttar.com.br" TargetMode="External"/><Relationship Id="rId12" Type="http://schemas.openxmlformats.org/officeDocument/2006/relationships/hyperlink" Target="mailto:appsuperget@getnet.com.br" TargetMode="External"/><Relationship Id="rId17" Type="http://schemas.openxmlformats.org/officeDocument/2006/relationships/hyperlink" Target="mailto:ifatsap@getnet.com.br" TargetMode="External"/><Relationship Id="rId25" Type="http://schemas.openxmlformats.org/officeDocument/2006/relationships/hyperlink" Target="mailto:Captura_eCommerce@getnet.com.br" TargetMode="External"/><Relationship Id="rId33" Type="http://schemas.openxmlformats.org/officeDocument/2006/relationships/hyperlink" Target="mailto:apoio_captura@getnet.com.br" TargetMode="External"/><Relationship Id="rId38" Type="http://schemas.openxmlformats.org/officeDocument/2006/relationships/hyperlink" Target="mailto:Analytics_Qualidade_Cliente@getnet.com.br" TargetMode="External"/><Relationship Id="rId46" Type="http://schemas.openxmlformats.org/officeDocument/2006/relationships/hyperlink" Target="mailto:si.tribo_onboarding@getnet.com.br,%20si.onboarding.operacao@getnet.com.br" TargetMode="External"/><Relationship Id="rId20" Type="http://schemas.openxmlformats.org/officeDocument/2006/relationships/hyperlink" Target="mailto:sistemas_retaguarda@getnet.com.br" TargetMode="External"/><Relationship Id="rId41" Type="http://schemas.openxmlformats.org/officeDocument/2006/relationships/hyperlink" Target="mailto:Captura_eCommerce@getnet.com.br" TargetMode="External"/><Relationship Id="rId54" Type="http://schemas.openxmlformats.org/officeDocument/2006/relationships/hyperlink" Target="mailto:squad-servicos-transacionais@getnet.com.br" TargetMode="External"/><Relationship Id="rId1" Type="http://schemas.openxmlformats.org/officeDocument/2006/relationships/hyperlink" Target="mailto:squad-servicos-transacionais@getnet.com.br" TargetMode="External"/><Relationship Id="rId6" Type="http://schemas.openxmlformats.org/officeDocument/2006/relationships/hyperlink" Target="mailto:support@intelie.com;%20ivan.ferreira@getnet.com.br;alexandre.kutz@getnet.com.br;%20leonardo.rocha@getnet" TargetMode="External"/><Relationship Id="rId15" Type="http://schemas.openxmlformats.org/officeDocument/2006/relationships/hyperlink" Target="mailto:getstore@getnet.com.br" TargetMode="External"/><Relationship Id="rId23" Type="http://schemas.openxmlformats.org/officeDocument/2006/relationships/hyperlink" Target="mailto:suporten3@auttar.com.br" TargetMode="External"/><Relationship Id="rId28" Type="http://schemas.openxmlformats.org/officeDocument/2006/relationships/hyperlink" Target="mailto:squad-servicos-transacionais@getnet.com.br" TargetMode="External"/><Relationship Id="rId36" Type="http://schemas.openxmlformats.org/officeDocument/2006/relationships/hyperlink" Target="mailto:Captura_eCommerce@getnet.com.br" TargetMode="External"/><Relationship Id="rId49" Type="http://schemas.openxmlformats.org/officeDocument/2006/relationships/hyperlink" Target="mailto:squad_antecipacao@getnet.com.br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hyperlink" Target="https://getnet.service-now.com/cmdb_ci_server.do?sys_id=68b6b55d1bbd4e50eff720afe54bcb6e&amp;sysparm_record_target=cmdb_ci_server&amp;sysparm_record_row=5&amp;sysparm_record_rows=16&amp;sysparm_record_list=nameINgncashpw04398%2Cgncashpw05919%2Cgncashpw06085%2Cgncashpw08629%2Cgncashww09115%2Cgncashww09287%2Cgncasnpw00029%2Cgncasnpw05275%2Cgncasnpw08634%2Cgncasnww09114%2Cgncasspw00036%2Cgncasspw05274%2Cgncasspw05346%2Cgncasspw08635%2Cgncasspw09677%2Cgncasstw00037%5EORDERBYname" TargetMode="External"/><Relationship Id="rId7" Type="http://schemas.openxmlformats.org/officeDocument/2006/relationships/hyperlink" Target="https://getnet.service-now.com/cmdb_ci_server.do?sys_id=94de4265fba42a50da27fe3d6eefdcc9&amp;sysparm_record_target=cmdb_ci_server&amp;sysparm_record_row=15&amp;sysparm_record_rows=16&amp;sysparm_record_list=nameINgncashpw04398%2Cgncashpw05919%2Cgncashpw06085%2Cgncashpw08629%2Cgncashww09115%2Cgncashww09287%2Cgncasnpw00029%2Cgncasnpw05275%2Cgncasnpw08634%2Cgncasnww09114%2Cgncasspw00036%2Cgncasspw05274%2Cgncasspw05346%2Cgncasspw08635%2Cgncasspw09677%2Cgncasstw00037%5EORDERBYname" TargetMode="External"/><Relationship Id="rId2" Type="http://schemas.openxmlformats.org/officeDocument/2006/relationships/hyperlink" Target="https://getnet.service-now.com/cmdb_ci_server.do?sys_id=fbe8beb5dbb93014860c87b304961967&amp;sysparm_record_target=cmdb_ci_server&amp;sysparm_record_row=3&amp;sysparm_record_rows=16&amp;sysparm_record_list=nameINgncashpw04398%2Cgncashpw05919%2Cgncashpw06085%2Cgncashpw08629%2Cgncashww09115%2Cgncashww09287%2Cgncasnpw00029%2Cgncasnpw05275%2Cgncasnpw08634%2Cgncasnww09114%2Cgncasspw00036%2Cgncasspw05274%2Cgncasspw05346%2Cgncasspw08635%2Cgncasspw09677%2Cgncasstw00037%5EORDERBYname" TargetMode="External"/><Relationship Id="rId1" Type="http://schemas.openxmlformats.org/officeDocument/2006/relationships/hyperlink" Target="https://getnet.service-now.com/cmdb_ci_server.do?sys_id=4a4ab8ba1b2e9410ea49404be54bcb68&amp;sysparm_record_target=cmdb_ci_server&amp;sysparm_record_row=1&amp;sysparm_record_rows=16&amp;sysparm_record_list=nameINgncashpw04398%2Cgncashpw05919%2Cgncashpw06085%2Cgncashpw08629%2Cgncashww09115%2Cgncashww09287%2Cgncasnpw00029%2Cgncasnpw05275%2Cgncasnpw08634%2Cgncasnww09114%2Cgncasspw00036%2Cgncasspw05274%2Cgncasspw05346%2Cgncasspw08635%2Cgncasspw09677%2Cgncasstw00037%5EORDERBYname" TargetMode="External"/><Relationship Id="rId6" Type="http://schemas.openxmlformats.org/officeDocument/2006/relationships/hyperlink" Target="https://getnet.service-now.com/cmdb_ci_server.do?sys_id=1b82245f1ba12018cee286afe54bcb08&amp;sysparm_record_target=cmdb_ci_server&amp;sysparm_record_row=13&amp;sysparm_record_rows=16&amp;sysparm_record_list=nameINgncashpw04398%2Cgncashpw05919%2Cgncashpw06085%2Cgncashpw08629%2Cgncashww09115%2Cgncashww09287%2Cgncasnpw00029%2Cgncasnpw05275%2Cgncasnpw08634%2Cgncasnww09114%2Cgncasspw00036%2Cgncasspw05274%2Cgncasspw05346%2Cgncasspw08635%2Cgncasspw09677%2Cgncasstw00037%5EORDERBYname" TargetMode="External"/><Relationship Id="rId5" Type="http://schemas.openxmlformats.org/officeDocument/2006/relationships/hyperlink" Target="https://getnet.service-now.com/cmdb_ci_server.do?sys_id=92baf87e1b2e9410ea49404be54bcbfa&amp;sysparm_record_target=cmdb_ci_server&amp;sysparm_record_row=11&amp;sysparm_record_rows=16&amp;sysparm_record_list=nameINgncashpw04398%2Cgncashpw05919%2Cgncashpw06085%2Cgncashpw08629%2Cgncashww09115%2Cgncashww09287%2Cgncasnpw00029%2Cgncasnpw05275%2Cgncasnpw08634%2Cgncasnww09114%2Cgncasspw00036%2Cgncasspw05274%2Cgncasspw05346%2Cgncasspw08635%2Cgncasspw09677%2Cgncasstw00037%5EORDERBYname" TargetMode="External"/><Relationship Id="rId4" Type="http://schemas.openxmlformats.org/officeDocument/2006/relationships/hyperlink" Target="https://getnet.service-now.com/cmdb_ci_server.do?sys_id=76893fa11be03150eff720afe54bcb7b&amp;sysparm_record_target=cmdb_ci_server&amp;sysparm_record_row=9&amp;sysparm_record_rows=16&amp;sysparm_record_list=nameINgncashpw04398%2Cgncashpw05919%2Cgncashpw06085%2Cgncashpw08629%2Cgncashww09115%2Cgncashww09287%2Cgncasnpw00029%2Cgncasnpw05275%2Cgncasnpw08634%2Cgncasnww09114%2Cgncasspw00036%2Cgncasspw05274%2Cgncasspw05346%2Cgncasspw08635%2Cgncasspw09677%2Cgncasstw00037%5EORDERBYname" TargetMode="Externa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hyperlink" Target="https://getnet.service-now.com/cmdb_ci_server_list.do?sysparm_tiny=yKXNRqCvqRjcrh1UcEJMa8AqrvCJbeW0" TargetMode="External"/><Relationship Id="rId7" Type="http://schemas.openxmlformats.org/officeDocument/2006/relationships/hyperlink" Target="https://getnet.service-now.com/cmdb_ci_server_list.do?sysparm_tiny=yKXNRqCvqRjcrh1UcEJMa8AqrvCJbeW0" TargetMode="External"/><Relationship Id="rId2" Type="http://schemas.openxmlformats.org/officeDocument/2006/relationships/hyperlink" Target="https://getnet.service-now.com/cmdb_ci_server_list.do?sysparm_tiny=yKXNRqCvqRjcrh1UcEJMa8AqrvCJbeW0" TargetMode="External"/><Relationship Id="rId1" Type="http://schemas.openxmlformats.org/officeDocument/2006/relationships/hyperlink" Target="https://getnet.service-now.com/cmdb_ci_server_list.do?sysparm_tiny=yKXNRqCvqRjcrh1UcEJMa8AqrvCJbeW0" TargetMode="External"/><Relationship Id="rId6" Type="http://schemas.openxmlformats.org/officeDocument/2006/relationships/hyperlink" Target="https://getnet.service-now.com/cmdb_ci_server_list.do?sysparm_tiny=yKXNRqCvqRjcrh1UcEJMa8AqrvCJbeW0" TargetMode="External"/><Relationship Id="rId5" Type="http://schemas.openxmlformats.org/officeDocument/2006/relationships/hyperlink" Target="https://getnet.service-now.com/cmdb_ci_server_list.do?sysparm_tiny=yKXNRqCvqRjcrh1UcEJMa8AqrvCJbeW0" TargetMode="External"/><Relationship Id="rId4" Type="http://schemas.openxmlformats.org/officeDocument/2006/relationships/hyperlink" Target="https://getnet.service-now.com/cmdb_ci_server_list.do?sysparm_tiny=yKXNRqCvqRjcrh1UcEJMa8AqrvCJbeW0" TargetMode="Externa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hyperlink" Target="https://santander.service-now.com/change_request.do?sys_id=7a7a4303c35e6298aecddaff050131ae&amp;sysparm_record_target=change_request&amp;sysparm_record_row=8&amp;sysparm_record_rows=12&amp;sysparm_record_list=u_requester_group.nameSTARTSWITHMPS%5EORu_requester_group.nameSTARTSWITHGNR%5EstateIN-2%2C-1%5Eend_date%3Cjavascript%3Ags.beginningOfToday%28%29%5Eu_requester_group%3De5c3b24783e686585ca8c540ceaad399%5Eu_segregation_restricted%3Dfalse%5Eu_segregation_domainsCONTAINS22b03d708747e990389dc9dc8bbb3582%5EORu_segregation_domainsCONTAINS454fedf887c3e990389dc9dc8bbb358c%5EORu_segregation_domainsCONTAINS484fe9f887c3e990389dc9dc8bbb35ee%5EORu_segregation_domainsCONTAINS684fadf887c3e990389dc9dc8bbb3567%5EORu_segregation_domainsCONTAINS7c0842bc1bea39105e74ec22604bcb39%5EORu_segregation_domainsCONTAINSceb0f9708747e990389dc9dc8bbb3527%5EORDERBYstate%5EORDERBYsys_id" TargetMode="External"/><Relationship Id="rId13" Type="http://schemas.openxmlformats.org/officeDocument/2006/relationships/hyperlink" Target="https://santander.service-now.com/change_request.do?sysparm_tiny=6gFWq0boRH1moxboiYIu12OuOg63g4UM&amp;sys_id=2c13edabc37e22d006850145df01310a&amp;sysparm_record_row=50" TargetMode="External"/><Relationship Id="rId3" Type="http://schemas.openxmlformats.org/officeDocument/2006/relationships/hyperlink" Target="https://santander.service-now.com/change_request.do?sys_id=19c59f968751a294df27eb909bbb3598&amp;sysparm_record_target=change_request&amp;sysparm_record_row=3&amp;sysparm_record_rows=12&amp;sysparm_record_list=u_requester_group.nameSTARTSWITHMPS%5EORu_requester_group.nameSTARTSWITHGNR%5EstateIN-2%2C-1%5Eend_date%3Cjavascript%3Ags.beginningOfToday%28%29%5Eu_requester_group%3De5c3b24783e686585ca8c540ceaad399%5Eu_segregation_restricted%3Dfalse%5Eu_segregation_domainsCONTAINS22b03d708747e990389dc9dc8bbb3582%5EORu_segregation_domainsCONTAINS454fedf887c3e990389dc9dc8bbb358c%5EORu_segregation_domainsCONTAINS484fe9f887c3e990389dc9dc8bbb35ee%5EORu_segregation_domainsCONTAINS684fadf887c3e990389dc9dc8bbb3567%5EORu_segregation_domainsCONTAINS7c0842bc1bea39105e74ec22604bcb39%5EORu_segregation_domainsCONTAINSceb0f9708747e990389dc9dc8bbb3527%5EORDERBYstate%5EORDERBYsys_id" TargetMode="External"/><Relationship Id="rId7" Type="http://schemas.openxmlformats.org/officeDocument/2006/relationships/hyperlink" Target="https://santander.service-now.com/change_request.do?sys_id=7a60fe2687cee250a45262473cbb3534&amp;sysparm_record_target=change_request&amp;sysparm_record_row=7&amp;sysparm_record_rows=12&amp;sysparm_record_list=u_requester_group.nameSTARTSWITHMPS%5EORu_requester_group.nameSTARTSWITHGNR%5EstateIN-2%2C-1%5Eend_date%3Cjavascript%3Ags.beginningOfToday%28%29%5Eu_requester_group%3De5c3b24783e686585ca8c540ceaad399%5Eu_segregation_restricted%3Dfalse%5Eu_segregation_domainsCONTAINS22b03d708747e990389dc9dc8bbb3582%5EORu_segregation_domainsCONTAINS454fedf887c3e990389dc9dc8bbb358c%5EORu_segregation_domainsCONTAINS484fe9f887c3e990389dc9dc8bbb35ee%5EORu_segregation_domainsCONTAINS684fadf887c3e990389dc9dc8bbb3567%5EORu_segregation_domainsCONTAINS7c0842bc1bea39105e74ec22604bcb39%5EORu_segregation_domainsCONTAINSceb0f9708747e990389dc9dc8bbb3527%5EORDERBYstate%5EORDERBYsys_id" TargetMode="External"/><Relationship Id="rId12" Type="http://schemas.openxmlformats.org/officeDocument/2006/relationships/hyperlink" Target="https://santander.service-now.com/change_request.do?sys_id=e3e9dbb21b7aa21052c185d2604bcbb8&amp;sysparm_record_target=change_request&amp;sysparm_record_row=12&amp;sysparm_record_rows=12&amp;sysparm_record_list=u_requester_group.nameSTARTSWITHMPS%5EORu_requester_group.nameSTARTSWITHGNR%5EstateIN-2%2C-1%5Eend_date%3Cjavascript%3Ags.beginningOfToday%28%29%5Eu_requester_group%3De5c3b24783e686585ca8c540ceaad399%5Eu_segregation_restricted%3Dfalse%5Eu_segregation_domainsCONTAINS22b03d708747e990389dc9dc8bbb3582%5EORu_segregation_domainsCONTAINS454fedf887c3e990389dc9dc8bbb358c%5EORu_segregation_domainsCONTAINS484fe9f887c3e990389dc9dc8bbb35ee%5EORu_segregation_domainsCONTAINS684fadf887c3e990389dc9dc8bbb3567%5EORu_segregation_domainsCONTAINS7c0842bc1bea39105e74ec22604bcb39%5EORu_segregation_domainsCONTAINSceb0f9708747e990389dc9dc8bbb3527%5EORDERBYstate%5EORDERBYsys_id" TargetMode="External"/><Relationship Id="rId2" Type="http://schemas.openxmlformats.org/officeDocument/2006/relationships/hyperlink" Target="https://santander.service-now.com/change_request.do?sys_id=165cc9ffc3b926d456161e65e4013140&amp;sysparm_record_target=change_request&amp;sysparm_record_row=2&amp;sysparm_record_rows=12&amp;sysparm_record_list=u_requester_group.nameSTARTSWITHMPS%5EORu_requester_group.nameSTARTSWITHGNR%5EstateIN-2%2C-1%5Eend_date%3Cjavascript%3Ags.beginningOfToday%28%29%5Eu_requester_group%3De5c3b24783e686585ca8c540ceaad399%5Eu_segregation_restricted%3Dfalse%5Eu_segregation_domainsCONTAINS22b03d708747e990389dc9dc8bbb3582%5EORu_segregation_domainsCONTAINS454fedf887c3e990389dc9dc8bbb358c%5EORu_segregation_domainsCONTAINS484fe9f887c3e990389dc9dc8bbb35ee%5EORu_segregation_domainsCONTAINS684fadf887c3e990389dc9dc8bbb3567%5EORu_segregation_domainsCONTAINS7c0842bc1bea39105e74ec22604bcb39%5EORu_segregation_domainsCONTAINSceb0f9708747e990389dc9dc8bbb3527%5EORDERBYstate%5EORDERBYsys_id" TargetMode="External"/><Relationship Id="rId1" Type="http://schemas.openxmlformats.org/officeDocument/2006/relationships/hyperlink" Target="https://santander.service-now.com/change_request.do?sys_id=02626767c3ca6298d2b4f50c05013129&amp;sysparm_record_target=change_request&amp;sysparm_record_row=1&amp;sysparm_record_rows=12&amp;sysparm_record_list=u_requester_group.nameSTARTSWITHMPS%5EORu_requester_group.nameSTARTSWITHGNR%5EstateIN-2%2C-1%5Eend_date%3Cjavascript%3Ags.beginningOfToday%28%29%5Eu_requester_group%3De5c3b24783e686585ca8c540ceaad399%5Eu_segregation_restricted%3Dfalse%5Eu_segregation_domainsCONTAINS22b03d708747e990389dc9dc8bbb3582%5EORu_segregation_domainsCONTAINS454fedf887c3e990389dc9dc8bbb358c%5EORu_segregation_domainsCONTAINS484fe9f887c3e990389dc9dc8bbb35ee%5EORu_segregation_domainsCONTAINS684fadf887c3e990389dc9dc8bbb3567%5EORu_segregation_domainsCONTAINS7c0842bc1bea39105e74ec22604bcb39%5EORu_segregation_domainsCONTAINSceb0f9708747e990389dc9dc8bbb3527%5EORDERBYstate%5EORDERBYsys_id" TargetMode="External"/><Relationship Id="rId6" Type="http://schemas.openxmlformats.org/officeDocument/2006/relationships/hyperlink" Target="https://santander.service-now.com/change_request.do?sys_id=5fc840041b1262d4f9bea716604bcb82&amp;sysparm_record_target=change_request&amp;sysparm_record_row=6&amp;sysparm_record_rows=12&amp;sysparm_record_list=u_requester_group.nameSTARTSWITHMPS%5EORu_requester_group.nameSTARTSWITHGNR%5EstateIN-2%2C-1%5Eend_date%3Cjavascript%3Ags.beginningOfToday%28%29%5Eu_requester_group%3De5c3b24783e686585ca8c540ceaad399%5Eu_segregation_restricted%3Dfalse%5Eu_segregation_domainsCONTAINS22b03d708747e990389dc9dc8bbb3582%5EORu_segregation_domainsCONTAINS454fedf887c3e990389dc9dc8bbb358c%5EORu_segregation_domainsCONTAINS484fe9f887c3e990389dc9dc8bbb35ee%5EORu_segregation_domainsCONTAINS684fadf887c3e990389dc9dc8bbb3567%5EORu_segregation_domainsCONTAINS7c0842bc1bea39105e74ec22604bcb39%5EORu_segregation_domainsCONTAINSceb0f9708747e990389dc9dc8bbb3527%5EORDERBYstate%5EORDERBYsys_id" TargetMode="External"/><Relationship Id="rId11" Type="http://schemas.openxmlformats.org/officeDocument/2006/relationships/hyperlink" Target="https://santander.service-now.com/change_request.do?sys_id=ca7e2e931b22a69c775021f5604bcb92&amp;sysparm_record_target=change_request&amp;sysparm_record_row=11&amp;sysparm_record_rows=12&amp;sysparm_record_list=u_requester_group.nameSTARTSWITHMPS%5EORu_requester_group.nameSTARTSWITHGNR%5EstateIN-2%2C-1%5Eend_date%3Cjavascript%3Ags.beginningOfToday%28%29%5Eu_requester_group%3De5c3b24783e686585ca8c540ceaad399%5Eu_segregation_restricted%3Dfalse%5Eu_segregation_domainsCONTAINS22b03d708747e990389dc9dc8bbb3582%5EORu_segregation_domainsCONTAINS454fedf887c3e990389dc9dc8bbb358c%5EORu_segregation_domainsCONTAINS484fe9f887c3e990389dc9dc8bbb35ee%5EORu_segregation_domainsCONTAINS684fadf887c3e990389dc9dc8bbb3567%5EORu_segregation_domainsCONTAINS7c0842bc1bea39105e74ec22604bcb39%5EORu_segregation_domainsCONTAINSceb0f9708747e990389dc9dc8bbb3527%5EORDERBYstate%5EORDERBYsys_id" TargetMode="External"/><Relationship Id="rId5" Type="http://schemas.openxmlformats.org/officeDocument/2006/relationships/hyperlink" Target="https://santander.service-now.com/change_request.do?sys_id=5f4b20c687862654983933790cbb354a&amp;sysparm_record_target=change_request&amp;sysparm_record_row=5&amp;sysparm_record_rows=12&amp;sysparm_record_list=u_requester_group.nameSTARTSWITHMPS%5EORu_requester_group.nameSTARTSWITHGNR%5EstateIN-2%2C-1%5Eend_date%3Cjavascript%3Ags.beginningOfToday%28%29%5Eu_requester_group%3De5c3b24783e686585ca8c540ceaad399%5Eu_segregation_restricted%3Dfalse%5Eu_segregation_domainsCONTAINS22b03d708747e990389dc9dc8bbb3582%5EORu_segregation_domainsCONTAINS454fedf887c3e990389dc9dc8bbb358c%5EORu_segregation_domainsCONTAINS484fe9f887c3e990389dc9dc8bbb35ee%5EORu_segregation_domainsCONTAINS684fadf887c3e990389dc9dc8bbb3567%5EORu_segregation_domainsCONTAINS7c0842bc1bea39105e74ec22604bcb39%5EORu_segregation_domainsCONTAINSceb0f9708747e990389dc9dc8bbb3527%5EORDERBYstate%5EORDERBYsys_id" TargetMode="External"/><Relationship Id="rId15" Type="http://schemas.openxmlformats.org/officeDocument/2006/relationships/hyperlink" Target="https://santander.service-now.com/change_request.do?sysparm_tiny=6gFWq0boRH1moxboiYIu12OuOg63g4UM&amp;sys_id=f6352d2bc3fe22d006850145df0131ef&amp;sysparm_record_row=56" TargetMode="External"/><Relationship Id="rId10" Type="http://schemas.openxmlformats.org/officeDocument/2006/relationships/hyperlink" Target="https://santander.service-now.com/change_request.do?sys_id=98bb9dcfc3aea650c438d3bf05013167&amp;sysparm_record_target=change_request&amp;sysparm_record_row=10&amp;sysparm_record_rows=12&amp;sysparm_record_list=u_requester_group.nameSTARTSWITHMPS%5EORu_requester_group.nameSTARTSWITHGNR%5EstateIN-2%2C-1%5Eend_date%3Cjavascript%3Ags.beginningOfToday%28%29%5Eu_requester_group%3De5c3b24783e686585ca8c540ceaad399%5Eu_segregation_restricted%3Dfalse%5Eu_segregation_domainsCONTAINS22b03d708747e990389dc9dc8bbb3582%5EORu_segregation_domainsCONTAINS454fedf887c3e990389dc9dc8bbb358c%5EORu_segregation_domainsCONTAINS484fe9f887c3e990389dc9dc8bbb35ee%5EORu_segregation_domainsCONTAINS684fadf887c3e990389dc9dc8bbb3567%5EORu_segregation_domainsCONTAINS7c0842bc1bea39105e74ec22604bcb39%5EORu_segregation_domainsCONTAINSceb0f9708747e990389dc9dc8bbb3527%5EORDERBYstate%5EORDERBYsys_id" TargetMode="External"/><Relationship Id="rId4" Type="http://schemas.openxmlformats.org/officeDocument/2006/relationships/hyperlink" Target="https://santander.service-now.com/change_request.do?sys_id=5421352fc306e2d80330074599013110&amp;sysparm_record_target=change_request&amp;sysparm_record_row=4&amp;sysparm_record_rows=12&amp;sysparm_record_list=u_requester_group.nameSTARTSWITHMPS%5EORu_requester_group.nameSTARTSWITHGNR%5EstateIN-2%2C-1%5Eend_date%3Cjavascript%3Ags.beginningOfToday%28%29%5Eu_requester_group%3De5c3b24783e686585ca8c540ceaad399%5Eu_segregation_restricted%3Dfalse%5Eu_segregation_domainsCONTAINS22b03d708747e990389dc9dc8bbb3582%5EORu_segregation_domainsCONTAINS454fedf887c3e990389dc9dc8bbb358c%5EORu_segregation_domainsCONTAINS484fe9f887c3e990389dc9dc8bbb35ee%5EORu_segregation_domainsCONTAINS684fadf887c3e990389dc9dc8bbb3567%5EORu_segregation_domainsCONTAINS7c0842bc1bea39105e74ec22604bcb39%5EORu_segregation_domainsCONTAINSceb0f9708747e990389dc9dc8bbb3527%5EORDERBYstate%5EORDERBYsys_id" TargetMode="External"/><Relationship Id="rId9" Type="http://schemas.openxmlformats.org/officeDocument/2006/relationships/hyperlink" Target="https://santander.service-now.com/change_request.do?sys_id=871c6a3c8756e6dc1353da073cbb354e&amp;sysparm_record_target=change_request&amp;sysparm_record_row=9&amp;sysparm_record_rows=12&amp;sysparm_record_list=u_requester_group.nameSTARTSWITHMPS%5EORu_requester_group.nameSTARTSWITHGNR%5EstateIN-2%2C-1%5Eend_date%3Cjavascript%3Ags.beginningOfToday%28%29%5Eu_requester_group%3De5c3b24783e686585ca8c540ceaad399%5Eu_segregation_restricted%3Dfalse%5Eu_segregation_domainsCONTAINS22b03d708747e990389dc9dc8bbb3582%5EORu_segregation_domainsCONTAINS454fedf887c3e990389dc9dc8bbb358c%5EORu_segregation_domainsCONTAINS484fe9f887c3e990389dc9dc8bbb35ee%5EORu_segregation_domainsCONTAINS684fadf887c3e990389dc9dc8bbb3567%5EORu_segregation_domainsCONTAINS7c0842bc1bea39105e74ec22604bcb39%5EORu_segregation_domainsCONTAINSceb0f9708747e990389dc9dc8bbb3527%5EORDERBYstate%5EORDERBYsys_id" TargetMode="External"/><Relationship Id="rId14" Type="http://schemas.openxmlformats.org/officeDocument/2006/relationships/hyperlink" Target="https://santander.service-now.com/change_request.do?sysparm_tiny=6gFWq0boRH1moxboiYIu12OuOg63g4UM&amp;sys_id=893aaab3c3fe269456161e65e4013139&amp;sysparm_record_row=5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6"/>
  <dimension ref="A1:AI343"/>
  <sheetViews>
    <sheetView topLeftCell="A93" workbookViewId="0">
      <selection activeCell="I183" sqref="I183"/>
    </sheetView>
  </sheetViews>
  <sheetFormatPr defaultRowHeight="15" customHeight="1"/>
  <cols>
    <col min="1" max="1" width="24.7109375" customWidth="1"/>
    <col min="2" max="3" width="16.42578125" bestFit="1" customWidth="1"/>
    <col min="4" max="4" width="30.85546875" customWidth="1"/>
    <col min="5" max="5" width="32" customWidth="1"/>
    <col min="6" max="6" width="47.28515625" customWidth="1"/>
    <col min="7" max="7" width="25.5703125" customWidth="1"/>
    <col min="8" max="8" width="26.28515625" bestFit="1" customWidth="1"/>
    <col min="9" max="9" width="27.5703125" bestFit="1" customWidth="1"/>
    <col min="10" max="10" width="32.42578125" bestFit="1" customWidth="1"/>
    <col min="11" max="12" width="22.85546875" customWidth="1"/>
    <col min="14" max="14" width="24.28515625" customWidth="1"/>
    <col min="15" max="15" width="12" bestFit="1" customWidth="1"/>
    <col min="16" max="16" width="16.42578125" bestFit="1" customWidth="1"/>
    <col min="17" max="17" width="26.42578125" bestFit="1" customWidth="1"/>
    <col min="18" max="18" width="1.7109375" style="147" customWidth="1"/>
    <col min="19" max="19" width="255.28515625" bestFit="1" customWidth="1"/>
    <col min="20" max="20" width="32.42578125" customWidth="1"/>
    <col min="21" max="22" width="20.85546875" bestFit="1" customWidth="1"/>
  </cols>
  <sheetData>
    <row r="1" spans="1:35" ht="15" customHeight="1">
      <c r="A1" s="32" t="s">
        <v>0</v>
      </c>
      <c r="B1" s="884" t="s">
        <v>1</v>
      </c>
      <c r="C1" s="879"/>
      <c r="D1" s="893" t="s">
        <v>2</v>
      </c>
      <c r="E1" s="879"/>
      <c r="F1" s="2" t="s">
        <v>3</v>
      </c>
      <c r="G1" s="884" t="s">
        <v>4</v>
      </c>
      <c r="H1" s="879"/>
      <c r="I1" s="893" t="s">
        <v>5</v>
      </c>
      <c r="J1" s="879"/>
      <c r="K1" s="893" t="s">
        <v>6</v>
      </c>
      <c r="L1" s="879"/>
      <c r="M1" s="3"/>
      <c r="N1" s="4" t="s">
        <v>3</v>
      </c>
      <c r="O1" s="5" t="s">
        <v>7</v>
      </c>
      <c r="P1" s="1"/>
      <c r="Q1" s="1"/>
      <c r="R1" s="143"/>
      <c r="S1" s="908" t="s">
        <v>8</v>
      </c>
      <c r="T1" s="1"/>
      <c r="U1" s="909" t="s">
        <v>9</v>
      </c>
      <c r="V1" s="910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</row>
    <row r="2" spans="1:35" ht="15" customHeight="1">
      <c r="A2" s="33">
        <v>305</v>
      </c>
      <c r="B2" s="884">
        <v>11</v>
      </c>
      <c r="C2" s="879"/>
      <c r="D2" s="893">
        <v>2</v>
      </c>
      <c r="E2" s="879"/>
      <c r="F2" s="3" t="s">
        <v>3</v>
      </c>
      <c r="G2" s="884">
        <v>141</v>
      </c>
      <c r="H2" s="879"/>
      <c r="I2" s="893">
        <v>243</v>
      </c>
      <c r="J2" s="879"/>
      <c r="K2" s="893">
        <v>23</v>
      </c>
      <c r="L2" s="879"/>
      <c r="M2" s="3"/>
      <c r="N2" s="6" t="s">
        <v>10</v>
      </c>
      <c r="O2" s="7">
        <v>64</v>
      </c>
      <c r="P2" s="1"/>
      <c r="Q2" s="1"/>
      <c r="R2" s="143"/>
      <c r="S2" s="911"/>
      <c r="T2" s="1"/>
      <c r="U2" s="233" t="s">
        <v>11</v>
      </c>
      <c r="V2" s="234" t="s">
        <v>12</v>
      </c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</row>
    <row r="3" spans="1:35" ht="15" customHeight="1">
      <c r="A3" s="34" t="s">
        <v>13</v>
      </c>
      <c r="B3" s="8" t="s">
        <v>11</v>
      </c>
      <c r="C3" s="9" t="s">
        <v>12</v>
      </c>
      <c r="D3" s="47" t="s">
        <v>14</v>
      </c>
      <c r="E3" s="48" t="s">
        <v>15</v>
      </c>
      <c r="F3" s="10" t="s">
        <v>16</v>
      </c>
      <c r="G3" s="46" t="s">
        <v>11</v>
      </c>
      <c r="H3" s="46" t="s">
        <v>12</v>
      </c>
      <c r="I3" s="46" t="s">
        <v>11</v>
      </c>
      <c r="J3" s="46" t="s">
        <v>12</v>
      </c>
      <c r="K3" s="46" t="s">
        <v>11</v>
      </c>
      <c r="L3" s="46" t="s">
        <v>12</v>
      </c>
      <c r="M3" s="11"/>
      <c r="N3" s="6" t="s">
        <v>17</v>
      </c>
      <c r="O3" s="7">
        <v>117</v>
      </c>
      <c r="P3" s="1"/>
      <c r="Q3" s="1"/>
      <c r="R3" s="143"/>
      <c r="S3" s="31" t="s">
        <v>18</v>
      </c>
      <c r="T3" s="1"/>
      <c r="U3" s="912" t="s">
        <v>19</v>
      </c>
      <c r="V3" s="913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</row>
    <row r="4" spans="1:35" ht="15" customHeight="1">
      <c r="A4" s="35" t="s">
        <v>10</v>
      </c>
      <c r="B4" s="895" t="s">
        <v>17</v>
      </c>
      <c r="C4" s="896"/>
      <c r="D4" s="893" t="s">
        <v>20</v>
      </c>
      <c r="E4" s="879"/>
      <c r="F4" s="12" t="s">
        <v>3</v>
      </c>
      <c r="G4" s="894" t="s">
        <v>10</v>
      </c>
      <c r="H4" s="857"/>
      <c r="I4" s="862" t="s">
        <v>10</v>
      </c>
      <c r="J4" s="863"/>
      <c r="K4" s="862" t="s">
        <v>10</v>
      </c>
      <c r="L4" s="863"/>
      <c r="M4" s="11"/>
      <c r="N4" s="6" t="s">
        <v>21</v>
      </c>
      <c r="O4" s="7">
        <v>243</v>
      </c>
      <c r="P4" s="1"/>
      <c r="Q4" s="1"/>
      <c r="R4" s="143"/>
      <c r="S4" s="31" t="s">
        <v>22</v>
      </c>
      <c r="T4" s="1"/>
      <c r="U4" s="912" t="s">
        <v>23</v>
      </c>
      <c r="V4" s="913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</row>
    <row r="5" spans="1:35" ht="14.45">
      <c r="A5" s="36" t="s">
        <v>24</v>
      </c>
      <c r="B5" s="871" t="s">
        <v>25</v>
      </c>
      <c r="C5" s="872"/>
      <c r="D5" s="893">
        <v>2</v>
      </c>
      <c r="E5" s="879"/>
      <c r="F5" s="12" t="s">
        <v>3</v>
      </c>
      <c r="G5" s="858" t="s">
        <v>26</v>
      </c>
      <c r="H5" s="859"/>
      <c r="I5" s="853" t="s">
        <v>27</v>
      </c>
      <c r="J5" s="861"/>
      <c r="K5" s="862" t="s">
        <v>17</v>
      </c>
      <c r="L5" s="863"/>
      <c r="M5" s="1"/>
      <c r="N5" s="1"/>
      <c r="O5" s="1"/>
      <c r="P5" s="1"/>
      <c r="Q5" s="1"/>
      <c r="R5" s="143"/>
      <c r="S5" s="31" t="s">
        <v>28</v>
      </c>
      <c r="T5" s="1"/>
      <c r="U5" s="912" t="s">
        <v>29</v>
      </c>
      <c r="V5" s="913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</row>
    <row r="6" spans="1:35" ht="14.45">
      <c r="A6" s="37" t="s">
        <v>30</v>
      </c>
      <c r="B6" s="899" t="s">
        <v>31</v>
      </c>
      <c r="C6" s="886"/>
      <c r="D6" s="235" t="s">
        <v>32</v>
      </c>
      <c r="E6" s="236" t="s">
        <v>33</v>
      </c>
      <c r="F6" s="237" t="s">
        <v>34</v>
      </c>
      <c r="G6" s="858" t="s">
        <v>35</v>
      </c>
      <c r="H6" s="859"/>
      <c r="I6" s="853" t="s">
        <v>36</v>
      </c>
      <c r="J6" s="861"/>
      <c r="K6" s="862" t="s">
        <v>37</v>
      </c>
      <c r="L6" s="863"/>
      <c r="M6" s="1"/>
      <c r="N6" s="4" t="s">
        <v>38</v>
      </c>
      <c r="O6" s="5" t="s">
        <v>7</v>
      </c>
      <c r="P6" s="1"/>
      <c r="Q6" s="1"/>
      <c r="R6" s="143"/>
      <c r="S6" s="31" t="s">
        <v>39</v>
      </c>
      <c r="T6" s="1"/>
      <c r="U6" s="238" t="s">
        <v>40</v>
      </c>
      <c r="V6" s="239" t="s">
        <v>41</v>
      </c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</row>
    <row r="7" spans="1:35" ht="14.45">
      <c r="A7" s="37" t="s">
        <v>42</v>
      </c>
      <c r="B7" s="871" t="s">
        <v>43</v>
      </c>
      <c r="C7" s="872"/>
      <c r="D7" s="897" t="s">
        <v>44</v>
      </c>
      <c r="E7" s="898"/>
      <c r="F7" s="1"/>
      <c r="G7" s="858" t="s">
        <v>45</v>
      </c>
      <c r="H7" s="859"/>
      <c r="I7" s="853" t="s">
        <v>46</v>
      </c>
      <c r="J7" s="861"/>
      <c r="K7" s="889" t="s">
        <v>47</v>
      </c>
      <c r="L7" s="890"/>
      <c r="M7" s="1"/>
      <c r="N7" s="6" t="s">
        <v>48</v>
      </c>
      <c r="O7" s="13">
        <v>392</v>
      </c>
      <c r="P7" s="1"/>
      <c r="Q7" s="1"/>
      <c r="R7" s="143"/>
      <c r="S7" s="148" t="s">
        <v>49</v>
      </c>
      <c r="T7" s="1"/>
      <c r="U7" s="14" t="s">
        <v>50</v>
      </c>
      <c r="V7" s="15" t="s">
        <v>51</v>
      </c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</row>
    <row r="8" spans="1:35" ht="14.45">
      <c r="A8" s="37" t="s">
        <v>52</v>
      </c>
      <c r="B8" s="871" t="s">
        <v>53</v>
      </c>
      <c r="C8" s="872"/>
      <c r="D8" s="893">
        <v>2</v>
      </c>
      <c r="E8" s="901"/>
      <c r="F8" s="3"/>
      <c r="G8" s="858" t="s">
        <v>54</v>
      </c>
      <c r="H8" s="859"/>
      <c r="I8" s="873" t="s">
        <v>55</v>
      </c>
      <c r="J8" s="874"/>
      <c r="K8" s="159" t="s">
        <v>56</v>
      </c>
      <c r="L8" s="160" t="s">
        <v>57</v>
      </c>
      <c r="M8" s="1"/>
      <c r="N8" s="6" t="s">
        <v>58</v>
      </c>
      <c r="O8" s="13">
        <v>11</v>
      </c>
      <c r="P8" s="1"/>
      <c r="Q8" s="1"/>
      <c r="R8" s="143"/>
      <c r="S8" s="31" t="s">
        <v>59</v>
      </c>
      <c r="T8" s="16"/>
      <c r="U8" s="7" t="s">
        <v>60</v>
      </c>
      <c r="V8" s="17" t="s">
        <v>61</v>
      </c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</row>
    <row r="9" spans="1:35" ht="14.45">
      <c r="A9" s="37" t="s">
        <v>62</v>
      </c>
      <c r="B9" s="900" t="s">
        <v>37</v>
      </c>
      <c r="C9" s="896"/>
      <c r="D9" s="49" t="s">
        <v>63</v>
      </c>
      <c r="E9" s="228" t="s">
        <v>64</v>
      </c>
      <c r="F9" s="237" t="s">
        <v>65</v>
      </c>
      <c r="G9" s="858" t="s">
        <v>66</v>
      </c>
      <c r="H9" s="859"/>
      <c r="I9" s="853" t="s">
        <v>67</v>
      </c>
      <c r="J9" s="861"/>
      <c r="K9" s="161" t="s">
        <v>68</v>
      </c>
      <c r="L9" s="162" t="s">
        <v>69</v>
      </c>
      <c r="M9" s="1"/>
      <c r="N9" s="6" t="s">
        <v>70</v>
      </c>
      <c r="O9" s="13">
        <v>1</v>
      </c>
      <c r="P9" s="1"/>
      <c r="Q9" s="1"/>
      <c r="R9" s="143"/>
      <c r="S9" s="31" t="s">
        <v>71</v>
      </c>
      <c r="T9" s="1"/>
      <c r="U9" s="6" t="s">
        <v>72</v>
      </c>
      <c r="V9" s="7" t="s">
        <v>73</v>
      </c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</row>
    <row r="10" spans="1:35" ht="14.45">
      <c r="A10" s="37" t="s">
        <v>74</v>
      </c>
      <c r="B10" s="871" t="s">
        <v>75</v>
      </c>
      <c r="C10" s="872"/>
      <c r="D10" s="878" t="s">
        <v>76</v>
      </c>
      <c r="E10" s="879"/>
      <c r="F10" s="1"/>
      <c r="G10" s="854" t="s">
        <v>77</v>
      </c>
      <c r="H10" s="855"/>
      <c r="I10" s="873" t="s">
        <v>78</v>
      </c>
      <c r="J10" s="874"/>
      <c r="K10" s="159" t="s">
        <v>79</v>
      </c>
      <c r="L10" s="165" t="s">
        <v>80</v>
      </c>
      <c r="M10" s="1"/>
      <c r="N10" s="8" t="s">
        <v>0</v>
      </c>
      <c r="O10" s="13">
        <v>305</v>
      </c>
      <c r="P10" s="1"/>
      <c r="Q10" s="1"/>
      <c r="R10" s="143"/>
      <c r="S10" s="31" t="s">
        <v>81</v>
      </c>
      <c r="T10" s="18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</row>
    <row r="11" spans="1:35" ht="14.45">
      <c r="A11" s="37" t="s">
        <v>82</v>
      </c>
      <c r="B11" s="871" t="s">
        <v>83</v>
      </c>
      <c r="C11" s="872"/>
      <c r="D11" s="878">
        <v>6</v>
      </c>
      <c r="E11" s="879"/>
      <c r="F11" s="19" t="s">
        <v>3</v>
      </c>
      <c r="G11" s="858" t="s">
        <v>84</v>
      </c>
      <c r="H11" s="859"/>
      <c r="I11" s="876" t="s">
        <v>85</v>
      </c>
      <c r="J11" s="877"/>
      <c r="K11" s="166" t="s">
        <v>86</v>
      </c>
      <c r="L11" s="166" t="s">
        <v>87</v>
      </c>
      <c r="M11" s="1"/>
      <c r="N11" s="1"/>
      <c r="O11" s="1"/>
      <c r="P11" s="1"/>
      <c r="Q11" s="1"/>
      <c r="R11" s="143"/>
      <c r="S11" s="31" t="s">
        <v>88</v>
      </c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</row>
    <row r="12" spans="1:35" ht="15" customHeight="1">
      <c r="A12" s="37" t="s">
        <v>89</v>
      </c>
      <c r="B12" s="871" t="s">
        <v>90</v>
      </c>
      <c r="C12" s="872"/>
      <c r="D12" s="50" t="s">
        <v>91</v>
      </c>
      <c r="E12" s="51" t="s">
        <v>92</v>
      </c>
      <c r="F12" s="20" t="s">
        <v>93</v>
      </c>
      <c r="G12" s="55" t="s">
        <v>94</v>
      </c>
      <c r="H12" s="56" t="s">
        <v>95</v>
      </c>
      <c r="I12" s="853" t="s">
        <v>96</v>
      </c>
      <c r="J12" s="861"/>
      <c r="K12" s="173" t="s">
        <v>97</v>
      </c>
      <c r="L12" s="174" t="s">
        <v>98</v>
      </c>
      <c r="M12" s="1"/>
      <c r="N12" s="4" t="s">
        <v>38</v>
      </c>
      <c r="O12" s="5" t="s">
        <v>7</v>
      </c>
      <c r="P12" s="1"/>
      <c r="Q12" s="1"/>
      <c r="R12" s="143"/>
      <c r="S12" s="31" t="s">
        <v>99</v>
      </c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</row>
    <row r="13" spans="1:35" ht="15" customHeight="1">
      <c r="A13" s="37" t="s">
        <v>100</v>
      </c>
      <c r="B13" s="21" t="s">
        <v>101</v>
      </c>
      <c r="C13" s="16" t="s">
        <v>102</v>
      </c>
      <c r="D13" s="50" t="s">
        <v>103</v>
      </c>
      <c r="E13" s="52" t="s">
        <v>104</v>
      </c>
      <c r="F13" s="22" t="s">
        <v>105</v>
      </c>
      <c r="G13" s="856" t="s">
        <v>17</v>
      </c>
      <c r="H13" s="857"/>
      <c r="I13" s="853" t="s">
        <v>106</v>
      </c>
      <c r="J13" s="853"/>
      <c r="K13" s="167" t="s">
        <v>107</v>
      </c>
      <c r="L13" s="167" t="s">
        <v>108</v>
      </c>
      <c r="M13" s="1"/>
      <c r="N13" s="6" t="s">
        <v>109</v>
      </c>
      <c r="O13" s="9">
        <v>404</v>
      </c>
      <c r="P13" s="1"/>
      <c r="Q13" s="1"/>
      <c r="R13" s="143"/>
      <c r="S13" s="31" t="s">
        <v>110</v>
      </c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</row>
    <row r="14" spans="1:35" ht="15" customHeight="1">
      <c r="A14" s="37" t="s">
        <v>111</v>
      </c>
      <c r="B14" s="893" t="s">
        <v>112</v>
      </c>
      <c r="C14" s="879"/>
      <c r="D14" s="50" t="s">
        <v>113</v>
      </c>
      <c r="E14" s="52" t="s">
        <v>114</v>
      </c>
      <c r="F14" s="22" t="s">
        <v>115</v>
      </c>
      <c r="G14" s="854" t="s">
        <v>116</v>
      </c>
      <c r="H14" s="855"/>
      <c r="I14" s="853" t="s">
        <v>117</v>
      </c>
      <c r="J14" s="853"/>
      <c r="K14" s="167" t="s">
        <v>118</v>
      </c>
      <c r="L14" s="167" t="s">
        <v>119</v>
      </c>
      <c r="M14" s="1"/>
      <c r="N14" s="6" t="s">
        <v>120</v>
      </c>
      <c r="O14" s="9">
        <v>305</v>
      </c>
      <c r="P14" s="1"/>
      <c r="Q14" s="1"/>
      <c r="R14" s="143"/>
      <c r="S14" s="31" t="s">
        <v>121</v>
      </c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</row>
    <row r="15" spans="1:35" ht="15" customHeight="1">
      <c r="A15" s="38" t="s">
        <v>122</v>
      </c>
      <c r="B15" s="894">
        <v>2</v>
      </c>
      <c r="C15" s="857"/>
      <c r="D15" s="884" t="s">
        <v>123</v>
      </c>
      <c r="E15" s="879"/>
      <c r="F15" s="1"/>
      <c r="G15" s="854" t="s">
        <v>124</v>
      </c>
      <c r="H15" s="855"/>
      <c r="I15" s="853" t="s">
        <v>125</v>
      </c>
      <c r="J15" s="853"/>
      <c r="K15" s="171" t="s">
        <v>126</v>
      </c>
      <c r="L15" s="171" t="s">
        <v>127</v>
      </c>
      <c r="M15" s="1"/>
      <c r="N15" s="8" t="s">
        <v>128</v>
      </c>
      <c r="O15" s="9">
        <v>709</v>
      </c>
      <c r="P15" s="1"/>
      <c r="Q15" s="1"/>
      <c r="R15" s="143"/>
      <c r="S15" s="31" t="s">
        <v>129</v>
      </c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</row>
    <row r="16" spans="1:35" ht="15" customHeight="1">
      <c r="A16" s="39" t="s">
        <v>130</v>
      </c>
      <c r="B16" s="8" t="s">
        <v>11</v>
      </c>
      <c r="C16" s="9" t="s">
        <v>12</v>
      </c>
      <c r="D16" s="884">
        <v>5</v>
      </c>
      <c r="E16" s="879"/>
      <c r="F16" s="1"/>
      <c r="G16" s="854" t="s">
        <v>131</v>
      </c>
      <c r="H16" s="855"/>
      <c r="I16" s="875" t="s">
        <v>132</v>
      </c>
      <c r="J16" s="875"/>
      <c r="K16" s="172" t="s">
        <v>133</v>
      </c>
      <c r="L16" s="172" t="s">
        <v>134</v>
      </c>
      <c r="M16" s="1"/>
      <c r="N16" s="1"/>
      <c r="O16" s="1"/>
      <c r="P16" s="1"/>
      <c r="Q16" s="1"/>
      <c r="R16" s="143"/>
      <c r="S16" s="31" t="s">
        <v>135</v>
      </c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</row>
    <row r="17" spans="1:35" ht="15" customHeight="1">
      <c r="A17" s="40" t="s">
        <v>136</v>
      </c>
      <c r="B17" s="902" t="s">
        <v>37</v>
      </c>
      <c r="C17" s="903"/>
      <c r="D17" s="882" t="s">
        <v>137</v>
      </c>
      <c r="E17" s="883"/>
      <c r="F17" s="27" t="s">
        <v>138</v>
      </c>
      <c r="G17" s="858" t="s">
        <v>139</v>
      </c>
      <c r="H17" s="859"/>
      <c r="I17" s="875" t="s">
        <v>140</v>
      </c>
      <c r="J17" s="875"/>
      <c r="K17" s="167" t="s">
        <v>141</v>
      </c>
      <c r="L17" s="167" t="s">
        <v>142</v>
      </c>
      <c r="M17" s="1"/>
      <c r="N17" s="4" t="s">
        <v>143</v>
      </c>
      <c r="O17" s="5" t="s">
        <v>7</v>
      </c>
      <c r="P17" s="23" t="s">
        <v>144</v>
      </c>
      <c r="Q17" s="1"/>
      <c r="R17" s="143"/>
      <c r="S17" s="31" t="s">
        <v>145</v>
      </c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</row>
    <row r="18" spans="1:35" ht="15" customHeight="1">
      <c r="A18" s="39" t="s">
        <v>146</v>
      </c>
      <c r="B18" s="24" t="s">
        <v>147</v>
      </c>
      <c r="C18" s="25" t="s">
        <v>148</v>
      </c>
      <c r="D18" s="54" t="s">
        <v>149</v>
      </c>
      <c r="E18" s="53" t="s">
        <v>150</v>
      </c>
      <c r="F18" s="240" t="s">
        <v>151</v>
      </c>
      <c r="G18" s="858" t="s">
        <v>152</v>
      </c>
      <c r="H18" s="859"/>
      <c r="I18" s="851" t="s">
        <v>153</v>
      </c>
      <c r="J18" s="864"/>
      <c r="K18" s="171" t="s">
        <v>154</v>
      </c>
      <c r="L18" s="171" t="s">
        <v>155</v>
      </c>
      <c r="M18" s="1"/>
      <c r="N18" s="6" t="s">
        <v>156</v>
      </c>
      <c r="O18" s="17">
        <f>K2</f>
        <v>23</v>
      </c>
      <c r="P18" s="74">
        <f t="shared" ref="P18:P25" si="0">O18 * 100 / $O$26</f>
        <v>5.7356608478802995</v>
      </c>
      <c r="Q18" s="1"/>
      <c r="R18" s="143"/>
      <c r="S18" s="31" t="s">
        <v>157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</row>
    <row r="19" spans="1:35" ht="15" customHeight="1">
      <c r="A19" s="40" t="s">
        <v>158</v>
      </c>
      <c r="B19" s="856" t="s">
        <v>159</v>
      </c>
      <c r="C19" s="857"/>
      <c r="D19" s="54" t="s">
        <v>160</v>
      </c>
      <c r="E19" s="53" t="s">
        <v>161</v>
      </c>
      <c r="F19" s="26" t="s">
        <v>162</v>
      </c>
      <c r="G19" s="858" t="s">
        <v>163</v>
      </c>
      <c r="H19" s="859"/>
      <c r="I19" s="851" t="s">
        <v>164</v>
      </c>
      <c r="J19" s="852"/>
      <c r="M19" s="1"/>
      <c r="N19" s="6" t="s">
        <v>165</v>
      </c>
      <c r="O19" s="17">
        <f>I2</f>
        <v>243</v>
      </c>
      <c r="P19" s="74">
        <f t="shared" si="0"/>
        <v>60.598503740648376</v>
      </c>
      <c r="Q19" s="1"/>
      <c r="R19" s="143"/>
      <c r="S19" s="31" t="s">
        <v>166</v>
      </c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</row>
    <row r="20" spans="1:35" ht="15" customHeight="1">
      <c r="A20" s="39" t="s">
        <v>167</v>
      </c>
      <c r="B20" s="856">
        <v>1</v>
      </c>
      <c r="C20" s="857"/>
      <c r="G20" s="858" t="s">
        <v>168</v>
      </c>
      <c r="H20" s="859"/>
      <c r="I20" s="849" t="s">
        <v>169</v>
      </c>
      <c r="J20" s="850"/>
      <c r="M20" s="1"/>
      <c r="N20" s="6" t="s">
        <v>170</v>
      </c>
      <c r="O20" s="17">
        <f>G2</f>
        <v>141</v>
      </c>
      <c r="P20" s="74">
        <f t="shared" si="0"/>
        <v>35.16209476309227</v>
      </c>
      <c r="Q20" s="1"/>
      <c r="R20" s="143"/>
      <c r="S20" s="31" t="s">
        <v>171</v>
      </c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</row>
    <row r="21" spans="1:35" ht="15" customHeight="1">
      <c r="A21" s="39" t="s">
        <v>172</v>
      </c>
      <c r="B21" s="885" t="s">
        <v>17</v>
      </c>
      <c r="C21" s="886"/>
      <c r="G21" s="858" t="s">
        <v>173</v>
      </c>
      <c r="H21" s="859"/>
      <c r="I21" s="851" t="s">
        <v>174</v>
      </c>
      <c r="J21" s="852"/>
      <c r="M21" s="1"/>
      <c r="N21" s="6" t="s">
        <v>175</v>
      </c>
      <c r="O21" s="17">
        <f>D16</f>
        <v>5</v>
      </c>
      <c r="P21" s="74">
        <f t="shared" si="0"/>
        <v>1.2468827930174564</v>
      </c>
      <c r="Q21" s="1"/>
      <c r="R21" s="143"/>
      <c r="S21" s="31" t="s">
        <v>176</v>
      </c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</row>
    <row r="22" spans="1:35" ht="15" customHeight="1">
      <c r="A22" s="39" t="s">
        <v>177</v>
      </c>
      <c r="B22" s="880" t="s">
        <v>178</v>
      </c>
      <c r="C22" s="881"/>
      <c r="G22" s="858" t="s">
        <v>179</v>
      </c>
      <c r="H22" s="859"/>
      <c r="I22" s="849" t="s">
        <v>180</v>
      </c>
      <c r="J22" s="850"/>
      <c r="M22" s="1"/>
      <c r="N22" s="6" t="s">
        <v>181</v>
      </c>
      <c r="O22" s="17">
        <f>D11</f>
        <v>6</v>
      </c>
      <c r="P22" s="74">
        <f t="shared" si="0"/>
        <v>1.4962593516209477</v>
      </c>
      <c r="Q22" s="1"/>
      <c r="R22" s="143"/>
      <c r="S22" s="31" t="s">
        <v>182</v>
      </c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</row>
    <row r="23" spans="1:35" ht="15" customHeight="1">
      <c r="A23" s="39" t="s">
        <v>183</v>
      </c>
      <c r="B23" s="16"/>
      <c r="C23" s="16"/>
      <c r="G23" s="858" t="s">
        <v>184</v>
      </c>
      <c r="H23" s="859"/>
      <c r="I23" s="851" t="s">
        <v>185</v>
      </c>
      <c r="J23" s="852"/>
      <c r="K23" s="154"/>
      <c r="L23" s="154"/>
      <c r="M23" s="1"/>
      <c r="N23" s="6" t="s">
        <v>186</v>
      </c>
      <c r="O23" s="17">
        <f>D8</f>
        <v>2</v>
      </c>
      <c r="P23" s="74">
        <f t="shared" si="0"/>
        <v>0.49875311720698257</v>
      </c>
      <c r="Q23" s="1"/>
      <c r="R23" s="143"/>
      <c r="S23" s="31" t="s">
        <v>187</v>
      </c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</row>
    <row r="24" spans="1:35" ht="15" customHeight="1">
      <c r="A24" s="39" t="s">
        <v>188</v>
      </c>
      <c r="B24" s="16"/>
      <c r="C24" s="16"/>
      <c r="G24" s="858" t="s">
        <v>189</v>
      </c>
      <c r="H24" s="859"/>
      <c r="I24" s="851" t="s">
        <v>190</v>
      </c>
      <c r="J24" s="852"/>
      <c r="K24" s="154"/>
      <c r="L24" s="154"/>
      <c r="M24" s="1"/>
      <c r="N24" s="6" t="s">
        <v>191</v>
      </c>
      <c r="O24" s="17">
        <f>D5</f>
        <v>2</v>
      </c>
      <c r="P24" s="74">
        <f t="shared" si="0"/>
        <v>0.49875311720698257</v>
      </c>
      <c r="Q24" s="1"/>
      <c r="R24" s="143"/>
      <c r="S24" s="31" t="s">
        <v>192</v>
      </c>
      <c r="T24" s="1" t="s">
        <v>193</v>
      </c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</row>
    <row r="25" spans="1:35" ht="15" customHeight="1">
      <c r="A25" s="40" t="s">
        <v>194</v>
      </c>
      <c r="B25" s="16"/>
      <c r="C25" s="16"/>
      <c r="G25" s="858" t="s">
        <v>195</v>
      </c>
      <c r="H25" s="859"/>
      <c r="I25" s="851" t="s">
        <v>196</v>
      </c>
      <c r="J25" s="852"/>
      <c r="K25" s="154"/>
      <c r="L25" s="154"/>
      <c r="M25" s="1"/>
      <c r="N25" s="6" t="s">
        <v>197</v>
      </c>
      <c r="O25" s="17">
        <f>D2</f>
        <v>2</v>
      </c>
      <c r="P25" s="74">
        <f t="shared" si="0"/>
        <v>0.49875311720698257</v>
      </c>
      <c r="Q25" s="1"/>
      <c r="R25" s="143"/>
      <c r="S25" s="31" t="s">
        <v>198</v>
      </c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</row>
    <row r="26" spans="1:35" ht="15" customHeight="1">
      <c r="A26" s="40" t="s">
        <v>199</v>
      </c>
      <c r="B26" s="16"/>
      <c r="C26" s="16"/>
      <c r="G26" s="887" t="s">
        <v>200</v>
      </c>
      <c r="H26" s="855"/>
      <c r="I26" s="851" t="s">
        <v>201</v>
      </c>
      <c r="J26" s="852"/>
      <c r="K26" s="154"/>
      <c r="L26" s="154"/>
      <c r="M26" s="1"/>
      <c r="N26" s="8" t="s">
        <v>128</v>
      </c>
      <c r="O26" s="28">
        <f>SUM(O19:O25)</f>
        <v>401</v>
      </c>
      <c r="P26" s="4">
        <v>100</v>
      </c>
      <c r="Q26" s="1"/>
      <c r="R26" s="143"/>
      <c r="S26" s="31" t="s">
        <v>202</v>
      </c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</row>
    <row r="27" spans="1:35" ht="15" customHeight="1">
      <c r="A27" s="40" t="s">
        <v>203</v>
      </c>
      <c r="B27" s="16"/>
      <c r="C27" s="16"/>
      <c r="G27" s="858" t="s">
        <v>204</v>
      </c>
      <c r="H27" s="859"/>
      <c r="I27" s="851" t="s">
        <v>205</v>
      </c>
      <c r="J27" s="852"/>
      <c r="K27" s="154"/>
      <c r="L27" s="154"/>
      <c r="M27" s="1"/>
      <c r="O27" s="1"/>
      <c r="P27" s="1"/>
      <c r="Q27" s="1"/>
      <c r="R27" s="143"/>
      <c r="S27" s="31" t="s">
        <v>206</v>
      </c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</row>
    <row r="28" spans="1:35" ht="15" customHeight="1">
      <c r="A28" s="40" t="s">
        <v>207</v>
      </c>
      <c r="B28" s="16"/>
      <c r="C28" s="16"/>
      <c r="G28" s="858" t="s">
        <v>208</v>
      </c>
      <c r="H28" s="859"/>
      <c r="I28" s="849" t="s">
        <v>209</v>
      </c>
      <c r="J28" s="850"/>
      <c r="K28" s="155"/>
      <c r="L28" s="155"/>
      <c r="M28" s="1"/>
      <c r="N28" s="1" t="s">
        <v>210</v>
      </c>
      <c r="O28" s="241"/>
      <c r="P28" s="1"/>
      <c r="Q28" s="1"/>
      <c r="R28" s="143"/>
      <c r="S28" s="31" t="s">
        <v>211</v>
      </c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</row>
    <row r="29" spans="1:35" ht="15" customHeight="1">
      <c r="A29" s="40" t="s">
        <v>212</v>
      </c>
      <c r="B29" s="16"/>
      <c r="C29" s="16"/>
      <c r="G29" s="887" t="s">
        <v>213</v>
      </c>
      <c r="H29" s="855"/>
      <c r="I29" s="851" t="s">
        <v>214</v>
      </c>
      <c r="J29" s="852"/>
      <c r="K29" s="154"/>
      <c r="L29" s="154"/>
      <c r="M29" s="1"/>
      <c r="N29" s="1" t="s">
        <v>215</v>
      </c>
      <c r="O29" s="1"/>
      <c r="P29" s="1"/>
      <c r="Q29" s="1"/>
      <c r="R29" s="143"/>
      <c r="S29" s="31" t="s">
        <v>216</v>
      </c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</row>
    <row r="30" spans="1:35" ht="15" customHeight="1">
      <c r="A30" s="40" t="s">
        <v>217</v>
      </c>
      <c r="B30" s="16"/>
      <c r="C30" s="16"/>
      <c r="G30" s="57" t="s">
        <v>218</v>
      </c>
      <c r="H30" s="58" t="s">
        <v>219</v>
      </c>
      <c r="I30" s="851" t="s">
        <v>220</v>
      </c>
      <c r="J30" s="852"/>
      <c r="K30" s="154"/>
      <c r="L30" s="154"/>
      <c r="M30" s="1"/>
      <c r="N30" s="1" t="s">
        <v>221</v>
      </c>
      <c r="O30" s="1"/>
      <c r="P30" s="1"/>
      <c r="Q30" s="1"/>
      <c r="R30" s="143"/>
      <c r="S30" s="149" t="s">
        <v>222</v>
      </c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</row>
    <row r="31" spans="1:35" ht="15" customHeight="1">
      <c r="A31" s="40" t="s">
        <v>223</v>
      </c>
      <c r="B31" s="16"/>
      <c r="C31" s="16"/>
      <c r="D31" s="1"/>
      <c r="E31" s="1"/>
      <c r="F31" s="1"/>
      <c r="G31" s="57" t="s">
        <v>224</v>
      </c>
      <c r="H31" s="60" t="s">
        <v>225</v>
      </c>
      <c r="I31" s="849" t="s">
        <v>226</v>
      </c>
      <c r="J31" s="850"/>
      <c r="K31" s="155"/>
      <c r="L31" s="155"/>
      <c r="M31" s="1"/>
      <c r="N31" s="1" t="s">
        <v>227</v>
      </c>
      <c r="O31" s="1"/>
      <c r="P31" s="1"/>
      <c r="Q31" s="1"/>
      <c r="R31" s="143"/>
      <c r="S31" s="31" t="s">
        <v>228</v>
      </c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</row>
    <row r="32" spans="1:35" ht="15" customHeight="1">
      <c r="A32" s="40" t="s">
        <v>229</v>
      </c>
      <c r="B32" s="16"/>
      <c r="C32" s="16"/>
      <c r="D32" s="1"/>
      <c r="E32" s="1"/>
      <c r="F32" s="1"/>
      <c r="G32" s="55" t="s">
        <v>230</v>
      </c>
      <c r="H32" s="56" t="s">
        <v>231</v>
      </c>
      <c r="I32" s="864" t="s">
        <v>232</v>
      </c>
      <c r="J32" s="852"/>
      <c r="K32" s="154"/>
      <c r="L32" s="154"/>
      <c r="M32" s="1"/>
      <c r="N32" s="1" t="s">
        <v>233</v>
      </c>
      <c r="O32" s="1"/>
      <c r="P32" s="1"/>
      <c r="Q32" s="1"/>
      <c r="R32" s="143"/>
      <c r="S32" s="150" t="s">
        <v>234</v>
      </c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</row>
    <row r="33" spans="1:35" ht="15" customHeight="1">
      <c r="A33" s="37" t="s">
        <v>235</v>
      </c>
      <c r="B33" s="16"/>
      <c r="C33" s="16"/>
      <c r="D33" s="1"/>
      <c r="E33" s="1"/>
      <c r="F33" s="1"/>
      <c r="G33" s="62" t="s">
        <v>236</v>
      </c>
      <c r="H33" s="61" t="s">
        <v>237</v>
      </c>
      <c r="I33" s="864" t="s">
        <v>238</v>
      </c>
      <c r="J33" s="852"/>
      <c r="K33" s="154"/>
      <c r="L33" s="154"/>
      <c r="M33" s="1"/>
      <c r="N33" s="29" t="s">
        <v>239</v>
      </c>
      <c r="O33" s="1"/>
      <c r="P33" s="1"/>
      <c r="Q33" s="1"/>
      <c r="R33" s="143"/>
      <c r="S33" s="31" t="s">
        <v>240</v>
      </c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</row>
    <row r="34" spans="1:35" ht="15" customHeight="1">
      <c r="A34" s="37" t="s">
        <v>241</v>
      </c>
      <c r="B34" s="16"/>
      <c r="C34" s="16"/>
      <c r="D34" s="1"/>
      <c r="E34" s="1"/>
      <c r="F34" s="1"/>
      <c r="G34" s="61" t="s">
        <v>242</v>
      </c>
      <c r="H34" s="61" t="s">
        <v>243</v>
      </c>
      <c r="I34" s="851" t="s">
        <v>244</v>
      </c>
      <c r="J34" s="852"/>
      <c r="K34" s="154"/>
      <c r="L34" s="154"/>
      <c r="M34" s="1"/>
      <c r="N34" s="1" t="s">
        <v>9</v>
      </c>
      <c r="O34" s="1"/>
      <c r="P34" s="1"/>
      <c r="Q34" s="1"/>
      <c r="R34" s="143"/>
      <c r="S34" s="31" t="s">
        <v>245</v>
      </c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</row>
    <row r="35" spans="1:35" ht="15" customHeight="1">
      <c r="A35" s="37" t="s">
        <v>246</v>
      </c>
      <c r="B35" s="16"/>
      <c r="C35" s="16"/>
      <c r="D35" s="1"/>
      <c r="E35" s="1"/>
      <c r="F35" s="1"/>
      <c r="G35" s="57" t="s">
        <v>247</v>
      </c>
      <c r="H35" s="58" t="s">
        <v>248</v>
      </c>
      <c r="I35" s="851" t="s">
        <v>249</v>
      </c>
      <c r="J35" s="852"/>
      <c r="K35" s="154"/>
      <c r="L35" s="154"/>
      <c r="M35" s="1"/>
      <c r="N35" s="1" t="s">
        <v>250</v>
      </c>
      <c r="O35" s="1"/>
      <c r="P35" s="1"/>
      <c r="Q35" s="1"/>
      <c r="R35" s="143"/>
      <c r="S35" s="31" t="s">
        <v>251</v>
      </c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</row>
    <row r="36" spans="1:35" ht="15" customHeight="1">
      <c r="A36" s="37" t="s">
        <v>252</v>
      </c>
      <c r="B36" s="16"/>
      <c r="C36" s="16"/>
      <c r="D36" s="1"/>
      <c r="E36" s="1"/>
      <c r="F36" s="1"/>
      <c r="G36" s="57" t="s">
        <v>253</v>
      </c>
      <c r="H36" s="64" t="s">
        <v>254</v>
      </c>
      <c r="I36" s="849" t="s">
        <v>255</v>
      </c>
      <c r="J36" s="850"/>
      <c r="K36" s="155"/>
      <c r="L36" s="155"/>
      <c r="M36" s="1"/>
      <c r="N36" s="1" t="s">
        <v>256</v>
      </c>
      <c r="O36" s="1"/>
      <c r="P36" s="1"/>
      <c r="Q36" s="1"/>
      <c r="R36" s="143"/>
      <c r="S36" s="31" t="s">
        <v>257</v>
      </c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</row>
    <row r="37" spans="1:35" ht="15" customHeight="1">
      <c r="A37" s="41" t="s">
        <v>258</v>
      </c>
      <c r="B37" s="16"/>
      <c r="C37" s="16"/>
      <c r="D37" s="1"/>
      <c r="E37" s="1"/>
      <c r="F37" s="1"/>
      <c r="G37" s="57" t="s">
        <v>259</v>
      </c>
      <c r="H37" s="64" t="s">
        <v>260</v>
      </c>
      <c r="I37" s="849" t="s">
        <v>261</v>
      </c>
      <c r="J37" s="850"/>
      <c r="K37" s="155"/>
      <c r="L37" s="155"/>
      <c r="M37" s="1"/>
      <c r="N37" s="1" t="s">
        <v>262</v>
      </c>
      <c r="O37" s="1"/>
      <c r="P37" s="1"/>
      <c r="Q37" s="1"/>
      <c r="R37" s="143"/>
      <c r="S37" s="31" t="s">
        <v>263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</row>
    <row r="38" spans="1:35" ht="15" customHeight="1">
      <c r="A38" s="42" t="s">
        <v>264</v>
      </c>
      <c r="B38" s="16"/>
      <c r="C38" s="16"/>
      <c r="D38" s="1"/>
      <c r="E38" s="1"/>
      <c r="F38" s="1"/>
      <c r="G38" s="71" t="s">
        <v>265</v>
      </c>
      <c r="H38" s="72" t="s">
        <v>266</v>
      </c>
      <c r="I38" s="849" t="s">
        <v>267</v>
      </c>
      <c r="J38" s="850"/>
      <c r="K38" s="155"/>
      <c r="L38" s="155"/>
      <c r="M38" s="1"/>
      <c r="N38" s="1" t="s">
        <v>268</v>
      </c>
      <c r="O38" s="1"/>
      <c r="P38" s="1"/>
      <c r="Q38" s="1"/>
      <c r="R38" s="143"/>
      <c r="S38" s="31" t="s">
        <v>269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</row>
    <row r="39" spans="1:35" ht="15" customHeight="1">
      <c r="A39" s="69" t="s">
        <v>270</v>
      </c>
      <c r="B39" s="16"/>
      <c r="C39" s="16"/>
      <c r="D39" s="1"/>
      <c r="E39" s="1"/>
      <c r="F39" s="1"/>
      <c r="G39" s="73" t="s">
        <v>271</v>
      </c>
      <c r="H39" s="73" t="s">
        <v>272</v>
      </c>
      <c r="I39" s="851" t="s">
        <v>273</v>
      </c>
      <c r="J39" s="852"/>
      <c r="K39" s="154"/>
      <c r="L39" s="154"/>
      <c r="M39" s="1"/>
      <c r="N39" s="1" t="s">
        <v>274</v>
      </c>
      <c r="R39" s="144"/>
      <c r="S39" s="31" t="s">
        <v>275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</row>
    <row r="40" spans="1:35" ht="15" customHeight="1">
      <c r="A40" s="69" t="s">
        <v>276</v>
      </c>
      <c r="B40" s="16"/>
      <c r="C40" s="16"/>
      <c r="D40" s="1"/>
      <c r="E40" s="1"/>
      <c r="F40" s="1"/>
      <c r="G40" s="61" t="s">
        <v>277</v>
      </c>
      <c r="H40" s="68" t="s">
        <v>278</v>
      </c>
      <c r="I40" s="851" t="s">
        <v>279</v>
      </c>
      <c r="J40" s="852"/>
      <c r="K40" s="154"/>
      <c r="L40" s="154"/>
      <c r="M40" s="1"/>
      <c r="R40" s="143"/>
      <c r="S40" s="31" t="s">
        <v>280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</row>
    <row r="41" spans="1:35" ht="15" customHeight="1">
      <c r="A41" s="70" t="s">
        <v>281</v>
      </c>
      <c r="B41" s="16"/>
      <c r="C41" s="16"/>
      <c r="D41" s="1"/>
      <c r="E41" s="1"/>
      <c r="F41" s="1"/>
      <c r="G41" s="62" t="s">
        <v>282</v>
      </c>
      <c r="H41" s="63" t="s">
        <v>283</v>
      </c>
      <c r="I41" s="851" t="s">
        <v>284</v>
      </c>
      <c r="J41" s="852"/>
      <c r="K41" s="154"/>
      <c r="L41" s="154"/>
      <c r="M41" s="1"/>
      <c r="N41" s="4" t="s">
        <v>285</v>
      </c>
      <c r="O41" s="5" t="s">
        <v>286</v>
      </c>
      <c r="P41" s="142" t="s">
        <v>287</v>
      </c>
      <c r="Q41" s="141" t="s">
        <v>38</v>
      </c>
      <c r="R41" s="145"/>
      <c r="S41" s="31" t="s">
        <v>288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</row>
    <row r="42" spans="1:35" ht="15" customHeight="1">
      <c r="A42" s="43" t="s">
        <v>17</v>
      </c>
      <c r="C42" s="16"/>
      <c r="D42" s="1"/>
      <c r="E42" s="1"/>
      <c r="F42" s="1"/>
      <c r="G42" s="59" t="s">
        <v>289</v>
      </c>
      <c r="H42" s="60" t="s">
        <v>290</v>
      </c>
      <c r="I42" s="851" t="s">
        <v>291</v>
      </c>
      <c r="J42" s="852"/>
      <c r="K42" s="154"/>
      <c r="L42" s="154"/>
      <c r="M42" s="1"/>
      <c r="N42" s="6" t="s">
        <v>292</v>
      </c>
      <c r="O42" s="7" t="s">
        <v>293</v>
      </c>
      <c r="P42" s="17" t="s">
        <v>293</v>
      </c>
      <c r="Q42" s="31" t="s">
        <v>294</v>
      </c>
      <c r="R42" s="143"/>
      <c r="S42" s="31" t="s">
        <v>295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</row>
    <row r="43" spans="1:35" ht="15" customHeight="1">
      <c r="A43" s="37" t="s">
        <v>296</v>
      </c>
      <c r="C43" s="16"/>
      <c r="D43" s="1"/>
      <c r="E43" s="1"/>
      <c r="F43" s="1"/>
      <c r="G43" s="57" t="s">
        <v>297</v>
      </c>
      <c r="H43" s="58" t="s">
        <v>298</v>
      </c>
      <c r="I43" s="849" t="s">
        <v>299</v>
      </c>
      <c r="J43" s="850"/>
      <c r="K43" s="155"/>
      <c r="L43" s="155"/>
      <c r="M43" s="1"/>
      <c r="N43" s="6" t="s">
        <v>300</v>
      </c>
      <c r="O43" s="7" t="s">
        <v>293</v>
      </c>
      <c r="P43" s="17" t="s">
        <v>293</v>
      </c>
      <c r="Q43" s="31" t="s">
        <v>294</v>
      </c>
      <c r="R43" s="143"/>
      <c r="S43" s="31" t="s">
        <v>301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</row>
    <row r="44" spans="1:35" ht="15" customHeight="1">
      <c r="A44" s="37" t="s">
        <v>302</v>
      </c>
      <c r="C44" s="16"/>
      <c r="D44" s="1"/>
      <c r="E44" s="1"/>
      <c r="F44" s="1"/>
      <c r="G44" s="57" t="s">
        <v>303</v>
      </c>
      <c r="H44" s="58" t="s">
        <v>304</v>
      </c>
      <c r="I44" s="851" t="s">
        <v>305</v>
      </c>
      <c r="J44" s="852"/>
      <c r="K44" s="154"/>
      <c r="L44" s="154"/>
      <c r="M44" s="1"/>
      <c r="N44" s="6" t="s">
        <v>306</v>
      </c>
      <c r="O44" s="7" t="s">
        <v>293</v>
      </c>
      <c r="P44" s="17" t="s">
        <v>293</v>
      </c>
      <c r="Q44" s="31" t="s">
        <v>294</v>
      </c>
      <c r="R44" s="143"/>
      <c r="S44" s="31" t="s">
        <v>307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</row>
    <row r="45" spans="1:35" ht="15" customHeight="1">
      <c r="A45" s="37" t="s">
        <v>308</v>
      </c>
      <c r="C45" s="16"/>
      <c r="D45" s="1"/>
      <c r="E45" s="1"/>
      <c r="F45" s="1"/>
      <c r="G45" s="856" t="s">
        <v>37</v>
      </c>
      <c r="H45" s="857"/>
      <c r="I45" s="849" t="s">
        <v>309</v>
      </c>
      <c r="J45" s="850"/>
      <c r="K45" s="155"/>
      <c r="L45" s="155"/>
      <c r="M45" s="1"/>
      <c r="N45" s="6" t="s">
        <v>310</v>
      </c>
      <c r="O45" s="7" t="s">
        <v>293</v>
      </c>
      <c r="P45" s="17" t="s">
        <v>293</v>
      </c>
      <c r="Q45" s="31" t="s">
        <v>294</v>
      </c>
      <c r="R45" s="146"/>
      <c r="S45" s="31" t="s">
        <v>311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</row>
    <row r="46" spans="1:35" ht="15" customHeight="1">
      <c r="A46" s="37" t="s">
        <v>312</v>
      </c>
      <c r="C46" s="16"/>
      <c r="D46" s="1"/>
      <c r="E46" s="1"/>
      <c r="F46" s="1"/>
      <c r="G46" s="858" t="s">
        <v>313</v>
      </c>
      <c r="H46" s="859"/>
      <c r="I46" s="849" t="s">
        <v>314</v>
      </c>
      <c r="J46" s="850"/>
      <c r="K46" s="155"/>
      <c r="L46" s="155"/>
      <c r="M46" s="1"/>
      <c r="N46" s="6" t="s">
        <v>315</v>
      </c>
      <c r="O46" s="7" t="s">
        <v>293</v>
      </c>
      <c r="P46" s="17" t="s">
        <v>293</v>
      </c>
      <c r="Q46" s="31" t="s">
        <v>294</v>
      </c>
      <c r="R46" s="143"/>
      <c r="S46" s="31" t="s">
        <v>316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</row>
    <row r="47" spans="1:35" ht="15" customHeight="1">
      <c r="A47" s="37" t="s">
        <v>317</v>
      </c>
      <c r="C47" s="16"/>
      <c r="D47" s="1"/>
      <c r="E47" s="1"/>
      <c r="F47" s="1"/>
      <c r="G47" s="854" t="s">
        <v>318</v>
      </c>
      <c r="H47" s="855"/>
      <c r="I47" s="851" t="s">
        <v>319</v>
      </c>
      <c r="J47" s="852"/>
      <c r="K47" s="154"/>
      <c r="L47" s="154"/>
      <c r="M47" s="1"/>
      <c r="N47" s="6" t="s">
        <v>320</v>
      </c>
      <c r="O47" s="7" t="s">
        <v>293</v>
      </c>
      <c r="P47" s="17" t="s">
        <v>293</v>
      </c>
      <c r="Q47" s="31" t="s">
        <v>294</v>
      </c>
      <c r="R47" s="143"/>
      <c r="S47" s="31" t="s">
        <v>321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</row>
    <row r="48" spans="1:35" ht="15" customHeight="1">
      <c r="A48" s="37" t="s">
        <v>322</v>
      </c>
      <c r="C48" s="16"/>
      <c r="D48" s="1"/>
      <c r="E48" s="1"/>
      <c r="F48" s="1"/>
      <c r="G48" s="854" t="s">
        <v>323</v>
      </c>
      <c r="H48" s="855"/>
      <c r="I48" s="851" t="s">
        <v>324</v>
      </c>
      <c r="J48" s="852"/>
      <c r="K48" s="154"/>
      <c r="L48" s="154"/>
      <c r="M48" s="1"/>
      <c r="N48" s="6" t="s">
        <v>325</v>
      </c>
      <c r="O48" s="7" t="s">
        <v>293</v>
      </c>
      <c r="P48" s="17" t="s">
        <v>293</v>
      </c>
      <c r="Q48" s="31" t="s">
        <v>294</v>
      </c>
      <c r="R48" s="143"/>
      <c r="S48" s="30" t="s">
        <v>326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</row>
    <row r="49" spans="1:35" ht="15" customHeight="1">
      <c r="A49" s="37" t="s">
        <v>327</v>
      </c>
      <c r="C49" s="16"/>
      <c r="D49" s="1"/>
      <c r="E49" s="1"/>
      <c r="F49" s="1"/>
      <c r="G49" s="854" t="s">
        <v>328</v>
      </c>
      <c r="H49" s="855"/>
      <c r="I49" s="851" t="s">
        <v>329</v>
      </c>
      <c r="J49" s="852"/>
      <c r="K49" s="154"/>
      <c r="L49" s="154"/>
      <c r="M49" s="1"/>
      <c r="N49" s="6" t="s">
        <v>330</v>
      </c>
      <c r="O49" s="7" t="s">
        <v>293</v>
      </c>
      <c r="P49" s="17" t="s">
        <v>331</v>
      </c>
      <c r="Q49" s="31" t="s">
        <v>332</v>
      </c>
      <c r="R49" s="143"/>
      <c r="S49" s="30" t="s">
        <v>333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</row>
    <row r="50" spans="1:35" ht="15" customHeight="1">
      <c r="A50" s="37" t="s">
        <v>334</v>
      </c>
      <c r="C50" s="16"/>
      <c r="D50" s="1"/>
      <c r="E50" s="1"/>
      <c r="F50" s="1"/>
      <c r="G50" s="854" t="s">
        <v>335</v>
      </c>
      <c r="H50" s="855"/>
      <c r="I50" s="851" t="s">
        <v>336</v>
      </c>
      <c r="J50" s="852"/>
      <c r="K50" s="154"/>
      <c r="L50" s="154"/>
      <c r="M50" s="1"/>
      <c r="N50" s="6" t="s">
        <v>337</v>
      </c>
      <c r="O50" s="7" t="s">
        <v>293</v>
      </c>
      <c r="P50" s="17" t="s">
        <v>331</v>
      </c>
      <c r="Q50" s="31" t="s">
        <v>332</v>
      </c>
      <c r="R50" s="143"/>
      <c r="S50" s="31" t="s">
        <v>338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</row>
    <row r="51" spans="1:35" ht="15" customHeight="1">
      <c r="A51" s="37" t="s">
        <v>339</v>
      </c>
      <c r="C51" s="1"/>
      <c r="D51" s="1"/>
      <c r="E51" s="1"/>
      <c r="F51" s="1"/>
      <c r="G51" s="854" t="s">
        <v>340</v>
      </c>
      <c r="H51" s="855"/>
      <c r="I51" s="851" t="s">
        <v>341</v>
      </c>
      <c r="J51" s="852"/>
      <c r="K51" s="154"/>
      <c r="L51" s="154"/>
      <c r="M51" s="1"/>
      <c r="N51" s="6" t="s">
        <v>342</v>
      </c>
      <c r="O51" s="7" t="s">
        <v>3</v>
      </c>
      <c r="P51" s="17" t="s">
        <v>3</v>
      </c>
      <c r="Q51" s="31" t="s">
        <v>3</v>
      </c>
      <c r="R51" s="143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</row>
    <row r="52" spans="1:35" ht="15" customHeight="1">
      <c r="A52" s="37" t="s">
        <v>343</v>
      </c>
      <c r="C52" s="1"/>
      <c r="D52" s="1"/>
      <c r="E52" s="1"/>
      <c r="F52" s="1"/>
      <c r="G52" s="57" t="s">
        <v>344</v>
      </c>
      <c r="H52" s="58" t="s">
        <v>345</v>
      </c>
      <c r="I52" s="851" t="s">
        <v>346</v>
      </c>
      <c r="J52" s="852"/>
      <c r="K52" s="154"/>
      <c r="L52" s="154"/>
      <c r="M52" s="1"/>
      <c r="N52" s="1"/>
      <c r="O52" s="1"/>
      <c r="P52" s="1"/>
      <c r="Q52" s="1"/>
      <c r="R52" s="143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</row>
    <row r="53" spans="1:35" ht="15" customHeight="1">
      <c r="A53" s="37" t="s">
        <v>347</v>
      </c>
      <c r="C53" s="1"/>
      <c r="D53" s="1"/>
      <c r="E53" s="1"/>
      <c r="F53" s="1"/>
      <c r="G53" s="67" t="s">
        <v>348</v>
      </c>
      <c r="H53" s="111" t="s">
        <v>349</v>
      </c>
      <c r="I53" s="864" t="s">
        <v>350</v>
      </c>
      <c r="J53" s="852"/>
      <c r="K53" s="154"/>
      <c r="L53" s="154"/>
      <c r="M53" s="1"/>
      <c r="N53" s="1"/>
      <c r="O53" s="1"/>
      <c r="P53" s="1"/>
      <c r="Q53" s="1"/>
      <c r="R53" s="143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</row>
    <row r="54" spans="1:35" ht="15" customHeight="1">
      <c r="A54" s="37" t="s">
        <v>351</v>
      </c>
      <c r="C54" s="16"/>
      <c r="D54" s="1"/>
      <c r="E54" s="1"/>
      <c r="F54" s="1"/>
      <c r="G54" s="57" t="s">
        <v>352</v>
      </c>
      <c r="H54" s="64" t="s">
        <v>353</v>
      </c>
      <c r="I54" s="851" t="s">
        <v>354</v>
      </c>
      <c r="J54" s="852"/>
      <c r="K54" s="154"/>
      <c r="L54" s="154"/>
      <c r="O54" s="1"/>
      <c r="P54" s="1"/>
      <c r="Q54" s="1"/>
      <c r="R54" s="143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</row>
    <row r="55" spans="1:35" ht="15" customHeight="1">
      <c r="A55" s="37" t="s">
        <v>355</v>
      </c>
      <c r="C55" s="16"/>
      <c r="D55" s="1"/>
      <c r="E55" s="1"/>
      <c r="F55" s="1"/>
      <c r="G55" s="57" t="s">
        <v>356</v>
      </c>
      <c r="H55" s="64" t="s">
        <v>357</v>
      </c>
      <c r="I55" s="851" t="s">
        <v>358</v>
      </c>
      <c r="J55" s="852"/>
      <c r="K55" s="154"/>
      <c r="L55" s="154"/>
      <c r="P55" s="1"/>
      <c r="Q55" s="1"/>
      <c r="R55" s="143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</row>
    <row r="56" spans="1:35" ht="15" customHeight="1">
      <c r="A56" s="37" t="s">
        <v>359</v>
      </c>
      <c r="C56" s="16"/>
      <c r="D56" s="1"/>
      <c r="E56" s="1"/>
      <c r="F56" s="1"/>
      <c r="G56" s="57" t="s">
        <v>360</v>
      </c>
      <c r="H56" s="64" t="s">
        <v>361</v>
      </c>
      <c r="I56" s="851" t="s">
        <v>362</v>
      </c>
      <c r="J56" s="852"/>
      <c r="K56" s="154"/>
      <c r="L56" s="154"/>
      <c r="P56" s="1"/>
      <c r="Q56" s="1"/>
      <c r="R56" s="143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</row>
    <row r="57" spans="1:35" ht="15" customHeight="1">
      <c r="A57" s="37" t="s">
        <v>363</v>
      </c>
      <c r="C57" s="16"/>
      <c r="D57" s="1"/>
      <c r="E57" s="1"/>
      <c r="F57" s="1"/>
      <c r="G57" s="57" t="s">
        <v>364</v>
      </c>
      <c r="H57" s="64" t="s">
        <v>365</v>
      </c>
      <c r="I57" s="851" t="s">
        <v>366</v>
      </c>
      <c r="J57" s="852"/>
      <c r="K57" s="154"/>
      <c r="L57" s="154"/>
      <c r="P57" s="1"/>
      <c r="Q57" s="1"/>
      <c r="R57" s="143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</row>
    <row r="58" spans="1:35" ht="15" customHeight="1">
      <c r="A58" s="37" t="s">
        <v>367</v>
      </c>
      <c r="C58" s="16"/>
      <c r="D58" s="1"/>
      <c r="E58" s="1"/>
      <c r="F58" s="1"/>
      <c r="G58" s="59" t="s">
        <v>368</v>
      </c>
      <c r="H58" s="60" t="s">
        <v>369</v>
      </c>
      <c r="I58" s="851" t="s">
        <v>370</v>
      </c>
      <c r="J58" s="852"/>
      <c r="K58" s="154"/>
      <c r="L58" s="154"/>
      <c r="P58" s="1"/>
      <c r="Q58" s="1"/>
      <c r="R58" s="143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</row>
    <row r="59" spans="1:35" ht="15" customHeight="1">
      <c r="A59" s="37" t="s">
        <v>371</v>
      </c>
      <c r="C59" s="16"/>
      <c r="D59" s="1"/>
      <c r="E59" s="1"/>
      <c r="F59" s="1"/>
      <c r="G59" s="122" t="s">
        <v>372</v>
      </c>
      <c r="H59" s="58" t="s">
        <v>373</v>
      </c>
      <c r="I59" s="851" t="s">
        <v>374</v>
      </c>
      <c r="J59" s="852"/>
      <c r="K59" s="154"/>
      <c r="L59" s="154"/>
      <c r="P59" s="1"/>
      <c r="Q59" s="1"/>
      <c r="R59" s="143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</row>
    <row r="60" spans="1:35" ht="15" customHeight="1">
      <c r="A60" s="37" t="s">
        <v>375</v>
      </c>
      <c r="C60" s="16"/>
      <c r="D60" s="1"/>
      <c r="E60" s="1"/>
      <c r="F60" s="1"/>
      <c r="G60" s="62" t="s">
        <v>376</v>
      </c>
      <c r="H60" s="63" t="s">
        <v>377</v>
      </c>
      <c r="I60" s="856" t="s">
        <v>17</v>
      </c>
      <c r="J60" s="857"/>
      <c r="K60" s="156"/>
      <c r="L60" s="156"/>
      <c r="P60" s="1"/>
      <c r="Q60" s="1"/>
      <c r="R60" s="143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</row>
    <row r="61" spans="1:35" ht="15" customHeight="1">
      <c r="A61" s="37" t="s">
        <v>378</v>
      </c>
      <c r="C61" s="16"/>
      <c r="D61" s="1"/>
      <c r="E61" s="1"/>
      <c r="F61" s="1"/>
      <c r="G61" s="57" t="s">
        <v>379</v>
      </c>
      <c r="H61" s="58" t="s">
        <v>380</v>
      </c>
      <c r="I61" s="860" t="s">
        <v>381</v>
      </c>
      <c r="J61" s="861"/>
      <c r="K61" s="154"/>
      <c r="L61" s="154"/>
      <c r="P61" s="1"/>
      <c r="Q61" s="1"/>
      <c r="R61" s="143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</row>
    <row r="62" spans="1:35" ht="15" customHeight="1">
      <c r="A62" s="37" t="s">
        <v>382</v>
      </c>
      <c r="C62" s="16"/>
      <c r="D62" s="1"/>
      <c r="E62" s="1"/>
      <c r="F62" s="1"/>
      <c r="G62" s="59" t="s">
        <v>383</v>
      </c>
      <c r="H62" s="60" t="s">
        <v>384</v>
      </c>
      <c r="I62" s="860" t="s">
        <v>385</v>
      </c>
      <c r="J62" s="861"/>
      <c r="K62" s="154"/>
      <c r="L62" s="154"/>
      <c r="P62" s="1"/>
      <c r="Q62" s="1"/>
      <c r="R62" s="143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</row>
    <row r="63" spans="1:35" ht="15" customHeight="1">
      <c r="A63" s="37" t="s">
        <v>386</v>
      </c>
      <c r="C63" s="16"/>
      <c r="D63" s="1"/>
      <c r="E63" s="1"/>
      <c r="F63" s="1"/>
      <c r="G63" s="57" t="s">
        <v>387</v>
      </c>
      <c r="H63" s="58" t="s">
        <v>388</v>
      </c>
      <c r="I63" s="860" t="s">
        <v>389</v>
      </c>
      <c r="J63" s="861"/>
      <c r="K63" s="154"/>
      <c r="L63" s="154"/>
      <c r="P63" s="1"/>
      <c r="Q63" s="1"/>
      <c r="R63" s="143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</row>
    <row r="64" spans="1:35" ht="15" customHeight="1">
      <c r="A64" s="37" t="s">
        <v>390</v>
      </c>
      <c r="C64" s="16"/>
      <c r="D64" s="1"/>
      <c r="E64" s="1"/>
      <c r="F64" s="1"/>
      <c r="G64" s="59" t="s">
        <v>391</v>
      </c>
      <c r="H64" s="60" t="s">
        <v>392</v>
      </c>
      <c r="I64" s="860" t="s">
        <v>393</v>
      </c>
      <c r="J64" s="861"/>
      <c r="K64" s="154"/>
      <c r="L64" s="154"/>
      <c r="P64" s="1"/>
      <c r="Q64" s="1"/>
      <c r="R64" s="143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</row>
    <row r="65" spans="1:35" ht="15" customHeight="1">
      <c r="A65" s="37" t="s">
        <v>394</v>
      </c>
      <c r="C65" s="16"/>
      <c r="D65" s="1"/>
      <c r="E65" s="1"/>
      <c r="F65" s="1"/>
      <c r="G65" s="57" t="s">
        <v>395</v>
      </c>
      <c r="H65" s="58" t="s">
        <v>396</v>
      </c>
      <c r="I65" s="860" t="s">
        <v>397</v>
      </c>
      <c r="J65" s="861"/>
      <c r="K65" s="154"/>
      <c r="L65" s="154"/>
      <c r="P65" s="1"/>
      <c r="Q65" s="1"/>
      <c r="R65" s="143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</row>
    <row r="66" spans="1:35" ht="15" customHeight="1">
      <c r="A66" s="37" t="s">
        <v>398</v>
      </c>
      <c r="C66" s="16"/>
      <c r="D66" s="1"/>
      <c r="E66" s="1"/>
      <c r="F66" s="1"/>
      <c r="G66" s="59" t="s">
        <v>399</v>
      </c>
      <c r="H66" s="60" t="s">
        <v>400</v>
      </c>
      <c r="I66" s="860" t="s">
        <v>401</v>
      </c>
      <c r="J66" s="861"/>
      <c r="K66" s="154"/>
      <c r="L66" s="154"/>
      <c r="P66" s="1"/>
      <c r="Q66" s="1"/>
      <c r="R66" s="143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</row>
    <row r="67" spans="1:35" ht="15" customHeight="1">
      <c r="A67" s="37" t="s">
        <v>402</v>
      </c>
      <c r="C67" s="16"/>
      <c r="D67" s="1"/>
      <c r="E67" s="1"/>
      <c r="F67" s="1"/>
      <c r="G67" s="57" t="s">
        <v>403</v>
      </c>
      <c r="H67" s="64" t="s">
        <v>404</v>
      </c>
      <c r="I67" s="860" t="s">
        <v>405</v>
      </c>
      <c r="J67" s="861"/>
      <c r="K67" s="154"/>
      <c r="L67" s="154"/>
      <c r="P67" s="1"/>
      <c r="Q67" s="1"/>
      <c r="R67" s="143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</row>
    <row r="68" spans="1:35" ht="15" customHeight="1">
      <c r="A68" s="37" t="s">
        <v>406</v>
      </c>
      <c r="C68" s="16"/>
      <c r="D68" s="1"/>
      <c r="E68" s="1"/>
      <c r="F68" s="1"/>
      <c r="G68" s="57" t="s">
        <v>407</v>
      </c>
      <c r="H68" s="58" t="s">
        <v>408</v>
      </c>
      <c r="I68" s="860" t="s">
        <v>409</v>
      </c>
      <c r="J68" s="861"/>
      <c r="K68" s="154"/>
      <c r="L68" s="154"/>
      <c r="P68" s="1"/>
      <c r="Q68" s="1"/>
      <c r="R68" s="143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</row>
    <row r="69" spans="1:35" ht="15" customHeight="1">
      <c r="A69" s="37" t="s">
        <v>410</v>
      </c>
      <c r="C69" s="16"/>
      <c r="D69" s="1"/>
      <c r="E69" s="1"/>
      <c r="F69" s="1"/>
      <c r="G69" s="59" t="s">
        <v>411</v>
      </c>
      <c r="H69" s="60" t="s">
        <v>412</v>
      </c>
      <c r="I69" s="860" t="s">
        <v>413</v>
      </c>
      <c r="J69" s="861"/>
      <c r="K69" s="154"/>
      <c r="L69" s="154"/>
      <c r="P69" s="1"/>
      <c r="Q69" s="1"/>
      <c r="R69" s="143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</row>
    <row r="70" spans="1:35" ht="15" customHeight="1">
      <c r="A70" s="37" t="s">
        <v>414</v>
      </c>
      <c r="C70" s="16"/>
      <c r="D70" s="1"/>
      <c r="E70" s="1"/>
      <c r="F70" s="1"/>
      <c r="G70" s="57" t="s">
        <v>415</v>
      </c>
      <c r="H70" s="58" t="s">
        <v>416</v>
      </c>
      <c r="I70" s="860" t="s">
        <v>417</v>
      </c>
      <c r="J70" s="861"/>
      <c r="K70" s="154"/>
      <c r="L70" s="154"/>
      <c r="P70" s="1"/>
      <c r="Q70" s="1"/>
      <c r="R70" s="143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</row>
    <row r="71" spans="1:35" ht="15" customHeight="1">
      <c r="A71" s="37" t="s">
        <v>418</v>
      </c>
      <c r="C71" s="16"/>
      <c r="D71" s="1"/>
      <c r="E71" s="1"/>
      <c r="F71" s="1"/>
      <c r="G71" s="57" t="s">
        <v>419</v>
      </c>
      <c r="H71" s="58" t="s">
        <v>420</v>
      </c>
      <c r="I71" s="888" t="s">
        <v>421</v>
      </c>
      <c r="J71" s="874"/>
      <c r="K71" s="155"/>
      <c r="L71" s="155"/>
      <c r="P71" s="1"/>
      <c r="Q71" s="1"/>
      <c r="R71" s="143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</row>
    <row r="72" spans="1:35" ht="15" customHeight="1">
      <c r="A72" s="37" t="s">
        <v>422</v>
      </c>
      <c r="C72" s="16"/>
      <c r="D72" s="1"/>
      <c r="E72" s="1"/>
      <c r="F72" s="1"/>
      <c r="G72" s="57" t="s">
        <v>423</v>
      </c>
      <c r="H72" s="117" t="s">
        <v>424</v>
      </c>
      <c r="I72" s="860" t="s">
        <v>425</v>
      </c>
      <c r="J72" s="861"/>
      <c r="K72" s="154"/>
      <c r="L72" s="154"/>
      <c r="P72" s="1"/>
      <c r="Q72" s="1"/>
      <c r="R72" s="143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</row>
    <row r="73" spans="1:35" ht="15" customHeight="1">
      <c r="A73" s="37" t="s">
        <v>426</v>
      </c>
      <c r="C73" s="16"/>
      <c r="D73" s="1"/>
      <c r="E73" s="1"/>
      <c r="F73" s="1"/>
      <c r="G73" s="57" t="s">
        <v>427</v>
      </c>
      <c r="H73" s="58" t="s">
        <v>428</v>
      </c>
      <c r="I73" s="851" t="s">
        <v>429</v>
      </c>
      <c r="J73" s="852"/>
      <c r="K73" s="154"/>
      <c r="L73" s="154"/>
      <c r="P73" s="1"/>
      <c r="Q73" s="1"/>
      <c r="R73" s="143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</row>
    <row r="74" spans="1:35" ht="15" customHeight="1">
      <c r="A74" s="37" t="s">
        <v>430</v>
      </c>
      <c r="C74" s="16"/>
      <c r="D74" s="1"/>
      <c r="E74" s="1"/>
      <c r="F74" s="1"/>
      <c r="G74" s="57" t="s">
        <v>431</v>
      </c>
      <c r="H74" s="58" t="s">
        <v>432</v>
      </c>
      <c r="I74" s="851" t="s">
        <v>433</v>
      </c>
      <c r="J74" s="852"/>
      <c r="K74" s="154"/>
      <c r="L74" s="154"/>
      <c r="P74" s="1"/>
      <c r="Q74" s="1"/>
      <c r="R74" s="143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</row>
    <row r="75" spans="1:35" ht="15" customHeight="1">
      <c r="A75" s="37" t="s">
        <v>434</v>
      </c>
      <c r="C75" s="16"/>
      <c r="D75" s="1"/>
      <c r="E75" s="1"/>
      <c r="F75" s="1"/>
      <c r="G75" s="57" t="s">
        <v>435</v>
      </c>
      <c r="H75" s="58" t="s">
        <v>436</v>
      </c>
      <c r="I75" s="851" t="s">
        <v>437</v>
      </c>
      <c r="J75" s="852"/>
      <c r="K75" s="154"/>
      <c r="L75" s="154"/>
      <c r="P75" s="1"/>
      <c r="Q75" s="1"/>
      <c r="R75" s="143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</row>
    <row r="76" spans="1:35" ht="15" customHeight="1">
      <c r="A76" s="37" t="s">
        <v>438</v>
      </c>
      <c r="C76" s="16"/>
      <c r="D76" s="1"/>
      <c r="E76" s="1"/>
      <c r="F76" s="1"/>
      <c r="G76" s="57" t="s">
        <v>439</v>
      </c>
      <c r="H76" s="58" t="s">
        <v>440</v>
      </c>
      <c r="I76" s="851" t="s">
        <v>441</v>
      </c>
      <c r="J76" s="852"/>
      <c r="K76" s="154"/>
      <c r="L76" s="154"/>
      <c r="P76" s="1"/>
      <c r="Q76" s="1"/>
      <c r="R76" s="143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</row>
    <row r="77" spans="1:35" ht="15" customHeight="1">
      <c r="A77" s="37" t="s">
        <v>442</v>
      </c>
      <c r="C77" s="16"/>
      <c r="D77" s="1"/>
      <c r="E77" s="1"/>
      <c r="F77" s="1"/>
      <c r="G77" s="57" t="s">
        <v>443</v>
      </c>
      <c r="H77" s="58" t="s">
        <v>444</v>
      </c>
      <c r="I77" s="851" t="s">
        <v>445</v>
      </c>
      <c r="J77" s="852"/>
      <c r="K77" s="154"/>
      <c r="L77" s="154"/>
      <c r="P77" s="1"/>
      <c r="Q77" s="1"/>
      <c r="R77" s="143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</row>
    <row r="78" spans="1:35" ht="15" customHeight="1">
      <c r="A78" s="37" t="s">
        <v>446</v>
      </c>
      <c r="C78" s="16"/>
      <c r="D78" s="1"/>
      <c r="E78" s="1"/>
      <c r="F78" s="1"/>
      <c r="G78" s="57" t="s">
        <v>447</v>
      </c>
      <c r="H78" s="58" t="s">
        <v>448</v>
      </c>
      <c r="I78" s="851" t="s">
        <v>449</v>
      </c>
      <c r="J78" s="852"/>
      <c r="K78" s="154"/>
      <c r="L78" s="154"/>
      <c r="P78" s="1"/>
      <c r="Q78" s="1"/>
      <c r="R78" s="143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</row>
    <row r="79" spans="1:35" ht="15" customHeight="1">
      <c r="A79" s="37" t="s">
        <v>450</v>
      </c>
      <c r="C79" s="16"/>
      <c r="D79" s="1"/>
      <c r="E79" s="1"/>
      <c r="F79" s="1"/>
      <c r="G79" s="57" t="s">
        <v>451</v>
      </c>
      <c r="H79" s="58" t="s">
        <v>452</v>
      </c>
      <c r="I79" s="851" t="s">
        <v>453</v>
      </c>
      <c r="J79" s="852"/>
      <c r="K79" s="154"/>
      <c r="L79" s="154"/>
      <c r="P79" s="1"/>
      <c r="Q79" s="1"/>
      <c r="R79" s="143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</row>
    <row r="80" spans="1:35" ht="15" customHeight="1">
      <c r="A80" s="37" t="s">
        <v>454</v>
      </c>
      <c r="C80" s="16"/>
      <c r="D80" s="1"/>
      <c r="E80" s="1"/>
      <c r="F80" s="1"/>
      <c r="G80" s="57" t="s">
        <v>455</v>
      </c>
      <c r="H80" s="64" t="s">
        <v>456</v>
      </c>
      <c r="I80" s="851" t="s">
        <v>457</v>
      </c>
      <c r="J80" s="852"/>
      <c r="K80" s="154"/>
      <c r="L80" s="154"/>
      <c r="P80" s="1"/>
      <c r="Q80" s="1"/>
      <c r="R80" s="143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</row>
    <row r="81" spans="1:35" ht="15" customHeight="1">
      <c r="A81" s="37" t="s">
        <v>458</v>
      </c>
      <c r="C81" s="16"/>
      <c r="D81" s="1"/>
      <c r="E81" s="1"/>
      <c r="F81" s="1"/>
      <c r="G81" s="57" t="s">
        <v>459</v>
      </c>
      <c r="H81" s="58" t="s">
        <v>460</v>
      </c>
      <c r="I81" s="851" t="s">
        <v>461</v>
      </c>
      <c r="J81" s="852"/>
      <c r="K81" s="154"/>
      <c r="L81" s="154"/>
      <c r="P81" s="1"/>
      <c r="Q81" s="1"/>
      <c r="R81" s="143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</row>
    <row r="82" spans="1:35" ht="15" customHeight="1">
      <c r="A82" s="37" t="s">
        <v>462</v>
      </c>
      <c r="C82" s="16"/>
      <c r="D82" s="1"/>
      <c r="E82" s="1"/>
      <c r="F82" s="1"/>
      <c r="G82" s="57" t="s">
        <v>463</v>
      </c>
      <c r="H82" s="58" t="s">
        <v>464</v>
      </c>
      <c r="I82" s="851" t="s">
        <v>465</v>
      </c>
      <c r="J82" s="852"/>
      <c r="K82" s="154"/>
      <c r="L82" s="154"/>
      <c r="P82" s="1"/>
      <c r="Q82" s="1"/>
      <c r="R82" s="143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</row>
    <row r="83" spans="1:35" ht="15" customHeight="1">
      <c r="A83" s="37" t="s">
        <v>466</v>
      </c>
      <c r="C83" s="16"/>
      <c r="D83" s="1"/>
      <c r="E83" s="1"/>
      <c r="F83" s="1"/>
      <c r="G83" s="59" t="s">
        <v>467</v>
      </c>
      <c r="H83" s="60" t="s">
        <v>468</v>
      </c>
      <c r="I83" s="851" t="s">
        <v>469</v>
      </c>
      <c r="J83" s="852"/>
      <c r="K83" s="154"/>
      <c r="L83" s="154"/>
      <c r="P83" s="1"/>
      <c r="Q83" s="1"/>
      <c r="R83" s="143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</row>
    <row r="84" spans="1:35" ht="15" customHeight="1">
      <c r="A84" s="37" t="s">
        <v>470</v>
      </c>
      <c r="C84" s="16"/>
      <c r="D84" s="1"/>
      <c r="E84" s="1"/>
      <c r="F84" s="1"/>
      <c r="G84" s="59" t="s">
        <v>471</v>
      </c>
      <c r="H84" s="60" t="s">
        <v>472</v>
      </c>
      <c r="I84" s="851" t="s">
        <v>473</v>
      </c>
      <c r="J84" s="852"/>
      <c r="K84" s="154"/>
      <c r="L84" s="154"/>
      <c r="P84" s="1"/>
      <c r="Q84" s="1"/>
      <c r="R84" s="143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</row>
    <row r="85" spans="1:35" ht="15" customHeight="1">
      <c r="A85" s="37" t="s">
        <v>474</v>
      </c>
      <c r="C85" s="16"/>
      <c r="D85" s="1"/>
      <c r="E85" s="1"/>
      <c r="F85" s="1"/>
      <c r="G85" s="57" t="s">
        <v>475</v>
      </c>
      <c r="H85" s="58" t="s">
        <v>476</v>
      </c>
      <c r="I85" s="851" t="s">
        <v>477</v>
      </c>
      <c r="J85" s="852"/>
      <c r="K85" s="154"/>
      <c r="L85" s="154"/>
      <c r="P85" s="1"/>
      <c r="Q85" s="1"/>
      <c r="R85" s="143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</row>
    <row r="86" spans="1:35" ht="15" customHeight="1">
      <c r="A86" s="37" t="s">
        <v>478</v>
      </c>
      <c r="C86" s="16"/>
      <c r="D86" s="1"/>
      <c r="E86" s="1"/>
      <c r="F86" s="1"/>
      <c r="G86" s="57" t="s">
        <v>479</v>
      </c>
      <c r="H86" s="64" t="s">
        <v>480</v>
      </c>
      <c r="I86" s="849" t="s">
        <v>481</v>
      </c>
      <c r="J86" s="850"/>
      <c r="K86" s="155"/>
      <c r="L86" s="155"/>
      <c r="P86" s="1"/>
      <c r="Q86" s="1"/>
      <c r="R86" s="143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</row>
    <row r="87" spans="1:35" ht="15" customHeight="1">
      <c r="A87" s="37" t="s">
        <v>482</v>
      </c>
      <c r="C87" s="16"/>
      <c r="D87" s="1"/>
      <c r="E87" s="1"/>
      <c r="F87" s="1"/>
      <c r="G87" s="59" t="s">
        <v>483</v>
      </c>
      <c r="H87" s="111" t="s">
        <v>484</v>
      </c>
      <c r="I87" s="851" t="s">
        <v>485</v>
      </c>
      <c r="J87" s="852"/>
      <c r="K87" s="154"/>
      <c r="L87" s="154"/>
      <c r="P87" s="1"/>
      <c r="Q87" s="1"/>
      <c r="R87" s="143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</row>
    <row r="88" spans="1:35" ht="15" customHeight="1">
      <c r="A88" s="37" t="s">
        <v>486</v>
      </c>
      <c r="C88" s="16"/>
      <c r="D88" s="1"/>
      <c r="E88" s="1"/>
      <c r="F88" s="1"/>
      <c r="G88" s="57" t="s">
        <v>487</v>
      </c>
      <c r="H88" s="64" t="s">
        <v>488</v>
      </c>
      <c r="I88" s="851" t="s">
        <v>489</v>
      </c>
      <c r="J88" s="852"/>
      <c r="K88" s="154"/>
      <c r="L88" s="154"/>
      <c r="P88" s="1"/>
      <c r="Q88" s="1"/>
      <c r="R88" s="143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</row>
    <row r="89" spans="1:35" ht="15" customHeight="1">
      <c r="A89" s="37" t="s">
        <v>490</v>
      </c>
      <c r="C89" s="16"/>
      <c r="D89" s="1"/>
      <c r="E89" s="1"/>
      <c r="F89" s="1"/>
      <c r="G89" s="57" t="s">
        <v>491</v>
      </c>
      <c r="H89" s="64" t="s">
        <v>492</v>
      </c>
      <c r="I89" s="851" t="s">
        <v>493</v>
      </c>
      <c r="J89" s="852"/>
      <c r="K89" s="154"/>
      <c r="L89" s="154"/>
      <c r="P89" s="1"/>
      <c r="Q89" s="1"/>
      <c r="R89" s="143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</row>
    <row r="90" spans="1:35" ht="15" customHeight="1">
      <c r="A90" s="37" t="s">
        <v>494</v>
      </c>
      <c r="C90" s="16"/>
      <c r="D90" s="1"/>
      <c r="E90" s="1"/>
      <c r="F90" s="1"/>
      <c r="G90" s="59" t="s">
        <v>495</v>
      </c>
      <c r="H90" s="60" t="s">
        <v>496</v>
      </c>
      <c r="I90" s="849" t="s">
        <v>497</v>
      </c>
      <c r="J90" s="850"/>
      <c r="K90" s="155"/>
      <c r="L90" s="155"/>
      <c r="P90" s="1"/>
      <c r="Q90" s="1"/>
      <c r="R90" s="143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</row>
    <row r="91" spans="1:35" ht="15" customHeight="1">
      <c r="A91" s="37" t="s">
        <v>498</v>
      </c>
      <c r="C91" s="16"/>
      <c r="D91" s="1"/>
      <c r="E91" s="1"/>
      <c r="F91" s="1"/>
      <c r="G91" s="59" t="s">
        <v>499</v>
      </c>
      <c r="H91" s="60" t="s">
        <v>500</v>
      </c>
      <c r="I91" s="851" t="s">
        <v>501</v>
      </c>
      <c r="J91" s="852"/>
      <c r="K91" s="154"/>
      <c r="L91" s="154"/>
      <c r="P91" s="1"/>
      <c r="Q91" s="1"/>
      <c r="R91" s="143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</row>
    <row r="92" spans="1:35" ht="15" customHeight="1">
      <c r="A92" s="37" t="s">
        <v>502</v>
      </c>
      <c r="C92" s="16"/>
      <c r="D92" s="1"/>
      <c r="E92" s="1"/>
      <c r="F92" s="1"/>
      <c r="I92" s="851" t="s">
        <v>503</v>
      </c>
      <c r="J92" s="852"/>
      <c r="K92" s="154"/>
      <c r="L92" s="154"/>
      <c r="P92" s="1"/>
      <c r="Q92" s="1"/>
      <c r="R92" s="143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</row>
    <row r="93" spans="1:35" ht="15" customHeight="1">
      <c r="A93" s="37" t="s">
        <v>504</v>
      </c>
      <c r="C93" s="16"/>
      <c r="D93" s="1"/>
      <c r="E93" s="1"/>
      <c r="F93" s="1"/>
      <c r="I93" s="851" t="s">
        <v>505</v>
      </c>
      <c r="J93" s="852"/>
      <c r="K93" s="154"/>
      <c r="L93" s="154"/>
      <c r="P93" s="1"/>
      <c r="Q93" s="1"/>
      <c r="R93" s="143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</row>
    <row r="94" spans="1:35" ht="15" customHeight="1">
      <c r="A94" s="37" t="s">
        <v>506</v>
      </c>
      <c r="C94" s="16"/>
      <c r="D94" s="1"/>
      <c r="E94" s="1"/>
      <c r="F94" s="1"/>
      <c r="I94" s="851" t="s">
        <v>507</v>
      </c>
      <c r="J94" s="852"/>
      <c r="K94" s="154"/>
      <c r="L94" s="154"/>
      <c r="P94" s="1"/>
      <c r="Q94" s="1"/>
      <c r="R94" s="143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</row>
    <row r="95" spans="1:35" ht="15" customHeight="1">
      <c r="A95" s="37" t="s">
        <v>508</v>
      </c>
      <c r="C95" s="16"/>
      <c r="D95" s="1"/>
      <c r="E95" s="1"/>
      <c r="F95" s="1"/>
      <c r="I95" s="851" t="s">
        <v>509</v>
      </c>
      <c r="J95" s="852"/>
      <c r="K95" s="154"/>
      <c r="L95" s="154"/>
      <c r="P95" s="1"/>
      <c r="Q95" s="1"/>
      <c r="R95" s="143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</row>
    <row r="96" spans="1:35" ht="15" customHeight="1">
      <c r="A96" s="37" t="s">
        <v>510</v>
      </c>
      <c r="C96" s="16"/>
      <c r="D96" s="1"/>
      <c r="E96" s="1"/>
      <c r="F96" s="1"/>
      <c r="I96" s="849" t="s">
        <v>511</v>
      </c>
      <c r="J96" s="850"/>
      <c r="K96" s="155"/>
      <c r="L96" s="155"/>
      <c r="P96" s="1"/>
      <c r="Q96" s="1"/>
      <c r="R96" s="143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</row>
    <row r="97" spans="1:35" ht="15" customHeight="1">
      <c r="A97" s="37" t="s">
        <v>512</v>
      </c>
      <c r="C97" s="16"/>
      <c r="D97" s="1"/>
      <c r="E97" s="1"/>
      <c r="F97" s="1"/>
      <c r="I97" s="851" t="s">
        <v>513</v>
      </c>
      <c r="J97" s="852"/>
      <c r="K97" s="154"/>
      <c r="L97" s="154"/>
      <c r="P97" s="1"/>
      <c r="Q97" s="1"/>
      <c r="R97" s="143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</row>
    <row r="98" spans="1:35" ht="15" customHeight="1">
      <c r="A98" s="37" t="s">
        <v>514</v>
      </c>
      <c r="C98" s="16"/>
      <c r="D98" s="1"/>
      <c r="E98" s="1"/>
      <c r="F98" s="1"/>
      <c r="I98" s="851" t="s">
        <v>515</v>
      </c>
      <c r="J98" s="852"/>
      <c r="K98" s="154"/>
      <c r="L98" s="154"/>
      <c r="P98" s="1"/>
      <c r="Q98" s="1"/>
      <c r="R98" s="143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</row>
    <row r="99" spans="1:35" ht="15" customHeight="1">
      <c r="A99" s="37" t="s">
        <v>516</v>
      </c>
      <c r="C99" s="16"/>
      <c r="D99" s="1"/>
      <c r="E99" s="1"/>
      <c r="F99" s="1"/>
      <c r="I99" s="851" t="s">
        <v>517</v>
      </c>
      <c r="J99" s="852"/>
      <c r="K99" s="154"/>
      <c r="L99" s="154"/>
      <c r="P99" s="1"/>
      <c r="Q99" s="1"/>
      <c r="R99" s="143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</row>
    <row r="100" spans="1:35" ht="15" customHeight="1">
      <c r="A100" s="37" t="s">
        <v>518</v>
      </c>
      <c r="C100" s="16"/>
      <c r="D100" s="1"/>
      <c r="E100" s="1"/>
      <c r="F100" s="1"/>
      <c r="I100" s="851" t="s">
        <v>519</v>
      </c>
      <c r="J100" s="852"/>
      <c r="K100" s="154"/>
      <c r="L100" s="154"/>
      <c r="P100" s="1"/>
      <c r="Q100" s="1"/>
      <c r="R100" s="143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</row>
    <row r="101" spans="1:35" ht="15" customHeight="1">
      <c r="A101" s="37" t="s">
        <v>520</v>
      </c>
      <c r="C101" s="16"/>
      <c r="D101" s="1"/>
      <c r="E101" s="1"/>
      <c r="F101" s="1"/>
      <c r="I101" s="851" t="s">
        <v>521</v>
      </c>
      <c r="J101" s="852"/>
      <c r="K101" s="154"/>
      <c r="L101" s="154"/>
      <c r="P101" s="1"/>
      <c r="Q101" s="1"/>
      <c r="R101" s="143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</row>
    <row r="102" spans="1:35" ht="15" customHeight="1">
      <c r="A102" s="37" t="s">
        <v>522</v>
      </c>
      <c r="C102" s="16"/>
      <c r="D102" s="1"/>
      <c r="E102" s="1"/>
      <c r="F102" s="1"/>
      <c r="I102" s="851" t="s">
        <v>523</v>
      </c>
      <c r="J102" s="852"/>
      <c r="K102" s="154"/>
      <c r="L102" s="154"/>
      <c r="P102" s="1"/>
      <c r="Q102" s="1"/>
      <c r="R102" s="143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</row>
    <row r="103" spans="1:35" ht="15" customHeight="1">
      <c r="A103" s="37" t="s">
        <v>524</v>
      </c>
      <c r="C103" s="16"/>
      <c r="D103" s="1"/>
      <c r="E103" s="1"/>
      <c r="F103" s="1"/>
      <c r="I103" s="851" t="s">
        <v>525</v>
      </c>
      <c r="J103" s="852"/>
      <c r="K103" s="154"/>
      <c r="L103" s="154"/>
      <c r="P103" s="1"/>
      <c r="Q103" s="1"/>
      <c r="R103" s="143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</row>
    <row r="104" spans="1:35" ht="15" customHeight="1">
      <c r="A104" s="37" t="s">
        <v>526</v>
      </c>
      <c r="C104" s="16"/>
      <c r="D104" s="1"/>
      <c r="E104" s="1"/>
      <c r="F104" s="1"/>
      <c r="I104" s="851" t="s">
        <v>527</v>
      </c>
      <c r="J104" s="852"/>
      <c r="K104" s="154"/>
      <c r="L104" s="154"/>
      <c r="P104" s="1"/>
      <c r="Q104" s="1"/>
      <c r="R104" s="143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</row>
    <row r="105" spans="1:35" ht="15" customHeight="1">
      <c r="A105" s="37" t="s">
        <v>528</v>
      </c>
      <c r="C105" s="16"/>
      <c r="D105" s="1"/>
      <c r="E105" s="1"/>
      <c r="F105" s="1"/>
      <c r="I105" s="891" t="s">
        <v>529</v>
      </c>
      <c r="J105" s="892"/>
      <c r="K105" s="154"/>
      <c r="L105" s="154"/>
      <c r="P105" s="1"/>
      <c r="Q105" s="1"/>
      <c r="R105" s="143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</row>
    <row r="106" spans="1:35" ht="15" customHeight="1">
      <c r="A106" s="37" t="s">
        <v>530</v>
      </c>
      <c r="C106" s="16"/>
      <c r="D106" s="1"/>
      <c r="E106" s="1"/>
      <c r="F106" s="1"/>
      <c r="I106" s="851" t="s">
        <v>531</v>
      </c>
      <c r="J106" s="852"/>
      <c r="K106" s="154"/>
      <c r="L106" s="154"/>
      <c r="P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</row>
    <row r="107" spans="1:35" ht="15" customHeight="1">
      <c r="A107" s="37" t="s">
        <v>532</v>
      </c>
      <c r="C107" s="16"/>
      <c r="D107" s="1"/>
      <c r="E107" s="1"/>
      <c r="F107" s="1"/>
      <c r="I107" s="851" t="s">
        <v>533</v>
      </c>
      <c r="J107" s="852"/>
      <c r="K107" s="154"/>
      <c r="L107" s="154"/>
      <c r="P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</row>
    <row r="108" spans="1:35" ht="15" customHeight="1">
      <c r="A108" s="38" t="s">
        <v>534</v>
      </c>
      <c r="C108" s="16"/>
      <c r="D108" s="1"/>
      <c r="E108" s="1"/>
      <c r="F108" s="1"/>
      <c r="I108" s="851" t="s">
        <v>535</v>
      </c>
      <c r="J108" s="852"/>
      <c r="K108" s="154"/>
      <c r="L108" s="154"/>
      <c r="P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</row>
    <row r="109" spans="1:35" ht="15" customHeight="1">
      <c r="A109" s="38" t="s">
        <v>536</v>
      </c>
      <c r="C109" s="16"/>
      <c r="D109" s="1"/>
      <c r="E109" s="1"/>
      <c r="F109" s="1"/>
      <c r="I109" s="851" t="s">
        <v>537</v>
      </c>
      <c r="J109" s="852"/>
      <c r="K109" s="154"/>
      <c r="L109" s="154"/>
      <c r="P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</row>
    <row r="110" spans="1:35" ht="15" customHeight="1">
      <c r="A110" s="38" t="s">
        <v>538</v>
      </c>
      <c r="C110" s="16"/>
      <c r="D110" s="1"/>
      <c r="E110" s="1"/>
      <c r="F110" s="1"/>
      <c r="I110" s="849" t="s">
        <v>539</v>
      </c>
      <c r="J110" s="850"/>
      <c r="K110" s="155"/>
      <c r="L110" s="155"/>
      <c r="P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</row>
    <row r="111" spans="1:35" ht="15" customHeight="1">
      <c r="A111" s="38" t="s">
        <v>540</v>
      </c>
      <c r="C111" s="16"/>
      <c r="D111" s="1"/>
      <c r="E111" s="1"/>
      <c r="F111" s="1"/>
      <c r="I111" s="851" t="s">
        <v>541</v>
      </c>
      <c r="J111" s="852"/>
      <c r="K111" s="154"/>
      <c r="L111" s="154"/>
      <c r="P111" s="1"/>
      <c r="Q111" s="1"/>
      <c r="R111" s="143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</row>
    <row r="112" spans="1:35" ht="15" customHeight="1">
      <c r="A112" s="38" t="s">
        <v>542</v>
      </c>
      <c r="C112" s="16"/>
      <c r="D112" s="1"/>
      <c r="E112" s="1"/>
      <c r="F112" s="1"/>
      <c r="I112" s="849" t="s">
        <v>543</v>
      </c>
      <c r="J112" s="850"/>
      <c r="K112" s="155"/>
      <c r="L112" s="155"/>
      <c r="P112" s="1"/>
      <c r="Q112" s="1"/>
      <c r="R112" s="143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</row>
    <row r="113" spans="1:35" ht="15" customHeight="1">
      <c r="A113" s="38" t="s">
        <v>544</v>
      </c>
      <c r="C113" s="16"/>
      <c r="D113" s="1"/>
      <c r="E113" s="1"/>
      <c r="F113" s="1"/>
      <c r="I113" s="851" t="s">
        <v>545</v>
      </c>
      <c r="J113" s="852"/>
      <c r="K113" s="157"/>
      <c r="L113" s="157"/>
      <c r="P113" s="1"/>
      <c r="Q113" s="1"/>
      <c r="R113" s="143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</row>
    <row r="114" spans="1:35" ht="15" customHeight="1">
      <c r="A114" s="38" t="s">
        <v>546</v>
      </c>
      <c r="C114" s="16"/>
      <c r="D114" s="1"/>
      <c r="E114" s="1"/>
      <c r="F114" s="1"/>
      <c r="I114" s="851" t="s">
        <v>547</v>
      </c>
      <c r="J114" s="852"/>
      <c r="K114" s="157"/>
      <c r="L114" s="157"/>
      <c r="P114" s="1"/>
      <c r="Q114" s="1"/>
      <c r="R114" s="143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</row>
    <row r="115" spans="1:35" ht="15" customHeight="1">
      <c r="A115" s="38" t="s">
        <v>548</v>
      </c>
      <c r="C115" s="16"/>
      <c r="D115" s="1"/>
      <c r="E115" s="1"/>
      <c r="F115" s="1"/>
      <c r="I115" s="851" t="s">
        <v>549</v>
      </c>
      <c r="J115" s="852"/>
      <c r="K115" s="157"/>
      <c r="L115" s="157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</row>
    <row r="116" spans="1:35" ht="15" customHeight="1">
      <c r="A116" s="38" t="s">
        <v>550</v>
      </c>
      <c r="C116" s="16"/>
      <c r="D116" s="1"/>
      <c r="E116" s="1"/>
      <c r="F116" s="1"/>
      <c r="I116" s="110" t="s">
        <v>551</v>
      </c>
      <c r="J116" s="75" t="s">
        <v>552</v>
      </c>
      <c r="K116" s="157"/>
      <c r="L116" s="157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</row>
    <row r="117" spans="1:35" ht="15" customHeight="1">
      <c r="A117" s="38" t="s">
        <v>553</v>
      </c>
      <c r="C117" s="16"/>
      <c r="D117" s="1"/>
      <c r="E117" s="1"/>
      <c r="F117" s="1"/>
      <c r="I117" s="76" t="s">
        <v>554</v>
      </c>
      <c r="J117" s="76" t="s">
        <v>555</v>
      </c>
      <c r="K117" s="157"/>
      <c r="L117" s="157"/>
      <c r="M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</row>
    <row r="118" spans="1:35" ht="15" customHeight="1">
      <c r="A118" s="38" t="s">
        <v>556</v>
      </c>
      <c r="C118" s="16"/>
      <c r="D118" s="1"/>
      <c r="E118" s="1"/>
      <c r="F118" s="1"/>
      <c r="I118" s="75" t="s">
        <v>557</v>
      </c>
      <c r="J118" s="75" t="s">
        <v>558</v>
      </c>
      <c r="K118" s="157"/>
      <c r="L118" s="157"/>
      <c r="M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</row>
    <row r="119" spans="1:35" ht="15" customHeight="1">
      <c r="A119" s="38" t="s">
        <v>559</v>
      </c>
      <c r="C119" s="16"/>
      <c r="D119" s="1"/>
      <c r="E119" s="1"/>
      <c r="F119" s="1"/>
      <c r="I119" s="75" t="s">
        <v>560</v>
      </c>
      <c r="J119" s="75" t="s">
        <v>561</v>
      </c>
      <c r="K119" s="157"/>
      <c r="L119" s="157"/>
      <c r="M119" s="1"/>
      <c r="P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</row>
    <row r="120" spans="1:35" ht="15" customHeight="1">
      <c r="A120" s="38" t="s">
        <v>562</v>
      </c>
      <c r="C120" s="16"/>
      <c r="D120" s="1"/>
      <c r="E120" s="1"/>
      <c r="F120" s="1"/>
      <c r="I120" s="75" t="s">
        <v>563</v>
      </c>
      <c r="J120" s="75" t="s">
        <v>564</v>
      </c>
      <c r="K120" s="156"/>
      <c r="L120" s="156"/>
      <c r="P120" s="1"/>
      <c r="Q120" s="1"/>
      <c r="R120" s="143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</row>
    <row r="121" spans="1:35" ht="15" customHeight="1">
      <c r="A121" s="38" t="s">
        <v>565</v>
      </c>
      <c r="C121" s="16"/>
      <c r="D121" s="1"/>
      <c r="E121" s="1"/>
      <c r="F121" s="1"/>
      <c r="I121" s="110" t="s">
        <v>566</v>
      </c>
      <c r="J121" s="75" t="s">
        <v>567</v>
      </c>
      <c r="K121" s="154"/>
      <c r="L121" s="154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</row>
    <row r="122" spans="1:35" ht="15" customHeight="1">
      <c r="A122" s="38" t="s">
        <v>568</v>
      </c>
      <c r="C122" s="16"/>
      <c r="D122" s="1"/>
      <c r="E122" s="1"/>
      <c r="F122" s="1"/>
      <c r="I122" s="110" t="s">
        <v>569</v>
      </c>
      <c r="J122" s="75" t="s">
        <v>570</v>
      </c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</row>
    <row r="123" spans="1:35" ht="15" customHeight="1">
      <c r="A123" s="38" t="s">
        <v>571</v>
      </c>
      <c r="C123" s="16"/>
      <c r="D123" s="1"/>
      <c r="E123" s="1"/>
      <c r="F123" s="1"/>
      <c r="I123" s="870" t="s">
        <v>37</v>
      </c>
      <c r="J123" s="870"/>
      <c r="P123" s="1"/>
      <c r="Q123" s="1"/>
      <c r="R123" s="143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</row>
    <row r="124" spans="1:35" ht="15" customHeight="1">
      <c r="A124" s="38" t="s">
        <v>572</v>
      </c>
      <c r="C124" s="16"/>
      <c r="D124" s="1"/>
      <c r="E124" s="1"/>
      <c r="F124" s="1"/>
      <c r="I124" s="851" t="s">
        <v>573</v>
      </c>
      <c r="J124" s="852"/>
      <c r="P124" s="1"/>
      <c r="Q124" s="1"/>
      <c r="R124" s="143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</row>
    <row r="125" spans="1:35" ht="15" customHeight="1">
      <c r="A125" s="38" t="s">
        <v>574</v>
      </c>
      <c r="C125" s="16"/>
      <c r="D125" s="1"/>
      <c r="E125" s="1"/>
      <c r="F125" s="1"/>
      <c r="I125" s="851" t="s">
        <v>575</v>
      </c>
      <c r="J125" s="852"/>
      <c r="P125" s="1"/>
      <c r="Q125" s="1"/>
      <c r="R125" s="143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</row>
    <row r="126" spans="1:35" ht="15" customHeight="1">
      <c r="A126" s="38" t="s">
        <v>576</v>
      </c>
      <c r="C126" s="16"/>
      <c r="D126" s="1"/>
      <c r="E126" s="1"/>
      <c r="F126" s="1"/>
      <c r="I126" s="849" t="s">
        <v>577</v>
      </c>
      <c r="J126" s="850"/>
      <c r="P126" s="1"/>
      <c r="Q126" s="1"/>
      <c r="R126" s="143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</row>
    <row r="127" spans="1:35" ht="15" customHeight="1">
      <c r="A127" s="38" t="s">
        <v>578</v>
      </c>
      <c r="C127" s="16"/>
      <c r="D127" s="1"/>
      <c r="E127" s="1"/>
      <c r="F127" s="1"/>
      <c r="I127" s="849" t="s">
        <v>579</v>
      </c>
      <c r="J127" s="850"/>
      <c r="P127" s="1"/>
      <c r="Q127" s="1"/>
      <c r="R127" s="143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</row>
    <row r="128" spans="1:35" ht="15" customHeight="1">
      <c r="A128" s="38" t="s">
        <v>580</v>
      </c>
      <c r="C128" s="16"/>
      <c r="D128" s="1"/>
      <c r="E128" s="1"/>
      <c r="F128" s="1"/>
      <c r="I128" s="851" t="s">
        <v>581</v>
      </c>
      <c r="J128" s="852"/>
      <c r="P128" s="1"/>
      <c r="Q128" s="1"/>
      <c r="R128" s="143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</row>
    <row r="129" spans="1:35" ht="15" customHeight="1">
      <c r="A129" s="38" t="s">
        <v>582</v>
      </c>
      <c r="C129" s="16"/>
      <c r="D129" s="1"/>
      <c r="E129" s="1"/>
      <c r="F129" s="1"/>
      <c r="I129" s="849" t="s">
        <v>583</v>
      </c>
      <c r="J129" s="850"/>
      <c r="P129" s="1"/>
      <c r="Q129" s="1"/>
      <c r="R129" s="143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</row>
    <row r="130" spans="1:35" ht="15" customHeight="1">
      <c r="A130" s="38" t="s">
        <v>584</v>
      </c>
      <c r="C130" s="16"/>
      <c r="D130" s="1"/>
      <c r="E130" s="1"/>
      <c r="F130" s="1"/>
      <c r="I130" s="866" t="s">
        <v>585</v>
      </c>
      <c r="J130" s="867"/>
      <c r="P130" s="1"/>
      <c r="Q130" s="1"/>
      <c r="R130" s="143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</row>
    <row r="131" spans="1:35" ht="15" customHeight="1">
      <c r="A131" s="38" t="s">
        <v>586</v>
      </c>
      <c r="C131" s="16"/>
      <c r="D131" s="1"/>
      <c r="E131" s="1"/>
      <c r="F131" s="1"/>
      <c r="I131" s="849" t="s">
        <v>587</v>
      </c>
      <c r="J131" s="850"/>
      <c r="P131" s="1"/>
      <c r="Q131" s="1"/>
      <c r="R131" s="143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</row>
    <row r="132" spans="1:35" ht="15" customHeight="1">
      <c r="A132" s="38" t="s">
        <v>588</v>
      </c>
      <c r="C132" s="16"/>
      <c r="D132" s="1"/>
      <c r="E132" s="1"/>
      <c r="F132" s="1"/>
      <c r="I132" s="865" t="s">
        <v>589</v>
      </c>
      <c r="J132" s="865"/>
      <c r="P132" s="1"/>
      <c r="Q132" s="1"/>
      <c r="R132" s="143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</row>
    <row r="133" spans="1:35" ht="15" customHeight="1">
      <c r="A133" s="38" t="s">
        <v>590</v>
      </c>
      <c r="C133" s="16"/>
      <c r="D133" s="1"/>
      <c r="E133" s="1"/>
      <c r="F133" s="1"/>
      <c r="I133" s="865" t="s">
        <v>591</v>
      </c>
      <c r="J133" s="868"/>
      <c r="P133" s="1"/>
      <c r="Q133" s="1"/>
      <c r="R133" s="143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</row>
    <row r="134" spans="1:35" ht="15" customHeight="1">
      <c r="A134" s="38" t="s">
        <v>592</v>
      </c>
      <c r="C134" s="16"/>
      <c r="D134" s="1"/>
      <c r="E134" s="1"/>
      <c r="F134" s="1"/>
      <c r="I134" s="869" t="s">
        <v>593</v>
      </c>
      <c r="J134" s="869"/>
      <c r="P134" s="1"/>
      <c r="Q134" s="1"/>
      <c r="R134" s="143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</row>
    <row r="135" spans="1:35" ht="15" customHeight="1">
      <c r="A135" s="38" t="s">
        <v>594</v>
      </c>
      <c r="C135" s="16"/>
      <c r="D135" s="1"/>
      <c r="E135" s="1"/>
      <c r="F135" s="1"/>
      <c r="I135" s="869" t="s">
        <v>595</v>
      </c>
      <c r="J135" s="869"/>
      <c r="P135" s="1"/>
      <c r="Q135" s="1"/>
      <c r="R135" s="143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</row>
    <row r="136" spans="1:35" ht="15" customHeight="1">
      <c r="A136" s="38" t="s">
        <v>596</v>
      </c>
      <c r="C136" s="16"/>
      <c r="D136" s="1"/>
      <c r="E136" s="1"/>
      <c r="F136" s="1"/>
      <c r="I136" s="869" t="s">
        <v>597</v>
      </c>
      <c r="J136" s="869"/>
      <c r="P136" s="1"/>
      <c r="Q136" s="1"/>
      <c r="R136" s="143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</row>
    <row r="137" spans="1:35" ht="15" customHeight="1">
      <c r="A137" s="38" t="s">
        <v>598</v>
      </c>
      <c r="C137" s="1"/>
      <c r="D137" s="1"/>
      <c r="E137" s="1"/>
      <c r="F137" s="1"/>
      <c r="I137" s="869" t="s">
        <v>599</v>
      </c>
      <c r="J137" s="869"/>
      <c r="P137" s="1"/>
      <c r="Q137" s="1"/>
      <c r="R137" s="143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</row>
    <row r="138" spans="1:35" ht="15" customHeight="1">
      <c r="A138" s="38" t="s">
        <v>600</v>
      </c>
      <c r="C138" s="1"/>
      <c r="D138" s="1"/>
      <c r="E138" s="1"/>
      <c r="F138" s="1"/>
      <c r="I138" s="865" t="s">
        <v>601</v>
      </c>
      <c r="J138" s="865"/>
      <c r="P138" s="1"/>
      <c r="Q138" s="1"/>
      <c r="R138" s="143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</row>
    <row r="139" spans="1:35" ht="15" customHeight="1">
      <c r="A139" s="38" t="s">
        <v>602</v>
      </c>
      <c r="C139" s="1"/>
      <c r="D139" s="1"/>
      <c r="E139" s="1"/>
      <c r="F139" s="1"/>
      <c r="I139" s="851" t="s">
        <v>603</v>
      </c>
      <c r="J139" s="852"/>
      <c r="P139" s="1"/>
      <c r="Q139" s="1"/>
      <c r="R139" s="143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</row>
    <row r="140" spans="1:35" ht="15" customHeight="1">
      <c r="A140" s="38" t="s">
        <v>604</v>
      </c>
      <c r="C140" s="1"/>
      <c r="D140" s="1"/>
      <c r="E140" s="1"/>
      <c r="F140" s="1"/>
      <c r="I140" s="849" t="s">
        <v>605</v>
      </c>
      <c r="J140" s="850"/>
      <c r="K140" s="1"/>
      <c r="L140" s="1"/>
      <c r="P140" s="1"/>
      <c r="Q140" s="1"/>
      <c r="R140" s="143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</row>
    <row r="141" spans="1:35" ht="15" customHeight="1">
      <c r="A141" s="38" t="s">
        <v>606</v>
      </c>
      <c r="C141" s="1"/>
      <c r="D141" s="1"/>
      <c r="E141" s="1"/>
      <c r="F141" s="1"/>
      <c r="I141" s="112" t="s">
        <v>607</v>
      </c>
      <c r="J141" s="112" t="s">
        <v>608</v>
      </c>
      <c r="K141" s="1"/>
      <c r="L141" s="1"/>
      <c r="P141" s="1"/>
      <c r="Q141" s="1"/>
      <c r="R141" s="143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</row>
    <row r="142" spans="1:35" ht="15" customHeight="1">
      <c r="A142" s="38" t="s">
        <v>609</v>
      </c>
      <c r="C142" s="1"/>
      <c r="D142" s="1"/>
      <c r="E142" s="1"/>
      <c r="F142" s="1"/>
      <c r="I142" s="112" t="s">
        <v>610</v>
      </c>
      <c r="J142" s="112" t="s">
        <v>611</v>
      </c>
      <c r="K142" s="157"/>
      <c r="L142" s="157"/>
      <c r="P142" s="1"/>
      <c r="Q142" s="1"/>
      <c r="R142" s="143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</row>
    <row r="143" spans="1:35" ht="15" customHeight="1">
      <c r="A143" s="38" t="s">
        <v>612</v>
      </c>
      <c r="C143" s="16"/>
      <c r="D143" s="1"/>
      <c r="E143" s="1"/>
      <c r="F143" s="1"/>
      <c r="I143" s="114" t="s">
        <v>613</v>
      </c>
      <c r="J143" s="114" t="s">
        <v>614</v>
      </c>
      <c r="K143" s="158"/>
      <c r="L143" s="158"/>
      <c r="P143" s="1"/>
      <c r="Q143" s="1"/>
      <c r="R143" s="143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</row>
    <row r="144" spans="1:35" ht="15" customHeight="1">
      <c r="A144" s="38" t="s">
        <v>615</v>
      </c>
      <c r="C144" s="16"/>
      <c r="D144" s="1"/>
      <c r="E144" s="1"/>
      <c r="F144" s="1"/>
      <c r="I144" s="114" t="s">
        <v>616</v>
      </c>
      <c r="J144" s="114" t="s">
        <v>617</v>
      </c>
      <c r="P144" s="1"/>
      <c r="Q144" s="1"/>
      <c r="R144" s="143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</row>
    <row r="145" spans="1:35" ht="15" customHeight="1">
      <c r="A145" s="38" t="s">
        <v>618</v>
      </c>
      <c r="C145" s="16"/>
      <c r="D145" s="1"/>
      <c r="E145" s="1"/>
      <c r="F145" s="1"/>
      <c r="I145" s="114" t="s">
        <v>619</v>
      </c>
      <c r="J145" s="114" t="s">
        <v>620</v>
      </c>
      <c r="P145" s="1"/>
      <c r="Q145" s="1"/>
      <c r="R145" s="143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</row>
    <row r="146" spans="1:35" ht="15" customHeight="1">
      <c r="A146" s="38" t="s">
        <v>621</v>
      </c>
      <c r="C146" s="16"/>
      <c r="D146" s="1"/>
      <c r="E146" s="1"/>
      <c r="F146" s="1"/>
      <c r="I146" s="75" t="s">
        <v>622</v>
      </c>
      <c r="J146" s="75" t="s">
        <v>623</v>
      </c>
      <c r="P146" s="1"/>
      <c r="Q146" s="1"/>
      <c r="R146" s="143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</row>
    <row r="147" spans="1:35" ht="15" customHeight="1">
      <c r="A147" s="37" t="s">
        <v>624</v>
      </c>
      <c r="C147" s="16"/>
      <c r="D147" s="1"/>
      <c r="E147" s="1"/>
      <c r="F147" s="1"/>
      <c r="I147" s="75" t="s">
        <v>625</v>
      </c>
      <c r="J147" s="75" t="s">
        <v>626</v>
      </c>
      <c r="P147" s="1"/>
      <c r="Q147" s="1"/>
      <c r="R147" s="143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</row>
    <row r="148" spans="1:35" ht="15" customHeight="1">
      <c r="A148" s="37" t="s">
        <v>627</v>
      </c>
      <c r="C148" s="16"/>
      <c r="D148" s="1"/>
      <c r="E148" s="1"/>
      <c r="F148" s="1"/>
      <c r="I148" s="110" t="s">
        <v>628</v>
      </c>
      <c r="J148" s="110" t="s">
        <v>629</v>
      </c>
      <c r="P148" s="1"/>
      <c r="Q148" s="1"/>
      <c r="R148" s="143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</row>
    <row r="149" spans="1:35" ht="15" customHeight="1">
      <c r="A149" s="37" t="s">
        <v>630</v>
      </c>
      <c r="C149" s="16"/>
      <c r="D149" s="1"/>
      <c r="E149" s="1"/>
      <c r="F149" s="1"/>
      <c r="I149" s="164" t="s">
        <v>631</v>
      </c>
      <c r="J149" s="109" t="s">
        <v>632</v>
      </c>
      <c r="N149" s="151"/>
      <c r="P149" s="1"/>
      <c r="Q149" s="1"/>
      <c r="R149" s="143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</row>
    <row r="150" spans="1:35" ht="15" customHeight="1">
      <c r="A150" s="38" t="s">
        <v>633</v>
      </c>
      <c r="C150" s="16"/>
      <c r="D150" s="1"/>
      <c r="E150" s="1"/>
      <c r="F150" s="1"/>
      <c r="I150" s="115" t="s">
        <v>634</v>
      </c>
      <c r="J150" s="164" t="s">
        <v>635</v>
      </c>
      <c r="P150" s="1"/>
      <c r="Q150" s="1"/>
      <c r="R150" s="143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</row>
    <row r="151" spans="1:35" ht="15" customHeight="1">
      <c r="A151" s="38" t="s">
        <v>636</v>
      </c>
      <c r="C151" s="16"/>
      <c r="D151" s="1"/>
      <c r="E151" s="1"/>
      <c r="F151" s="1"/>
      <c r="I151" s="115" t="s">
        <v>637</v>
      </c>
      <c r="J151" s="75" t="s">
        <v>638</v>
      </c>
      <c r="P151" s="1"/>
      <c r="Q151" s="1"/>
      <c r="R151" s="143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</row>
    <row r="152" spans="1:35" ht="15" customHeight="1">
      <c r="A152" s="38" t="s">
        <v>639</v>
      </c>
      <c r="C152" s="16"/>
      <c r="D152" s="1"/>
      <c r="E152" s="1"/>
      <c r="F152" s="1"/>
      <c r="I152" s="75" t="s">
        <v>640</v>
      </c>
      <c r="J152" s="75" t="s">
        <v>641</v>
      </c>
      <c r="P152" s="1"/>
      <c r="Q152" s="1"/>
      <c r="R152" s="143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</row>
    <row r="153" spans="1:35" ht="15" customHeight="1">
      <c r="A153" s="37" t="s">
        <v>642</v>
      </c>
      <c r="C153" s="16"/>
      <c r="D153" s="1"/>
      <c r="E153" s="1"/>
      <c r="F153" s="1"/>
      <c r="I153" s="75" t="s">
        <v>643</v>
      </c>
      <c r="J153" s="75" t="s">
        <v>644</v>
      </c>
      <c r="P153" s="1"/>
      <c r="Q153" s="1"/>
      <c r="R153" s="143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</row>
    <row r="154" spans="1:35" ht="15" customHeight="1">
      <c r="A154" s="37" t="s">
        <v>645</v>
      </c>
      <c r="C154" s="16"/>
      <c r="D154" s="1"/>
      <c r="E154" s="1"/>
      <c r="F154" s="1"/>
      <c r="I154" s="75" t="s">
        <v>646</v>
      </c>
      <c r="J154" s="75" t="s">
        <v>647</v>
      </c>
      <c r="P154" s="1"/>
      <c r="Q154" s="1"/>
      <c r="R154" s="143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</row>
    <row r="155" spans="1:35" ht="15" customHeight="1">
      <c r="A155" s="37" t="s">
        <v>648</v>
      </c>
      <c r="C155" s="16"/>
      <c r="D155" s="1"/>
      <c r="E155" s="1"/>
      <c r="F155" s="1"/>
      <c r="I155" s="110" t="s">
        <v>649</v>
      </c>
      <c r="J155" s="110" t="s">
        <v>650</v>
      </c>
      <c r="P155" s="1"/>
      <c r="Q155" s="1"/>
      <c r="R155" s="143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</row>
    <row r="156" spans="1:35" ht="15" customHeight="1">
      <c r="A156" s="37" t="s">
        <v>651</v>
      </c>
      <c r="C156" s="16"/>
      <c r="D156" s="1"/>
      <c r="E156" s="1"/>
      <c r="F156" s="1"/>
      <c r="I156" s="75" t="s">
        <v>652</v>
      </c>
      <c r="J156" s="75" t="s">
        <v>653</v>
      </c>
      <c r="P156" s="1"/>
      <c r="Q156" s="1"/>
      <c r="R156" s="143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</row>
    <row r="157" spans="1:35" ht="15" customHeight="1">
      <c r="A157" s="37" t="s">
        <v>654</v>
      </c>
      <c r="C157" s="16"/>
      <c r="D157" s="1"/>
      <c r="E157" s="1"/>
      <c r="F157" s="1"/>
      <c r="I157" s="110" t="s">
        <v>655</v>
      </c>
      <c r="J157" s="110" t="s">
        <v>656</v>
      </c>
      <c r="P157" s="1"/>
      <c r="Q157" s="1"/>
      <c r="R157" s="143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</row>
    <row r="158" spans="1:35" ht="15" customHeight="1">
      <c r="A158" s="37" t="s">
        <v>657</v>
      </c>
      <c r="C158" s="16"/>
      <c r="D158" s="1"/>
      <c r="E158" s="1"/>
      <c r="F158" s="1"/>
      <c r="I158" s="75" t="s">
        <v>658</v>
      </c>
      <c r="J158" s="75" t="s">
        <v>659</v>
      </c>
      <c r="P158" s="1"/>
      <c r="Q158" s="1"/>
      <c r="R158" s="143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</row>
    <row r="159" spans="1:35" ht="15" customHeight="1">
      <c r="A159" s="37" t="s">
        <v>660</v>
      </c>
      <c r="C159" s="16"/>
      <c r="D159" s="1"/>
      <c r="E159" s="1"/>
      <c r="F159" s="1"/>
      <c r="I159" s="75" t="s">
        <v>661</v>
      </c>
      <c r="J159" s="75" t="s">
        <v>662</v>
      </c>
      <c r="P159" s="1"/>
      <c r="Q159" s="1"/>
      <c r="R159" s="143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</row>
    <row r="160" spans="1:35" ht="15" customHeight="1">
      <c r="A160" s="37" t="s">
        <v>663</v>
      </c>
      <c r="C160" s="16"/>
      <c r="D160" s="1"/>
      <c r="E160" s="1"/>
      <c r="F160" s="1"/>
      <c r="I160" s="115" t="s">
        <v>664</v>
      </c>
      <c r="J160" s="75" t="s">
        <v>665</v>
      </c>
      <c r="P160" s="1"/>
      <c r="Q160" s="1"/>
      <c r="R160" s="143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</row>
    <row r="161" spans="1:35" ht="15" customHeight="1">
      <c r="A161" s="37" t="s">
        <v>666</v>
      </c>
      <c r="C161" s="16"/>
      <c r="D161" s="1"/>
      <c r="E161" s="1"/>
      <c r="F161" s="1"/>
      <c r="I161" s="116" t="s">
        <v>667</v>
      </c>
      <c r="J161" s="117" t="s">
        <v>668</v>
      </c>
      <c r="P161" s="1"/>
      <c r="Q161" s="1"/>
      <c r="R161" s="143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</row>
    <row r="162" spans="1:35" ht="15" customHeight="1">
      <c r="A162" s="37" t="s">
        <v>669</v>
      </c>
      <c r="C162" s="16"/>
      <c r="D162" s="1"/>
      <c r="E162" s="1"/>
      <c r="F162" s="1"/>
      <c r="I162" s="116" t="s">
        <v>670</v>
      </c>
      <c r="J162" s="117" t="s">
        <v>671</v>
      </c>
      <c r="P162" s="1"/>
      <c r="Q162" s="1"/>
      <c r="R162" s="143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</row>
    <row r="163" spans="1:35" ht="15" customHeight="1">
      <c r="A163" s="37" t="s">
        <v>672</v>
      </c>
      <c r="C163" s="16"/>
      <c r="D163" s="1"/>
      <c r="E163" s="1"/>
      <c r="F163" s="1"/>
      <c r="I163" s="169" t="s">
        <v>673</v>
      </c>
      <c r="J163" s="119" t="s">
        <v>674</v>
      </c>
      <c r="P163" s="1"/>
      <c r="Q163" s="1"/>
      <c r="R163" s="143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</row>
    <row r="164" spans="1:35" ht="15" customHeight="1">
      <c r="A164" s="37" t="s">
        <v>675</v>
      </c>
      <c r="C164" s="16"/>
      <c r="D164" s="1"/>
      <c r="E164" s="1"/>
      <c r="F164" s="1"/>
      <c r="I164" s="110" t="s">
        <v>676</v>
      </c>
      <c r="J164" s="110" t="s">
        <v>677</v>
      </c>
      <c r="P164" s="1"/>
      <c r="Q164" s="1"/>
      <c r="R164" s="143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</row>
    <row r="165" spans="1:35" ht="15" customHeight="1">
      <c r="A165" s="39" t="s">
        <v>678</v>
      </c>
      <c r="C165" s="16"/>
      <c r="D165" s="1"/>
      <c r="E165" s="1"/>
      <c r="F165" s="1"/>
      <c r="I165" s="120" t="s">
        <v>679</v>
      </c>
      <c r="J165" s="75" t="s">
        <v>680</v>
      </c>
      <c r="P165" s="1"/>
      <c r="Q165" s="1"/>
      <c r="R165" s="143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</row>
    <row r="166" spans="1:35" ht="15" customHeight="1">
      <c r="A166" s="39" t="s">
        <v>681</v>
      </c>
      <c r="C166" s="16"/>
      <c r="D166" s="1"/>
      <c r="E166" s="1"/>
      <c r="F166" s="1"/>
      <c r="I166" s="75" t="s">
        <v>682</v>
      </c>
      <c r="J166" s="75" t="s">
        <v>683</v>
      </c>
      <c r="P166" s="1"/>
      <c r="Q166" s="1"/>
      <c r="R166" s="143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</row>
    <row r="167" spans="1:35" ht="15" customHeight="1">
      <c r="A167" s="43" t="s">
        <v>37</v>
      </c>
      <c r="C167" s="16"/>
      <c r="D167" s="1"/>
      <c r="E167" s="1"/>
      <c r="F167" s="1"/>
      <c r="I167" s="110" t="s">
        <v>684</v>
      </c>
      <c r="J167" s="110" t="s">
        <v>685</v>
      </c>
      <c r="P167" s="1"/>
      <c r="Q167" s="1"/>
      <c r="R167" s="143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</row>
    <row r="168" spans="1:35" ht="15" customHeight="1">
      <c r="A168" s="37" t="s">
        <v>686</v>
      </c>
      <c r="C168" s="16"/>
      <c r="D168" s="1"/>
      <c r="E168" s="1"/>
      <c r="F168" s="1"/>
      <c r="I168" s="110" t="s">
        <v>687</v>
      </c>
      <c r="J168" s="110" t="s">
        <v>688</v>
      </c>
      <c r="P168" s="1"/>
      <c r="Q168" s="1"/>
      <c r="R168" s="143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</row>
    <row r="169" spans="1:35" ht="15" customHeight="1">
      <c r="A169" s="37" t="s">
        <v>689</v>
      </c>
      <c r="C169" s="16"/>
      <c r="D169" s="1"/>
      <c r="E169" s="1"/>
      <c r="F169" s="1"/>
      <c r="I169" s="110" t="s">
        <v>690</v>
      </c>
      <c r="J169" s="110" t="s">
        <v>691</v>
      </c>
      <c r="P169" s="1"/>
      <c r="Q169" s="1"/>
      <c r="R169" s="143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</row>
    <row r="170" spans="1:35" ht="15" customHeight="1">
      <c r="A170" s="37" t="s">
        <v>692</v>
      </c>
      <c r="C170" s="16"/>
      <c r="D170" s="1"/>
      <c r="E170" s="1"/>
      <c r="F170" s="1"/>
      <c r="I170" s="75" t="s">
        <v>693</v>
      </c>
      <c r="J170" s="75" t="s">
        <v>694</v>
      </c>
      <c r="P170" s="1"/>
      <c r="Q170" s="1"/>
      <c r="R170" s="143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</row>
    <row r="171" spans="1:35" ht="15" customHeight="1">
      <c r="A171" s="37" t="s">
        <v>695</v>
      </c>
      <c r="C171" s="16"/>
      <c r="D171" s="1"/>
      <c r="E171" s="1"/>
      <c r="F171" s="1"/>
      <c r="I171" s="75" t="s">
        <v>696</v>
      </c>
      <c r="J171" s="75" t="s">
        <v>697</v>
      </c>
      <c r="O171" s="1"/>
      <c r="P171" s="1"/>
      <c r="Q171" s="1"/>
      <c r="R171" s="143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</row>
    <row r="172" spans="1:35" ht="15" customHeight="1">
      <c r="A172" s="37" t="s">
        <v>698</v>
      </c>
      <c r="C172" s="16"/>
      <c r="D172" s="1"/>
      <c r="E172" s="1"/>
      <c r="F172" s="1"/>
      <c r="I172" s="75" t="s">
        <v>699</v>
      </c>
      <c r="J172" s="75" t="s">
        <v>700</v>
      </c>
      <c r="O172" s="1"/>
      <c r="P172" s="1"/>
      <c r="Q172" s="1"/>
      <c r="R172" s="143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</row>
    <row r="173" spans="1:35" ht="15" customHeight="1">
      <c r="A173" s="37" t="s">
        <v>701</v>
      </c>
      <c r="C173" s="16"/>
      <c r="D173" s="1"/>
      <c r="E173" s="1"/>
      <c r="F173" s="1"/>
      <c r="I173" s="110" t="s">
        <v>702</v>
      </c>
      <c r="J173" s="110" t="s">
        <v>703</v>
      </c>
      <c r="O173" s="1"/>
      <c r="P173" s="1"/>
      <c r="Q173" s="1"/>
      <c r="R173" s="143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</row>
    <row r="174" spans="1:35" ht="15" customHeight="1">
      <c r="A174" s="37" t="s">
        <v>704</v>
      </c>
      <c r="C174" s="16"/>
      <c r="D174" s="1"/>
      <c r="E174" s="1"/>
      <c r="F174" s="1"/>
      <c r="I174" s="110" t="s">
        <v>705</v>
      </c>
      <c r="J174" s="75" t="s">
        <v>706</v>
      </c>
      <c r="O174" s="1"/>
      <c r="P174" s="1"/>
      <c r="Q174" s="1"/>
      <c r="R174" s="143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</row>
    <row r="175" spans="1:35" ht="15" customHeight="1">
      <c r="A175" s="37" t="s">
        <v>707</v>
      </c>
      <c r="C175" s="16"/>
      <c r="D175" s="1"/>
      <c r="E175" s="1"/>
      <c r="F175" s="1"/>
      <c r="I175" s="75" t="s">
        <v>708</v>
      </c>
      <c r="J175" s="75" t="s">
        <v>709</v>
      </c>
      <c r="O175" s="1"/>
      <c r="P175" s="1"/>
      <c r="Q175" s="1"/>
      <c r="R175" s="143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</row>
    <row r="176" spans="1:35" ht="15" customHeight="1">
      <c r="A176" s="37" t="s">
        <v>710</v>
      </c>
      <c r="C176" s="16"/>
      <c r="D176" s="1"/>
      <c r="E176" s="1"/>
      <c r="F176" s="1"/>
      <c r="I176" s="116" t="s">
        <v>711</v>
      </c>
      <c r="J176" s="117" t="s">
        <v>712</v>
      </c>
      <c r="O176" s="1"/>
      <c r="P176" s="1"/>
      <c r="Q176" s="1"/>
      <c r="R176" s="143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</row>
    <row r="177" spans="1:35" ht="15" customHeight="1">
      <c r="A177" s="37" t="s">
        <v>713</v>
      </c>
      <c r="C177" s="16"/>
      <c r="D177" s="1"/>
      <c r="E177" s="1"/>
      <c r="F177" s="1"/>
      <c r="I177" s="121" t="s">
        <v>714</v>
      </c>
      <c r="J177" s="119" t="s">
        <v>715</v>
      </c>
      <c r="O177" s="1"/>
      <c r="P177" s="1"/>
      <c r="Q177" s="1"/>
      <c r="R177" s="143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</row>
    <row r="178" spans="1:35" ht="15" customHeight="1">
      <c r="A178" s="37" t="s">
        <v>716</v>
      </c>
      <c r="C178" s="16"/>
      <c r="D178" s="1"/>
      <c r="E178" s="1"/>
      <c r="F178" s="1"/>
      <c r="I178" s="76" t="s">
        <v>717</v>
      </c>
      <c r="J178" s="76" t="s">
        <v>718</v>
      </c>
      <c r="O178" s="1"/>
      <c r="P178" s="1"/>
      <c r="Q178" s="1"/>
      <c r="R178" s="143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</row>
    <row r="179" spans="1:35" ht="15" customHeight="1">
      <c r="A179" s="37" t="s">
        <v>719</v>
      </c>
      <c r="C179" s="16"/>
      <c r="D179" s="1"/>
      <c r="E179" s="1"/>
      <c r="F179" s="1"/>
      <c r="I179" s="75" t="s">
        <v>720</v>
      </c>
      <c r="J179" s="75" t="s">
        <v>721</v>
      </c>
      <c r="O179" s="1"/>
      <c r="P179" s="1"/>
      <c r="Q179" s="1"/>
      <c r="R179" s="143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</row>
    <row r="180" spans="1:35" ht="15" customHeight="1">
      <c r="A180" s="37" t="s">
        <v>722</v>
      </c>
      <c r="C180" s="16"/>
      <c r="D180" s="1"/>
      <c r="E180" s="1"/>
      <c r="F180" s="1"/>
      <c r="I180" s="118" t="s">
        <v>723</v>
      </c>
      <c r="J180" s="118" t="s">
        <v>724</v>
      </c>
      <c r="O180" s="1"/>
      <c r="P180" s="1"/>
      <c r="Q180" s="1"/>
      <c r="R180" s="143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</row>
    <row r="181" spans="1:35" ht="15" customHeight="1">
      <c r="A181" s="37" t="s">
        <v>725</v>
      </c>
      <c r="C181" s="16"/>
      <c r="D181" s="1"/>
      <c r="E181" s="1"/>
      <c r="F181" s="1"/>
      <c r="I181" s="112" t="s">
        <v>726</v>
      </c>
      <c r="J181" s="112" t="s">
        <v>727</v>
      </c>
      <c r="O181" s="1"/>
      <c r="P181" s="1"/>
      <c r="Q181" s="1"/>
      <c r="R181" s="143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</row>
    <row r="182" spans="1:35" ht="15" customHeight="1">
      <c r="A182" s="37" t="s">
        <v>728</v>
      </c>
      <c r="C182" s="16"/>
      <c r="D182" s="1"/>
      <c r="E182" s="1"/>
      <c r="F182" s="1"/>
      <c r="I182" s="113" t="s">
        <v>729</v>
      </c>
      <c r="J182" s="113" t="s">
        <v>730</v>
      </c>
      <c r="O182" s="1"/>
      <c r="P182" s="1"/>
      <c r="Q182" s="1"/>
      <c r="R182" s="143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</row>
    <row r="183" spans="1:35" ht="15" customHeight="1">
      <c r="A183" s="37" t="s">
        <v>731</v>
      </c>
      <c r="C183" s="16"/>
      <c r="D183" s="1"/>
      <c r="E183" s="1"/>
      <c r="F183" s="1"/>
      <c r="I183" s="112" t="s">
        <v>732</v>
      </c>
      <c r="J183" s="112" t="s">
        <v>733</v>
      </c>
      <c r="O183" s="1"/>
      <c r="P183" s="1"/>
      <c r="Q183" s="1"/>
      <c r="R183" s="143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</row>
    <row r="184" spans="1:35" ht="15" customHeight="1">
      <c r="A184" s="37" t="s">
        <v>734</v>
      </c>
      <c r="C184" s="16"/>
      <c r="D184" s="1"/>
      <c r="E184" s="1"/>
      <c r="F184" s="1"/>
      <c r="I184" s="112" t="s">
        <v>735</v>
      </c>
      <c r="J184" s="112" t="s">
        <v>736</v>
      </c>
      <c r="M184" s="1"/>
      <c r="N184" s="1"/>
      <c r="O184" s="1"/>
      <c r="P184" s="1"/>
      <c r="Q184" s="1"/>
      <c r="R184" s="143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</row>
    <row r="185" spans="1:35" ht="15" customHeight="1">
      <c r="A185" s="37" t="s">
        <v>737</v>
      </c>
      <c r="C185" s="16"/>
      <c r="D185" s="1"/>
      <c r="E185" s="1"/>
      <c r="F185" s="1"/>
      <c r="I185" s="152" t="s">
        <v>738</v>
      </c>
      <c r="J185" s="153" t="s">
        <v>739</v>
      </c>
      <c r="M185" s="1"/>
      <c r="N185" s="1"/>
      <c r="O185" s="1"/>
      <c r="P185" s="1"/>
      <c r="Q185" s="1"/>
      <c r="R185" s="143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</row>
    <row r="186" spans="1:35" ht="15" customHeight="1">
      <c r="A186" s="37" t="s">
        <v>740</v>
      </c>
      <c r="C186" s="16"/>
      <c r="D186" s="1"/>
      <c r="E186" s="1"/>
      <c r="F186" s="1"/>
      <c r="I186" s="152" t="s">
        <v>741</v>
      </c>
      <c r="J186" s="153" t="s">
        <v>742</v>
      </c>
      <c r="M186" s="1"/>
      <c r="N186" s="1"/>
      <c r="O186" s="1"/>
      <c r="P186" s="1"/>
      <c r="Q186" s="1"/>
      <c r="R186" s="143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</row>
    <row r="187" spans="1:35" ht="15" customHeight="1">
      <c r="A187" s="37" t="s">
        <v>743</v>
      </c>
      <c r="C187" s="16"/>
      <c r="D187" s="1"/>
      <c r="E187" s="1"/>
      <c r="F187" s="1"/>
      <c r="I187" s="113" t="s">
        <v>744</v>
      </c>
      <c r="J187" s="113" t="s">
        <v>745</v>
      </c>
      <c r="M187" s="1"/>
      <c r="N187" s="1"/>
      <c r="O187" s="1"/>
      <c r="P187" s="1"/>
      <c r="Q187" s="1"/>
      <c r="R187" s="143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</row>
    <row r="188" spans="1:35" ht="15" customHeight="1">
      <c r="A188" s="37" t="s">
        <v>746</v>
      </c>
      <c r="C188" s="16"/>
      <c r="D188" s="1"/>
      <c r="E188" s="1"/>
      <c r="F188" s="1"/>
      <c r="I188" s="169" t="s">
        <v>747</v>
      </c>
      <c r="J188" s="170" t="s">
        <v>748</v>
      </c>
      <c r="M188" s="1"/>
      <c r="N188" s="1"/>
      <c r="O188" s="1"/>
      <c r="P188" s="1"/>
      <c r="Q188" s="1"/>
      <c r="R188" s="143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</row>
    <row r="189" spans="1:35" ht="15" customHeight="1">
      <c r="A189" s="37" t="s">
        <v>749</v>
      </c>
      <c r="C189" s="16"/>
      <c r="D189" s="1"/>
      <c r="E189" s="1"/>
      <c r="F189" s="1"/>
      <c r="I189" s="168" t="s">
        <v>750</v>
      </c>
      <c r="J189" s="168" t="s">
        <v>751</v>
      </c>
      <c r="M189" s="1"/>
      <c r="N189" s="1"/>
      <c r="O189" s="1"/>
      <c r="P189" s="1"/>
      <c r="Q189" s="1"/>
      <c r="R189" s="143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</row>
    <row r="190" spans="1:35" ht="15" customHeight="1">
      <c r="A190" s="37" t="s">
        <v>752</v>
      </c>
      <c r="C190" s="16"/>
      <c r="D190" s="1"/>
      <c r="E190" s="1"/>
      <c r="F190" s="1"/>
      <c r="I190" s="164" t="s">
        <v>753</v>
      </c>
      <c r="J190" s="164" t="s">
        <v>754</v>
      </c>
      <c r="M190" s="1"/>
      <c r="N190" s="1"/>
      <c r="O190" s="1"/>
      <c r="P190" s="1"/>
      <c r="Q190" s="1"/>
      <c r="R190" s="143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</row>
    <row r="191" spans="1:35" ht="15" customHeight="1">
      <c r="A191" s="37" t="s">
        <v>755</v>
      </c>
      <c r="C191" s="16"/>
      <c r="D191" s="1"/>
      <c r="E191" s="1"/>
      <c r="F191" s="1"/>
      <c r="I191" s="116" t="s">
        <v>756</v>
      </c>
      <c r="J191" s="163" t="s">
        <v>757</v>
      </c>
      <c r="M191" s="1"/>
      <c r="N191" s="1"/>
      <c r="O191" s="1"/>
      <c r="P191" s="1"/>
      <c r="Q191" s="1"/>
      <c r="R191" s="143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</row>
    <row r="192" spans="1:35" ht="15" customHeight="1">
      <c r="A192" s="37" t="s">
        <v>758</v>
      </c>
      <c r="C192" s="16"/>
      <c r="D192" s="1"/>
      <c r="E192" s="1"/>
      <c r="F192" s="1"/>
      <c r="M192" s="1"/>
      <c r="N192" s="1"/>
      <c r="O192" s="1"/>
      <c r="P192" s="1"/>
      <c r="Q192" s="1"/>
      <c r="R192" s="143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</row>
    <row r="193" spans="1:35" ht="15" customHeight="1">
      <c r="A193" s="37" t="s">
        <v>759</v>
      </c>
      <c r="C193" s="16"/>
      <c r="D193" s="1"/>
      <c r="E193" s="1"/>
      <c r="F193" s="1"/>
      <c r="M193" s="1"/>
      <c r="N193" s="1"/>
      <c r="O193" s="1"/>
      <c r="P193" s="1"/>
      <c r="Q193" s="1"/>
      <c r="R193" s="143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</row>
    <row r="194" spans="1:35" ht="15" customHeight="1">
      <c r="A194" s="37" t="s">
        <v>760</v>
      </c>
      <c r="C194" s="16"/>
      <c r="D194" s="1"/>
      <c r="E194" s="1"/>
      <c r="F194" s="1"/>
      <c r="M194" s="1"/>
      <c r="N194" s="1"/>
      <c r="O194" s="1"/>
      <c r="P194" s="1"/>
      <c r="Q194" s="1"/>
      <c r="R194" s="143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</row>
    <row r="195" spans="1:35" ht="15" customHeight="1">
      <c r="A195" s="37" t="s">
        <v>761</v>
      </c>
      <c r="C195" s="1"/>
      <c r="D195" s="1"/>
      <c r="E195" s="1"/>
      <c r="F195" s="1"/>
      <c r="M195" s="1"/>
      <c r="N195" s="1"/>
      <c r="O195" s="1"/>
      <c r="P195" s="1"/>
      <c r="Q195" s="1"/>
      <c r="R195" s="143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</row>
    <row r="196" spans="1:35" ht="15" customHeight="1">
      <c r="A196" s="37" t="s">
        <v>762</v>
      </c>
      <c r="C196" s="1"/>
      <c r="D196" s="1"/>
      <c r="E196" s="1"/>
      <c r="F196" s="1"/>
      <c r="M196" s="1"/>
      <c r="N196" s="1"/>
      <c r="O196" s="1"/>
      <c r="P196" s="1"/>
      <c r="Q196" s="1"/>
      <c r="R196" s="143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</row>
    <row r="197" spans="1:35" ht="15" customHeight="1">
      <c r="A197" s="37" t="s">
        <v>763</v>
      </c>
      <c r="C197" s="1"/>
      <c r="D197" s="1"/>
      <c r="E197" s="1"/>
      <c r="F197" s="1"/>
      <c r="M197" s="1"/>
      <c r="N197" s="1"/>
      <c r="O197" s="1"/>
      <c r="P197" s="1"/>
      <c r="Q197" s="1"/>
      <c r="R197" s="143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</row>
    <row r="198" spans="1:35" ht="15" customHeight="1">
      <c r="A198" s="37" t="s">
        <v>764</v>
      </c>
      <c r="C198" s="1"/>
      <c r="D198" s="1"/>
      <c r="E198" s="1"/>
      <c r="F198" s="1"/>
      <c r="M198" s="1"/>
      <c r="N198" s="1"/>
      <c r="O198" s="1"/>
      <c r="P198" s="1"/>
      <c r="Q198" s="1"/>
      <c r="R198" s="143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</row>
    <row r="199" spans="1:35" ht="15" customHeight="1">
      <c r="A199" s="37" t="s">
        <v>765</v>
      </c>
      <c r="C199" s="1"/>
      <c r="D199" s="1"/>
      <c r="E199" s="1"/>
      <c r="F199" s="1"/>
      <c r="M199" s="1"/>
      <c r="N199" s="1"/>
      <c r="O199" s="1"/>
      <c r="P199" s="1"/>
      <c r="Q199" s="1"/>
      <c r="R199" s="143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</row>
    <row r="200" spans="1:35" ht="15" customHeight="1">
      <c r="A200" s="37" t="s">
        <v>766</v>
      </c>
      <c r="C200" s="16"/>
      <c r="D200" s="1"/>
      <c r="E200" s="1"/>
      <c r="F200" s="1"/>
      <c r="M200" s="1"/>
      <c r="N200" s="1"/>
      <c r="O200" s="1"/>
      <c r="P200" s="1"/>
      <c r="Q200" s="1"/>
      <c r="R200" s="143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</row>
    <row r="201" spans="1:35" ht="15" customHeight="1">
      <c r="A201" s="37" t="s">
        <v>767</v>
      </c>
      <c r="C201" s="16"/>
      <c r="D201" s="1"/>
      <c r="E201" s="1"/>
      <c r="F201" s="1"/>
      <c r="M201" s="1"/>
      <c r="N201" s="1"/>
      <c r="O201" s="1"/>
      <c r="P201" s="1"/>
      <c r="Q201" s="1"/>
      <c r="R201" s="143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</row>
    <row r="202" spans="1:35" ht="15" customHeight="1">
      <c r="A202" s="37" t="s">
        <v>768</v>
      </c>
      <c r="C202" s="16"/>
      <c r="D202" s="1"/>
      <c r="E202" s="1"/>
      <c r="F202" s="1"/>
      <c r="M202" s="1"/>
      <c r="N202" s="1"/>
      <c r="O202" s="1"/>
      <c r="P202" s="1"/>
      <c r="Q202" s="1"/>
      <c r="R202" s="143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</row>
    <row r="203" spans="1:35" ht="15" customHeight="1">
      <c r="A203" s="37" t="s">
        <v>769</v>
      </c>
      <c r="C203" s="16"/>
      <c r="D203" s="1"/>
      <c r="E203" s="1"/>
      <c r="F203" s="1"/>
      <c r="M203" s="1"/>
      <c r="N203" s="1"/>
      <c r="O203" s="1"/>
      <c r="P203" s="1"/>
      <c r="Q203" s="1"/>
      <c r="R203" s="143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</row>
    <row r="204" spans="1:35" ht="15" customHeight="1">
      <c r="A204" s="37" t="s">
        <v>770</v>
      </c>
      <c r="C204" s="16"/>
      <c r="D204" s="1"/>
      <c r="E204" s="1"/>
      <c r="F204" s="1"/>
      <c r="I204" s="1"/>
      <c r="J204" s="1"/>
      <c r="K204" s="1"/>
      <c r="L204" s="1"/>
      <c r="M204" s="1"/>
      <c r="N204" s="1"/>
      <c r="O204" s="1"/>
      <c r="P204" s="1"/>
      <c r="Q204" s="1"/>
      <c r="R204" s="143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</row>
    <row r="205" spans="1:35" ht="15" customHeight="1">
      <c r="A205" s="37" t="s">
        <v>771</v>
      </c>
      <c r="C205" s="16"/>
      <c r="D205" s="1"/>
      <c r="E205" s="1"/>
      <c r="F205" s="1"/>
      <c r="I205" s="1"/>
      <c r="J205" s="1"/>
      <c r="K205" s="1"/>
      <c r="L205" s="1"/>
      <c r="M205" s="1"/>
      <c r="N205" s="1"/>
      <c r="O205" s="1"/>
      <c r="P205" s="1"/>
      <c r="Q205" s="1"/>
      <c r="R205" s="143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</row>
    <row r="206" spans="1:35" ht="15" customHeight="1">
      <c r="A206" s="37" t="s">
        <v>772</v>
      </c>
      <c r="C206" s="16"/>
      <c r="D206" s="1"/>
      <c r="E206" s="1"/>
      <c r="F206" s="1"/>
      <c r="I206" s="1"/>
      <c r="J206" s="1"/>
      <c r="K206" s="1"/>
      <c r="L206" s="1"/>
      <c r="M206" s="1"/>
      <c r="N206" s="1"/>
      <c r="O206" s="1"/>
      <c r="P206" s="1"/>
      <c r="Q206" s="1"/>
      <c r="R206" s="143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</row>
    <row r="207" spans="1:35" ht="15" customHeight="1">
      <c r="A207" s="37" t="s">
        <v>773</v>
      </c>
      <c r="C207" s="16"/>
      <c r="D207" s="1"/>
      <c r="E207" s="1"/>
      <c r="F207" s="1"/>
      <c r="I207" s="1"/>
      <c r="J207" s="1"/>
      <c r="K207" s="1"/>
      <c r="L207" s="1"/>
      <c r="M207" s="1"/>
      <c r="N207" s="1"/>
      <c r="O207" s="1"/>
      <c r="P207" s="1"/>
      <c r="Q207" s="1"/>
      <c r="R207" s="143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</row>
    <row r="208" spans="1:35" ht="15" customHeight="1">
      <c r="A208" s="37" t="s">
        <v>774</v>
      </c>
      <c r="C208" s="16"/>
      <c r="D208" s="1"/>
      <c r="E208" s="1"/>
      <c r="F208" s="1"/>
      <c r="I208" s="1"/>
      <c r="J208" s="1"/>
      <c r="K208" s="1"/>
      <c r="L208" s="1"/>
      <c r="M208" s="1"/>
      <c r="N208" s="1"/>
      <c r="O208" s="1"/>
      <c r="P208" s="1"/>
      <c r="Q208" s="1"/>
      <c r="R208" s="143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</row>
    <row r="209" spans="1:35" ht="15" customHeight="1">
      <c r="A209" s="37" t="s">
        <v>775</v>
      </c>
      <c r="C209" s="16"/>
      <c r="D209" s="1"/>
      <c r="E209" s="1"/>
      <c r="F209" s="1"/>
      <c r="I209" s="1"/>
      <c r="J209" s="1"/>
      <c r="K209" s="1"/>
      <c r="L209" s="1"/>
      <c r="M209" s="1"/>
      <c r="N209" s="1"/>
      <c r="O209" s="1"/>
      <c r="P209" s="1"/>
      <c r="Q209" s="1"/>
      <c r="R209" s="143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</row>
    <row r="210" spans="1:35" ht="15" customHeight="1">
      <c r="A210" s="37" t="s">
        <v>775</v>
      </c>
      <c r="C210" s="16"/>
      <c r="D210" s="1"/>
      <c r="E210" s="1"/>
      <c r="F210" s="1"/>
      <c r="I210" s="1"/>
      <c r="J210" s="1"/>
      <c r="K210" s="1"/>
      <c r="L210" s="1"/>
      <c r="M210" s="1"/>
      <c r="N210" s="1"/>
      <c r="O210" s="1"/>
      <c r="P210" s="1"/>
      <c r="Q210" s="1"/>
      <c r="R210" s="143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</row>
    <row r="211" spans="1:35" ht="15" customHeight="1">
      <c r="A211" s="37" t="s">
        <v>776</v>
      </c>
      <c r="C211" s="16"/>
      <c r="D211" s="1"/>
      <c r="E211" s="1"/>
      <c r="F211" s="1"/>
      <c r="I211" s="1"/>
      <c r="J211" s="1"/>
      <c r="K211" s="1"/>
      <c r="L211" s="1"/>
      <c r="M211" s="1"/>
      <c r="N211" s="1"/>
      <c r="O211" s="1"/>
      <c r="P211" s="1"/>
      <c r="Q211" s="1"/>
      <c r="R211" s="143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</row>
    <row r="212" spans="1:35" ht="15" customHeight="1">
      <c r="A212" s="37" t="s">
        <v>777</v>
      </c>
      <c r="C212" s="16"/>
      <c r="D212" s="1"/>
      <c r="E212" s="1"/>
      <c r="F212" s="1"/>
      <c r="I212" s="1"/>
      <c r="J212" s="1"/>
      <c r="K212" s="1"/>
      <c r="L212" s="1"/>
      <c r="M212" s="1"/>
      <c r="N212" s="1"/>
      <c r="O212" s="1"/>
      <c r="P212" s="1"/>
      <c r="Q212" s="1"/>
      <c r="R212" s="143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</row>
    <row r="213" spans="1:35" ht="15" customHeight="1">
      <c r="A213" s="37" t="s">
        <v>778</v>
      </c>
      <c r="C213" s="16"/>
      <c r="D213" s="1"/>
      <c r="E213" s="1"/>
      <c r="F213" s="1"/>
      <c r="I213" s="1"/>
      <c r="J213" s="1"/>
      <c r="K213" s="1"/>
      <c r="L213" s="1"/>
      <c r="M213" s="1"/>
      <c r="N213" s="1"/>
      <c r="O213" s="1"/>
      <c r="P213" s="1"/>
      <c r="Q213" s="1"/>
      <c r="R213" s="143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</row>
    <row r="214" spans="1:35" ht="15" customHeight="1">
      <c r="A214" s="37" t="s">
        <v>779</v>
      </c>
      <c r="C214" s="16"/>
      <c r="D214" s="1"/>
      <c r="E214" s="1"/>
      <c r="F214" s="1"/>
      <c r="I214" s="1"/>
      <c r="J214" s="1"/>
      <c r="K214" s="1"/>
      <c r="L214" s="1"/>
      <c r="M214" s="1"/>
      <c r="N214" s="1"/>
      <c r="O214" s="1"/>
      <c r="P214" s="1"/>
      <c r="Q214" s="1"/>
      <c r="R214" s="143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</row>
    <row r="215" spans="1:35" ht="15" customHeight="1">
      <c r="A215" s="37" t="s">
        <v>780</v>
      </c>
      <c r="C215" s="16"/>
      <c r="D215" s="1"/>
      <c r="E215" s="1"/>
      <c r="F215" s="1"/>
      <c r="I215" s="1"/>
      <c r="J215" s="1"/>
      <c r="K215" s="1"/>
      <c r="L215" s="1"/>
      <c r="M215" s="1"/>
      <c r="N215" s="1"/>
      <c r="O215" s="1"/>
      <c r="P215" s="1"/>
      <c r="Q215" s="1"/>
      <c r="R215" s="143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</row>
    <row r="216" spans="1:35" ht="15" customHeight="1">
      <c r="A216" s="37" t="s">
        <v>781</v>
      </c>
      <c r="C216" s="16"/>
      <c r="D216" s="1"/>
      <c r="E216" s="1"/>
      <c r="F216" s="1"/>
      <c r="I216" s="1"/>
      <c r="J216" s="1"/>
      <c r="K216" s="1"/>
      <c r="L216" s="1"/>
      <c r="M216" s="1"/>
      <c r="N216" s="1"/>
      <c r="O216" s="1"/>
      <c r="P216" s="1"/>
      <c r="Q216" s="1"/>
      <c r="R216" s="143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</row>
    <row r="217" spans="1:35" ht="15" customHeight="1">
      <c r="A217" s="38" t="s">
        <v>782</v>
      </c>
      <c r="C217" s="16"/>
      <c r="D217" s="1"/>
      <c r="E217" s="1"/>
      <c r="F217" s="1"/>
      <c r="I217" s="1"/>
      <c r="J217" s="1"/>
      <c r="K217" s="1"/>
      <c r="L217" s="1"/>
      <c r="M217" s="1"/>
      <c r="N217" s="1"/>
      <c r="O217" s="1"/>
      <c r="P217" s="1"/>
      <c r="Q217" s="1"/>
      <c r="R217" s="143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</row>
    <row r="218" spans="1:35" ht="15" customHeight="1">
      <c r="A218" s="38" t="s">
        <v>783</v>
      </c>
      <c r="C218" s="16"/>
      <c r="D218" s="1"/>
      <c r="E218" s="1"/>
      <c r="F218" s="1"/>
      <c r="I218" s="1"/>
      <c r="J218" s="1"/>
      <c r="K218" s="1"/>
      <c r="L218" s="1"/>
      <c r="M218" s="1"/>
      <c r="N218" s="1"/>
      <c r="O218" s="1"/>
      <c r="P218" s="1"/>
      <c r="Q218" s="1"/>
      <c r="R218" s="143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</row>
    <row r="219" spans="1:35" ht="15" customHeight="1">
      <c r="A219" s="38" t="s">
        <v>784</v>
      </c>
      <c r="C219" s="16"/>
      <c r="D219" s="1"/>
      <c r="E219" s="1"/>
      <c r="F219" s="1"/>
      <c r="I219" s="1"/>
      <c r="J219" s="1"/>
      <c r="K219" s="1"/>
      <c r="L219" s="1"/>
      <c r="M219" s="1"/>
      <c r="N219" s="1"/>
      <c r="O219" s="1"/>
      <c r="P219" s="1"/>
      <c r="Q219" s="1"/>
      <c r="R219" s="143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</row>
    <row r="220" spans="1:35" ht="15" customHeight="1">
      <c r="A220" s="38" t="s">
        <v>785</v>
      </c>
      <c r="C220" s="16"/>
      <c r="D220" s="1"/>
      <c r="E220" s="1"/>
      <c r="F220" s="1"/>
      <c r="I220" s="1"/>
      <c r="J220" s="1"/>
      <c r="K220" s="1"/>
      <c r="L220" s="1"/>
      <c r="M220" s="1"/>
      <c r="N220" s="1"/>
      <c r="O220" s="1"/>
      <c r="P220" s="1"/>
      <c r="Q220" s="1"/>
      <c r="R220" s="143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</row>
    <row r="221" spans="1:35" ht="15" customHeight="1">
      <c r="A221" s="38" t="s">
        <v>786</v>
      </c>
      <c r="C221" s="16"/>
      <c r="D221" s="1"/>
      <c r="E221" s="1"/>
      <c r="F221" s="1"/>
      <c r="I221" s="1"/>
      <c r="J221" s="1"/>
      <c r="K221" s="1"/>
      <c r="L221" s="1"/>
      <c r="M221" s="1"/>
      <c r="N221" s="1"/>
      <c r="O221" s="1"/>
      <c r="P221" s="1"/>
      <c r="Q221" s="1"/>
      <c r="R221" s="143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</row>
    <row r="222" spans="1:35" ht="15" customHeight="1">
      <c r="A222" s="38" t="s">
        <v>787</v>
      </c>
      <c r="C222" s="16"/>
      <c r="D222" s="1"/>
      <c r="E222" s="1"/>
      <c r="F222" s="1"/>
      <c r="I222" s="1"/>
      <c r="J222" s="1"/>
      <c r="K222" s="1"/>
      <c r="L222" s="1"/>
      <c r="M222" s="1"/>
      <c r="N222" s="1"/>
      <c r="O222" s="1"/>
      <c r="P222" s="1"/>
      <c r="Q222" s="1"/>
      <c r="R222" s="143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</row>
    <row r="223" spans="1:35" ht="15" customHeight="1">
      <c r="A223" s="38" t="s">
        <v>788</v>
      </c>
      <c r="C223" s="16"/>
      <c r="D223" s="1"/>
      <c r="E223" s="1"/>
      <c r="F223" s="1"/>
      <c r="I223" s="1"/>
      <c r="J223" s="1"/>
      <c r="K223" s="1"/>
      <c r="L223" s="1"/>
      <c r="M223" s="1"/>
      <c r="N223" s="1"/>
      <c r="O223" s="1"/>
      <c r="P223" s="1"/>
      <c r="Q223" s="1"/>
      <c r="R223" s="143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</row>
    <row r="224" spans="1:35" ht="15" customHeight="1">
      <c r="A224" s="38" t="s">
        <v>789</v>
      </c>
      <c r="C224" s="16"/>
      <c r="D224" s="1"/>
      <c r="E224" s="1"/>
      <c r="F224" s="1"/>
      <c r="I224" s="1"/>
      <c r="J224" s="1"/>
      <c r="K224" s="1"/>
      <c r="L224" s="1"/>
      <c r="M224" s="1"/>
      <c r="N224" s="1"/>
      <c r="O224" s="1"/>
      <c r="P224" s="1"/>
      <c r="Q224" s="1"/>
      <c r="R224" s="143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</row>
    <row r="225" spans="1:35" ht="15" customHeight="1">
      <c r="A225" s="38" t="s">
        <v>790</v>
      </c>
      <c r="C225" s="16"/>
      <c r="D225" s="1"/>
      <c r="E225" s="1"/>
      <c r="F225" s="1"/>
      <c r="I225" s="1"/>
      <c r="J225" s="1"/>
      <c r="K225" s="1"/>
      <c r="L225" s="1"/>
      <c r="M225" s="1"/>
      <c r="N225" s="1"/>
      <c r="O225" s="1"/>
      <c r="P225" s="1"/>
      <c r="Q225" s="1"/>
      <c r="R225" s="143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</row>
    <row r="226" spans="1:35" ht="15" customHeight="1">
      <c r="A226" s="38" t="s">
        <v>791</v>
      </c>
      <c r="C226" s="16"/>
      <c r="D226" s="1"/>
      <c r="E226" s="1"/>
      <c r="F226" s="1"/>
      <c r="I226" s="1"/>
      <c r="J226" s="1"/>
      <c r="K226" s="1"/>
      <c r="L226" s="1"/>
      <c r="M226" s="1"/>
      <c r="N226" s="1"/>
      <c r="O226" s="1"/>
      <c r="P226" s="1"/>
      <c r="Q226" s="1"/>
      <c r="R226" s="143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</row>
    <row r="227" spans="1:35" ht="15" customHeight="1">
      <c r="A227" s="38" t="s">
        <v>792</v>
      </c>
      <c r="C227" s="16"/>
      <c r="D227" s="1"/>
      <c r="E227" s="1"/>
      <c r="F227" s="1"/>
      <c r="I227" s="1"/>
      <c r="J227" s="1"/>
      <c r="K227" s="1"/>
      <c r="L227" s="1"/>
      <c r="M227" s="1"/>
      <c r="N227" s="1"/>
      <c r="O227" s="1"/>
      <c r="P227" s="1"/>
      <c r="Q227" s="1"/>
      <c r="R227" s="143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</row>
    <row r="228" spans="1:35" ht="15" customHeight="1">
      <c r="A228" s="38" t="s">
        <v>793</v>
      </c>
      <c r="C228" s="16"/>
      <c r="D228" s="1"/>
      <c r="E228" s="1"/>
      <c r="F228" s="1"/>
      <c r="I228" s="1"/>
      <c r="J228" s="1"/>
      <c r="K228" s="1"/>
      <c r="L228" s="1"/>
      <c r="M228" s="1"/>
      <c r="N228" s="1"/>
      <c r="O228" s="1"/>
      <c r="P228" s="1"/>
      <c r="Q228" s="1"/>
      <c r="R228" s="143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</row>
    <row r="229" spans="1:35" ht="15" customHeight="1">
      <c r="A229" s="38" t="s">
        <v>794</v>
      </c>
      <c r="C229" s="16"/>
      <c r="D229" s="1"/>
      <c r="E229" s="1"/>
      <c r="F229" s="1"/>
      <c r="I229" s="1"/>
      <c r="J229" s="1"/>
      <c r="K229" s="1"/>
      <c r="L229" s="1"/>
      <c r="M229" s="1"/>
      <c r="N229" s="1"/>
      <c r="O229" s="1"/>
      <c r="P229" s="1"/>
      <c r="Q229" s="1"/>
      <c r="R229" s="143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</row>
    <row r="230" spans="1:35" ht="15" customHeight="1">
      <c r="A230" s="38" t="s">
        <v>795</v>
      </c>
      <c r="C230" s="16"/>
      <c r="D230" s="1"/>
      <c r="E230" s="1"/>
      <c r="F230" s="1"/>
      <c r="I230" s="1"/>
      <c r="J230" s="1"/>
      <c r="K230" s="1"/>
      <c r="L230" s="1"/>
      <c r="M230" s="1"/>
      <c r="N230" s="1"/>
      <c r="O230" s="1"/>
      <c r="P230" s="1"/>
      <c r="Q230" s="1"/>
      <c r="R230" s="143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</row>
    <row r="231" spans="1:35" ht="15" customHeight="1">
      <c r="A231" s="37" t="s">
        <v>796</v>
      </c>
      <c r="C231" s="16"/>
      <c r="D231" s="1"/>
      <c r="E231" s="1"/>
      <c r="F231" s="1"/>
      <c r="I231" s="1"/>
      <c r="J231" s="1"/>
      <c r="K231" s="1"/>
      <c r="L231" s="1"/>
      <c r="M231" s="1"/>
      <c r="N231" s="1"/>
      <c r="O231" s="1"/>
      <c r="P231" s="1"/>
      <c r="Q231" s="1"/>
      <c r="R231" s="143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</row>
    <row r="232" spans="1:35" ht="15" customHeight="1">
      <c r="A232" s="37" t="s">
        <v>797</v>
      </c>
      <c r="C232" s="16"/>
      <c r="D232" s="1"/>
      <c r="E232" s="1"/>
      <c r="F232" s="1"/>
      <c r="I232" s="1"/>
      <c r="J232" s="1"/>
      <c r="K232" s="1"/>
      <c r="L232" s="1"/>
      <c r="M232" s="1"/>
      <c r="N232" s="1"/>
      <c r="O232" s="1"/>
      <c r="P232" s="1"/>
      <c r="Q232" s="1"/>
      <c r="R232" s="143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</row>
    <row r="233" spans="1:35" ht="15" customHeight="1">
      <c r="A233" s="37" t="s">
        <v>798</v>
      </c>
      <c r="C233" s="16"/>
      <c r="D233" s="1"/>
      <c r="E233" s="1"/>
      <c r="F233" s="1"/>
      <c r="I233" s="1"/>
      <c r="J233" s="1"/>
      <c r="K233" s="1"/>
      <c r="L233" s="1"/>
      <c r="M233" s="1"/>
      <c r="N233" s="1"/>
      <c r="O233" s="1"/>
      <c r="P233" s="1"/>
      <c r="Q233" s="1"/>
      <c r="R233" s="143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</row>
    <row r="234" spans="1:35" ht="15" customHeight="1">
      <c r="A234" s="37" t="s">
        <v>799</v>
      </c>
      <c r="C234" s="16"/>
      <c r="D234" s="1"/>
      <c r="E234" s="1"/>
      <c r="F234" s="1"/>
      <c r="I234" s="1"/>
      <c r="J234" s="1"/>
      <c r="K234" s="1"/>
      <c r="L234" s="1"/>
      <c r="M234" s="1"/>
      <c r="N234" s="1"/>
      <c r="O234" s="1"/>
      <c r="P234" s="1"/>
      <c r="Q234" s="1"/>
      <c r="R234" s="143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</row>
    <row r="235" spans="1:35" ht="15" customHeight="1">
      <c r="A235" s="37" t="s">
        <v>800</v>
      </c>
      <c r="C235" s="16"/>
      <c r="D235" s="1"/>
      <c r="E235" s="1"/>
      <c r="F235" s="1"/>
      <c r="I235" s="1"/>
      <c r="J235" s="1"/>
      <c r="K235" s="1"/>
      <c r="L235" s="1"/>
      <c r="M235" s="1"/>
      <c r="N235" s="1"/>
      <c r="O235" s="1"/>
      <c r="P235" s="1"/>
      <c r="Q235" s="1"/>
      <c r="R235" s="143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</row>
    <row r="236" spans="1:35" ht="15" customHeight="1">
      <c r="A236" s="37" t="s">
        <v>801</v>
      </c>
      <c r="C236" s="16"/>
      <c r="D236" s="1"/>
      <c r="E236" s="1"/>
      <c r="F236" s="1"/>
      <c r="I236" s="1"/>
      <c r="J236" s="1"/>
      <c r="K236" s="1"/>
      <c r="L236" s="1"/>
      <c r="M236" s="1"/>
      <c r="N236" s="1"/>
      <c r="O236" s="1"/>
      <c r="P236" s="1"/>
      <c r="Q236" s="1"/>
      <c r="R236" s="143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</row>
    <row r="237" spans="1:35" ht="15" customHeight="1">
      <c r="A237" s="37" t="s">
        <v>802</v>
      </c>
      <c r="C237" s="16"/>
      <c r="D237" s="1"/>
      <c r="E237" s="1"/>
      <c r="F237" s="1"/>
      <c r="I237" s="1"/>
      <c r="J237" s="1"/>
      <c r="K237" s="1"/>
      <c r="L237" s="1"/>
      <c r="M237" s="1"/>
      <c r="N237" s="1"/>
      <c r="O237" s="1"/>
      <c r="P237" s="1"/>
      <c r="Q237" s="1"/>
      <c r="R237" s="143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</row>
    <row r="238" spans="1:35" ht="15" customHeight="1">
      <c r="A238" s="37" t="s">
        <v>803</v>
      </c>
      <c r="C238" s="16"/>
      <c r="D238" s="1"/>
      <c r="E238" s="1"/>
      <c r="F238" s="1"/>
      <c r="I238" s="1"/>
      <c r="J238" s="1"/>
      <c r="K238" s="1"/>
      <c r="L238" s="1"/>
      <c r="M238" s="1"/>
      <c r="N238" s="1"/>
      <c r="O238" s="1"/>
      <c r="P238" s="1"/>
      <c r="Q238" s="1"/>
      <c r="R238" s="143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</row>
    <row r="239" spans="1:35" ht="15" customHeight="1">
      <c r="A239" s="37" t="s">
        <v>804</v>
      </c>
      <c r="C239" s="16"/>
      <c r="D239" s="1"/>
      <c r="E239" s="1"/>
      <c r="F239" s="1"/>
      <c r="I239" s="1"/>
      <c r="J239" s="1"/>
      <c r="K239" s="1"/>
      <c r="L239" s="1"/>
      <c r="M239" s="1"/>
      <c r="N239" s="1"/>
      <c r="O239" s="1"/>
      <c r="P239" s="1"/>
      <c r="Q239" s="1"/>
      <c r="R239" s="143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</row>
    <row r="240" spans="1:35" ht="15" customHeight="1">
      <c r="A240" s="37" t="s">
        <v>805</v>
      </c>
      <c r="C240" s="16"/>
      <c r="D240" s="1"/>
      <c r="E240" s="1"/>
      <c r="F240" s="1"/>
      <c r="I240" s="1"/>
      <c r="J240" s="1"/>
      <c r="K240" s="1"/>
      <c r="L240" s="1"/>
      <c r="M240" s="1"/>
      <c r="N240" s="1"/>
      <c r="O240" s="1"/>
      <c r="P240" s="1"/>
      <c r="Q240" s="1"/>
      <c r="R240" s="143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</row>
    <row r="241" spans="1:35" ht="15" customHeight="1">
      <c r="A241" s="37" t="s">
        <v>806</v>
      </c>
      <c r="C241" s="16"/>
      <c r="D241" s="1"/>
      <c r="E241" s="1"/>
      <c r="F241" s="1"/>
      <c r="I241" s="1"/>
      <c r="J241" s="1"/>
      <c r="K241" s="1"/>
      <c r="L241" s="1"/>
      <c r="M241" s="1"/>
      <c r="N241" s="1"/>
      <c r="O241" s="1"/>
      <c r="P241" s="1"/>
      <c r="Q241" s="1"/>
      <c r="R241" s="143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</row>
    <row r="242" spans="1:35" ht="15" customHeight="1">
      <c r="A242" s="37" t="s">
        <v>807</v>
      </c>
      <c r="C242" s="16"/>
      <c r="D242" s="1"/>
      <c r="E242" s="1"/>
      <c r="F242" s="1"/>
      <c r="I242" s="1"/>
      <c r="J242" s="1"/>
      <c r="K242" s="1"/>
      <c r="L242" s="1"/>
      <c r="M242" s="1"/>
      <c r="N242" s="1"/>
      <c r="O242" s="1"/>
      <c r="P242" s="1"/>
      <c r="Q242" s="1"/>
      <c r="R242" s="143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</row>
    <row r="243" spans="1:35" ht="15" customHeight="1">
      <c r="A243" s="37" t="s">
        <v>808</v>
      </c>
      <c r="C243" s="16"/>
      <c r="D243" s="1"/>
      <c r="E243" s="1"/>
      <c r="F243" s="1"/>
      <c r="I243" s="1"/>
      <c r="J243" s="1"/>
      <c r="K243" s="1"/>
      <c r="L243" s="1"/>
      <c r="M243" s="1"/>
      <c r="N243" s="1"/>
      <c r="O243" s="1"/>
      <c r="P243" s="1"/>
      <c r="Q243" s="1"/>
      <c r="R243" s="143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</row>
    <row r="244" spans="1:35" ht="15" customHeight="1">
      <c r="A244" s="37" t="s">
        <v>809</v>
      </c>
      <c r="C244" s="16"/>
      <c r="D244" s="1"/>
      <c r="E244" s="1"/>
      <c r="F244" s="1"/>
      <c r="I244" s="1"/>
      <c r="J244" s="1"/>
      <c r="K244" s="1"/>
      <c r="L244" s="1"/>
      <c r="M244" s="1"/>
      <c r="N244" s="1"/>
      <c r="O244" s="1"/>
      <c r="P244" s="1"/>
      <c r="Q244" s="1"/>
      <c r="R244" s="143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</row>
    <row r="245" spans="1:35" ht="15" customHeight="1">
      <c r="A245" s="37" t="s">
        <v>810</v>
      </c>
      <c r="C245" s="16"/>
      <c r="D245" s="1"/>
      <c r="E245" s="1"/>
      <c r="F245" s="1"/>
      <c r="I245" s="1"/>
      <c r="J245" s="1"/>
      <c r="K245" s="1"/>
      <c r="L245" s="1"/>
      <c r="M245" s="1"/>
      <c r="N245" s="1"/>
      <c r="O245" s="1"/>
      <c r="P245" s="1"/>
      <c r="Q245" s="1"/>
      <c r="R245" s="143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</row>
    <row r="246" spans="1:35" ht="15" customHeight="1">
      <c r="A246" s="37" t="s">
        <v>811</v>
      </c>
      <c r="C246" s="16"/>
      <c r="D246" s="1"/>
      <c r="E246" s="1"/>
      <c r="F246" s="1"/>
      <c r="I246" s="1"/>
      <c r="J246" s="1"/>
      <c r="K246" s="1"/>
      <c r="L246" s="1"/>
      <c r="M246" s="1"/>
      <c r="N246" s="1"/>
      <c r="O246" s="1"/>
      <c r="P246" s="1"/>
      <c r="Q246" s="1"/>
      <c r="R246" s="143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</row>
    <row r="247" spans="1:35" ht="15" customHeight="1">
      <c r="A247" s="37" t="s">
        <v>812</v>
      </c>
      <c r="C247" s="16"/>
      <c r="D247" s="1"/>
      <c r="E247" s="1"/>
      <c r="F247" s="1"/>
      <c r="I247" s="1"/>
      <c r="J247" s="1"/>
      <c r="K247" s="1"/>
      <c r="L247" s="1"/>
      <c r="M247" s="1"/>
      <c r="N247" s="1"/>
      <c r="O247" s="1"/>
      <c r="P247" s="1"/>
      <c r="Q247" s="1"/>
      <c r="R247" s="143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</row>
    <row r="248" spans="1:35" ht="15" customHeight="1">
      <c r="A248" s="37" t="s">
        <v>813</v>
      </c>
      <c r="C248" s="16"/>
      <c r="D248" s="1"/>
      <c r="E248" s="1"/>
      <c r="F248" s="1"/>
      <c r="I248" s="1"/>
      <c r="J248" s="1"/>
      <c r="K248" s="1"/>
      <c r="L248" s="1"/>
      <c r="M248" s="1"/>
      <c r="N248" s="1"/>
      <c r="O248" s="1"/>
      <c r="P248" s="1"/>
      <c r="Q248" s="1"/>
      <c r="R248" s="143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</row>
    <row r="249" spans="1:35" ht="15" customHeight="1">
      <c r="A249" s="37" t="s">
        <v>814</v>
      </c>
      <c r="C249" s="16"/>
      <c r="D249" s="1"/>
      <c r="E249" s="1"/>
      <c r="F249" s="1"/>
      <c r="I249" s="1"/>
      <c r="J249" s="1"/>
      <c r="K249" s="1"/>
      <c r="L249" s="1"/>
      <c r="M249" s="1"/>
      <c r="N249" s="1"/>
      <c r="O249" s="1"/>
      <c r="P249" s="1"/>
      <c r="Q249" s="1"/>
      <c r="R249" s="143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</row>
    <row r="250" spans="1:35" ht="15" customHeight="1">
      <c r="A250" s="37" t="s">
        <v>815</v>
      </c>
      <c r="C250" s="16"/>
      <c r="D250" s="1"/>
      <c r="E250" s="1"/>
      <c r="F250" s="1"/>
      <c r="I250" s="1"/>
      <c r="J250" s="1"/>
      <c r="K250" s="1"/>
      <c r="L250" s="1"/>
      <c r="M250" s="1"/>
      <c r="N250" s="1"/>
      <c r="O250" s="1"/>
      <c r="P250" s="1"/>
      <c r="Q250" s="1"/>
      <c r="R250" s="143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</row>
    <row r="251" spans="1:35" ht="15" customHeight="1">
      <c r="A251" s="37" t="s">
        <v>816</v>
      </c>
      <c r="C251" s="16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43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</row>
    <row r="252" spans="1:35" ht="15" customHeight="1">
      <c r="A252" s="37" t="s">
        <v>817</v>
      </c>
      <c r="C252" s="16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43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</row>
    <row r="253" spans="1:35" ht="15" customHeight="1">
      <c r="A253" s="38" t="s">
        <v>818</v>
      </c>
      <c r="C253" s="16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43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</row>
    <row r="254" spans="1:35" ht="15" customHeight="1">
      <c r="A254" s="37" t="s">
        <v>819</v>
      </c>
      <c r="C254" s="16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43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</row>
    <row r="255" spans="1:35" ht="15" customHeight="1">
      <c r="A255" s="38" t="s">
        <v>820</v>
      </c>
      <c r="C255" s="16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43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</row>
    <row r="256" spans="1:35" ht="15" customHeight="1">
      <c r="A256" s="37" t="s">
        <v>821</v>
      </c>
      <c r="C256" s="16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43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</row>
    <row r="257" spans="1:35" ht="15" customHeight="1">
      <c r="A257" s="37" t="s">
        <v>822</v>
      </c>
      <c r="C257" s="16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43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</row>
    <row r="258" spans="1:35" ht="15" customHeight="1">
      <c r="A258" s="37" t="s">
        <v>823</v>
      </c>
      <c r="C258" s="16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43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</row>
    <row r="259" spans="1:35" ht="15" customHeight="1">
      <c r="A259" s="37" t="s">
        <v>824</v>
      </c>
      <c r="C259" s="16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43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</row>
    <row r="260" spans="1:35" ht="15" customHeight="1">
      <c r="A260" s="37" t="s">
        <v>825</v>
      </c>
      <c r="C260" s="16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43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</row>
    <row r="261" spans="1:35" ht="15" customHeight="1">
      <c r="A261" s="37" t="s">
        <v>826</v>
      </c>
      <c r="C261" s="16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43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</row>
    <row r="262" spans="1:35" ht="15" customHeight="1">
      <c r="A262" s="37" t="s">
        <v>827</v>
      </c>
      <c r="C262" s="16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43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</row>
    <row r="263" spans="1:35" ht="15" customHeight="1">
      <c r="A263" s="37" t="s">
        <v>828</v>
      </c>
      <c r="C263" s="16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43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</row>
    <row r="264" spans="1:35" ht="15" customHeight="1">
      <c r="A264" s="38" t="s">
        <v>829</v>
      </c>
      <c r="C264" s="16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43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</row>
    <row r="265" spans="1:35" ht="15" customHeight="1">
      <c r="A265" s="38" t="s">
        <v>830</v>
      </c>
      <c r="C265" s="16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43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</row>
    <row r="266" spans="1:35" ht="15" customHeight="1">
      <c r="A266" s="38" t="s">
        <v>831</v>
      </c>
      <c r="C266" s="16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43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</row>
    <row r="267" spans="1:35" ht="15" customHeight="1">
      <c r="A267" s="38" t="s">
        <v>832</v>
      </c>
      <c r="C267" s="16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43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</row>
    <row r="268" spans="1:35" ht="15" customHeight="1">
      <c r="A268" s="38" t="s">
        <v>833</v>
      </c>
      <c r="C268" s="16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43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</row>
    <row r="269" spans="1:35" ht="15" customHeight="1">
      <c r="A269" s="38" t="s">
        <v>834</v>
      </c>
      <c r="C269" s="16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43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</row>
    <row r="270" spans="1:35" ht="15" customHeight="1">
      <c r="A270" s="38" t="s">
        <v>835</v>
      </c>
      <c r="C270" s="16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43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</row>
    <row r="271" spans="1:35" ht="15" customHeight="1">
      <c r="A271" s="38" t="s">
        <v>836</v>
      </c>
      <c r="C271" s="16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43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</row>
    <row r="272" spans="1:35" ht="15" customHeight="1">
      <c r="A272" s="37" t="s">
        <v>837</v>
      </c>
      <c r="C272" s="16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43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</row>
    <row r="273" spans="1:35" ht="15" customHeight="1">
      <c r="A273" s="38" t="s">
        <v>838</v>
      </c>
      <c r="C273" s="16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43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</row>
    <row r="274" spans="1:35" ht="15" customHeight="1">
      <c r="A274" s="38" t="s">
        <v>839</v>
      </c>
      <c r="C274" s="16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43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</row>
    <row r="275" spans="1:35" ht="15" customHeight="1">
      <c r="A275" s="38" t="s">
        <v>840</v>
      </c>
      <c r="C275" s="16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43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</row>
    <row r="276" spans="1:35" ht="15" customHeight="1">
      <c r="A276" s="37" t="s">
        <v>841</v>
      </c>
      <c r="C276" s="16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43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</row>
    <row r="277" spans="1:35" ht="15" customHeight="1">
      <c r="A277" s="38" t="s">
        <v>842</v>
      </c>
      <c r="C277" s="16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43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</row>
    <row r="278" spans="1:35" ht="15" customHeight="1">
      <c r="A278" s="38" t="s">
        <v>843</v>
      </c>
      <c r="C278" s="16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43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</row>
    <row r="279" spans="1:35" ht="15" customHeight="1">
      <c r="A279" s="38" t="s">
        <v>844</v>
      </c>
      <c r="C279" s="16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43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</row>
    <row r="280" spans="1:35" ht="15" customHeight="1">
      <c r="A280" s="37" t="s">
        <v>845</v>
      </c>
      <c r="C280" s="16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43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</row>
    <row r="281" spans="1:35" ht="15" customHeight="1">
      <c r="A281" s="38" t="s">
        <v>846</v>
      </c>
      <c r="C281" s="16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43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</row>
    <row r="282" spans="1:35" ht="15" customHeight="1">
      <c r="A282" s="38" t="s">
        <v>847</v>
      </c>
      <c r="C282" s="16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43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</row>
    <row r="283" spans="1:35" ht="15" customHeight="1">
      <c r="A283" s="38" t="s">
        <v>848</v>
      </c>
      <c r="C283" s="16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43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</row>
    <row r="284" spans="1:35" ht="15" customHeight="1">
      <c r="A284" s="38" t="s">
        <v>849</v>
      </c>
      <c r="C284" s="16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43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</row>
    <row r="285" spans="1:35" ht="15" customHeight="1">
      <c r="A285" s="37" t="s">
        <v>850</v>
      </c>
      <c r="C285" s="16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43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</row>
    <row r="286" spans="1:35" ht="15" customHeight="1">
      <c r="A286" s="37" t="s">
        <v>851</v>
      </c>
      <c r="C286" s="16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43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</row>
    <row r="287" spans="1:35" ht="15" customHeight="1">
      <c r="A287" s="37" t="s">
        <v>852</v>
      </c>
      <c r="C287" s="16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43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</row>
    <row r="288" spans="1:35" ht="15" customHeight="1">
      <c r="A288" s="37" t="s">
        <v>853</v>
      </c>
      <c r="C288" s="16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43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</row>
    <row r="289" spans="1:35" ht="15" customHeight="1">
      <c r="A289" s="37" t="s">
        <v>854</v>
      </c>
      <c r="C289" s="16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43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</row>
    <row r="290" spans="1:35" ht="15" customHeight="1">
      <c r="A290" s="38" t="s">
        <v>855</v>
      </c>
      <c r="C290" s="16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43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</row>
    <row r="291" spans="1:35" ht="15" customHeight="1">
      <c r="A291" s="37" t="s">
        <v>856</v>
      </c>
      <c r="C291" s="16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43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</row>
    <row r="292" spans="1:35" ht="15" customHeight="1">
      <c r="A292" s="38" t="s">
        <v>857</v>
      </c>
      <c r="C292" s="16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43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</row>
    <row r="293" spans="1:35" ht="15" customHeight="1">
      <c r="A293" s="38" t="s">
        <v>858</v>
      </c>
      <c r="C293" s="16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43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</row>
    <row r="294" spans="1:35" ht="15" customHeight="1">
      <c r="A294" s="38" t="s">
        <v>859</v>
      </c>
      <c r="C294" s="16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43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</row>
    <row r="295" spans="1:35" ht="15" customHeight="1">
      <c r="A295" s="37" t="s">
        <v>860</v>
      </c>
      <c r="C295" s="16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43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</row>
    <row r="296" spans="1:35" ht="15" customHeight="1">
      <c r="A296" s="38" t="s">
        <v>861</v>
      </c>
      <c r="C296" s="16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43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</row>
    <row r="297" spans="1:35" ht="15" customHeight="1">
      <c r="A297" s="38" t="s">
        <v>862</v>
      </c>
      <c r="C297" s="16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43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</row>
    <row r="298" spans="1:35" ht="15" customHeight="1">
      <c r="A298" s="38" t="s">
        <v>863</v>
      </c>
      <c r="C298" s="16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43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</row>
    <row r="299" spans="1:35" ht="15" customHeight="1">
      <c r="A299" s="38" t="s">
        <v>864</v>
      </c>
      <c r="C299" s="16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43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</row>
    <row r="300" spans="1:35" ht="15" customHeight="1">
      <c r="A300" s="38" t="s">
        <v>865</v>
      </c>
      <c r="C300" s="16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43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</row>
    <row r="301" spans="1:35" ht="15" customHeight="1">
      <c r="A301" s="38" t="s">
        <v>866</v>
      </c>
      <c r="C301" s="16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43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</row>
    <row r="302" spans="1:35" ht="15" customHeight="1">
      <c r="A302" s="37" t="s">
        <v>867</v>
      </c>
      <c r="C302" s="16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43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</row>
    <row r="303" spans="1:35" ht="15" customHeight="1">
      <c r="A303" s="37" t="s">
        <v>868</v>
      </c>
      <c r="C303" s="16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43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</row>
    <row r="304" spans="1:35" ht="15" customHeight="1">
      <c r="A304" s="37" t="s">
        <v>869</v>
      </c>
      <c r="C304" s="16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43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</row>
    <row r="305" spans="1:35" ht="15" customHeight="1">
      <c r="A305" s="37" t="s">
        <v>870</v>
      </c>
      <c r="C305" s="16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43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</row>
    <row r="306" spans="1:35" ht="15" customHeight="1">
      <c r="A306" s="37" t="s">
        <v>871</v>
      </c>
      <c r="C306" s="16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43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</row>
    <row r="307" spans="1:35" ht="15" customHeight="1">
      <c r="A307" s="37" t="s">
        <v>872</v>
      </c>
      <c r="C307" s="16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43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</row>
    <row r="308" spans="1:35" ht="15" customHeight="1">
      <c r="A308" s="37" t="s">
        <v>873</v>
      </c>
      <c r="C308" s="16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43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</row>
    <row r="309" spans="1:35" ht="15" customHeight="1">
      <c r="A309" s="37" t="s">
        <v>874</v>
      </c>
      <c r="C309" s="16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43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</row>
    <row r="310" spans="1:35" ht="15" customHeight="1">
      <c r="A310" s="37" t="s">
        <v>875</v>
      </c>
      <c r="C310" s="16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43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</row>
    <row r="311" spans="1:35" ht="15" customHeight="1">
      <c r="A311" s="37" t="s">
        <v>876</v>
      </c>
      <c r="C311" s="16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43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</row>
    <row r="312" spans="1:35" ht="15" customHeight="1">
      <c r="A312" s="37" t="s">
        <v>877</v>
      </c>
      <c r="C312" s="16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43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</row>
    <row r="313" spans="1:35" ht="15" customHeight="1">
      <c r="A313" s="38" t="s">
        <v>878</v>
      </c>
      <c r="C313" s="16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43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</row>
    <row r="314" spans="1:35" ht="15" customHeight="1">
      <c r="A314" s="38" t="s">
        <v>879</v>
      </c>
      <c r="C314" s="16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43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</row>
    <row r="315" spans="1:35" ht="15" customHeight="1">
      <c r="A315" s="37" t="s">
        <v>880</v>
      </c>
      <c r="C315" s="16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43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</row>
    <row r="316" spans="1:35" ht="15" customHeight="1">
      <c r="A316" s="38" t="s">
        <v>881</v>
      </c>
      <c r="C316" s="16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43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</row>
    <row r="317" spans="1:35" ht="15" customHeight="1">
      <c r="A317" s="38" t="s">
        <v>882</v>
      </c>
      <c r="C317" s="16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43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</row>
    <row r="318" spans="1:35" ht="15" customHeight="1">
      <c r="A318" s="37" t="s">
        <v>883</v>
      </c>
      <c r="C318" s="16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43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</row>
    <row r="319" spans="1:35" ht="15" customHeight="1">
      <c r="A319" s="38" t="s">
        <v>884</v>
      </c>
      <c r="C319" s="16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43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</row>
    <row r="320" spans="1:35" ht="15" customHeight="1">
      <c r="A320" s="38" t="s">
        <v>885</v>
      </c>
      <c r="C320" s="16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43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</row>
    <row r="321" spans="1:35" ht="15" customHeight="1">
      <c r="A321" s="38" t="s">
        <v>886</v>
      </c>
      <c r="C321" s="16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43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</row>
    <row r="322" spans="1:35" ht="15" customHeight="1">
      <c r="A322" s="38" t="s">
        <v>887</v>
      </c>
      <c r="C322" s="16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43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</row>
    <row r="323" spans="1:35" ht="15" customHeight="1">
      <c r="A323" s="44" t="s">
        <v>888</v>
      </c>
      <c r="C323" s="16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43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</row>
    <row r="324" spans="1:35" ht="15" customHeight="1">
      <c r="A324" s="45" t="s">
        <v>889</v>
      </c>
      <c r="C324" s="16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43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</row>
    <row r="325" spans="1:35" ht="15" customHeight="1">
      <c r="A325" s="36" t="s">
        <v>890</v>
      </c>
      <c r="C325" s="16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43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</row>
    <row r="326" spans="1:35" ht="15" customHeight="1">
      <c r="A326" s="38" t="s">
        <v>891</v>
      </c>
      <c r="C326" s="16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43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</row>
    <row r="327" spans="1:35" ht="15" customHeight="1">
      <c r="A327" s="38" t="s">
        <v>892</v>
      </c>
      <c r="C327" s="16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43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</row>
    <row r="328" spans="1:35" ht="15" customHeight="1">
      <c r="A328" s="38" t="s">
        <v>893</v>
      </c>
      <c r="C328" s="16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43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</row>
    <row r="329" spans="1:35" ht="15" customHeight="1">
      <c r="A329" s="38" t="s">
        <v>894</v>
      </c>
      <c r="C329" s="16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43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</row>
    <row r="330" spans="1:35" ht="15" customHeight="1">
      <c r="A330" s="37" t="s">
        <v>895</v>
      </c>
      <c r="C330" s="16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43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</row>
    <row r="331" spans="1:35" ht="15" customHeight="1">
      <c r="A331" s="37" t="s">
        <v>896</v>
      </c>
      <c r="C331" s="16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43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</row>
    <row r="332" spans="1:35" ht="15" customHeight="1">
      <c r="A332" s="37" t="s">
        <v>897</v>
      </c>
      <c r="C332" s="16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43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</row>
    <row r="333" spans="1:35" ht="15" customHeight="1">
      <c r="A333" s="37" t="s">
        <v>898</v>
      </c>
      <c r="C333" s="16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43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</row>
    <row r="334" spans="1:35" ht="15" customHeight="1">
      <c r="A334" s="37" t="s">
        <v>899</v>
      </c>
      <c r="C334" s="16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43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</row>
    <row r="335" spans="1:35" ht="15" customHeight="1">
      <c r="A335" s="1"/>
      <c r="C335" s="16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43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</row>
    <row r="336" spans="1:35" ht="15" customHeight="1">
      <c r="A336" s="1"/>
      <c r="C336" s="16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43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</row>
    <row r="337" spans="1:35" ht="15" customHeight="1">
      <c r="A337" s="1"/>
      <c r="C337" s="16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43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</row>
    <row r="338" spans="1:35" ht="15" customHeight="1">
      <c r="A338" s="1"/>
      <c r="C338" s="16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43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</row>
    <row r="339" spans="1:35" ht="15" customHeight="1">
      <c r="A339" s="1"/>
      <c r="C339" s="16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43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</row>
    <row r="340" spans="1:35" ht="15" customHeight="1">
      <c r="A340" s="1"/>
      <c r="B340" s="16"/>
      <c r="C340" s="16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43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</row>
    <row r="341" spans="1:35" ht="15" customHeight="1">
      <c r="A341" s="1"/>
      <c r="B341" s="16"/>
      <c r="C341" s="16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43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</row>
    <row r="342" spans="1:35" ht="15" customHeight="1">
      <c r="A342" s="1"/>
      <c r="B342" s="16"/>
      <c r="C342" s="16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43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</row>
    <row r="343" spans="1:35" ht="15" customHeight="1">
      <c r="A343" s="1"/>
      <c r="B343" s="16"/>
      <c r="C343" s="16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43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</row>
  </sheetData>
  <mergeCells count="206">
    <mergeCell ref="G6:H6"/>
    <mergeCell ref="D7:E7"/>
    <mergeCell ref="B6:C6"/>
    <mergeCell ref="G11:H11"/>
    <mergeCell ref="B10:C10"/>
    <mergeCell ref="G10:H10"/>
    <mergeCell ref="G18:H18"/>
    <mergeCell ref="B12:C12"/>
    <mergeCell ref="G19:H19"/>
    <mergeCell ref="B9:C9"/>
    <mergeCell ref="G16:H16"/>
    <mergeCell ref="G7:H7"/>
    <mergeCell ref="G8:H8"/>
    <mergeCell ref="G9:H9"/>
    <mergeCell ref="D8:E8"/>
    <mergeCell ref="D10:E10"/>
    <mergeCell ref="B15:C15"/>
    <mergeCell ref="B17:C17"/>
    <mergeCell ref="B14:C14"/>
    <mergeCell ref="G14:H14"/>
    <mergeCell ref="G15:H15"/>
    <mergeCell ref="U5:V5"/>
    <mergeCell ref="U1:V1"/>
    <mergeCell ref="B2:C2"/>
    <mergeCell ref="D2:E2"/>
    <mergeCell ref="G2:H2"/>
    <mergeCell ref="I2:J2"/>
    <mergeCell ref="U3:V3"/>
    <mergeCell ref="B1:C1"/>
    <mergeCell ref="D1:E1"/>
    <mergeCell ref="G1:H1"/>
    <mergeCell ref="I1:J1"/>
    <mergeCell ref="S1:S2"/>
    <mergeCell ref="D4:E4"/>
    <mergeCell ref="G4:H4"/>
    <mergeCell ref="I4:J4"/>
    <mergeCell ref="U4:V4"/>
    <mergeCell ref="I5:J5"/>
    <mergeCell ref="B5:C5"/>
    <mergeCell ref="D5:E5"/>
    <mergeCell ref="B4:C4"/>
    <mergeCell ref="G5:H5"/>
    <mergeCell ref="K1:L1"/>
    <mergeCell ref="K2:L2"/>
    <mergeCell ref="K4:L4"/>
    <mergeCell ref="K7:L7"/>
    <mergeCell ref="G48:H48"/>
    <mergeCell ref="I131:J131"/>
    <mergeCell ref="I77:J77"/>
    <mergeCell ref="I87:J87"/>
    <mergeCell ref="I80:J80"/>
    <mergeCell ref="I41:J41"/>
    <mergeCell ref="I39:J39"/>
    <mergeCell ref="I37:J37"/>
    <mergeCell ref="I127:J127"/>
    <mergeCell ref="I7:J7"/>
    <mergeCell ref="I114:J114"/>
    <mergeCell ref="I21:J21"/>
    <mergeCell ref="I73:J73"/>
    <mergeCell ref="I81:J81"/>
    <mergeCell ref="I53:J53"/>
    <mergeCell ref="G26:H26"/>
    <mergeCell ref="G25:H25"/>
    <mergeCell ref="I102:J102"/>
    <mergeCell ref="I104:J104"/>
    <mergeCell ref="I105:J105"/>
    <mergeCell ref="I103:J103"/>
    <mergeCell ref="I95:J95"/>
    <mergeCell ref="I96:J96"/>
    <mergeCell ref="I140:J140"/>
    <mergeCell ref="I51:J51"/>
    <mergeCell ref="I107:J107"/>
    <mergeCell ref="G29:H29"/>
    <mergeCell ref="G27:H27"/>
    <mergeCell ref="G28:H28"/>
    <mergeCell ref="I24:J24"/>
    <mergeCell ref="I26:J26"/>
    <mergeCell ref="I31:J31"/>
    <mergeCell ref="I27:J27"/>
    <mergeCell ref="I30:J30"/>
    <mergeCell ref="I137:J137"/>
    <mergeCell ref="G49:H49"/>
    <mergeCell ref="I62:J62"/>
    <mergeCell ref="I76:J76"/>
    <mergeCell ref="I84:J84"/>
    <mergeCell ref="I69:J69"/>
    <mergeCell ref="I75:J75"/>
    <mergeCell ref="I74:J74"/>
    <mergeCell ref="I88:J88"/>
    <mergeCell ref="I71:J71"/>
    <mergeCell ref="I83:J83"/>
    <mergeCell ref="I67:J67"/>
    <mergeCell ref="I68:J68"/>
    <mergeCell ref="I9:J9"/>
    <mergeCell ref="D11:E11"/>
    <mergeCell ref="B20:C20"/>
    <mergeCell ref="B22:C22"/>
    <mergeCell ref="G20:H20"/>
    <mergeCell ref="I20:J20"/>
    <mergeCell ref="B19:C19"/>
    <mergeCell ref="G24:H24"/>
    <mergeCell ref="D17:E17"/>
    <mergeCell ref="D15:E15"/>
    <mergeCell ref="G17:H17"/>
    <mergeCell ref="I23:J23"/>
    <mergeCell ref="D16:E16"/>
    <mergeCell ref="B21:C21"/>
    <mergeCell ref="G21:H21"/>
    <mergeCell ref="G22:H22"/>
    <mergeCell ref="G23:H23"/>
    <mergeCell ref="I135:J135"/>
    <mergeCell ref="I92:J92"/>
    <mergeCell ref="I91:J91"/>
    <mergeCell ref="I6:J6"/>
    <mergeCell ref="B7:C7"/>
    <mergeCell ref="I19:J19"/>
    <mergeCell ref="I28:J28"/>
    <mergeCell ref="I29:J29"/>
    <mergeCell ref="I22:J22"/>
    <mergeCell ref="I25:J25"/>
    <mergeCell ref="I35:J35"/>
    <mergeCell ref="I36:J36"/>
    <mergeCell ref="I14:J14"/>
    <mergeCell ref="I8:J8"/>
    <mergeCell ref="I17:J17"/>
    <mergeCell ref="I12:J12"/>
    <mergeCell ref="I18:J18"/>
    <mergeCell ref="I13:J13"/>
    <mergeCell ref="I10:J10"/>
    <mergeCell ref="B11:C11"/>
    <mergeCell ref="I16:J16"/>
    <mergeCell ref="B8:C8"/>
    <mergeCell ref="I11:J11"/>
    <mergeCell ref="G13:H13"/>
    <mergeCell ref="I60:J60"/>
    <mergeCell ref="I49:J49"/>
    <mergeCell ref="I48:J48"/>
    <mergeCell ref="I139:J139"/>
    <mergeCell ref="I138:J138"/>
    <mergeCell ref="I124:J124"/>
    <mergeCell ref="I89:J89"/>
    <mergeCell ref="I94:J94"/>
    <mergeCell ref="I129:J129"/>
    <mergeCell ref="I130:J130"/>
    <mergeCell ref="I133:J133"/>
    <mergeCell ref="I111:J111"/>
    <mergeCell ref="I110:J110"/>
    <mergeCell ref="I106:J106"/>
    <mergeCell ref="I112:J112"/>
    <mergeCell ref="I98:J98"/>
    <mergeCell ref="I99:J99"/>
    <mergeCell ref="I132:J132"/>
    <mergeCell ref="I136:J136"/>
    <mergeCell ref="I93:J93"/>
    <mergeCell ref="I97:J97"/>
    <mergeCell ref="I123:J123"/>
    <mergeCell ref="I90:J90"/>
    <mergeCell ref="I134:J134"/>
    <mergeCell ref="I85:J85"/>
    <mergeCell ref="I82:J82"/>
    <mergeCell ref="I79:J79"/>
    <mergeCell ref="K5:L5"/>
    <mergeCell ref="K6:L6"/>
    <mergeCell ref="I32:J32"/>
    <mergeCell ref="I33:J33"/>
    <mergeCell ref="I34:J34"/>
    <mergeCell ref="I38:J38"/>
    <mergeCell ref="I78:J78"/>
    <mergeCell ref="I46:J46"/>
    <mergeCell ref="I44:J44"/>
    <mergeCell ref="I45:J45"/>
    <mergeCell ref="I63:J63"/>
    <mergeCell ref="I64:J64"/>
    <mergeCell ref="I65:J65"/>
    <mergeCell ref="I52:J52"/>
    <mergeCell ref="I66:J66"/>
    <mergeCell ref="I61:J61"/>
    <mergeCell ref="I47:J47"/>
    <mergeCell ref="I59:J59"/>
    <mergeCell ref="I58:J58"/>
    <mergeCell ref="I57:J57"/>
    <mergeCell ref="I55:J55"/>
    <mergeCell ref="I43:J43"/>
    <mergeCell ref="I54:J54"/>
    <mergeCell ref="I50:J50"/>
    <mergeCell ref="I15:J15"/>
    <mergeCell ref="I40:J40"/>
    <mergeCell ref="I56:J56"/>
    <mergeCell ref="I42:J42"/>
    <mergeCell ref="G50:H50"/>
    <mergeCell ref="I128:J128"/>
    <mergeCell ref="I125:J125"/>
    <mergeCell ref="I126:J126"/>
    <mergeCell ref="I113:J113"/>
    <mergeCell ref="I115:J115"/>
    <mergeCell ref="I109:J109"/>
    <mergeCell ref="I108:J108"/>
    <mergeCell ref="G51:H51"/>
    <mergeCell ref="G45:H45"/>
    <mergeCell ref="G46:H46"/>
    <mergeCell ref="G47:H47"/>
    <mergeCell ref="I101:J101"/>
    <mergeCell ref="I100:J100"/>
    <mergeCell ref="I86:J86"/>
    <mergeCell ref="I70:J70"/>
    <mergeCell ref="I72:J7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646A1-7BA9-4841-9B90-A6257A7F1B2B}">
  <sheetPr>
    <tabColor rgb="FFFF0000"/>
  </sheetPr>
  <dimension ref="A1"/>
  <sheetViews>
    <sheetView topLeftCell="A7" workbookViewId="0">
      <selection activeCell="V15" sqref="V15"/>
    </sheetView>
  </sheetViews>
  <sheetFormatPr defaultRowHeight="14.4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52B8B-D9C9-4775-B32D-0A8A50BE2A27}">
  <sheetPr codeName="Planilha1"/>
  <dimension ref="A1:AA317"/>
  <sheetViews>
    <sheetView zoomScale="70" zoomScaleNormal="70" workbookViewId="0">
      <pane ySplit="1" topLeftCell="A226" activePane="bottomLeft" state="frozen"/>
      <selection pane="bottomLeft" activeCell="B249" sqref="B249"/>
    </sheetView>
  </sheetViews>
  <sheetFormatPr defaultColWidth="0" defaultRowHeight="14.25" customHeight="1"/>
  <cols>
    <col min="1" max="1" width="18" style="178" bestFit="1" customWidth="1"/>
    <col min="2" max="2" width="31.7109375" style="178" customWidth="1"/>
    <col min="3" max="3" width="32.42578125" style="178" bestFit="1" customWidth="1"/>
    <col min="4" max="4" width="24.5703125" style="178" bestFit="1" customWidth="1"/>
    <col min="5" max="5" width="16.140625" style="178" customWidth="1"/>
    <col min="6" max="6" width="18.140625" style="178" customWidth="1"/>
    <col min="7" max="7" width="170.7109375" style="178" customWidth="1"/>
    <col min="8" max="8" width="11.42578125" style="178" bestFit="1" customWidth="1"/>
    <col min="9" max="9" width="16.5703125" style="178" bestFit="1" customWidth="1"/>
    <col min="10" max="10" width="23.140625" style="178" bestFit="1" customWidth="1"/>
    <col min="11" max="11" width="24.5703125" style="178" bestFit="1" customWidth="1"/>
    <col min="12" max="12" width="20.5703125" style="178" bestFit="1" customWidth="1"/>
    <col min="13" max="13" width="25.85546875" style="178" bestFit="1" customWidth="1"/>
    <col min="14" max="14" width="21.85546875" style="178" bestFit="1" customWidth="1"/>
    <col min="15" max="15" width="12.7109375" style="178" bestFit="1" customWidth="1"/>
    <col min="16" max="16" width="27.140625" style="178" bestFit="1" customWidth="1"/>
    <col min="17" max="17" width="12.7109375" style="178" bestFit="1" customWidth="1"/>
    <col min="18" max="18" width="58.85546875" style="178" bestFit="1" customWidth="1"/>
    <col min="19" max="19" width="95.85546875" style="178" bestFit="1" customWidth="1"/>
    <col min="20" max="20" width="21.85546875" style="178" bestFit="1" customWidth="1"/>
    <col min="21" max="21" width="26.140625" style="178" bestFit="1" customWidth="1"/>
    <col min="22" max="24" width="9.140625" style="178" customWidth="1"/>
    <col min="25" max="25" width="19.42578125" style="178" customWidth="1"/>
    <col min="26" max="26" width="17.85546875" style="178" customWidth="1"/>
    <col min="27" max="27" width="16.140625" style="178" customWidth="1"/>
    <col min="28" max="43" width="9.140625" style="178" customWidth="1"/>
    <col min="44" max="16384" width="0" style="178" hidden="1"/>
  </cols>
  <sheetData>
    <row r="1" spans="1:27" s="175" customFormat="1" ht="14.25" customHeight="1">
      <c r="A1" s="199" t="s">
        <v>900</v>
      </c>
      <c r="B1" s="199" t="s">
        <v>901</v>
      </c>
      <c r="C1" s="199" t="s">
        <v>902</v>
      </c>
      <c r="D1" s="199" t="s">
        <v>903</v>
      </c>
      <c r="E1" s="199" t="s">
        <v>904</v>
      </c>
      <c r="F1" s="199" t="s">
        <v>905</v>
      </c>
      <c r="G1" s="199" t="s">
        <v>906</v>
      </c>
      <c r="H1" s="199" t="s">
        <v>907</v>
      </c>
      <c r="I1" s="199" t="s">
        <v>908</v>
      </c>
      <c r="J1" s="199" t="s">
        <v>909</v>
      </c>
      <c r="K1" s="199" t="s">
        <v>910</v>
      </c>
      <c r="L1" s="200" t="s">
        <v>911</v>
      </c>
      <c r="M1" s="200" t="s">
        <v>912</v>
      </c>
      <c r="N1" s="200" t="s">
        <v>913</v>
      </c>
      <c r="O1" s="200" t="s">
        <v>914</v>
      </c>
      <c r="P1" s="200" t="s">
        <v>915</v>
      </c>
      <c r="Q1" s="200" t="s">
        <v>916</v>
      </c>
      <c r="R1" s="200" t="s">
        <v>917</v>
      </c>
      <c r="S1" s="201" t="s">
        <v>918</v>
      </c>
      <c r="T1" s="216" t="s">
        <v>919</v>
      </c>
      <c r="U1" s="214" t="s">
        <v>920</v>
      </c>
    </row>
    <row r="2" spans="1:27" ht="14.25" customHeight="1">
      <c r="A2" s="525" t="s">
        <v>921</v>
      </c>
      <c r="B2" s="601" t="s">
        <v>178</v>
      </c>
      <c r="C2" s="601"/>
      <c r="D2" s="210" t="s">
        <v>922</v>
      </c>
      <c r="E2" s="753" t="b">
        <v>0</v>
      </c>
      <c r="F2" s="545"/>
      <c r="G2" s="546"/>
      <c r="H2" s="546"/>
      <c r="I2" s="525" t="s">
        <v>923</v>
      </c>
      <c r="J2" s="546"/>
      <c r="K2" s="546"/>
      <c r="L2" s="546"/>
      <c r="M2" s="546"/>
      <c r="N2" s="546"/>
      <c r="O2" s="546"/>
      <c r="P2" s="546"/>
      <c r="Q2" s="546"/>
      <c r="R2" s="546"/>
      <c r="S2" s="547"/>
      <c r="T2" s="548"/>
      <c r="U2" s="548">
        <f t="shared" ref="U2:U7" si="0">IF(ISBLANK(C2),1,2)</f>
        <v>1</v>
      </c>
      <c r="Y2" s="817" t="s">
        <v>924</v>
      </c>
      <c r="Z2" s="818" t="s">
        <v>925</v>
      </c>
      <c r="AA2" s="817" t="s">
        <v>926</v>
      </c>
    </row>
    <row r="3" spans="1:27" ht="14.25" customHeight="1">
      <c r="A3" s="525" t="s">
        <v>921</v>
      </c>
      <c r="B3" s="525" t="s">
        <v>43</v>
      </c>
      <c r="C3" s="525"/>
      <c r="D3" s="210" t="s">
        <v>922</v>
      </c>
      <c r="E3" s="753" t="b">
        <v>0</v>
      </c>
      <c r="F3" s="545"/>
      <c r="G3" s="546"/>
      <c r="H3" s="525"/>
      <c r="I3" s="525" t="s">
        <v>927</v>
      </c>
      <c r="J3" s="525"/>
      <c r="K3" s="525"/>
      <c r="L3" s="525"/>
      <c r="M3" s="525"/>
      <c r="N3" s="525"/>
      <c r="O3" s="525"/>
      <c r="P3" s="525"/>
      <c r="Q3" s="525"/>
      <c r="R3" s="525"/>
      <c r="S3" s="625"/>
      <c r="T3" s="626"/>
      <c r="U3" s="548">
        <f t="shared" si="0"/>
        <v>1</v>
      </c>
      <c r="Y3" s="404" t="s">
        <v>0</v>
      </c>
      <c r="Z3" s="177" cm="1">
        <f t="array" ref="Z3">SUMPRODUCT((D2:D1000="Descontinuado")*(--(B2:B1000&lt;&gt;"") + --(C2:C1000&lt;&gt;"")))</f>
        <v>11</v>
      </c>
      <c r="AA3" s="404">
        <f t="shared" ref="AA3:AA12" si="1">ROUND((Z3/$Z$14) *100,2)</f>
        <v>2.39</v>
      </c>
    </row>
    <row r="4" spans="1:27" ht="14.25" customHeight="1">
      <c r="A4" s="525" t="s">
        <v>921</v>
      </c>
      <c r="B4" s="525" t="s">
        <v>25</v>
      </c>
      <c r="C4" s="525"/>
      <c r="D4" s="210" t="s">
        <v>922</v>
      </c>
      <c r="E4" s="753" t="b">
        <v>0</v>
      </c>
      <c r="F4" s="545"/>
      <c r="G4" s="546"/>
      <c r="H4" s="525"/>
      <c r="I4" s="525" t="s">
        <v>927</v>
      </c>
      <c r="J4" s="525"/>
      <c r="K4" s="525"/>
      <c r="L4" s="525"/>
      <c r="M4" s="525"/>
      <c r="N4" s="525"/>
      <c r="O4" s="525"/>
      <c r="P4" s="525"/>
      <c r="Q4" s="525"/>
      <c r="R4" s="525"/>
      <c r="S4" s="625"/>
      <c r="T4" s="626"/>
      <c r="U4" s="548">
        <f t="shared" si="0"/>
        <v>1</v>
      </c>
      <c r="X4" s="178" t="s">
        <v>928</v>
      </c>
      <c r="Y4" s="404" t="s">
        <v>927</v>
      </c>
      <c r="Z4" s="178" cm="1">
        <f t="array" ref="Z4">SUMPRODUCT((D2:D1000="12.0")*(--(B2:B1000&lt;&gt;"") + --(C2:C1000&lt;&gt;"")))</f>
        <v>5</v>
      </c>
      <c r="AA4" s="404">
        <f t="shared" si="1"/>
        <v>1.08</v>
      </c>
    </row>
    <row r="5" spans="1:27" ht="14.25" customHeight="1">
      <c r="A5" s="525" t="s">
        <v>921</v>
      </c>
      <c r="B5" s="525" t="s">
        <v>31</v>
      </c>
      <c r="C5" s="525"/>
      <c r="D5" s="210" t="s">
        <v>922</v>
      </c>
      <c r="E5" s="753" t="b">
        <v>0</v>
      </c>
      <c r="F5" s="545"/>
      <c r="G5" s="546"/>
      <c r="H5" s="525"/>
      <c r="I5" s="525" t="s">
        <v>927</v>
      </c>
      <c r="J5" s="525"/>
      <c r="K5" s="525"/>
      <c r="L5" s="525"/>
      <c r="M5" s="525"/>
      <c r="N5" s="525"/>
      <c r="O5" s="525"/>
      <c r="P5" s="525"/>
      <c r="Q5" s="525"/>
      <c r="R5" s="525"/>
      <c r="S5" s="625"/>
      <c r="T5" s="626"/>
      <c r="U5" s="548">
        <f t="shared" si="0"/>
        <v>1</v>
      </c>
      <c r="Y5" s="404" t="s">
        <v>929</v>
      </c>
      <c r="Z5" s="177" cm="1">
        <f t="array" ref="Z5">SUMPRODUCT((D2:D1000="19.20")*(--(B2:B1000&lt;&gt;"") + --(C2:C1000&lt;&gt;"")))</f>
        <v>2</v>
      </c>
      <c r="AA5" s="404">
        <f t="shared" si="1"/>
        <v>0.43</v>
      </c>
    </row>
    <row r="6" spans="1:27" ht="15">
      <c r="A6" s="525" t="s">
        <v>921</v>
      </c>
      <c r="B6" s="525" t="s">
        <v>53</v>
      </c>
      <c r="C6" s="525"/>
      <c r="D6" s="210" t="s">
        <v>922</v>
      </c>
      <c r="E6" s="753" t="b">
        <v>0</v>
      </c>
      <c r="F6" s="545"/>
      <c r="G6" s="546"/>
      <c r="H6" s="525"/>
      <c r="I6" s="525" t="s">
        <v>927</v>
      </c>
      <c r="J6" s="525"/>
      <c r="K6" s="525"/>
      <c r="L6" s="525"/>
      <c r="M6" s="525"/>
      <c r="N6" s="525"/>
      <c r="O6" s="525"/>
      <c r="P6" s="525"/>
      <c r="Q6" s="525"/>
      <c r="R6" s="525"/>
      <c r="S6" s="625"/>
      <c r="T6" s="626"/>
      <c r="U6" s="548">
        <f t="shared" si="0"/>
        <v>1</v>
      </c>
      <c r="Y6" s="404" t="s">
        <v>930</v>
      </c>
      <c r="Z6" s="177" cm="1">
        <f t="array" ref="Z6">SUMPRODUCT((D2:D1000="19.23")*(--(B2:B1000&lt;&gt;"") + --(C2:C1000&lt;&gt;"")))</f>
        <v>2</v>
      </c>
      <c r="AA6" s="404">
        <f t="shared" si="1"/>
        <v>0.43</v>
      </c>
    </row>
    <row r="7" spans="1:27" ht="14.25" customHeight="1">
      <c r="A7" s="525" t="s">
        <v>921</v>
      </c>
      <c r="B7" s="525" t="s">
        <v>77</v>
      </c>
      <c r="C7" s="525"/>
      <c r="D7" s="210" t="s">
        <v>922</v>
      </c>
      <c r="E7" s="753" t="b">
        <v>0</v>
      </c>
      <c r="F7" s="545"/>
      <c r="G7" s="546" t="s">
        <v>275</v>
      </c>
      <c r="H7" s="546" t="s">
        <v>931</v>
      </c>
      <c r="I7" s="525" t="s">
        <v>923</v>
      </c>
      <c r="J7" s="546"/>
      <c r="K7" s="546"/>
      <c r="L7" s="546"/>
      <c r="M7" s="546"/>
      <c r="N7" s="546"/>
      <c r="O7" s="546"/>
      <c r="P7" s="546"/>
      <c r="Q7" s="546"/>
      <c r="R7" s="546"/>
      <c r="S7" s="547"/>
      <c r="T7" s="548"/>
      <c r="U7" s="548">
        <f t="shared" si="0"/>
        <v>1</v>
      </c>
      <c r="Y7" s="404" t="s">
        <v>930</v>
      </c>
      <c r="Z7" s="177" cm="1">
        <f t="array" ref="Z7">SUMPRODUCT((D2:D1000="19.25")*(--(B2:B1000&lt;&gt;"") + --(C2:C1000&lt;&gt;"")))</f>
        <v>8</v>
      </c>
      <c r="AA7" s="404">
        <f t="shared" si="1"/>
        <v>1.74</v>
      </c>
    </row>
    <row r="8" spans="1:27" ht="14.25" customHeight="1">
      <c r="A8" s="525" t="s">
        <v>921</v>
      </c>
      <c r="B8" s="525" t="s">
        <v>932</v>
      </c>
      <c r="C8" s="525"/>
      <c r="D8" s="210" t="s">
        <v>922</v>
      </c>
      <c r="E8" s="753" t="b">
        <v>0</v>
      </c>
      <c r="F8" s="545"/>
      <c r="G8" s="546"/>
      <c r="H8" s="546" t="s">
        <v>931</v>
      </c>
      <c r="I8" s="525" t="s">
        <v>923</v>
      </c>
      <c r="J8" s="546"/>
      <c r="K8" s="546"/>
      <c r="L8" s="546"/>
      <c r="M8" s="546"/>
      <c r="N8" s="546"/>
      <c r="O8" s="546"/>
      <c r="P8" s="546"/>
      <c r="Q8" s="546"/>
      <c r="R8" s="546"/>
      <c r="S8" s="547"/>
      <c r="T8" s="548"/>
      <c r="U8" s="548">
        <f>IF(ISBLANK(C7),1,2)</f>
        <v>1</v>
      </c>
      <c r="Y8" s="404" t="s">
        <v>933</v>
      </c>
      <c r="Z8" s="177" cm="1">
        <f t="array" ref="Z8">SUMPRODUCT((D2:D1000="19.25")*(--(B2:B1000&lt;&gt;"") + --(C2:C1000&lt;&gt;"")))</f>
        <v>8</v>
      </c>
      <c r="AA8" s="404">
        <f t="shared" si="1"/>
        <v>1.74</v>
      </c>
    </row>
    <row r="9" spans="1:27" ht="14.25" customHeight="1">
      <c r="A9" s="525" t="s">
        <v>921</v>
      </c>
      <c r="B9" s="525" t="s">
        <v>91</v>
      </c>
      <c r="C9" s="525" t="s">
        <v>92</v>
      </c>
      <c r="D9" s="210" t="s">
        <v>922</v>
      </c>
      <c r="E9" s="753" t="b">
        <v>0</v>
      </c>
      <c r="F9" s="545"/>
      <c r="G9" s="546" t="s">
        <v>93</v>
      </c>
      <c r="H9" s="546" t="s">
        <v>931</v>
      </c>
      <c r="I9" s="525" t="s">
        <v>923</v>
      </c>
      <c r="J9" s="546"/>
      <c r="K9" s="546"/>
      <c r="L9" s="546"/>
      <c r="M9" s="546"/>
      <c r="N9" s="546"/>
      <c r="O9" s="546"/>
      <c r="P9" s="546"/>
      <c r="Q9" s="546"/>
      <c r="R9" s="546"/>
      <c r="S9" s="547"/>
      <c r="T9" s="548"/>
      <c r="U9" s="548">
        <f t="shared" ref="U9:U40" si="2">IF(ISBLANK(C9),1,2)</f>
        <v>2</v>
      </c>
      <c r="Y9" s="404" t="s">
        <v>934</v>
      </c>
      <c r="Z9" s="177" cm="1">
        <f t="array" ref="Z9">SUMPRODUCT((D2:D1000="19.26")*(--(B2:B1000&lt;&gt;"") + --(C2:C1000&lt;&gt;"")))</f>
        <v>10</v>
      </c>
      <c r="AA9" s="404">
        <f t="shared" si="1"/>
        <v>2.17</v>
      </c>
    </row>
    <row r="10" spans="1:27" ht="14.25" customHeight="1">
      <c r="A10" s="525" t="s">
        <v>921</v>
      </c>
      <c r="B10" s="525" t="s">
        <v>411</v>
      </c>
      <c r="C10" s="525" t="s">
        <v>412</v>
      </c>
      <c r="D10" s="210" t="s">
        <v>922</v>
      </c>
      <c r="E10" s="753" t="b">
        <v>0</v>
      </c>
      <c r="F10" s="545"/>
      <c r="G10" s="546"/>
      <c r="H10" s="546" t="s">
        <v>931</v>
      </c>
      <c r="I10" s="525" t="s">
        <v>923</v>
      </c>
      <c r="J10" s="546"/>
      <c r="K10" s="546"/>
      <c r="L10" s="546"/>
      <c r="M10" s="546"/>
      <c r="N10" s="546"/>
      <c r="O10" s="546"/>
      <c r="P10" s="546"/>
      <c r="Q10" s="546"/>
      <c r="R10" s="546"/>
      <c r="S10" s="547"/>
      <c r="T10" s="548"/>
      <c r="U10" s="548">
        <f t="shared" si="2"/>
        <v>2</v>
      </c>
      <c r="Y10" s="404" t="s">
        <v>935</v>
      </c>
      <c r="Z10" s="177" cm="1">
        <f t="array" ref="Z10">SUMPRODUCT((D2:D1000="19.27")*(--(B2:B1000&lt;&gt;"") + --(C2:C1000&lt;&gt;"")))</f>
        <v>76</v>
      </c>
      <c r="AA10" s="404">
        <f t="shared" si="1"/>
        <v>16.489999999999998</v>
      </c>
    </row>
    <row r="11" spans="1:27" ht="14.25" customHeight="1">
      <c r="A11" s="220" t="s">
        <v>936</v>
      </c>
      <c r="B11" s="220" t="s">
        <v>937</v>
      </c>
      <c r="C11" s="220"/>
      <c r="D11" s="210" t="s">
        <v>938</v>
      </c>
      <c r="E11" s="754" t="b">
        <v>0</v>
      </c>
      <c r="F11" s="210"/>
      <c r="G11" s="177"/>
      <c r="H11" s="177" t="s">
        <v>931</v>
      </c>
      <c r="I11" s="220" t="s">
        <v>923</v>
      </c>
      <c r="J11" s="177"/>
      <c r="K11" s="177"/>
      <c r="L11" s="177"/>
      <c r="M11" s="177"/>
      <c r="N11" s="177"/>
      <c r="O11" s="177"/>
      <c r="P11" s="177"/>
      <c r="Q11" s="177"/>
      <c r="R11" s="177"/>
      <c r="S11" s="202"/>
      <c r="T11" s="215"/>
      <c r="U11" s="215">
        <f>IF(ISBLANK(C11),1,2)</f>
        <v>1</v>
      </c>
      <c r="Y11" s="819" t="s">
        <v>938</v>
      </c>
      <c r="Z11" s="179" cm="1">
        <f t="array" ref="Z11">SUMPRODUCT((D2:D1000="19.28")*(--(B2:B1000&lt;&gt;"") + --(C2:C1000&lt;&gt;"")))</f>
        <v>228</v>
      </c>
      <c r="AA11" s="819">
        <f t="shared" si="1"/>
        <v>49.46</v>
      </c>
    </row>
    <row r="12" spans="1:27" ht="14.25" customHeight="1">
      <c r="A12" s="220" t="s">
        <v>936</v>
      </c>
      <c r="B12" s="220" t="s">
        <v>939</v>
      </c>
      <c r="C12" s="220" t="s">
        <v>940</v>
      </c>
      <c r="D12" s="210" t="s">
        <v>938</v>
      </c>
      <c r="E12" s="754" t="b">
        <v>0</v>
      </c>
      <c r="F12" s="210"/>
      <c r="G12" s="177"/>
      <c r="H12" s="177" t="s">
        <v>931</v>
      </c>
      <c r="I12" s="220" t="s">
        <v>923</v>
      </c>
      <c r="J12" s="177"/>
      <c r="K12" s="177"/>
      <c r="L12" s="177"/>
      <c r="M12" s="177"/>
      <c r="N12" s="177"/>
      <c r="O12" s="177"/>
      <c r="P12" s="177"/>
      <c r="Q12" s="177"/>
      <c r="R12" s="177"/>
      <c r="S12" s="202"/>
      <c r="T12" s="215"/>
      <c r="U12" s="215">
        <f>IF(ISBLANK(C12),1,2)</f>
        <v>2</v>
      </c>
      <c r="Y12" s="404" t="s">
        <v>941</v>
      </c>
      <c r="Z12" s="177" cm="1">
        <f t="array" ref="Z12">SUMPRODUCT((D2:D1000="19.29")*(--(B2:B1000&lt;&gt;"") + --(C2:C1000&lt;&gt;"")))</f>
        <v>117</v>
      </c>
      <c r="AA12" s="404">
        <f t="shared" si="1"/>
        <v>25.38</v>
      </c>
    </row>
    <row r="13" spans="1:27" ht="14.25" customHeight="1">
      <c r="A13" s="220" t="s">
        <v>936</v>
      </c>
      <c r="B13" s="220" t="s">
        <v>66</v>
      </c>
      <c r="C13" s="220"/>
      <c r="D13" s="210" t="s">
        <v>938</v>
      </c>
      <c r="E13" s="754" t="b">
        <v>0</v>
      </c>
      <c r="F13" s="210"/>
      <c r="G13" s="177"/>
      <c r="H13" s="177" t="s">
        <v>931</v>
      </c>
      <c r="I13" s="220" t="s">
        <v>923</v>
      </c>
      <c r="J13" s="177"/>
      <c r="K13" s="177"/>
      <c r="L13" s="177"/>
      <c r="M13" s="177"/>
      <c r="N13" s="177"/>
      <c r="O13" s="177"/>
      <c r="P13" s="177"/>
      <c r="Q13" s="177"/>
      <c r="R13" s="177"/>
      <c r="S13" s="202"/>
      <c r="T13" s="215"/>
      <c r="U13" s="215">
        <f>IF(ISBLANK(C13),1,2)</f>
        <v>1</v>
      </c>
    </row>
    <row r="14" spans="1:27" ht="14.25" customHeight="1">
      <c r="A14" s="220" t="s">
        <v>936</v>
      </c>
      <c r="B14" s="220" t="s">
        <v>94</v>
      </c>
      <c r="C14" s="220" t="s">
        <v>95</v>
      </c>
      <c r="D14" s="210" t="s">
        <v>938</v>
      </c>
      <c r="E14" s="754" t="b">
        <v>0</v>
      </c>
      <c r="F14" s="210"/>
      <c r="G14" s="177" t="s">
        <v>182</v>
      </c>
      <c r="H14" s="177" t="s">
        <v>931</v>
      </c>
      <c r="I14" s="220" t="s">
        <v>923</v>
      </c>
      <c r="J14" s="177"/>
      <c r="K14" s="177"/>
      <c r="L14" s="177"/>
      <c r="M14" s="177"/>
      <c r="N14" s="177"/>
      <c r="O14" s="177"/>
      <c r="P14" s="177"/>
      <c r="Q14" s="177"/>
      <c r="R14" s="177"/>
      <c r="S14" s="202"/>
      <c r="T14" s="215"/>
      <c r="U14" s="215">
        <f>IF(ISBLANK(C14),1,2)</f>
        <v>2</v>
      </c>
      <c r="Y14" s="404" t="s">
        <v>942</v>
      </c>
      <c r="Z14" s="177" cm="1">
        <f t="array" ref="Z14">SUMPRODUCT((--(B2:B1000&lt;&gt;"") + --(C2:C1000&lt;&gt;"")))</f>
        <v>461</v>
      </c>
      <c r="AA14" s="820">
        <v>1</v>
      </c>
    </row>
    <row r="15" spans="1:27" ht="14.25" customHeight="1">
      <c r="A15" s="220" t="s">
        <v>936</v>
      </c>
      <c r="B15" s="220" t="s">
        <v>314</v>
      </c>
      <c r="C15" s="220"/>
      <c r="D15" s="210" t="s">
        <v>938</v>
      </c>
      <c r="E15" s="754" t="b">
        <v>0</v>
      </c>
      <c r="F15" s="210"/>
      <c r="G15" s="177" t="s">
        <v>943</v>
      </c>
      <c r="H15" s="177" t="s">
        <v>931</v>
      </c>
      <c r="I15" s="220" t="s">
        <v>923</v>
      </c>
      <c r="J15" s="177"/>
      <c r="K15" s="177"/>
      <c r="L15" s="177"/>
      <c r="M15" s="177"/>
      <c r="N15" s="177"/>
      <c r="O15" s="177"/>
      <c r="P15" s="177"/>
      <c r="Q15" s="177"/>
      <c r="R15" s="177"/>
      <c r="S15" s="202"/>
      <c r="T15" s="215"/>
      <c r="U15" s="215">
        <f>IF(ISBLANK(C15),1,2)</f>
        <v>1</v>
      </c>
    </row>
    <row r="16" spans="1:27" ht="14.25" customHeight="1">
      <c r="A16" s="220" t="s">
        <v>936</v>
      </c>
      <c r="B16" s="220" t="s">
        <v>944</v>
      </c>
      <c r="C16" s="220"/>
      <c r="D16" s="210" t="s">
        <v>941</v>
      </c>
      <c r="E16" s="754" t="b">
        <v>0</v>
      </c>
      <c r="F16" s="210"/>
      <c r="G16" s="177" t="s">
        <v>135</v>
      </c>
      <c r="H16" s="177" t="s">
        <v>931</v>
      </c>
      <c r="I16" s="220" t="s">
        <v>923</v>
      </c>
      <c r="J16" s="177"/>
      <c r="K16" s="177"/>
      <c r="L16" s="177"/>
      <c r="M16" s="177"/>
      <c r="N16" s="177"/>
      <c r="O16" s="177"/>
      <c r="P16" s="177"/>
      <c r="Q16" s="177"/>
      <c r="R16" s="177"/>
      <c r="S16" s="202"/>
      <c r="T16" s="215"/>
      <c r="U16" s="215">
        <f>IF(ISBLANK(C16),1,2)</f>
        <v>1</v>
      </c>
    </row>
    <row r="17" spans="1:21" ht="14.25" customHeight="1">
      <c r="A17" s="220" t="s">
        <v>936</v>
      </c>
      <c r="B17" s="220" t="s">
        <v>945</v>
      </c>
      <c r="C17" s="220"/>
      <c r="D17" s="210" t="s">
        <v>941</v>
      </c>
      <c r="E17" s="754" t="b">
        <v>0</v>
      </c>
      <c r="F17" s="210"/>
      <c r="G17" s="177"/>
      <c r="H17" s="177" t="s">
        <v>931</v>
      </c>
      <c r="I17" s="220" t="s">
        <v>923</v>
      </c>
      <c r="J17" s="177"/>
      <c r="K17" s="177"/>
      <c r="L17" s="177"/>
      <c r="M17" s="177"/>
      <c r="N17" s="177"/>
      <c r="O17" s="177"/>
      <c r="P17" s="177"/>
      <c r="Q17" s="177"/>
      <c r="R17" s="177"/>
      <c r="S17" s="202"/>
      <c r="T17" s="215"/>
      <c r="U17" s="215">
        <f>IF(ISBLANK(C17),1,2)</f>
        <v>1</v>
      </c>
    </row>
    <row r="18" spans="1:21" ht="14.25" customHeight="1">
      <c r="A18" s="220" t="s">
        <v>936</v>
      </c>
      <c r="B18" s="220" t="s">
        <v>946</v>
      </c>
      <c r="C18" s="220"/>
      <c r="D18" s="210" t="s">
        <v>941</v>
      </c>
      <c r="E18" s="754" t="b">
        <v>0</v>
      </c>
      <c r="F18" s="210"/>
      <c r="G18" s="177"/>
      <c r="H18" s="177" t="s">
        <v>931</v>
      </c>
      <c r="I18" s="220" t="s">
        <v>923</v>
      </c>
      <c r="J18" s="177"/>
      <c r="K18" s="177"/>
      <c r="L18" s="177"/>
      <c r="M18" s="177"/>
      <c r="N18" s="177"/>
      <c r="O18" s="177"/>
      <c r="P18" s="177"/>
      <c r="Q18" s="177"/>
      <c r="R18" s="177"/>
      <c r="S18" s="202"/>
      <c r="T18" s="215"/>
      <c r="U18" s="215">
        <f>IF(ISBLANK(C18),1,2)</f>
        <v>1</v>
      </c>
    </row>
    <row r="19" spans="1:21" ht="14.25" customHeight="1">
      <c r="A19" s="220" t="s">
        <v>936</v>
      </c>
      <c r="B19" s="177" t="s">
        <v>947</v>
      </c>
      <c r="C19" s="177"/>
      <c r="D19" s="210" t="s">
        <v>938</v>
      </c>
      <c r="E19" s="754" t="b">
        <v>0</v>
      </c>
      <c r="F19" s="210"/>
      <c r="G19" s="177"/>
      <c r="H19" s="177" t="s">
        <v>931</v>
      </c>
      <c r="I19" s="220" t="s">
        <v>923</v>
      </c>
      <c r="J19" s="177"/>
      <c r="K19" s="177"/>
      <c r="L19" s="177"/>
      <c r="M19" s="177"/>
      <c r="N19" s="177"/>
      <c r="O19" s="177"/>
      <c r="P19" s="177"/>
      <c r="Q19" s="177"/>
      <c r="R19" s="177"/>
      <c r="S19" s="202"/>
      <c r="T19" s="215"/>
      <c r="U19" s="215">
        <f>IF(ISBLANK(C19),1,2)</f>
        <v>1</v>
      </c>
    </row>
    <row r="20" spans="1:21" ht="14.25" customHeight="1">
      <c r="A20" s="220" t="s">
        <v>936</v>
      </c>
      <c r="B20" s="220" t="s">
        <v>948</v>
      </c>
      <c r="C20" s="220"/>
      <c r="D20" s="210" t="s">
        <v>938</v>
      </c>
      <c r="E20" s="754" t="b">
        <v>0</v>
      </c>
      <c r="F20" s="210"/>
      <c r="G20" s="177"/>
      <c r="H20" s="177" t="s">
        <v>931</v>
      </c>
      <c r="I20" s="220" t="s">
        <v>923</v>
      </c>
      <c r="J20" s="177"/>
      <c r="K20" s="177"/>
      <c r="L20" s="177"/>
      <c r="M20" s="177"/>
      <c r="N20" s="177"/>
      <c r="O20" s="177"/>
      <c r="P20" s="177"/>
      <c r="Q20" s="177"/>
      <c r="R20" s="177"/>
      <c r="S20" s="202"/>
      <c r="T20" s="215"/>
      <c r="U20" s="215">
        <f>IF(ISBLANK(C20),1,2)</f>
        <v>1</v>
      </c>
    </row>
    <row r="21" spans="1:21" ht="14.25" customHeight="1">
      <c r="A21" s="220" t="s">
        <v>936</v>
      </c>
      <c r="B21" s="220" t="s">
        <v>370</v>
      </c>
      <c r="C21" s="220"/>
      <c r="D21" s="210" t="s">
        <v>938</v>
      </c>
      <c r="E21" s="754" t="b">
        <v>0</v>
      </c>
      <c r="F21" s="210"/>
      <c r="G21" s="177" t="s">
        <v>245</v>
      </c>
      <c r="H21" s="177" t="s">
        <v>931</v>
      </c>
      <c r="I21" s="220" t="s">
        <v>923</v>
      </c>
      <c r="J21" s="177"/>
      <c r="K21" s="177"/>
      <c r="L21" s="177"/>
      <c r="M21" s="177"/>
      <c r="N21" s="177"/>
      <c r="O21" s="177"/>
      <c r="P21" s="177"/>
      <c r="Q21" s="177"/>
      <c r="R21" s="177"/>
      <c r="S21" s="202"/>
      <c r="T21" s="215"/>
      <c r="U21" s="215">
        <f>IF(ISBLANK(C21),1,2)</f>
        <v>1</v>
      </c>
    </row>
    <row r="22" spans="1:21" ht="14.25" customHeight="1">
      <c r="A22" s="220" t="s">
        <v>936</v>
      </c>
      <c r="B22" s="220" t="s">
        <v>949</v>
      </c>
      <c r="C22" s="220"/>
      <c r="D22" s="210" t="s">
        <v>938</v>
      </c>
      <c r="E22" s="754" t="b">
        <v>0</v>
      </c>
      <c r="F22" s="210"/>
      <c r="G22" s="177"/>
      <c r="H22" s="177" t="s">
        <v>931</v>
      </c>
      <c r="I22" s="220" t="s">
        <v>923</v>
      </c>
      <c r="J22" s="177"/>
      <c r="K22" s="177"/>
      <c r="L22" s="177"/>
      <c r="M22" s="177"/>
      <c r="N22" s="177"/>
      <c r="O22" s="177"/>
      <c r="P22" s="177"/>
      <c r="Q22" s="177"/>
      <c r="R22" s="177"/>
      <c r="S22" s="202"/>
      <c r="T22" s="215"/>
      <c r="U22" s="215">
        <f>IF(ISBLANK(C22),1,2)</f>
        <v>1</v>
      </c>
    </row>
    <row r="23" spans="1:21" ht="14.25" customHeight="1">
      <c r="A23" s="220" t="s">
        <v>936</v>
      </c>
      <c r="B23" s="220" t="s">
        <v>950</v>
      </c>
      <c r="C23" s="220"/>
      <c r="D23" s="210" t="s">
        <v>938</v>
      </c>
      <c r="E23" s="754" t="b">
        <v>0</v>
      </c>
      <c r="F23" s="210"/>
      <c r="G23" s="177"/>
      <c r="H23" s="177" t="s">
        <v>931</v>
      </c>
      <c r="I23" s="220" t="s">
        <v>923</v>
      </c>
      <c r="J23" s="177"/>
      <c r="K23" s="177"/>
      <c r="L23" s="177"/>
      <c r="M23" s="177"/>
      <c r="N23" s="177"/>
      <c r="O23" s="177"/>
      <c r="P23" s="177"/>
      <c r="Q23" s="177"/>
      <c r="R23" s="177"/>
      <c r="S23" s="202"/>
      <c r="T23" s="215"/>
      <c r="U23" s="215">
        <f>IF(ISBLANK(C23),1,2)</f>
        <v>1</v>
      </c>
    </row>
    <row r="24" spans="1:21" ht="14.25" customHeight="1">
      <c r="A24" s="220" t="s">
        <v>936</v>
      </c>
      <c r="B24" s="220" t="s">
        <v>374</v>
      </c>
      <c r="C24" s="220"/>
      <c r="D24" s="210" t="s">
        <v>938</v>
      </c>
      <c r="E24" s="754" t="b">
        <v>0</v>
      </c>
      <c r="F24" s="210"/>
      <c r="G24" s="177" t="s">
        <v>951</v>
      </c>
      <c r="H24" s="177" t="s">
        <v>931</v>
      </c>
      <c r="I24" s="220" t="s">
        <v>923</v>
      </c>
      <c r="J24" s="177"/>
      <c r="K24" s="177"/>
      <c r="L24" s="177"/>
      <c r="M24" s="177"/>
      <c r="N24" s="177"/>
      <c r="O24" s="177"/>
      <c r="P24" s="177"/>
      <c r="Q24" s="177"/>
      <c r="R24" s="177"/>
      <c r="S24" s="202"/>
      <c r="T24" s="215"/>
      <c r="U24" s="215">
        <f>IF(ISBLANK(C24),1,2)</f>
        <v>1</v>
      </c>
    </row>
    <row r="25" spans="1:21" ht="14.25" customHeight="1">
      <c r="A25" s="220" t="s">
        <v>936</v>
      </c>
      <c r="B25" s="220" t="s">
        <v>952</v>
      </c>
      <c r="C25" s="220"/>
      <c r="D25" s="210" t="s">
        <v>941</v>
      </c>
      <c r="E25" s="754" t="b">
        <v>0</v>
      </c>
      <c r="F25" s="210"/>
      <c r="G25" s="177"/>
      <c r="H25" s="177" t="s">
        <v>931</v>
      </c>
      <c r="I25" s="220" t="s">
        <v>923</v>
      </c>
      <c r="J25" s="177"/>
      <c r="K25" s="177"/>
      <c r="L25" s="177"/>
      <c r="M25" s="177"/>
      <c r="N25" s="177"/>
      <c r="O25" s="177"/>
      <c r="P25" s="177"/>
      <c r="Q25" s="177"/>
      <c r="R25" s="177"/>
      <c r="S25" s="202"/>
      <c r="T25" s="215"/>
      <c r="U25" s="215">
        <f>IF(ISBLANK(C25),1,2)</f>
        <v>1</v>
      </c>
    </row>
    <row r="26" spans="1:21" ht="14.25" customHeight="1">
      <c r="A26" s="220" t="s">
        <v>936</v>
      </c>
      <c r="B26" s="220" t="s">
        <v>169</v>
      </c>
      <c r="C26" s="220"/>
      <c r="D26" s="210" t="s">
        <v>941</v>
      </c>
      <c r="E26" s="754" t="b">
        <v>0</v>
      </c>
      <c r="F26" s="210"/>
      <c r="G26" s="177"/>
      <c r="H26" s="177" t="s">
        <v>931</v>
      </c>
      <c r="I26" s="220" t="s">
        <v>923</v>
      </c>
      <c r="J26" s="177"/>
      <c r="K26" s="177"/>
      <c r="L26" s="177"/>
      <c r="M26" s="177"/>
      <c r="N26" s="177"/>
      <c r="O26" s="177"/>
      <c r="P26" s="177"/>
      <c r="Q26" s="177"/>
      <c r="R26" s="177"/>
      <c r="S26" s="202"/>
      <c r="T26" s="215"/>
      <c r="U26" s="215">
        <f>IF(ISBLANK(C26),1,2)</f>
        <v>1</v>
      </c>
    </row>
    <row r="27" spans="1:21" ht="14.25" customHeight="1">
      <c r="A27" s="220" t="s">
        <v>936</v>
      </c>
      <c r="B27" s="220" t="s">
        <v>953</v>
      </c>
      <c r="C27" s="220"/>
      <c r="D27" s="210" t="s">
        <v>941</v>
      </c>
      <c r="E27" s="754" t="b">
        <v>0</v>
      </c>
      <c r="F27" s="210"/>
      <c r="G27" s="177"/>
      <c r="H27" s="177" t="s">
        <v>931</v>
      </c>
      <c r="I27" s="220" t="s">
        <v>923</v>
      </c>
      <c r="J27" s="177"/>
      <c r="K27" s="177"/>
      <c r="L27" s="177"/>
      <c r="M27" s="177"/>
      <c r="N27" s="177"/>
      <c r="O27" s="177"/>
      <c r="P27" s="177"/>
      <c r="Q27" s="177"/>
      <c r="R27" s="177"/>
      <c r="S27" s="202"/>
      <c r="T27" s="215"/>
      <c r="U27" s="215">
        <f>IF(ISBLANK(C27),1,2)</f>
        <v>1</v>
      </c>
    </row>
    <row r="28" spans="1:21" ht="14.25" customHeight="1">
      <c r="A28" s="220" t="s">
        <v>936</v>
      </c>
      <c r="B28" s="220" t="s">
        <v>267</v>
      </c>
      <c r="C28" s="220"/>
      <c r="D28" s="210" t="s">
        <v>941</v>
      </c>
      <c r="E28" s="754" t="b">
        <v>0</v>
      </c>
      <c r="F28" s="210"/>
      <c r="G28" s="177"/>
      <c r="H28" s="177" t="s">
        <v>931</v>
      </c>
      <c r="I28" s="220" t="s">
        <v>923</v>
      </c>
      <c r="J28" s="177"/>
      <c r="K28" s="177"/>
      <c r="L28" s="177"/>
      <c r="M28" s="177"/>
      <c r="N28" s="177"/>
      <c r="O28" s="177"/>
      <c r="P28" s="177"/>
      <c r="Q28" s="177"/>
      <c r="R28" s="177"/>
      <c r="S28" s="202"/>
      <c r="T28" s="215"/>
      <c r="U28" s="215">
        <f>IF(ISBLANK(C28),1,2)</f>
        <v>1</v>
      </c>
    </row>
    <row r="29" spans="1:21" ht="14.25" customHeight="1">
      <c r="A29" s="220" t="s">
        <v>936</v>
      </c>
      <c r="B29" s="220" t="s">
        <v>201</v>
      </c>
      <c r="C29" s="220"/>
      <c r="D29" s="210" t="s">
        <v>941</v>
      </c>
      <c r="E29" s="754" t="b">
        <v>0</v>
      </c>
      <c r="F29" s="210"/>
      <c r="G29" s="177"/>
      <c r="H29" s="177" t="s">
        <v>931</v>
      </c>
      <c r="I29" s="220" t="s">
        <v>923</v>
      </c>
      <c r="J29" s="177"/>
      <c r="K29" s="177"/>
      <c r="L29" s="177"/>
      <c r="M29" s="177"/>
      <c r="N29" s="177"/>
      <c r="O29" s="177"/>
      <c r="P29" s="177"/>
      <c r="Q29" s="177"/>
      <c r="R29" s="177"/>
      <c r="S29" s="202"/>
      <c r="T29" s="215"/>
      <c r="U29" s="215">
        <f>IF(ISBLANK(C29),1,2)</f>
        <v>1</v>
      </c>
    </row>
    <row r="30" spans="1:21" ht="14.25" customHeight="1">
      <c r="A30" s="220" t="s">
        <v>936</v>
      </c>
      <c r="B30" s="220" t="s">
        <v>954</v>
      </c>
      <c r="C30" s="177"/>
      <c r="D30" s="210" t="s">
        <v>938</v>
      </c>
      <c r="E30" s="754" t="b">
        <v>0</v>
      </c>
      <c r="F30" s="210"/>
      <c r="G30" s="177"/>
      <c r="H30" s="177" t="s">
        <v>931</v>
      </c>
      <c r="I30" s="220" t="s">
        <v>923</v>
      </c>
      <c r="J30" s="177"/>
      <c r="K30" s="177"/>
      <c r="L30" s="177"/>
      <c r="M30" s="177"/>
      <c r="N30" s="177"/>
      <c r="O30" s="177"/>
      <c r="P30" s="177"/>
      <c r="Q30" s="177"/>
      <c r="R30" s="177"/>
      <c r="S30" s="202"/>
      <c r="T30" s="215"/>
      <c r="U30" s="215">
        <f>IF(ISBLANK(C30),1,2)</f>
        <v>1</v>
      </c>
    </row>
    <row r="31" spans="1:21" ht="14.25" customHeight="1">
      <c r="A31" s="220" t="s">
        <v>936</v>
      </c>
      <c r="B31" s="220" t="s">
        <v>955</v>
      </c>
      <c r="C31" s="220"/>
      <c r="D31" s="210" t="s">
        <v>941</v>
      </c>
      <c r="E31" s="754" t="b">
        <v>0</v>
      </c>
      <c r="F31" s="210"/>
      <c r="G31" s="177"/>
      <c r="H31" s="177" t="s">
        <v>931</v>
      </c>
      <c r="I31" s="220" t="s">
        <v>923</v>
      </c>
      <c r="J31" s="177"/>
      <c r="K31" s="177"/>
      <c r="L31" s="177"/>
      <c r="M31" s="177"/>
      <c r="N31" s="177"/>
      <c r="O31" s="177"/>
      <c r="P31" s="177"/>
      <c r="Q31" s="177"/>
      <c r="R31" s="177"/>
      <c r="S31" s="202"/>
      <c r="T31" s="215"/>
      <c r="U31" s="215">
        <f>IF(ISBLANK(C31),1,2)</f>
        <v>1</v>
      </c>
    </row>
    <row r="32" spans="1:21" ht="14.25" customHeight="1">
      <c r="A32" s="220" t="s">
        <v>936</v>
      </c>
      <c r="B32" s="220" t="s">
        <v>956</v>
      </c>
      <c r="C32" s="220"/>
      <c r="D32" s="210" t="s">
        <v>938</v>
      </c>
      <c r="E32" s="754" t="b">
        <v>0</v>
      </c>
      <c r="F32" s="210"/>
      <c r="G32" s="177"/>
      <c r="H32" s="177" t="s">
        <v>931</v>
      </c>
      <c r="I32" s="220" t="s">
        <v>923</v>
      </c>
      <c r="J32" s="177"/>
      <c r="K32" s="177"/>
      <c r="L32" s="177"/>
      <c r="M32" s="177"/>
      <c r="N32" s="177"/>
      <c r="O32" s="177"/>
      <c r="P32" s="177"/>
      <c r="Q32" s="177"/>
      <c r="R32" s="177"/>
      <c r="S32" s="202"/>
      <c r="T32" s="215"/>
      <c r="U32" s="215">
        <f>IF(ISBLANK(C32),1,2)</f>
        <v>1</v>
      </c>
    </row>
    <row r="33" spans="1:21" ht="14.25" customHeight="1">
      <c r="A33" s="220" t="s">
        <v>936</v>
      </c>
      <c r="B33" s="220" t="s">
        <v>957</v>
      </c>
      <c r="C33" s="220"/>
      <c r="D33" s="210" t="s">
        <v>938</v>
      </c>
      <c r="E33" s="754" t="b">
        <v>0</v>
      </c>
      <c r="F33" s="210"/>
      <c r="G33" s="177"/>
      <c r="H33" s="177" t="s">
        <v>931</v>
      </c>
      <c r="I33" s="220" t="s">
        <v>923</v>
      </c>
      <c r="J33" s="177"/>
      <c r="K33" s="177"/>
      <c r="L33" s="177"/>
      <c r="M33" s="177"/>
      <c r="N33" s="177"/>
      <c r="O33" s="177"/>
      <c r="P33" s="177"/>
      <c r="Q33" s="177"/>
      <c r="R33" s="177"/>
      <c r="S33" s="202"/>
      <c r="T33" s="215"/>
      <c r="U33" s="215">
        <f>IF(ISBLANK(C33),1,2)</f>
        <v>1</v>
      </c>
    </row>
    <row r="34" spans="1:21" ht="14.25" customHeight="1">
      <c r="A34" s="220" t="s">
        <v>936</v>
      </c>
      <c r="B34" s="177" t="s">
        <v>958</v>
      </c>
      <c r="C34" s="177"/>
      <c r="D34" s="210" t="s">
        <v>938</v>
      </c>
      <c r="E34" s="754" t="b">
        <v>0</v>
      </c>
      <c r="F34" s="210"/>
      <c r="G34" s="177"/>
      <c r="H34" s="177" t="s">
        <v>931</v>
      </c>
      <c r="I34" s="220" t="s">
        <v>923</v>
      </c>
      <c r="J34" s="177"/>
      <c r="K34" s="177"/>
      <c r="L34" s="177"/>
      <c r="M34" s="177"/>
      <c r="N34" s="177"/>
      <c r="O34" s="177"/>
      <c r="P34" s="177"/>
      <c r="Q34" s="177"/>
      <c r="R34" s="177"/>
      <c r="S34" s="202"/>
      <c r="T34" s="215"/>
      <c r="U34" s="215">
        <f>IF(ISBLANK(C34),1,2)</f>
        <v>1</v>
      </c>
    </row>
    <row r="35" spans="1:21" ht="14.25" customHeight="1">
      <c r="A35" s="220" t="s">
        <v>936</v>
      </c>
      <c r="B35" s="220" t="s">
        <v>959</v>
      </c>
      <c r="C35" s="220"/>
      <c r="D35" s="210" t="s">
        <v>938</v>
      </c>
      <c r="E35" s="754" t="b">
        <v>0</v>
      </c>
      <c r="F35" s="210"/>
      <c r="G35" s="177"/>
      <c r="H35" s="177" t="s">
        <v>931</v>
      </c>
      <c r="I35" s="220" t="s">
        <v>923</v>
      </c>
      <c r="J35" s="177"/>
      <c r="K35" s="177"/>
      <c r="L35" s="177"/>
      <c r="M35" s="177"/>
      <c r="N35" s="177"/>
      <c r="O35" s="177"/>
      <c r="P35" s="177"/>
      <c r="Q35" s="177"/>
      <c r="R35" s="177"/>
      <c r="S35" s="202"/>
      <c r="T35" s="215"/>
      <c r="U35" s="215">
        <f>IF(ISBLANK(C35),1,2)</f>
        <v>1</v>
      </c>
    </row>
    <row r="36" spans="1:21" ht="14.25" customHeight="1">
      <c r="A36" s="220" t="s">
        <v>936</v>
      </c>
      <c r="B36" s="220" t="s">
        <v>960</v>
      </c>
      <c r="C36" s="220"/>
      <c r="D36" s="210" t="s">
        <v>938</v>
      </c>
      <c r="E36" s="754" t="b">
        <v>0</v>
      </c>
      <c r="F36" s="210"/>
      <c r="G36" s="177"/>
      <c r="H36" s="177" t="s">
        <v>931</v>
      </c>
      <c r="I36" s="220" t="s">
        <v>923</v>
      </c>
      <c r="J36" s="177"/>
      <c r="K36" s="177"/>
      <c r="L36" s="177"/>
      <c r="M36" s="177"/>
      <c r="N36" s="177"/>
      <c r="O36" s="177"/>
      <c r="P36" s="177"/>
      <c r="Q36" s="177"/>
      <c r="R36" s="177"/>
      <c r="S36" s="202"/>
      <c r="T36" s="215"/>
      <c r="U36" s="215">
        <f>IF(ISBLANK(C36),1,2)</f>
        <v>1</v>
      </c>
    </row>
    <row r="37" spans="1:21" ht="14.25" customHeight="1">
      <c r="A37" s="220" t="s">
        <v>936</v>
      </c>
      <c r="B37" s="220" t="s">
        <v>961</v>
      </c>
      <c r="C37" s="220"/>
      <c r="D37" s="210" t="s">
        <v>938</v>
      </c>
      <c r="E37" s="754" t="b">
        <v>0</v>
      </c>
      <c r="F37" s="210"/>
      <c r="G37" s="177"/>
      <c r="H37" s="177" t="s">
        <v>931</v>
      </c>
      <c r="I37" s="220" t="s">
        <v>923</v>
      </c>
      <c r="J37" s="177"/>
      <c r="K37" s="177"/>
      <c r="L37" s="177"/>
      <c r="M37" s="177"/>
      <c r="N37" s="177"/>
      <c r="O37" s="177"/>
      <c r="P37" s="177"/>
      <c r="Q37" s="177"/>
      <c r="R37" s="177"/>
      <c r="S37" s="202"/>
      <c r="T37" s="215"/>
      <c r="U37" s="215">
        <f>IF(ISBLANK(C37),1,2)</f>
        <v>1</v>
      </c>
    </row>
    <row r="38" spans="1:21" ht="14.25" customHeight="1">
      <c r="A38" s="220" t="s">
        <v>936</v>
      </c>
      <c r="B38" s="220" t="s">
        <v>140</v>
      </c>
      <c r="C38" s="220"/>
      <c r="D38" s="210" t="s">
        <v>941</v>
      </c>
      <c r="E38" s="754" t="b">
        <v>0</v>
      </c>
      <c r="F38" s="210"/>
      <c r="G38" s="177"/>
      <c r="H38" s="177" t="s">
        <v>931</v>
      </c>
      <c r="I38" s="220" t="s">
        <v>923</v>
      </c>
      <c r="J38" s="177"/>
      <c r="K38" s="177"/>
      <c r="L38" s="177"/>
      <c r="M38" s="177"/>
      <c r="N38" s="177"/>
      <c r="O38" s="177"/>
      <c r="P38" s="177"/>
      <c r="Q38" s="177"/>
      <c r="R38" s="177"/>
      <c r="S38" s="202"/>
      <c r="T38" s="215"/>
      <c r="U38" s="215">
        <f>IF(ISBLANK(C38),1,2)</f>
        <v>1</v>
      </c>
    </row>
    <row r="39" spans="1:21" ht="14.25" customHeight="1">
      <c r="A39" s="220" t="s">
        <v>936</v>
      </c>
      <c r="B39" s="220" t="s">
        <v>962</v>
      </c>
      <c r="C39" s="220"/>
      <c r="D39" s="210" t="s">
        <v>938</v>
      </c>
      <c r="E39" s="754" t="b">
        <v>0</v>
      </c>
      <c r="F39" s="210"/>
      <c r="G39" s="177"/>
      <c r="H39" s="177" t="s">
        <v>931</v>
      </c>
      <c r="I39" s="220" t="s">
        <v>923</v>
      </c>
      <c r="J39" s="177"/>
      <c r="K39" s="177"/>
      <c r="L39" s="177"/>
      <c r="M39" s="177"/>
      <c r="N39" s="177"/>
      <c r="O39" s="177"/>
      <c r="P39" s="177"/>
      <c r="Q39" s="177"/>
      <c r="R39" s="177"/>
      <c r="S39" s="202"/>
      <c r="T39" s="215"/>
      <c r="U39" s="215">
        <f>IF(ISBLANK(C39),1,2)</f>
        <v>1</v>
      </c>
    </row>
    <row r="40" spans="1:21" ht="14.25" customHeight="1">
      <c r="A40" s="220" t="s">
        <v>936</v>
      </c>
      <c r="B40" s="220" t="s">
        <v>963</v>
      </c>
      <c r="C40" s="220"/>
      <c r="D40" s="210" t="s">
        <v>938</v>
      </c>
      <c r="E40" s="754" t="b">
        <v>0</v>
      </c>
      <c r="F40" s="210"/>
      <c r="G40" s="177"/>
      <c r="H40" s="177" t="s">
        <v>931</v>
      </c>
      <c r="I40" s="220" t="s">
        <v>923</v>
      </c>
      <c r="J40" s="177"/>
      <c r="K40" s="177"/>
      <c r="L40" s="177"/>
      <c r="M40" s="177"/>
      <c r="N40" s="177"/>
      <c r="O40" s="177"/>
      <c r="P40" s="177"/>
      <c r="Q40" s="177"/>
      <c r="R40" s="177"/>
      <c r="S40" s="202"/>
      <c r="T40" s="215"/>
      <c r="U40" s="215">
        <f>IF(ISBLANK(C40),1,2)</f>
        <v>1</v>
      </c>
    </row>
    <row r="41" spans="1:21" ht="14.25" customHeight="1">
      <c r="A41" s="220" t="s">
        <v>936</v>
      </c>
      <c r="B41" s="220" t="s">
        <v>85</v>
      </c>
      <c r="C41" s="220"/>
      <c r="D41" s="210" t="s">
        <v>938</v>
      </c>
      <c r="E41" s="754" t="b">
        <v>0</v>
      </c>
      <c r="F41" s="210"/>
      <c r="G41" s="177"/>
      <c r="H41" s="177" t="s">
        <v>931</v>
      </c>
      <c r="I41" s="220" t="s">
        <v>923</v>
      </c>
      <c r="J41" s="177"/>
      <c r="K41" s="177"/>
      <c r="L41" s="177"/>
      <c r="M41" s="177"/>
      <c r="N41" s="177"/>
      <c r="O41" s="177"/>
      <c r="P41" s="177"/>
      <c r="Q41" s="177"/>
      <c r="R41" s="177"/>
      <c r="S41" s="202"/>
      <c r="T41" s="215"/>
      <c r="U41" s="215">
        <f>IF(ISBLANK(C41),1,2)</f>
        <v>1</v>
      </c>
    </row>
    <row r="42" spans="1:21" ht="14.25" customHeight="1">
      <c r="A42" s="220" t="s">
        <v>936</v>
      </c>
      <c r="B42" s="220" t="s">
        <v>196</v>
      </c>
      <c r="C42" s="220"/>
      <c r="D42" s="210" t="s">
        <v>938</v>
      </c>
      <c r="E42" s="754" t="b">
        <v>0</v>
      </c>
      <c r="F42" s="210"/>
      <c r="G42" s="177"/>
      <c r="H42" s="177" t="s">
        <v>931</v>
      </c>
      <c r="I42" s="220" t="s">
        <v>923</v>
      </c>
      <c r="J42" s="177"/>
      <c r="K42" s="177"/>
      <c r="L42" s="177"/>
      <c r="M42" s="177"/>
      <c r="N42" s="177"/>
      <c r="O42" s="177"/>
      <c r="P42" s="177"/>
      <c r="Q42" s="177"/>
      <c r="R42" s="177"/>
      <c r="S42" s="202"/>
      <c r="T42" s="215"/>
      <c r="U42" s="215">
        <f>IF(ISBLANK(C42),1,2)</f>
        <v>1</v>
      </c>
    </row>
    <row r="43" spans="1:21" ht="14.25" customHeight="1">
      <c r="A43" s="220" t="s">
        <v>936</v>
      </c>
      <c r="B43" s="220" t="s">
        <v>153</v>
      </c>
      <c r="C43" s="220"/>
      <c r="D43" s="210" t="s">
        <v>938</v>
      </c>
      <c r="E43" s="754" t="b">
        <v>0</v>
      </c>
      <c r="F43" s="210"/>
      <c r="G43" s="177"/>
      <c r="H43" s="177" t="s">
        <v>931</v>
      </c>
      <c r="I43" s="220" t="s">
        <v>923</v>
      </c>
      <c r="J43" s="177"/>
      <c r="K43" s="177"/>
      <c r="L43" s="177"/>
      <c r="M43" s="177"/>
      <c r="N43" s="177"/>
      <c r="O43" s="177"/>
      <c r="P43" s="177"/>
      <c r="Q43" s="177"/>
      <c r="R43" s="177"/>
      <c r="S43" s="202"/>
      <c r="T43" s="215"/>
      <c r="U43" s="215">
        <f>IF(ISBLANK(C43),1,2)</f>
        <v>1</v>
      </c>
    </row>
    <row r="44" spans="1:21" ht="14.25" customHeight="1">
      <c r="A44" s="220" t="s">
        <v>936</v>
      </c>
      <c r="B44" s="220" t="s">
        <v>174</v>
      </c>
      <c r="C44" s="220"/>
      <c r="D44" s="210" t="s">
        <v>938</v>
      </c>
      <c r="E44" s="754" t="b">
        <v>0</v>
      </c>
      <c r="F44" s="210"/>
      <c r="G44" s="177"/>
      <c r="H44" s="177" t="s">
        <v>931</v>
      </c>
      <c r="I44" s="220" t="s">
        <v>923</v>
      </c>
      <c r="J44" s="177"/>
      <c r="K44" s="177"/>
      <c r="L44" s="177"/>
      <c r="M44" s="177"/>
      <c r="N44" s="177"/>
      <c r="O44" s="177"/>
      <c r="P44" s="177"/>
      <c r="Q44" s="177"/>
      <c r="R44" s="177"/>
      <c r="S44" s="202"/>
      <c r="T44" s="215"/>
      <c r="U44" s="215">
        <f>IF(ISBLANK(C44),1,2)</f>
        <v>1</v>
      </c>
    </row>
    <row r="45" spans="1:21" ht="14.25" customHeight="1">
      <c r="A45" s="220" t="s">
        <v>936</v>
      </c>
      <c r="B45" s="220" t="s">
        <v>964</v>
      </c>
      <c r="C45" s="220"/>
      <c r="D45" s="210" t="s">
        <v>938</v>
      </c>
      <c r="E45" s="754" t="b">
        <v>0</v>
      </c>
      <c r="F45" s="210"/>
      <c r="G45" s="177"/>
      <c r="H45" s="177" t="s">
        <v>931</v>
      </c>
      <c r="I45" s="220" t="s">
        <v>923</v>
      </c>
      <c r="J45" s="177"/>
      <c r="K45" s="177"/>
      <c r="L45" s="177"/>
      <c r="M45" s="177"/>
      <c r="N45" s="177"/>
      <c r="O45" s="177"/>
      <c r="P45" s="177"/>
      <c r="Q45" s="177"/>
      <c r="R45" s="177"/>
      <c r="S45" s="202"/>
      <c r="T45" s="215"/>
      <c r="U45" s="215">
        <f>IF(ISBLANK(C45),1,2)</f>
        <v>1</v>
      </c>
    </row>
    <row r="46" spans="1:21" ht="14.25" customHeight="1">
      <c r="A46" s="220" t="s">
        <v>936</v>
      </c>
      <c r="B46" s="148" t="s">
        <v>965</v>
      </c>
      <c r="C46" s="148" t="s">
        <v>966</v>
      </c>
      <c r="D46" s="210" t="s">
        <v>938</v>
      </c>
      <c r="E46" s="754" t="b">
        <v>0</v>
      </c>
      <c r="F46" s="210"/>
      <c r="G46" s="177" t="s">
        <v>967</v>
      </c>
      <c r="H46" s="177" t="s">
        <v>931</v>
      </c>
      <c r="I46" s="220" t="s">
        <v>923</v>
      </c>
      <c r="J46" s="177"/>
      <c r="K46" s="177"/>
      <c r="L46" s="177"/>
      <c r="M46" s="177"/>
      <c r="N46" s="177"/>
      <c r="O46" s="177"/>
      <c r="P46" s="177"/>
      <c r="Q46" s="177"/>
      <c r="R46" s="177"/>
      <c r="S46" s="202"/>
      <c r="T46" s="215"/>
      <c r="U46" s="215">
        <f>IF(ISBLANK(C46),1,2)</f>
        <v>2</v>
      </c>
    </row>
    <row r="47" spans="1:21" ht="14.25" customHeight="1">
      <c r="A47" s="220" t="s">
        <v>936</v>
      </c>
      <c r="B47" s="220" t="s">
        <v>968</v>
      </c>
      <c r="C47" s="220"/>
      <c r="D47" s="210" t="s">
        <v>938</v>
      </c>
      <c r="E47" s="754" t="b">
        <v>0</v>
      </c>
      <c r="F47" s="210"/>
      <c r="G47" s="177"/>
      <c r="H47" s="177" t="s">
        <v>931</v>
      </c>
      <c r="I47" s="220" t="s">
        <v>923</v>
      </c>
      <c r="J47" s="177"/>
      <c r="K47" s="177"/>
      <c r="L47" s="177"/>
      <c r="M47" s="177"/>
      <c r="N47" s="177"/>
      <c r="O47" s="177"/>
      <c r="P47" s="177"/>
      <c r="Q47" s="177"/>
      <c r="R47" s="177"/>
      <c r="S47" s="202"/>
      <c r="T47" s="215"/>
      <c r="U47" s="215">
        <f>IF(ISBLANK(C47),1,2)</f>
        <v>1</v>
      </c>
    </row>
    <row r="48" spans="1:21" ht="14.25" customHeight="1">
      <c r="A48" s="220" t="s">
        <v>936</v>
      </c>
      <c r="B48" s="220" t="s">
        <v>226</v>
      </c>
      <c r="C48" s="220"/>
      <c r="D48" s="210" t="s">
        <v>938</v>
      </c>
      <c r="E48" s="754" t="b">
        <v>0</v>
      </c>
      <c r="F48" s="210"/>
      <c r="G48" s="177"/>
      <c r="H48" s="177" t="s">
        <v>931</v>
      </c>
      <c r="I48" s="220" t="s">
        <v>923</v>
      </c>
      <c r="J48" s="177"/>
      <c r="K48" s="177"/>
      <c r="L48" s="177"/>
      <c r="M48" s="177"/>
      <c r="N48" s="177"/>
      <c r="O48" s="177"/>
      <c r="P48" s="177"/>
      <c r="Q48" s="177"/>
      <c r="R48" s="177"/>
      <c r="S48" s="202"/>
      <c r="T48" s="215"/>
      <c r="U48" s="215">
        <f>IF(ISBLANK(C48),1,2)</f>
        <v>1</v>
      </c>
    </row>
    <row r="49" spans="1:21" ht="14.25" customHeight="1">
      <c r="A49" s="220" t="s">
        <v>936</v>
      </c>
      <c r="B49" s="220" t="s">
        <v>366</v>
      </c>
      <c r="C49" s="220"/>
      <c r="D49" s="210" t="s">
        <v>941</v>
      </c>
      <c r="E49" s="754" t="b">
        <v>0</v>
      </c>
      <c r="F49" s="210"/>
      <c r="G49" s="177"/>
      <c r="H49" s="177" t="s">
        <v>931</v>
      </c>
      <c r="I49" s="220" t="s">
        <v>923</v>
      </c>
      <c r="J49" s="177"/>
      <c r="K49" s="177"/>
      <c r="L49" s="177"/>
      <c r="M49" s="177"/>
      <c r="N49" s="177"/>
      <c r="O49" s="177"/>
      <c r="P49" s="177"/>
      <c r="Q49" s="177"/>
      <c r="R49" s="177"/>
      <c r="S49" s="202"/>
      <c r="T49" s="215"/>
      <c r="U49" s="215">
        <f>IF(ISBLANK(C49),1,2)</f>
        <v>1</v>
      </c>
    </row>
    <row r="50" spans="1:21" ht="14.25" customHeight="1">
      <c r="A50" s="220" t="s">
        <v>936</v>
      </c>
      <c r="B50" s="220" t="s">
        <v>346</v>
      </c>
      <c r="C50" s="220"/>
      <c r="D50" s="210" t="s">
        <v>938</v>
      </c>
      <c r="E50" s="754" t="b">
        <v>0</v>
      </c>
      <c r="F50" s="210"/>
      <c r="G50" s="177"/>
      <c r="H50" s="177" t="s">
        <v>931</v>
      </c>
      <c r="I50" s="220" t="s">
        <v>923</v>
      </c>
      <c r="J50" s="177"/>
      <c r="K50" s="177"/>
      <c r="L50" s="177"/>
      <c r="M50" s="177"/>
      <c r="N50" s="177"/>
      <c r="O50" s="177"/>
      <c r="P50" s="177"/>
      <c r="Q50" s="177"/>
      <c r="R50" s="177"/>
      <c r="S50" s="202"/>
      <c r="T50" s="215"/>
      <c r="U50" s="215">
        <f>IF(ISBLANK(C50),1,2)</f>
        <v>1</v>
      </c>
    </row>
    <row r="51" spans="1:21" ht="14.25" customHeight="1">
      <c r="A51" s="220" t="s">
        <v>936</v>
      </c>
      <c r="B51" s="220" t="s">
        <v>969</v>
      </c>
      <c r="C51" s="220"/>
      <c r="D51" s="210" t="s">
        <v>938</v>
      </c>
      <c r="E51" s="754" t="b">
        <v>0</v>
      </c>
      <c r="F51" s="210"/>
      <c r="G51" s="177"/>
      <c r="H51" s="177" t="s">
        <v>931</v>
      </c>
      <c r="I51" s="220" t="s">
        <v>923</v>
      </c>
      <c r="J51" s="177"/>
      <c r="K51" s="177"/>
      <c r="L51" s="177"/>
      <c r="M51" s="177"/>
      <c r="N51" s="177"/>
      <c r="O51" s="177"/>
      <c r="P51" s="177"/>
      <c r="Q51" s="177"/>
      <c r="R51" s="177"/>
      <c r="S51" s="202"/>
      <c r="T51" s="215"/>
      <c r="U51" s="215">
        <f>IF(ISBLANK(C51),1,2)</f>
        <v>1</v>
      </c>
    </row>
    <row r="52" spans="1:21" ht="14.25" customHeight="1">
      <c r="A52" s="220" t="s">
        <v>936</v>
      </c>
      <c r="B52" s="220" t="s">
        <v>970</v>
      </c>
      <c r="C52" s="220"/>
      <c r="D52" s="210" t="s">
        <v>938</v>
      </c>
      <c r="E52" s="754" t="b">
        <v>0</v>
      </c>
      <c r="F52" s="210"/>
      <c r="G52" s="177"/>
      <c r="H52" s="177" t="s">
        <v>931</v>
      </c>
      <c r="I52" s="220" t="s">
        <v>923</v>
      </c>
      <c r="J52" s="177"/>
      <c r="K52" s="177"/>
      <c r="L52" s="177"/>
      <c r="M52" s="177"/>
      <c r="N52" s="177"/>
      <c r="O52" s="177"/>
      <c r="P52" s="177"/>
      <c r="Q52" s="177"/>
      <c r="R52" s="177"/>
      <c r="S52" s="202"/>
      <c r="T52" s="215"/>
      <c r="U52" s="215">
        <f>IF(ISBLANK(C52),1,2)</f>
        <v>1</v>
      </c>
    </row>
    <row r="53" spans="1:21" ht="14.25" customHeight="1">
      <c r="A53" s="220" t="s">
        <v>936</v>
      </c>
      <c r="B53" s="220" t="s">
        <v>971</v>
      </c>
      <c r="C53" s="220"/>
      <c r="D53" s="210" t="s">
        <v>941</v>
      </c>
      <c r="E53" s="754" t="b">
        <v>0</v>
      </c>
      <c r="F53" s="210"/>
      <c r="G53" s="177"/>
      <c r="H53" s="177" t="s">
        <v>931</v>
      </c>
      <c r="I53" s="220" t="s">
        <v>923</v>
      </c>
      <c r="J53" s="177"/>
      <c r="K53" s="177"/>
      <c r="L53" s="177"/>
      <c r="M53" s="177"/>
      <c r="N53" s="177"/>
      <c r="O53" s="177"/>
      <c r="P53" s="177"/>
      <c r="Q53" s="177"/>
      <c r="R53" s="177"/>
      <c r="S53" s="202"/>
      <c r="T53" s="215"/>
      <c r="U53" s="215">
        <f>IF(ISBLANK(C53),1,2)</f>
        <v>1</v>
      </c>
    </row>
    <row r="54" spans="1:21" ht="14.25" customHeight="1">
      <c r="A54" s="220" t="s">
        <v>936</v>
      </c>
      <c r="B54" s="220" t="s">
        <v>972</v>
      </c>
      <c r="C54" s="220"/>
      <c r="D54" s="210" t="s">
        <v>938</v>
      </c>
      <c r="E54" s="754" t="b">
        <v>0</v>
      </c>
      <c r="F54" s="210"/>
      <c r="G54" s="177"/>
      <c r="H54" s="177" t="s">
        <v>931</v>
      </c>
      <c r="I54" s="220" t="s">
        <v>923</v>
      </c>
      <c r="J54" s="177"/>
      <c r="K54" s="177"/>
      <c r="L54" s="177"/>
      <c r="M54" s="177"/>
      <c r="N54" s="177"/>
      <c r="O54" s="177"/>
      <c r="P54" s="177"/>
      <c r="Q54" s="177"/>
      <c r="R54" s="177"/>
      <c r="S54" s="202"/>
      <c r="T54" s="215"/>
      <c r="U54" s="215">
        <f>IF(ISBLANK(C54),1,2)</f>
        <v>1</v>
      </c>
    </row>
    <row r="55" spans="1:21" ht="14.25" customHeight="1">
      <c r="A55" s="220" t="s">
        <v>936</v>
      </c>
      <c r="B55" s="220" t="s">
        <v>205</v>
      </c>
      <c r="C55" s="220"/>
      <c r="D55" s="210" t="s">
        <v>938</v>
      </c>
      <c r="E55" s="754" t="b">
        <v>0</v>
      </c>
      <c r="F55" s="210"/>
      <c r="G55" s="177"/>
      <c r="H55" s="177" t="s">
        <v>931</v>
      </c>
      <c r="I55" s="220" t="s">
        <v>923</v>
      </c>
      <c r="J55" s="177"/>
      <c r="K55" s="177"/>
      <c r="L55" s="177"/>
      <c r="M55" s="177"/>
      <c r="N55" s="177"/>
      <c r="O55" s="177"/>
      <c r="P55" s="177"/>
      <c r="Q55" s="177"/>
      <c r="R55" s="177"/>
      <c r="S55" s="202"/>
      <c r="T55" s="215"/>
      <c r="U55" s="215">
        <f>IF(ISBLANK(C55),1,2)</f>
        <v>1</v>
      </c>
    </row>
    <row r="56" spans="1:21" ht="14.25" customHeight="1">
      <c r="A56" s="220" t="s">
        <v>936</v>
      </c>
      <c r="B56" s="220" t="s">
        <v>329</v>
      </c>
      <c r="C56" s="220"/>
      <c r="D56" s="210" t="s">
        <v>941</v>
      </c>
      <c r="E56" s="754" t="b">
        <v>0</v>
      </c>
      <c r="F56" s="210"/>
      <c r="G56" s="177"/>
      <c r="H56" s="177" t="s">
        <v>931</v>
      </c>
      <c r="I56" s="220" t="s">
        <v>923</v>
      </c>
      <c r="J56" s="177"/>
      <c r="K56" s="177"/>
      <c r="L56" s="177"/>
      <c r="M56" s="177"/>
      <c r="N56" s="177"/>
      <c r="O56" s="177"/>
      <c r="P56" s="177"/>
      <c r="Q56" s="177"/>
      <c r="R56" s="177"/>
      <c r="S56" s="202"/>
      <c r="T56" s="215"/>
      <c r="U56" s="215">
        <f>IF(ISBLANK(C56),1,2)</f>
        <v>1</v>
      </c>
    </row>
    <row r="57" spans="1:21" ht="14.25" customHeight="1">
      <c r="A57" s="220" t="s">
        <v>936</v>
      </c>
      <c r="B57" s="538" t="s">
        <v>244</v>
      </c>
      <c r="C57" s="220"/>
      <c r="D57" s="210" t="s">
        <v>941</v>
      </c>
      <c r="E57" s="754" t="b">
        <v>0</v>
      </c>
      <c r="F57" s="210"/>
      <c r="G57" s="177"/>
      <c r="H57" s="177" t="s">
        <v>931</v>
      </c>
      <c r="I57" s="220" t="s">
        <v>923</v>
      </c>
      <c r="J57" s="177"/>
      <c r="K57" s="177"/>
      <c r="L57" s="177"/>
      <c r="M57" s="177"/>
      <c r="N57" s="177"/>
      <c r="O57" s="177"/>
      <c r="P57" s="177"/>
      <c r="Q57" s="177"/>
      <c r="R57" s="177"/>
      <c r="S57" s="202"/>
      <c r="T57" s="215"/>
      <c r="U57" s="215">
        <f>IF(ISBLANK(C57),1,2)</f>
        <v>1</v>
      </c>
    </row>
    <row r="58" spans="1:21" ht="14.25" customHeight="1">
      <c r="A58" s="220" t="s">
        <v>936</v>
      </c>
      <c r="B58" s="538" t="s">
        <v>117</v>
      </c>
      <c r="C58" s="220"/>
      <c r="D58" s="210" t="s">
        <v>941</v>
      </c>
      <c r="E58" s="754" t="b">
        <v>0</v>
      </c>
      <c r="F58" s="210"/>
      <c r="G58" s="177"/>
      <c r="H58" s="177" t="s">
        <v>931</v>
      </c>
      <c r="I58" s="220" t="s">
        <v>923</v>
      </c>
      <c r="J58" s="177"/>
      <c r="K58" s="177"/>
      <c r="L58" s="177"/>
      <c r="M58" s="177"/>
      <c r="N58" s="177"/>
      <c r="O58" s="177"/>
      <c r="P58" s="177"/>
      <c r="Q58" s="177"/>
      <c r="R58" s="177"/>
      <c r="S58" s="202"/>
      <c r="T58" s="215"/>
      <c r="U58" s="215">
        <f>IF(ISBLANK(C58),1,2)</f>
        <v>1</v>
      </c>
    </row>
    <row r="59" spans="1:21" ht="14.25" customHeight="1">
      <c r="A59" s="220" t="s">
        <v>936</v>
      </c>
      <c r="B59" s="220" t="s">
        <v>238</v>
      </c>
      <c r="C59" s="220"/>
      <c r="D59" s="210" t="s">
        <v>941</v>
      </c>
      <c r="E59" s="754" t="b">
        <v>0</v>
      </c>
      <c r="F59" s="210"/>
      <c r="G59" s="177"/>
      <c r="H59" s="177" t="s">
        <v>931</v>
      </c>
      <c r="I59" s="220" t="s">
        <v>923</v>
      </c>
      <c r="J59" s="177"/>
      <c r="K59" s="177"/>
      <c r="L59" s="177"/>
      <c r="M59" s="177"/>
      <c r="N59" s="177"/>
      <c r="O59" s="177"/>
      <c r="P59" s="177"/>
      <c r="Q59" s="177"/>
      <c r="R59" s="177"/>
      <c r="S59" s="202"/>
      <c r="T59" s="215"/>
      <c r="U59" s="215">
        <f>IF(ISBLANK(C59),1,2)</f>
        <v>1</v>
      </c>
    </row>
    <row r="60" spans="1:21" ht="14.25" customHeight="1">
      <c r="A60" s="220" t="s">
        <v>936</v>
      </c>
      <c r="B60" s="220" t="s">
        <v>273</v>
      </c>
      <c r="C60" s="220"/>
      <c r="D60" s="210" t="s">
        <v>938</v>
      </c>
      <c r="E60" s="754" t="b">
        <v>0</v>
      </c>
      <c r="F60" s="210"/>
      <c r="G60" s="177"/>
      <c r="H60" s="177" t="s">
        <v>931</v>
      </c>
      <c r="I60" s="220" t="s">
        <v>923</v>
      </c>
      <c r="J60" s="177"/>
      <c r="K60" s="177"/>
      <c r="L60" s="177"/>
      <c r="M60" s="177"/>
      <c r="N60" s="177"/>
      <c r="O60" s="177"/>
      <c r="P60" s="177"/>
      <c r="Q60" s="177"/>
      <c r="R60" s="177"/>
      <c r="S60" s="202"/>
      <c r="T60" s="215"/>
      <c r="U60" s="215">
        <f>IF(ISBLANK(C60),1,2)</f>
        <v>1</v>
      </c>
    </row>
    <row r="61" spans="1:21" ht="14.25" customHeight="1">
      <c r="A61" s="220" t="s">
        <v>936</v>
      </c>
      <c r="B61" s="220" t="s">
        <v>973</v>
      </c>
      <c r="C61" s="220"/>
      <c r="D61" s="210" t="s">
        <v>938</v>
      </c>
      <c r="E61" s="754" t="b">
        <v>0</v>
      </c>
      <c r="F61" s="210"/>
      <c r="G61" s="177"/>
      <c r="H61" s="177" t="s">
        <v>931</v>
      </c>
      <c r="I61" s="220" t="s">
        <v>923</v>
      </c>
      <c r="J61" s="177"/>
      <c r="K61" s="177"/>
      <c r="L61" s="177"/>
      <c r="M61" s="177"/>
      <c r="N61" s="177"/>
      <c r="O61" s="177"/>
      <c r="P61" s="177"/>
      <c r="Q61" s="177"/>
      <c r="R61" s="177"/>
      <c r="S61" s="202"/>
      <c r="T61" s="215"/>
      <c r="U61" s="215">
        <f>IF(ISBLANK(C61),1,2)</f>
        <v>1</v>
      </c>
    </row>
    <row r="62" spans="1:21" ht="14.25" customHeight="1">
      <c r="A62" s="220" t="s">
        <v>936</v>
      </c>
      <c r="B62" s="220" t="s">
        <v>358</v>
      </c>
      <c r="C62" s="220"/>
      <c r="D62" s="210" t="s">
        <v>938</v>
      </c>
      <c r="E62" s="754" t="b">
        <v>0</v>
      </c>
      <c r="F62" s="210"/>
      <c r="G62" s="177"/>
      <c r="H62" s="177" t="s">
        <v>931</v>
      </c>
      <c r="I62" s="220" t="s">
        <v>923</v>
      </c>
      <c r="J62" s="177"/>
      <c r="K62" s="177"/>
      <c r="L62" s="177"/>
      <c r="M62" s="177"/>
      <c r="N62" s="177"/>
      <c r="O62" s="177"/>
      <c r="P62" s="177"/>
      <c r="Q62" s="177"/>
      <c r="R62" s="177"/>
      <c r="S62" s="202"/>
      <c r="T62" s="215"/>
      <c r="U62" s="215">
        <f>IF(ISBLANK(C62),1,2)</f>
        <v>1</v>
      </c>
    </row>
    <row r="63" spans="1:21" ht="14.25" customHeight="1">
      <c r="A63" s="220" t="s">
        <v>936</v>
      </c>
      <c r="B63" s="220" t="s">
        <v>291</v>
      </c>
      <c r="C63" s="220"/>
      <c r="D63" s="210" t="s">
        <v>938</v>
      </c>
      <c r="E63" s="754" t="b">
        <v>0</v>
      </c>
      <c r="F63" s="210"/>
      <c r="G63" s="177"/>
      <c r="H63" s="177" t="s">
        <v>931</v>
      </c>
      <c r="I63" s="220" t="s">
        <v>923</v>
      </c>
      <c r="J63" s="177"/>
      <c r="K63" s="177"/>
      <c r="L63" s="177"/>
      <c r="M63" s="177"/>
      <c r="N63" s="177"/>
      <c r="O63" s="177"/>
      <c r="P63" s="177"/>
      <c r="Q63" s="177"/>
      <c r="R63" s="177"/>
      <c r="S63" s="202"/>
      <c r="T63" s="215"/>
      <c r="U63" s="215">
        <f>IF(ISBLANK(C63),1,2)</f>
        <v>1</v>
      </c>
    </row>
    <row r="64" spans="1:21" ht="14.25" customHeight="1">
      <c r="A64" s="220" t="s">
        <v>936</v>
      </c>
      <c r="B64" s="220" t="s">
        <v>974</v>
      </c>
      <c r="C64" s="220"/>
      <c r="D64" s="210" t="s">
        <v>938</v>
      </c>
      <c r="E64" s="754" t="b">
        <v>0</v>
      </c>
      <c r="F64" s="210"/>
      <c r="G64" s="177"/>
      <c r="H64" s="177" t="s">
        <v>931</v>
      </c>
      <c r="I64" s="220" t="s">
        <v>923</v>
      </c>
      <c r="J64" s="177"/>
      <c r="K64" s="177"/>
      <c r="L64" s="177"/>
      <c r="M64" s="177"/>
      <c r="N64" s="177"/>
      <c r="O64" s="177"/>
      <c r="P64" s="177"/>
      <c r="Q64" s="177"/>
      <c r="R64" s="177"/>
      <c r="S64" s="202"/>
      <c r="T64" s="215"/>
      <c r="U64" s="215">
        <f>IF(ISBLANK(C64),1,2)</f>
        <v>1</v>
      </c>
    </row>
    <row r="65" spans="1:21" ht="14.25" customHeight="1">
      <c r="A65" s="220" t="s">
        <v>936</v>
      </c>
      <c r="B65" s="230" t="s">
        <v>975</v>
      </c>
      <c r="C65" s="230"/>
      <c r="D65" s="210" t="s">
        <v>938</v>
      </c>
      <c r="E65" s="754" t="b">
        <v>0</v>
      </c>
      <c r="F65" s="210"/>
      <c r="G65" s="177"/>
      <c r="H65" s="177" t="s">
        <v>931</v>
      </c>
      <c r="I65" s="220" t="s">
        <v>923</v>
      </c>
      <c r="J65" s="177"/>
      <c r="K65" s="177"/>
      <c r="L65" s="177"/>
      <c r="M65" s="177"/>
      <c r="N65" s="177"/>
      <c r="O65" s="177"/>
      <c r="P65" s="177"/>
      <c r="Q65" s="177"/>
      <c r="R65" s="177"/>
      <c r="S65" s="202"/>
      <c r="T65" s="215"/>
      <c r="U65" s="215">
        <f>IF(ISBLANK(C65),1,2)</f>
        <v>1</v>
      </c>
    </row>
    <row r="66" spans="1:21" ht="14.25" customHeight="1">
      <c r="A66" s="231" t="s">
        <v>936</v>
      </c>
      <c r="B66" s="220" t="s">
        <v>976</v>
      </c>
      <c r="C66" s="220"/>
      <c r="D66" s="494" t="s">
        <v>938</v>
      </c>
      <c r="E66" s="754" t="b">
        <v>0</v>
      </c>
      <c r="F66" s="210"/>
      <c r="G66" s="177"/>
      <c r="H66" s="177" t="s">
        <v>931</v>
      </c>
      <c r="I66" s="220" t="s">
        <v>923</v>
      </c>
      <c r="J66" s="177"/>
      <c r="K66" s="177"/>
      <c r="L66" s="177"/>
      <c r="M66" s="177"/>
      <c r="N66" s="177"/>
      <c r="O66" s="177"/>
      <c r="P66" s="177"/>
      <c r="Q66" s="177"/>
      <c r="R66" s="177"/>
      <c r="S66" s="202"/>
      <c r="T66" s="215"/>
      <c r="U66" s="548">
        <f>IF(ISBLANK(C66),1,2)</f>
        <v>1</v>
      </c>
    </row>
    <row r="67" spans="1:21" ht="14.25" customHeight="1">
      <c r="A67" s="231" t="s">
        <v>936</v>
      </c>
      <c r="B67" s="538" t="s">
        <v>305</v>
      </c>
      <c r="C67" s="220"/>
      <c r="D67" s="494" t="s">
        <v>938</v>
      </c>
      <c r="E67" s="754" t="b">
        <v>0</v>
      </c>
      <c r="F67" s="210"/>
      <c r="G67" s="177"/>
      <c r="H67" s="177" t="s">
        <v>931</v>
      </c>
      <c r="I67" s="220" t="s">
        <v>923</v>
      </c>
      <c r="J67" s="177"/>
      <c r="K67" s="177"/>
      <c r="L67" s="177"/>
      <c r="M67" s="177"/>
      <c r="N67" s="177"/>
      <c r="O67" s="177"/>
      <c r="P67" s="177"/>
      <c r="Q67" s="177"/>
      <c r="R67" s="177"/>
      <c r="S67" s="202"/>
      <c r="T67" s="215"/>
      <c r="U67" s="215">
        <f>IF(ISBLANK(C67),1,2)</f>
        <v>1</v>
      </c>
    </row>
    <row r="68" spans="1:21" ht="14.25" customHeight="1">
      <c r="A68" s="220" t="s">
        <v>936</v>
      </c>
      <c r="B68" s="758" t="s">
        <v>977</v>
      </c>
      <c r="C68" s="839"/>
      <c r="D68" s="210" t="s">
        <v>938</v>
      </c>
      <c r="E68" s="754" t="b">
        <v>0</v>
      </c>
      <c r="F68" s="210"/>
      <c r="G68" s="177"/>
      <c r="H68" s="177" t="s">
        <v>931</v>
      </c>
      <c r="I68" s="220" t="s">
        <v>923</v>
      </c>
      <c r="J68" s="177"/>
      <c r="K68" s="177"/>
      <c r="L68" s="177"/>
      <c r="M68" s="177"/>
      <c r="N68" s="177"/>
      <c r="O68" s="177"/>
      <c r="P68" s="177"/>
      <c r="Q68" s="177"/>
      <c r="R68" s="177"/>
      <c r="S68" s="202"/>
      <c r="T68" s="215"/>
      <c r="U68" s="215">
        <f>IF(ISBLANK(C68),1,2)</f>
        <v>1</v>
      </c>
    </row>
    <row r="69" spans="1:21" ht="14.25" customHeight="1">
      <c r="A69" s="220" t="s">
        <v>936</v>
      </c>
      <c r="B69" s="538" t="s">
        <v>220</v>
      </c>
      <c r="C69" s="220"/>
      <c r="D69" s="210" t="s">
        <v>938</v>
      </c>
      <c r="E69" s="754" t="b">
        <v>0</v>
      </c>
      <c r="F69" s="210"/>
      <c r="G69" s="177"/>
      <c r="H69" s="177" t="s">
        <v>931</v>
      </c>
      <c r="I69" s="220" t="s">
        <v>923</v>
      </c>
      <c r="J69" s="177"/>
      <c r="K69" s="177"/>
      <c r="L69" s="177"/>
      <c r="M69" s="177"/>
      <c r="N69" s="177"/>
      <c r="O69" s="177"/>
      <c r="P69" s="177"/>
      <c r="Q69" s="177"/>
      <c r="R69" s="177"/>
      <c r="S69" s="202"/>
      <c r="T69" s="215"/>
      <c r="U69" s="215">
        <f>IF(ISBLANK(C69),1,2)</f>
        <v>1</v>
      </c>
    </row>
    <row r="70" spans="1:21" ht="14.25" customHeight="1">
      <c r="A70" s="220" t="s">
        <v>936</v>
      </c>
      <c r="B70" s="538" t="s">
        <v>978</v>
      </c>
      <c r="C70" s="220"/>
      <c r="D70" s="210" t="s">
        <v>938</v>
      </c>
      <c r="E70" s="754" t="b">
        <v>0</v>
      </c>
      <c r="F70" s="210"/>
      <c r="G70" s="177"/>
      <c r="H70" s="177" t="s">
        <v>931</v>
      </c>
      <c r="I70" s="220" t="s">
        <v>923</v>
      </c>
      <c r="J70" s="177"/>
      <c r="K70" s="177"/>
      <c r="L70" s="177"/>
      <c r="M70" s="177"/>
      <c r="N70" s="177"/>
      <c r="O70" s="177"/>
      <c r="P70" s="177"/>
      <c r="Q70" s="177"/>
      <c r="R70" s="177"/>
      <c r="S70" s="202"/>
      <c r="T70" s="215"/>
      <c r="U70" s="215">
        <f>IF(ISBLANK(C70),1,2)</f>
        <v>1</v>
      </c>
    </row>
    <row r="71" spans="1:21" ht="14.25" customHeight="1">
      <c r="A71" s="220" t="s">
        <v>936</v>
      </c>
      <c r="B71" s="538" t="s">
        <v>232</v>
      </c>
      <c r="C71" s="220"/>
      <c r="D71" s="210" t="s">
        <v>938</v>
      </c>
      <c r="E71" s="754" t="b">
        <v>0</v>
      </c>
      <c r="F71" s="210"/>
      <c r="G71" s="177"/>
      <c r="H71" s="177" t="s">
        <v>931</v>
      </c>
      <c r="I71" s="220" t="s">
        <v>923</v>
      </c>
      <c r="J71" s="177"/>
      <c r="K71" s="177"/>
      <c r="L71" s="177"/>
      <c r="M71" s="177"/>
      <c r="N71" s="177"/>
      <c r="O71" s="177"/>
      <c r="P71" s="177"/>
      <c r="Q71" s="177"/>
      <c r="R71" s="177"/>
      <c r="S71" s="202"/>
      <c r="T71" s="215"/>
      <c r="U71" s="215">
        <f>IF(ISBLANK(#REF!),1,2)</f>
        <v>2</v>
      </c>
    </row>
    <row r="72" spans="1:21" ht="14.25" customHeight="1">
      <c r="A72" s="220" t="s">
        <v>936</v>
      </c>
      <c r="B72" s="538" t="s">
        <v>125</v>
      </c>
      <c r="C72" s="220"/>
      <c r="D72" s="210" t="s">
        <v>938</v>
      </c>
      <c r="E72" s="754" t="b">
        <v>0</v>
      </c>
      <c r="F72" s="210"/>
      <c r="G72" s="177"/>
      <c r="H72" s="177" t="s">
        <v>931</v>
      </c>
      <c r="I72" s="220" t="s">
        <v>923</v>
      </c>
      <c r="J72" s="177"/>
      <c r="K72" s="177"/>
      <c r="L72" s="177"/>
      <c r="M72" s="177"/>
      <c r="N72" s="177"/>
      <c r="O72" s="177"/>
      <c r="P72" s="177"/>
      <c r="Q72" s="177"/>
      <c r="R72" s="177"/>
      <c r="S72" s="202"/>
      <c r="T72" s="215"/>
      <c r="U72" s="215">
        <f>IF(ISBLANK(C71),1,2)</f>
        <v>1</v>
      </c>
    </row>
    <row r="73" spans="1:21" ht="14.25" customHeight="1">
      <c r="A73" s="220" t="s">
        <v>936</v>
      </c>
      <c r="B73" s="220" t="s">
        <v>214</v>
      </c>
      <c r="C73" s="220"/>
      <c r="D73" s="210" t="s">
        <v>941</v>
      </c>
      <c r="E73" s="754" t="b">
        <v>0</v>
      </c>
      <c r="F73" s="210"/>
      <c r="G73" s="177"/>
      <c r="H73" s="177" t="s">
        <v>931</v>
      </c>
      <c r="I73" s="220" t="s">
        <v>923</v>
      </c>
      <c r="J73" s="177"/>
      <c r="K73" s="177"/>
      <c r="L73" s="177"/>
      <c r="M73" s="177"/>
      <c r="N73" s="177"/>
      <c r="O73" s="177"/>
      <c r="P73" s="177"/>
      <c r="Q73" s="177"/>
      <c r="R73" s="177"/>
      <c r="S73" s="202"/>
      <c r="T73" s="215"/>
      <c r="U73" s="215">
        <f>IF(ISBLANK(C73),1,2)</f>
        <v>1</v>
      </c>
    </row>
    <row r="74" spans="1:21" ht="14.25" customHeight="1">
      <c r="A74" s="220" t="s">
        <v>936</v>
      </c>
      <c r="B74" s="220" t="s">
        <v>319</v>
      </c>
      <c r="C74" s="220"/>
      <c r="D74" s="210" t="s">
        <v>941</v>
      </c>
      <c r="E74" s="754" t="b">
        <v>0</v>
      </c>
      <c r="F74" s="210"/>
      <c r="G74" s="177"/>
      <c r="H74" s="177" t="s">
        <v>931</v>
      </c>
      <c r="I74" s="220" t="s">
        <v>923</v>
      </c>
      <c r="J74" s="177"/>
      <c r="K74" s="177"/>
      <c r="L74" s="177"/>
      <c r="M74" s="177"/>
      <c r="N74" s="177"/>
      <c r="O74" s="177"/>
      <c r="P74" s="177"/>
      <c r="Q74" s="177"/>
      <c r="R74" s="177"/>
      <c r="S74" s="202"/>
      <c r="T74" s="215"/>
      <c r="U74" s="215">
        <f>IF(ISBLANK(C74),1,2)</f>
        <v>1</v>
      </c>
    </row>
    <row r="75" spans="1:21" ht="14.25" customHeight="1">
      <c r="A75" s="220" t="s">
        <v>936</v>
      </c>
      <c r="B75" s="220" t="s">
        <v>190</v>
      </c>
      <c r="C75" s="220"/>
      <c r="D75" s="210" t="s">
        <v>941</v>
      </c>
      <c r="E75" s="754" t="b">
        <v>0</v>
      </c>
      <c r="F75" s="210"/>
      <c r="G75" s="177"/>
      <c r="H75" s="177" t="s">
        <v>931</v>
      </c>
      <c r="I75" s="220" t="s">
        <v>923</v>
      </c>
      <c r="J75" s="177"/>
      <c r="K75" s="177"/>
      <c r="L75" s="177"/>
      <c r="M75" s="177"/>
      <c r="N75" s="177"/>
      <c r="O75" s="177"/>
      <c r="P75" s="177"/>
      <c r="Q75" s="177"/>
      <c r="R75" s="177"/>
      <c r="S75" s="202"/>
      <c r="T75" s="215"/>
      <c r="U75" s="215">
        <f>IF(ISBLANK(C75),1,2)</f>
        <v>1</v>
      </c>
    </row>
    <row r="76" spans="1:21" ht="14.25" customHeight="1">
      <c r="A76" s="220" t="s">
        <v>936</v>
      </c>
      <c r="B76" s="220" t="s">
        <v>336</v>
      </c>
      <c r="C76" s="220"/>
      <c r="D76" s="210" t="s">
        <v>941</v>
      </c>
      <c r="E76" s="754" t="b">
        <v>0</v>
      </c>
      <c r="F76" s="210"/>
      <c r="G76" s="177"/>
      <c r="H76" s="177" t="s">
        <v>931</v>
      </c>
      <c r="I76" s="220" t="s">
        <v>923</v>
      </c>
      <c r="J76" s="177"/>
      <c r="K76" s="177"/>
      <c r="L76" s="177"/>
      <c r="M76" s="177"/>
      <c r="N76" s="177"/>
      <c r="O76" s="177"/>
      <c r="P76" s="177"/>
      <c r="Q76" s="177"/>
      <c r="R76" s="177"/>
      <c r="S76" s="202"/>
      <c r="T76" s="215"/>
      <c r="U76" s="215">
        <f>IF(ISBLANK(C76),1,2)</f>
        <v>1</v>
      </c>
    </row>
    <row r="77" spans="1:21" ht="14.25" customHeight="1">
      <c r="A77" s="220" t="s">
        <v>936</v>
      </c>
      <c r="B77" s="220" t="s">
        <v>979</v>
      </c>
      <c r="C77" s="220"/>
      <c r="D77" s="210" t="s">
        <v>941</v>
      </c>
      <c r="E77" s="754" t="b">
        <v>0</v>
      </c>
      <c r="F77" s="210"/>
      <c r="G77" s="177" t="s">
        <v>980</v>
      </c>
      <c r="H77" s="177" t="s">
        <v>931</v>
      </c>
      <c r="I77" s="220" t="s">
        <v>923</v>
      </c>
      <c r="J77" s="177"/>
      <c r="K77" s="177"/>
      <c r="L77" s="177"/>
      <c r="M77" s="177"/>
      <c r="N77" s="177"/>
      <c r="O77" s="177"/>
      <c r="P77" s="177"/>
      <c r="Q77" s="177"/>
      <c r="R77" s="177"/>
      <c r="S77" s="202"/>
      <c r="T77" s="215"/>
      <c r="U77" s="215">
        <f>IF(ISBLANK(C77),1,2)</f>
        <v>1</v>
      </c>
    </row>
    <row r="78" spans="1:21" ht="14.25" customHeight="1">
      <c r="A78" s="220" t="s">
        <v>981</v>
      </c>
      <c r="B78" s="783" t="s">
        <v>253</v>
      </c>
      <c r="C78" s="797" t="s">
        <v>254</v>
      </c>
      <c r="D78" s="210" t="s">
        <v>938</v>
      </c>
      <c r="E78" s="754" t="b">
        <v>0</v>
      </c>
      <c r="F78" s="210"/>
      <c r="G78" s="177"/>
      <c r="H78" s="177" t="s">
        <v>931</v>
      </c>
      <c r="I78" s="220" t="s">
        <v>923</v>
      </c>
      <c r="J78" s="177"/>
      <c r="K78" s="177"/>
      <c r="L78" s="177"/>
      <c r="M78" s="177"/>
      <c r="N78" s="177"/>
      <c r="O78" s="177"/>
      <c r="P78" s="177"/>
      <c r="Q78" s="177"/>
      <c r="R78" s="177"/>
      <c r="S78" s="202"/>
      <c r="T78" s="215"/>
      <c r="U78" s="215">
        <f>IF(ISBLANK(C78),1,2)</f>
        <v>2</v>
      </c>
    </row>
    <row r="79" spans="1:21" ht="14.25" customHeight="1">
      <c r="A79" s="220" t="s">
        <v>981</v>
      </c>
      <c r="B79" s="220" t="s">
        <v>982</v>
      </c>
      <c r="C79" s="220" t="s">
        <v>983</v>
      </c>
      <c r="D79" s="210" t="s">
        <v>938</v>
      </c>
      <c r="E79" s="754" t="b">
        <v>0</v>
      </c>
      <c r="F79" s="210"/>
      <c r="G79" s="177"/>
      <c r="H79" s="177" t="s">
        <v>931</v>
      </c>
      <c r="I79" s="220" t="s">
        <v>923</v>
      </c>
      <c r="J79" s="177"/>
      <c r="K79" s="177"/>
      <c r="L79" s="177"/>
      <c r="M79" s="177"/>
      <c r="N79" s="177"/>
      <c r="O79" s="177"/>
      <c r="P79" s="177"/>
      <c r="Q79" s="177"/>
      <c r="R79" s="177"/>
      <c r="S79" s="202"/>
      <c r="T79" s="215"/>
      <c r="U79" s="215">
        <f>IF(ISBLANK(C79),1,2)</f>
        <v>2</v>
      </c>
    </row>
    <row r="80" spans="1:21" ht="14.25" customHeight="1">
      <c r="A80" s="220" t="s">
        <v>981</v>
      </c>
      <c r="B80" s="220" t="s">
        <v>984</v>
      </c>
      <c r="C80" s="220" t="s">
        <v>985</v>
      </c>
      <c r="D80" s="210" t="s">
        <v>938</v>
      </c>
      <c r="E80" s="754" t="b">
        <v>0</v>
      </c>
      <c r="F80" s="210"/>
      <c r="G80" s="177"/>
      <c r="H80" s="177" t="s">
        <v>931</v>
      </c>
      <c r="I80" s="220" t="s">
        <v>923</v>
      </c>
      <c r="J80" s="177"/>
      <c r="K80" s="177"/>
      <c r="L80" s="177"/>
      <c r="M80" s="177"/>
      <c r="N80" s="177"/>
      <c r="O80" s="177"/>
      <c r="P80" s="177"/>
      <c r="Q80" s="177"/>
      <c r="R80" s="177"/>
      <c r="S80" s="202"/>
      <c r="T80" s="215"/>
      <c r="U80" s="215">
        <f>IF(ISBLANK(C80),1,2)</f>
        <v>2</v>
      </c>
    </row>
    <row r="81" spans="1:21" ht="14.25" customHeight="1">
      <c r="A81" s="220" t="s">
        <v>981</v>
      </c>
      <c r="B81" s="220" t="s">
        <v>986</v>
      </c>
      <c r="C81" s="177"/>
      <c r="D81" s="210" t="s">
        <v>938</v>
      </c>
      <c r="E81" s="754" t="b">
        <v>0</v>
      </c>
      <c r="F81" s="210"/>
      <c r="G81" s="177" t="s">
        <v>987</v>
      </c>
      <c r="H81" s="177" t="s">
        <v>931</v>
      </c>
      <c r="I81" s="220" t="s">
        <v>923</v>
      </c>
      <c r="J81" s="177"/>
      <c r="K81" s="177"/>
      <c r="L81" s="177"/>
      <c r="M81" s="177"/>
      <c r="N81" s="177"/>
      <c r="O81" s="177"/>
      <c r="P81" s="177"/>
      <c r="Q81" s="177"/>
      <c r="R81" s="177"/>
      <c r="S81" s="202"/>
      <c r="T81" s="215"/>
      <c r="U81" s="548">
        <f>IF(ISBLANK(C80),1,2)</f>
        <v>2</v>
      </c>
    </row>
    <row r="82" spans="1:21" ht="14.25" customHeight="1">
      <c r="A82" s="220" t="s">
        <v>981</v>
      </c>
      <c r="B82" s="148" t="s">
        <v>988</v>
      </c>
      <c r="C82" s="220"/>
      <c r="D82" s="210" t="s">
        <v>938</v>
      </c>
      <c r="E82" s="754" t="b">
        <v>0</v>
      </c>
      <c r="F82" s="210"/>
      <c r="G82" s="177" t="s">
        <v>987</v>
      </c>
      <c r="H82" s="177" t="s">
        <v>931</v>
      </c>
      <c r="I82" s="220" t="s">
        <v>923</v>
      </c>
      <c r="J82" s="177"/>
      <c r="K82" s="177"/>
      <c r="L82" s="177"/>
      <c r="M82" s="177"/>
      <c r="N82" s="177"/>
      <c r="O82" s="177"/>
      <c r="P82" s="177"/>
      <c r="Q82" s="177"/>
      <c r="R82" s="177"/>
      <c r="S82" s="202"/>
      <c r="T82" s="215"/>
      <c r="U82" s="215">
        <f>IF(ISBLANK(C81),1,2)</f>
        <v>1</v>
      </c>
    </row>
    <row r="83" spans="1:21" ht="14.25" customHeight="1">
      <c r="A83" s="220" t="s">
        <v>981</v>
      </c>
      <c r="B83" s="220" t="s">
        <v>557</v>
      </c>
      <c r="C83" s="220" t="s">
        <v>989</v>
      </c>
      <c r="D83" s="210" t="s">
        <v>938</v>
      </c>
      <c r="E83" s="754" t="b">
        <v>0</v>
      </c>
      <c r="F83" s="210"/>
      <c r="G83" s="177" t="s">
        <v>176</v>
      </c>
      <c r="H83" s="177" t="s">
        <v>931</v>
      </c>
      <c r="I83" s="220" t="s">
        <v>923</v>
      </c>
      <c r="J83" s="177"/>
      <c r="K83" s="177"/>
      <c r="L83" s="177"/>
      <c r="M83" s="177"/>
      <c r="N83" s="177"/>
      <c r="O83" s="177"/>
      <c r="P83" s="177"/>
      <c r="Q83" s="177"/>
      <c r="R83" s="177"/>
      <c r="S83" s="202"/>
      <c r="T83" s="215"/>
      <c r="U83" s="215">
        <f>IF(ISBLANK(C83),1,2)</f>
        <v>2</v>
      </c>
    </row>
    <row r="84" spans="1:21" ht="14.25" customHeight="1">
      <c r="A84" s="220" t="s">
        <v>981</v>
      </c>
      <c r="B84" s="230" t="s">
        <v>990</v>
      </c>
      <c r="C84" s="230" t="s">
        <v>991</v>
      </c>
      <c r="D84" s="210" t="s">
        <v>938</v>
      </c>
      <c r="E84" s="754" t="b">
        <v>0</v>
      </c>
      <c r="F84" s="210"/>
      <c r="G84" s="177"/>
      <c r="H84" s="177" t="s">
        <v>931</v>
      </c>
      <c r="I84" s="220" t="s">
        <v>923</v>
      </c>
      <c r="J84" s="177"/>
      <c r="K84" s="177"/>
      <c r="L84" s="177"/>
      <c r="M84" s="177"/>
      <c r="N84" s="177"/>
      <c r="O84" s="177"/>
      <c r="P84" s="177"/>
      <c r="Q84" s="177"/>
      <c r="R84" s="177"/>
      <c r="S84" s="202"/>
      <c r="T84" s="215"/>
      <c r="U84" s="215">
        <f>IF(ISBLANK(C84),1,2)</f>
        <v>2</v>
      </c>
    </row>
    <row r="85" spans="1:21" ht="14.25" customHeight="1">
      <c r="A85" s="231" t="s">
        <v>981</v>
      </c>
      <c r="B85" s="220" t="s">
        <v>992</v>
      </c>
      <c r="C85" s="220"/>
      <c r="D85" s="210" t="s">
        <v>938</v>
      </c>
      <c r="E85" s="754" t="b">
        <v>0</v>
      </c>
      <c r="F85" s="210"/>
      <c r="G85" s="177"/>
      <c r="H85" s="177" t="s">
        <v>931</v>
      </c>
      <c r="I85" s="220" t="s">
        <v>923</v>
      </c>
      <c r="J85" s="177"/>
      <c r="K85" s="177"/>
      <c r="L85" s="177"/>
      <c r="M85" s="177"/>
      <c r="N85" s="177"/>
      <c r="O85" s="177"/>
      <c r="P85" s="177"/>
      <c r="Q85" s="177"/>
      <c r="R85" s="177"/>
      <c r="S85" s="202"/>
      <c r="T85" s="215"/>
      <c r="U85" s="215">
        <f>IF(ISBLANK(C85),1,2)</f>
        <v>1</v>
      </c>
    </row>
    <row r="86" spans="1:21" ht="14.25" customHeight="1">
      <c r="A86" s="231" t="s">
        <v>981</v>
      </c>
      <c r="B86" s="538" t="s">
        <v>993</v>
      </c>
      <c r="C86" s="220"/>
      <c r="D86" s="210" t="s">
        <v>938</v>
      </c>
      <c r="E86" s="754" t="b">
        <v>0</v>
      </c>
      <c r="F86" s="210"/>
      <c r="G86" s="177" t="s">
        <v>269</v>
      </c>
      <c r="H86" s="177" t="s">
        <v>931</v>
      </c>
      <c r="I86" s="220" t="s">
        <v>923</v>
      </c>
      <c r="J86" s="177"/>
      <c r="K86" s="177"/>
      <c r="L86" s="177"/>
      <c r="M86" s="177"/>
      <c r="N86" s="177"/>
      <c r="O86" s="177"/>
      <c r="P86" s="177"/>
      <c r="Q86" s="177"/>
      <c r="R86" s="177"/>
      <c r="S86" s="202"/>
      <c r="T86" s="215"/>
      <c r="U86" s="548">
        <f>IF(ISBLANK(C86),1,2)</f>
        <v>1</v>
      </c>
    </row>
    <row r="87" spans="1:21" ht="14.25" customHeight="1">
      <c r="A87" s="220" t="s">
        <v>981</v>
      </c>
      <c r="B87" s="758" t="s">
        <v>994</v>
      </c>
      <c r="C87" s="758" t="s">
        <v>995</v>
      </c>
      <c r="D87" s="210" t="s">
        <v>938</v>
      </c>
      <c r="E87" s="754" t="b">
        <v>0</v>
      </c>
      <c r="F87" s="210"/>
      <c r="G87" s="177"/>
      <c r="H87" s="177" t="s">
        <v>931</v>
      </c>
      <c r="I87" s="220" t="s">
        <v>923</v>
      </c>
      <c r="J87" s="177"/>
      <c r="K87" s="177"/>
      <c r="L87" s="177"/>
      <c r="M87" s="177"/>
      <c r="N87" s="177"/>
      <c r="O87" s="177"/>
      <c r="P87" s="177"/>
      <c r="Q87" s="177"/>
      <c r="R87" s="177"/>
      <c r="S87" s="202"/>
      <c r="T87" s="215"/>
      <c r="U87" s="215">
        <f>IF(ISBLANK(C87),1,2)</f>
        <v>2</v>
      </c>
    </row>
    <row r="88" spans="1:21" ht="14.25" customHeight="1">
      <c r="A88" s="220" t="s">
        <v>981</v>
      </c>
      <c r="B88" s="220" t="s">
        <v>529</v>
      </c>
      <c r="C88" s="220"/>
      <c r="D88" s="210" t="s">
        <v>938</v>
      </c>
      <c r="E88" s="754" t="b">
        <v>0</v>
      </c>
      <c r="F88" s="210"/>
      <c r="G88" s="177"/>
      <c r="H88" s="177" t="s">
        <v>931</v>
      </c>
      <c r="I88" s="220" t="s">
        <v>923</v>
      </c>
      <c r="J88" s="177"/>
      <c r="K88" s="177"/>
      <c r="L88" s="177"/>
      <c r="M88" s="177"/>
      <c r="N88" s="177"/>
      <c r="O88" s="177"/>
      <c r="P88" s="177"/>
      <c r="Q88" s="177"/>
      <c r="R88" s="177"/>
      <c r="S88" s="202"/>
      <c r="T88" s="215"/>
      <c r="U88" s="215">
        <f>IF(ISBLANK(C88),1,2)</f>
        <v>1</v>
      </c>
    </row>
    <row r="89" spans="1:21" ht="14.25" customHeight="1">
      <c r="A89" s="220" t="s">
        <v>981</v>
      </c>
      <c r="B89" s="220" t="s">
        <v>996</v>
      </c>
      <c r="C89" s="220" t="s">
        <v>997</v>
      </c>
      <c r="D89" s="210" t="s">
        <v>938</v>
      </c>
      <c r="E89" s="754" t="b">
        <v>0</v>
      </c>
      <c r="F89" s="210"/>
      <c r="G89" s="220" t="s">
        <v>998</v>
      </c>
      <c r="H89" s="177" t="s">
        <v>931</v>
      </c>
      <c r="I89" s="220" t="s">
        <v>923</v>
      </c>
      <c r="J89" s="177"/>
      <c r="K89" s="177"/>
      <c r="L89" s="177"/>
      <c r="M89" s="177"/>
      <c r="N89" s="177"/>
      <c r="O89" s="177"/>
      <c r="P89" s="177"/>
      <c r="Q89" s="177"/>
      <c r="R89" s="177"/>
      <c r="S89" s="202"/>
      <c r="T89" s="215"/>
      <c r="U89" s="215">
        <f>IF(ISBLANK(C89),1,2)</f>
        <v>2</v>
      </c>
    </row>
    <row r="90" spans="1:21" ht="14.25" customHeight="1">
      <c r="A90" s="220" t="s">
        <v>981</v>
      </c>
      <c r="B90" s="220" t="s">
        <v>999</v>
      </c>
      <c r="C90" s="220"/>
      <c r="D90" s="210" t="s">
        <v>941</v>
      </c>
      <c r="E90" s="754" t="b">
        <v>0</v>
      </c>
      <c r="F90" s="210"/>
      <c r="G90" s="177"/>
      <c r="H90" s="177" t="s">
        <v>931</v>
      </c>
      <c r="I90" s="220" t="s">
        <v>923</v>
      </c>
      <c r="J90" s="177"/>
      <c r="K90" s="177"/>
      <c r="L90" s="177"/>
      <c r="M90" s="177"/>
      <c r="N90" s="177"/>
      <c r="O90" s="177"/>
      <c r="P90" s="177"/>
      <c r="Q90" s="177"/>
      <c r="R90" s="177"/>
      <c r="S90" s="202"/>
      <c r="T90" s="215"/>
      <c r="U90" s="215">
        <f>IF(ISBLANK(C90),1,2)</f>
        <v>1</v>
      </c>
    </row>
    <row r="91" spans="1:21" ht="14.25" customHeight="1">
      <c r="A91" s="220" t="s">
        <v>981</v>
      </c>
      <c r="B91" s="220" t="s">
        <v>1000</v>
      </c>
      <c r="C91" s="220"/>
      <c r="D91" s="210" t="s">
        <v>938</v>
      </c>
      <c r="E91" s="754" t="b">
        <v>0</v>
      </c>
      <c r="F91" s="210"/>
      <c r="G91" s="177"/>
      <c r="H91" s="177" t="s">
        <v>931</v>
      </c>
      <c r="I91" s="220" t="s">
        <v>923</v>
      </c>
      <c r="J91" s="177"/>
      <c r="K91" s="177"/>
      <c r="L91" s="177"/>
      <c r="M91" s="177"/>
      <c r="N91" s="177"/>
      <c r="O91" s="177"/>
      <c r="P91" s="177"/>
      <c r="Q91" s="177"/>
      <c r="R91" s="177"/>
      <c r="S91" s="202"/>
      <c r="T91" s="215"/>
      <c r="U91" s="215">
        <f>IF(ISBLANK(C91),1,2)</f>
        <v>1</v>
      </c>
    </row>
    <row r="92" spans="1:21" ht="14.25" customHeight="1">
      <c r="A92" s="220" t="s">
        <v>981</v>
      </c>
      <c r="B92" s="220" t="s">
        <v>184</v>
      </c>
      <c r="C92" s="220"/>
      <c r="D92" s="210" t="s">
        <v>938</v>
      </c>
      <c r="E92" s="754" t="b">
        <v>0</v>
      </c>
      <c r="F92" s="210"/>
      <c r="G92" s="177"/>
      <c r="H92" s="177" t="s">
        <v>931</v>
      </c>
      <c r="I92" s="220" t="s">
        <v>923</v>
      </c>
      <c r="J92" s="177"/>
      <c r="K92" s="177"/>
      <c r="L92" s="177"/>
      <c r="M92" s="177"/>
      <c r="N92" s="177"/>
      <c r="O92" s="177"/>
      <c r="P92" s="177"/>
      <c r="Q92" s="177"/>
      <c r="R92" s="177"/>
      <c r="S92" s="202"/>
      <c r="T92" s="215"/>
      <c r="U92" s="215">
        <f>IF(ISBLANK(C92),1,2)</f>
        <v>1</v>
      </c>
    </row>
    <row r="93" spans="1:21" ht="14.25" customHeight="1">
      <c r="A93" s="220" t="s">
        <v>981</v>
      </c>
      <c r="B93" s="220" t="s">
        <v>1001</v>
      </c>
      <c r="C93" s="220" t="s">
        <v>1002</v>
      </c>
      <c r="D93" s="210" t="s">
        <v>938</v>
      </c>
      <c r="E93" s="754" t="b">
        <v>0</v>
      </c>
      <c r="F93" s="210"/>
      <c r="G93" s="177"/>
      <c r="H93" s="177" t="s">
        <v>931</v>
      </c>
      <c r="I93" s="220" t="s">
        <v>923</v>
      </c>
      <c r="J93" s="177"/>
      <c r="K93" s="177"/>
      <c r="L93" s="177"/>
      <c r="M93" s="177"/>
      <c r="N93" s="177"/>
      <c r="O93" s="177"/>
      <c r="P93" s="177"/>
      <c r="Q93" s="177"/>
      <c r="R93" s="177"/>
      <c r="S93" s="202"/>
      <c r="T93" s="215"/>
      <c r="U93" s="215">
        <f>IF(ISBLANK(C93),1,2)</f>
        <v>2</v>
      </c>
    </row>
    <row r="94" spans="1:21" ht="14.25" customHeight="1">
      <c r="A94" s="220" t="s">
        <v>981</v>
      </c>
      <c r="B94" s="220" t="s">
        <v>1003</v>
      </c>
      <c r="C94" s="220"/>
      <c r="D94" s="210" t="s">
        <v>938</v>
      </c>
      <c r="E94" s="754" t="b">
        <v>0</v>
      </c>
      <c r="F94" s="210"/>
      <c r="G94" s="177"/>
      <c r="H94" s="177" t="s">
        <v>931</v>
      </c>
      <c r="I94" s="220" t="s">
        <v>923</v>
      </c>
      <c r="J94" s="177"/>
      <c r="K94" s="177"/>
      <c r="L94" s="177"/>
      <c r="M94" s="177"/>
      <c r="N94" s="177"/>
      <c r="O94" s="177"/>
      <c r="P94" s="177"/>
      <c r="Q94" s="177"/>
      <c r="R94" s="177"/>
      <c r="S94" s="202"/>
      <c r="T94" s="215"/>
      <c r="U94" s="215">
        <f>IF(ISBLANK(C94),1,2)</f>
        <v>1</v>
      </c>
    </row>
    <row r="95" spans="1:21" ht="14.25" customHeight="1">
      <c r="A95" s="220" t="s">
        <v>981</v>
      </c>
      <c r="B95" s="220" t="s">
        <v>1004</v>
      </c>
      <c r="C95" s="220"/>
      <c r="D95" s="210" t="s">
        <v>938</v>
      </c>
      <c r="E95" s="754" t="b">
        <v>0</v>
      </c>
      <c r="F95" s="210"/>
      <c r="G95" s="177"/>
      <c r="H95" s="177" t="s">
        <v>931</v>
      </c>
      <c r="I95" s="220" t="s">
        <v>923</v>
      </c>
      <c r="J95" s="177"/>
      <c r="K95" s="177"/>
      <c r="L95" s="177"/>
      <c r="M95" s="177"/>
      <c r="N95" s="177"/>
      <c r="O95" s="177"/>
      <c r="P95" s="177"/>
      <c r="Q95" s="177"/>
      <c r="R95" s="177"/>
      <c r="S95" s="202"/>
      <c r="T95" s="215"/>
      <c r="U95" s="215">
        <f>IF(ISBLANK(C95),1,2)</f>
        <v>1</v>
      </c>
    </row>
    <row r="96" spans="1:21" ht="14.25" customHeight="1">
      <c r="A96" s="220" t="s">
        <v>981</v>
      </c>
      <c r="B96" s="220" t="s">
        <v>1005</v>
      </c>
      <c r="C96" s="177" t="s">
        <v>1006</v>
      </c>
      <c r="D96" s="210" t="s">
        <v>938</v>
      </c>
      <c r="E96" s="754" t="b">
        <v>0</v>
      </c>
      <c r="F96" s="210"/>
      <c r="G96" s="177"/>
      <c r="H96" s="177" t="s">
        <v>931</v>
      </c>
      <c r="I96" s="220" t="s">
        <v>923</v>
      </c>
      <c r="J96" s="177"/>
      <c r="K96" s="177"/>
      <c r="L96" s="177"/>
      <c r="M96" s="177"/>
      <c r="N96" s="177"/>
      <c r="O96" s="177"/>
      <c r="P96" s="177"/>
      <c r="Q96" s="177"/>
      <c r="R96" s="177"/>
      <c r="S96" s="202"/>
      <c r="T96" s="215"/>
      <c r="U96" s="215">
        <f>IF(ISBLANK(C96),1,2)</f>
        <v>2</v>
      </c>
    </row>
    <row r="97" spans="1:21" ht="14.25" customHeight="1">
      <c r="A97" s="220" t="s">
        <v>981</v>
      </c>
      <c r="B97" s="220" t="s">
        <v>1007</v>
      </c>
      <c r="C97" s="220"/>
      <c r="D97" s="210" t="s">
        <v>938</v>
      </c>
      <c r="E97" s="754" t="b">
        <v>0</v>
      </c>
      <c r="F97" s="210"/>
      <c r="G97" s="177"/>
      <c r="H97" s="177" t="s">
        <v>931</v>
      </c>
      <c r="I97" s="220" t="s">
        <v>923</v>
      </c>
      <c r="J97" s="177"/>
      <c r="K97" s="177"/>
      <c r="L97" s="177"/>
      <c r="M97" s="177"/>
      <c r="N97" s="177"/>
      <c r="O97" s="177"/>
      <c r="P97" s="177"/>
      <c r="Q97" s="177"/>
      <c r="R97" s="177"/>
      <c r="S97" s="202"/>
      <c r="T97" s="215"/>
      <c r="U97" s="215">
        <f>IF(ISBLANK(C97),1,2)</f>
        <v>1</v>
      </c>
    </row>
    <row r="98" spans="1:21" ht="14.25" customHeight="1">
      <c r="A98" s="220" t="s">
        <v>981</v>
      </c>
      <c r="B98" s="220" t="s">
        <v>1008</v>
      </c>
      <c r="C98" s="220"/>
      <c r="D98" s="210" t="s">
        <v>938</v>
      </c>
      <c r="E98" s="754" t="b">
        <v>0</v>
      </c>
      <c r="F98" s="210"/>
      <c r="G98" s="177"/>
      <c r="H98" s="177" t="s">
        <v>931</v>
      </c>
      <c r="I98" s="220" t="s">
        <v>923</v>
      </c>
      <c r="J98" s="177"/>
      <c r="K98" s="177"/>
      <c r="L98" s="177"/>
      <c r="M98" s="177"/>
      <c r="N98" s="177"/>
      <c r="O98" s="177"/>
      <c r="P98" s="177"/>
      <c r="Q98" s="177"/>
      <c r="R98" s="177"/>
      <c r="S98" s="202"/>
      <c r="T98" s="215"/>
      <c r="U98" s="215">
        <f>IF(ISBLANK(C98),1,2)</f>
        <v>1</v>
      </c>
    </row>
    <row r="99" spans="1:21" ht="14.25" customHeight="1">
      <c r="A99" s="220" t="s">
        <v>981</v>
      </c>
      <c r="B99" s="220" t="s">
        <v>525</v>
      </c>
      <c r="C99" s="220"/>
      <c r="D99" s="210" t="s">
        <v>941</v>
      </c>
      <c r="E99" s="754" t="b">
        <v>0</v>
      </c>
      <c r="F99" s="210"/>
      <c r="G99" s="177"/>
      <c r="H99" s="177" t="s">
        <v>931</v>
      </c>
      <c r="I99" s="220" t="s">
        <v>923</v>
      </c>
      <c r="J99" s="177"/>
      <c r="K99" s="177"/>
      <c r="L99" s="177"/>
      <c r="M99" s="177"/>
      <c r="N99" s="177"/>
      <c r="O99" s="177"/>
      <c r="P99" s="177"/>
      <c r="Q99" s="177"/>
      <c r="R99" s="177"/>
      <c r="S99" s="202"/>
      <c r="T99" s="215"/>
      <c r="U99" s="215">
        <f>IF(ISBLANK(C99),1,2)</f>
        <v>1</v>
      </c>
    </row>
    <row r="100" spans="1:21" ht="14.25" customHeight="1">
      <c r="A100" s="220" t="s">
        <v>981</v>
      </c>
      <c r="B100" s="220" t="s">
        <v>1009</v>
      </c>
      <c r="C100" s="220"/>
      <c r="D100" s="210" t="s">
        <v>941</v>
      </c>
      <c r="E100" s="754" t="b">
        <v>0</v>
      </c>
      <c r="F100" s="210"/>
      <c r="G100" s="177"/>
      <c r="H100" s="177" t="s">
        <v>931</v>
      </c>
      <c r="I100" s="220" t="s">
        <v>923</v>
      </c>
      <c r="J100" s="177"/>
      <c r="K100" s="177"/>
      <c r="L100" s="177"/>
      <c r="M100" s="177"/>
      <c r="N100" s="177"/>
      <c r="O100" s="177"/>
      <c r="P100" s="177"/>
      <c r="Q100" s="177"/>
      <c r="R100" s="177"/>
      <c r="S100" s="202"/>
      <c r="T100" s="215"/>
      <c r="U100" s="215">
        <f>IF(ISBLANK(C100),1,2)</f>
        <v>1</v>
      </c>
    </row>
    <row r="101" spans="1:21" ht="14.25" customHeight="1">
      <c r="A101" s="220" t="s">
        <v>981</v>
      </c>
      <c r="B101" s="220" t="s">
        <v>1010</v>
      </c>
      <c r="C101" s="220"/>
      <c r="D101" s="210" t="s">
        <v>941</v>
      </c>
      <c r="E101" s="754" t="b">
        <v>0</v>
      </c>
      <c r="F101" s="210"/>
      <c r="G101" s="177"/>
      <c r="H101" s="177" t="s">
        <v>931</v>
      </c>
      <c r="I101" s="220" t="s">
        <v>923</v>
      </c>
      <c r="J101" s="177"/>
      <c r="K101" s="177"/>
      <c r="L101" s="177"/>
      <c r="M101" s="177"/>
      <c r="N101" s="177"/>
      <c r="O101" s="177"/>
      <c r="P101" s="177"/>
      <c r="Q101" s="177"/>
      <c r="R101" s="177"/>
      <c r="S101" s="202"/>
      <c r="T101" s="215"/>
      <c r="U101" s="215">
        <f>IF(ISBLANK(C101),1,2)</f>
        <v>1</v>
      </c>
    </row>
    <row r="102" spans="1:21" ht="14.25" customHeight="1">
      <c r="A102" s="220" t="s">
        <v>981</v>
      </c>
      <c r="B102" s="220" t="s">
        <v>433</v>
      </c>
      <c r="C102" s="220"/>
      <c r="D102" s="210" t="s">
        <v>941</v>
      </c>
      <c r="E102" s="754" t="b">
        <v>0</v>
      </c>
      <c r="F102" s="210"/>
      <c r="G102" s="177"/>
      <c r="H102" s="177" t="s">
        <v>931</v>
      </c>
      <c r="I102" s="220" t="s">
        <v>923</v>
      </c>
      <c r="J102" s="177"/>
      <c r="K102" s="177"/>
      <c r="L102" s="177"/>
      <c r="M102" s="177"/>
      <c r="N102" s="177"/>
      <c r="O102" s="177"/>
      <c r="P102" s="177"/>
      <c r="Q102" s="177"/>
      <c r="R102" s="177"/>
      <c r="S102" s="202"/>
      <c r="T102" s="215"/>
      <c r="U102" s="215">
        <f>IF(ISBLANK(C102),1,2)</f>
        <v>1</v>
      </c>
    </row>
    <row r="103" spans="1:21" ht="14.25" customHeight="1">
      <c r="A103" s="220" t="s">
        <v>981</v>
      </c>
      <c r="B103" s="220" t="s">
        <v>131</v>
      </c>
      <c r="C103" s="220"/>
      <c r="D103" s="210" t="s">
        <v>938</v>
      </c>
      <c r="E103" s="754" t="b">
        <v>0</v>
      </c>
      <c r="F103" s="210"/>
      <c r="G103" s="177"/>
      <c r="H103" s="177" t="s">
        <v>931</v>
      </c>
      <c r="I103" s="220" t="s">
        <v>923</v>
      </c>
      <c r="J103" s="177"/>
      <c r="K103" s="177"/>
      <c r="L103" s="177"/>
      <c r="M103" s="177"/>
      <c r="N103" s="177"/>
      <c r="O103" s="177"/>
      <c r="P103" s="177"/>
      <c r="Q103" s="177"/>
      <c r="R103" s="177"/>
      <c r="S103" s="202"/>
      <c r="T103" s="215"/>
      <c r="U103" s="215">
        <f>IF(ISBLANK(C103),1,2)</f>
        <v>1</v>
      </c>
    </row>
    <row r="104" spans="1:21" ht="14.25" customHeight="1">
      <c r="A104" s="220" t="s">
        <v>981</v>
      </c>
      <c r="B104" s="220" t="s">
        <v>124</v>
      </c>
      <c r="C104" s="220"/>
      <c r="D104" s="210" t="s">
        <v>938</v>
      </c>
      <c r="E104" s="754" t="b">
        <v>0</v>
      </c>
      <c r="F104" s="210"/>
      <c r="G104" s="177"/>
      <c r="H104" s="177" t="s">
        <v>931</v>
      </c>
      <c r="I104" s="220" t="s">
        <v>923</v>
      </c>
      <c r="J104" s="177"/>
      <c r="K104" s="177"/>
      <c r="L104" s="177"/>
      <c r="M104" s="177"/>
      <c r="N104" s="177"/>
      <c r="O104" s="177"/>
      <c r="P104" s="177"/>
      <c r="Q104" s="177"/>
      <c r="R104" s="177"/>
      <c r="S104" s="202"/>
      <c r="T104" s="215"/>
      <c r="U104" s="215">
        <f>IF(ISBLANK(C104),1,2)</f>
        <v>1</v>
      </c>
    </row>
    <row r="105" spans="1:21" ht="14.25" customHeight="1">
      <c r="A105" s="220" t="s">
        <v>981</v>
      </c>
      <c r="B105" s="220" t="s">
        <v>224</v>
      </c>
      <c r="C105" s="220" t="s">
        <v>225</v>
      </c>
      <c r="D105" s="210" t="s">
        <v>938</v>
      </c>
      <c r="E105" s="754" t="b">
        <v>0</v>
      </c>
      <c r="F105" s="210"/>
      <c r="G105" s="177" t="s">
        <v>234</v>
      </c>
      <c r="H105" s="177" t="s">
        <v>931</v>
      </c>
      <c r="I105" s="220" t="s">
        <v>923</v>
      </c>
      <c r="J105" s="177"/>
      <c r="K105" s="177"/>
      <c r="L105" s="177"/>
      <c r="M105" s="177"/>
      <c r="N105" s="177"/>
      <c r="O105" s="177"/>
      <c r="P105" s="177"/>
      <c r="Q105" s="177"/>
      <c r="R105" s="177"/>
      <c r="S105" s="202"/>
      <c r="T105" s="215"/>
      <c r="U105" s="215">
        <f>IF(ISBLANK(C105),1,2)</f>
        <v>2</v>
      </c>
    </row>
    <row r="106" spans="1:21" ht="14.25" customHeight="1">
      <c r="A106" s="220" t="s">
        <v>981</v>
      </c>
      <c r="B106" s="220" t="s">
        <v>1011</v>
      </c>
      <c r="C106" s="220"/>
      <c r="D106" s="210" t="s">
        <v>941</v>
      </c>
      <c r="E106" s="754" t="b">
        <v>0</v>
      </c>
      <c r="F106" s="210"/>
      <c r="G106" s="177"/>
      <c r="H106" s="177" t="s">
        <v>931</v>
      </c>
      <c r="I106" s="220" t="s">
        <v>923</v>
      </c>
      <c r="J106" s="177"/>
      <c r="K106" s="177"/>
      <c r="L106" s="177"/>
      <c r="M106" s="177"/>
      <c r="N106" s="177"/>
      <c r="O106" s="177"/>
      <c r="P106" s="177"/>
      <c r="Q106" s="177"/>
      <c r="R106" s="177"/>
      <c r="S106" s="202"/>
      <c r="T106" s="215"/>
      <c r="U106" s="215">
        <f>IF(ISBLANK(C106),1,2)</f>
        <v>1</v>
      </c>
    </row>
    <row r="107" spans="1:21" ht="14.25" customHeight="1">
      <c r="A107" s="220" t="s">
        <v>981</v>
      </c>
      <c r="B107" s="220" t="s">
        <v>1012</v>
      </c>
      <c r="C107" s="220"/>
      <c r="D107" s="210" t="s">
        <v>941</v>
      </c>
      <c r="E107" s="754" t="b">
        <v>0</v>
      </c>
      <c r="F107" s="210"/>
      <c r="G107" s="177"/>
      <c r="H107" s="177" t="s">
        <v>931</v>
      </c>
      <c r="I107" s="220" t="s">
        <v>923</v>
      </c>
      <c r="J107" s="177"/>
      <c r="K107" s="177"/>
      <c r="L107" s="177"/>
      <c r="M107" s="177"/>
      <c r="N107" s="177"/>
      <c r="O107" s="177"/>
      <c r="P107" s="177"/>
      <c r="Q107" s="177"/>
      <c r="R107" s="177"/>
      <c r="S107" s="202"/>
      <c r="T107" s="215"/>
      <c r="U107" s="215">
        <f>IF(ISBLANK(C107),1,2)</f>
        <v>1</v>
      </c>
    </row>
    <row r="108" spans="1:21" ht="14.25" customHeight="1">
      <c r="A108" s="220" t="s">
        <v>981</v>
      </c>
      <c r="B108" s="220" t="s">
        <v>560</v>
      </c>
      <c r="C108" s="220" t="s">
        <v>561</v>
      </c>
      <c r="D108" s="210" t="s">
        <v>938</v>
      </c>
      <c r="E108" s="754" t="b">
        <v>0</v>
      </c>
      <c r="F108" s="210"/>
      <c r="G108" s="177" t="s">
        <v>295</v>
      </c>
      <c r="H108" s="177" t="s">
        <v>931</v>
      </c>
      <c r="I108" s="220" t="s">
        <v>923</v>
      </c>
      <c r="J108" s="177"/>
      <c r="K108" s="177"/>
      <c r="L108" s="177"/>
      <c r="M108" s="177"/>
      <c r="N108" s="177"/>
      <c r="O108" s="177"/>
      <c r="P108" s="177"/>
      <c r="Q108" s="177"/>
      <c r="R108" s="177"/>
      <c r="S108" s="202"/>
      <c r="T108" s="215"/>
      <c r="U108" s="215">
        <f>IF(ISBLANK(C108),1,2)</f>
        <v>2</v>
      </c>
    </row>
    <row r="109" spans="1:21" ht="14.25" customHeight="1">
      <c r="A109" s="220" t="s">
        <v>981</v>
      </c>
      <c r="B109" s="220" t="s">
        <v>1013</v>
      </c>
      <c r="C109" s="220"/>
      <c r="D109" s="210" t="s">
        <v>938</v>
      </c>
      <c r="E109" s="754" t="b">
        <v>0</v>
      </c>
      <c r="F109" s="210" t="s">
        <v>930</v>
      </c>
      <c r="G109" s="177" t="s">
        <v>1014</v>
      </c>
      <c r="H109" s="177" t="s">
        <v>931</v>
      </c>
      <c r="I109" s="220" t="s">
        <v>923</v>
      </c>
      <c r="J109" s="177"/>
      <c r="K109" s="177"/>
      <c r="L109" s="177"/>
      <c r="M109" s="177"/>
      <c r="N109" s="177"/>
      <c r="O109" s="177"/>
      <c r="P109" s="177"/>
      <c r="Q109" s="177"/>
      <c r="R109" s="177"/>
      <c r="S109" s="202"/>
      <c r="T109" s="215"/>
      <c r="U109" s="215">
        <f>IF(ISBLANK(C109),1,2)</f>
        <v>1</v>
      </c>
    </row>
    <row r="110" spans="1:21" ht="14.25" customHeight="1">
      <c r="A110" s="220" t="s">
        <v>981</v>
      </c>
      <c r="B110" s="220" t="s">
        <v>1015</v>
      </c>
      <c r="C110" s="220" t="s">
        <v>1016</v>
      </c>
      <c r="D110" s="210" t="s">
        <v>938</v>
      </c>
      <c r="E110" s="754" t="b">
        <v>0</v>
      </c>
      <c r="F110" s="210"/>
      <c r="G110" s="177" t="s">
        <v>1017</v>
      </c>
      <c r="H110" s="177" t="s">
        <v>931</v>
      </c>
      <c r="I110" s="220" t="s">
        <v>923</v>
      </c>
      <c r="J110" s="177"/>
      <c r="K110" s="177"/>
      <c r="L110" s="177"/>
      <c r="M110" s="177"/>
      <c r="N110" s="177"/>
      <c r="O110" s="177"/>
      <c r="P110" s="177"/>
      <c r="Q110" s="177"/>
      <c r="R110" s="177"/>
      <c r="S110" s="202"/>
      <c r="T110" s="215"/>
      <c r="U110" s="215">
        <f>IF(ISBLANK(C110),1,2)</f>
        <v>2</v>
      </c>
    </row>
    <row r="111" spans="1:21" ht="14.25" customHeight="1">
      <c r="A111" s="220" t="s">
        <v>981</v>
      </c>
      <c r="B111" s="220" t="s">
        <v>1018</v>
      </c>
      <c r="C111" s="220" t="s">
        <v>1019</v>
      </c>
      <c r="D111" s="210" t="s">
        <v>941</v>
      </c>
      <c r="E111" s="754" t="b">
        <v>0</v>
      </c>
      <c r="F111" s="210"/>
      <c r="G111" s="177"/>
      <c r="H111" s="177" t="s">
        <v>931</v>
      </c>
      <c r="I111" s="220" t="s">
        <v>923</v>
      </c>
      <c r="J111" s="177"/>
      <c r="K111" s="177"/>
      <c r="L111" s="177"/>
      <c r="M111" s="177"/>
      <c r="N111" s="177"/>
      <c r="O111" s="177"/>
      <c r="P111" s="177"/>
      <c r="Q111" s="177"/>
      <c r="R111" s="177"/>
      <c r="S111" s="202"/>
      <c r="T111" s="215"/>
      <c r="U111" s="215">
        <f>IF(ISBLANK(C111),1,2)</f>
        <v>2</v>
      </c>
    </row>
    <row r="112" spans="1:21" ht="14.25" customHeight="1">
      <c r="A112" s="220" t="s">
        <v>981</v>
      </c>
      <c r="B112" s="220" t="s">
        <v>537</v>
      </c>
      <c r="C112" s="220"/>
      <c r="D112" s="210" t="s">
        <v>941</v>
      </c>
      <c r="E112" s="754" t="b">
        <v>0</v>
      </c>
      <c r="F112" s="210"/>
      <c r="G112" s="177"/>
      <c r="H112" s="177" t="s">
        <v>931</v>
      </c>
      <c r="I112" s="220" t="s">
        <v>923</v>
      </c>
      <c r="J112" s="177"/>
      <c r="K112" s="177"/>
      <c r="L112" s="177"/>
      <c r="M112" s="177"/>
      <c r="N112" s="177"/>
      <c r="O112" s="177"/>
      <c r="P112" s="177"/>
      <c r="Q112" s="177"/>
      <c r="R112" s="177"/>
      <c r="S112" s="202"/>
      <c r="T112" s="215"/>
      <c r="U112" s="215">
        <f>IF(ISBLANK(C112),1,2)</f>
        <v>1</v>
      </c>
    </row>
    <row r="113" spans="1:21" ht="14.25" customHeight="1">
      <c r="A113" s="220" t="s">
        <v>981</v>
      </c>
      <c r="B113" s="220" t="s">
        <v>511</v>
      </c>
      <c r="C113" s="220"/>
      <c r="D113" s="210" t="s">
        <v>938</v>
      </c>
      <c r="E113" s="754" t="b">
        <v>0</v>
      </c>
      <c r="F113" s="210"/>
      <c r="G113" s="177" t="s">
        <v>943</v>
      </c>
      <c r="H113" s="177" t="s">
        <v>931</v>
      </c>
      <c r="I113" s="220" t="s">
        <v>923</v>
      </c>
      <c r="J113" s="177"/>
      <c r="K113" s="177"/>
      <c r="L113" s="177"/>
      <c r="M113" s="177"/>
      <c r="N113" s="177"/>
      <c r="O113" s="177"/>
      <c r="P113" s="177"/>
      <c r="Q113" s="177"/>
      <c r="R113" s="177"/>
      <c r="S113" s="202"/>
      <c r="T113" s="215"/>
      <c r="U113" s="215">
        <f>IF(ISBLANK(C113),1,2)</f>
        <v>1</v>
      </c>
    </row>
    <row r="114" spans="1:21" ht="14.25" customHeight="1">
      <c r="A114" s="220" t="s">
        <v>981</v>
      </c>
      <c r="B114" s="220" t="s">
        <v>1020</v>
      </c>
      <c r="C114" s="220" t="s">
        <v>1021</v>
      </c>
      <c r="D114" s="210" t="s">
        <v>938</v>
      </c>
      <c r="E114" s="754" t="b">
        <v>0</v>
      </c>
      <c r="F114" s="210"/>
      <c r="G114" s="177"/>
      <c r="H114" s="177" t="s">
        <v>931</v>
      </c>
      <c r="I114" s="220" t="s">
        <v>923</v>
      </c>
      <c r="J114" s="177"/>
      <c r="K114" s="177"/>
      <c r="L114" s="177"/>
      <c r="M114" s="177"/>
      <c r="N114" s="177"/>
      <c r="O114" s="177"/>
      <c r="P114" s="177"/>
      <c r="Q114" s="177"/>
      <c r="R114" s="177"/>
      <c r="S114" s="202"/>
      <c r="T114" s="215"/>
      <c r="U114" s="215">
        <f>IF(ISBLANK(C114),1,2)</f>
        <v>2</v>
      </c>
    </row>
    <row r="115" spans="1:21" ht="14.25" customHeight="1">
      <c r="A115" s="220" t="s">
        <v>981</v>
      </c>
      <c r="B115" s="220" t="s">
        <v>1022</v>
      </c>
      <c r="C115" s="220"/>
      <c r="D115" s="210" t="s">
        <v>938</v>
      </c>
      <c r="E115" s="754" t="b">
        <v>0</v>
      </c>
      <c r="F115" s="210"/>
      <c r="G115" s="177"/>
      <c r="H115" s="177" t="s">
        <v>931</v>
      </c>
      <c r="I115" s="220" t="s">
        <v>923</v>
      </c>
      <c r="J115" s="177"/>
      <c r="K115" s="177"/>
      <c r="L115" s="177"/>
      <c r="M115" s="177"/>
      <c r="N115" s="177"/>
      <c r="O115" s="177"/>
      <c r="P115" s="177"/>
      <c r="Q115" s="177"/>
      <c r="R115" s="177"/>
      <c r="S115" s="202"/>
      <c r="T115" s="215"/>
      <c r="U115" s="215">
        <f>IF(ISBLANK(C115),1,2)</f>
        <v>1</v>
      </c>
    </row>
    <row r="116" spans="1:21" ht="14.25" customHeight="1">
      <c r="A116" s="220" t="s">
        <v>981</v>
      </c>
      <c r="B116" s="220" t="s">
        <v>1023</v>
      </c>
      <c r="C116" s="220"/>
      <c r="D116" s="210" t="s">
        <v>941</v>
      </c>
      <c r="E116" s="754" t="b">
        <v>0</v>
      </c>
      <c r="F116" s="210"/>
      <c r="G116" s="177"/>
      <c r="H116" s="177" t="s">
        <v>931</v>
      </c>
      <c r="I116" s="220" t="s">
        <v>923</v>
      </c>
      <c r="J116" s="177"/>
      <c r="K116" s="177"/>
      <c r="L116" s="177"/>
      <c r="M116" s="177"/>
      <c r="N116" s="177"/>
      <c r="O116" s="177"/>
      <c r="P116" s="177"/>
      <c r="Q116" s="177"/>
      <c r="R116" s="177"/>
      <c r="S116" s="202"/>
      <c r="T116" s="215"/>
      <c r="U116" s="215">
        <f>IF(ISBLANK(C116),1,2)</f>
        <v>1</v>
      </c>
    </row>
    <row r="117" spans="1:21" ht="14.25" customHeight="1">
      <c r="A117" s="220" t="s">
        <v>981</v>
      </c>
      <c r="B117" s="220" t="s">
        <v>1024</v>
      </c>
      <c r="C117" s="220"/>
      <c r="D117" s="210" t="s">
        <v>941</v>
      </c>
      <c r="E117" s="754" t="b">
        <v>0</v>
      </c>
      <c r="F117" s="210"/>
      <c r="G117" s="177"/>
      <c r="H117" s="177" t="s">
        <v>931</v>
      </c>
      <c r="I117" s="220" t="s">
        <v>923</v>
      </c>
      <c r="J117" s="177"/>
      <c r="K117" s="177"/>
      <c r="L117" s="177"/>
      <c r="M117" s="177"/>
      <c r="N117" s="177"/>
      <c r="O117" s="177"/>
      <c r="P117" s="177"/>
      <c r="Q117" s="177"/>
      <c r="R117" s="177"/>
      <c r="S117" s="202"/>
      <c r="T117" s="215"/>
      <c r="U117" s="215">
        <f>IF(ISBLANK(C117),1,2)</f>
        <v>1</v>
      </c>
    </row>
    <row r="118" spans="1:21" ht="14.25" customHeight="1">
      <c r="A118" s="220" t="s">
        <v>981</v>
      </c>
      <c r="B118" s="220" t="s">
        <v>469</v>
      </c>
      <c r="C118" s="220"/>
      <c r="D118" s="210" t="s">
        <v>941</v>
      </c>
      <c r="E118" s="754" t="b">
        <v>0</v>
      </c>
      <c r="F118" s="210"/>
      <c r="G118" s="177"/>
      <c r="H118" s="177" t="s">
        <v>931</v>
      </c>
      <c r="I118" s="220" t="s">
        <v>923</v>
      </c>
      <c r="J118" s="177"/>
      <c r="K118" s="177"/>
      <c r="L118" s="177"/>
      <c r="M118" s="177"/>
      <c r="N118" s="177"/>
      <c r="O118" s="177"/>
      <c r="P118" s="177"/>
      <c r="Q118" s="177"/>
      <c r="R118" s="177"/>
      <c r="S118" s="202"/>
      <c r="T118" s="215"/>
      <c r="U118" s="215">
        <f>IF(ISBLANK(C118),1,2)</f>
        <v>1</v>
      </c>
    </row>
    <row r="119" spans="1:21" ht="14.25" customHeight="1">
      <c r="A119" s="220" t="s">
        <v>981</v>
      </c>
      <c r="B119" s="220" t="s">
        <v>493</v>
      </c>
      <c r="C119" s="220"/>
      <c r="D119" s="210" t="s">
        <v>941</v>
      </c>
      <c r="E119" s="754" t="b">
        <v>0</v>
      </c>
      <c r="F119" s="210"/>
      <c r="G119" s="177"/>
      <c r="H119" s="177" t="s">
        <v>931</v>
      </c>
      <c r="I119" s="220" t="s">
        <v>923</v>
      </c>
      <c r="J119" s="177"/>
      <c r="K119" s="177"/>
      <c r="L119" s="177"/>
      <c r="M119" s="177"/>
      <c r="N119" s="177"/>
      <c r="O119" s="177"/>
      <c r="P119" s="177"/>
      <c r="Q119" s="177"/>
      <c r="R119" s="177"/>
      <c r="S119" s="202"/>
      <c r="T119" s="215"/>
      <c r="U119" s="215">
        <f>IF(ISBLANK(C119),1,2)</f>
        <v>1</v>
      </c>
    </row>
    <row r="120" spans="1:21" ht="14.25" customHeight="1">
      <c r="A120" s="220" t="s">
        <v>981</v>
      </c>
      <c r="B120" s="220" t="s">
        <v>1025</v>
      </c>
      <c r="C120" s="220"/>
      <c r="D120" s="210" t="s">
        <v>941</v>
      </c>
      <c r="E120" s="754" t="b">
        <v>0</v>
      </c>
      <c r="F120" s="210"/>
      <c r="G120" s="177"/>
      <c r="H120" s="177" t="s">
        <v>931</v>
      </c>
      <c r="I120" s="220" t="s">
        <v>923</v>
      </c>
      <c r="J120" s="177"/>
      <c r="K120" s="177"/>
      <c r="L120" s="177"/>
      <c r="M120" s="177"/>
      <c r="N120" s="177"/>
      <c r="O120" s="177"/>
      <c r="P120" s="177"/>
      <c r="Q120" s="177"/>
      <c r="R120" s="177"/>
      <c r="S120" s="202"/>
      <c r="T120" s="215"/>
      <c r="U120" s="215">
        <f>IF(ISBLANK(C120),1,2)</f>
        <v>1</v>
      </c>
    </row>
    <row r="121" spans="1:21" ht="14.25" customHeight="1">
      <c r="A121" s="220" t="s">
        <v>981</v>
      </c>
      <c r="B121" s="220" t="s">
        <v>1026</v>
      </c>
      <c r="C121" s="220"/>
      <c r="D121" s="210" t="s">
        <v>941</v>
      </c>
      <c r="E121" s="754" t="b">
        <v>0</v>
      </c>
      <c r="F121" s="210"/>
      <c r="G121" s="177"/>
      <c r="H121" s="177" t="s">
        <v>931</v>
      </c>
      <c r="I121" s="220" t="s">
        <v>923</v>
      </c>
      <c r="J121" s="177"/>
      <c r="K121" s="177"/>
      <c r="L121" s="177"/>
      <c r="M121" s="177"/>
      <c r="N121" s="177"/>
      <c r="O121" s="177"/>
      <c r="P121" s="177"/>
      <c r="Q121" s="177"/>
      <c r="R121" s="177"/>
      <c r="S121" s="202"/>
      <c r="T121" s="215"/>
      <c r="U121" s="215">
        <f>IF(ISBLANK(C121),1,2)</f>
        <v>1</v>
      </c>
    </row>
    <row r="122" spans="1:21" ht="14.25" customHeight="1">
      <c r="A122" s="220" t="s">
        <v>981</v>
      </c>
      <c r="B122" s="220" t="s">
        <v>1027</v>
      </c>
      <c r="C122" s="220"/>
      <c r="D122" s="210" t="s">
        <v>941</v>
      </c>
      <c r="E122" s="754" t="b">
        <v>0</v>
      </c>
      <c r="F122" s="210"/>
      <c r="G122" s="177"/>
      <c r="H122" s="177" t="s">
        <v>931</v>
      </c>
      <c r="I122" s="220" t="s">
        <v>923</v>
      </c>
      <c r="J122" s="177"/>
      <c r="K122" s="177"/>
      <c r="L122" s="177"/>
      <c r="M122" s="177"/>
      <c r="N122" s="177"/>
      <c r="O122" s="177"/>
      <c r="P122" s="177"/>
      <c r="Q122" s="177"/>
      <c r="R122" s="177"/>
      <c r="S122" s="202"/>
      <c r="T122" s="215"/>
      <c r="U122" s="215">
        <f>IF(ISBLANK(C122),1,2)</f>
        <v>1</v>
      </c>
    </row>
    <row r="123" spans="1:21" ht="14.25" customHeight="1">
      <c r="A123" s="220" t="s">
        <v>981</v>
      </c>
      <c r="B123" s="220" t="s">
        <v>1028</v>
      </c>
      <c r="C123" s="220" t="s">
        <v>1029</v>
      </c>
      <c r="D123" s="210" t="s">
        <v>938</v>
      </c>
      <c r="E123" s="754" t="b">
        <v>0</v>
      </c>
      <c r="F123" s="210"/>
      <c r="G123" s="177"/>
      <c r="H123" s="177" t="s">
        <v>931</v>
      </c>
      <c r="I123" s="220" t="s">
        <v>923</v>
      </c>
      <c r="J123" s="177"/>
      <c r="K123" s="177"/>
      <c r="L123" s="177"/>
      <c r="M123" s="177"/>
      <c r="N123" s="177"/>
      <c r="O123" s="177"/>
      <c r="P123" s="177"/>
      <c r="Q123" s="177"/>
      <c r="R123" s="177"/>
      <c r="S123" s="202"/>
      <c r="T123" s="215"/>
      <c r="U123" s="215">
        <f>IF(ISBLANK(C123),1,2)</f>
        <v>2</v>
      </c>
    </row>
    <row r="124" spans="1:21" ht="14.25" customHeight="1">
      <c r="A124" s="220" t="s">
        <v>981</v>
      </c>
      <c r="B124" s="220" t="s">
        <v>1030</v>
      </c>
      <c r="C124" s="220"/>
      <c r="D124" s="210" t="s">
        <v>941</v>
      </c>
      <c r="E124" s="754" t="b">
        <v>0</v>
      </c>
      <c r="F124" s="210"/>
      <c r="G124" s="177"/>
      <c r="H124" s="177" t="s">
        <v>931</v>
      </c>
      <c r="I124" s="220" t="s">
        <v>923</v>
      </c>
      <c r="J124" s="177"/>
      <c r="K124" s="177"/>
      <c r="L124" s="177"/>
      <c r="M124" s="177"/>
      <c r="N124" s="177"/>
      <c r="O124" s="177"/>
      <c r="P124" s="177"/>
      <c r="Q124" s="177"/>
      <c r="R124" s="177"/>
      <c r="S124" s="202"/>
      <c r="T124" s="215"/>
      <c r="U124" s="215">
        <f>IF(ISBLANK(C124),1,2)</f>
        <v>1</v>
      </c>
    </row>
    <row r="125" spans="1:21" ht="14.25" customHeight="1">
      <c r="A125" s="220" t="s">
        <v>981</v>
      </c>
      <c r="B125" s="220" t="s">
        <v>437</v>
      </c>
      <c r="C125" s="220"/>
      <c r="D125" s="210" t="s">
        <v>941</v>
      </c>
      <c r="E125" s="754" t="b">
        <v>0</v>
      </c>
      <c r="F125" s="210"/>
      <c r="G125" s="177"/>
      <c r="H125" s="177" t="s">
        <v>931</v>
      </c>
      <c r="I125" s="220" t="s">
        <v>923</v>
      </c>
      <c r="J125" s="177"/>
      <c r="K125" s="177"/>
      <c r="L125" s="177"/>
      <c r="M125" s="177"/>
      <c r="N125" s="177"/>
      <c r="O125" s="177"/>
      <c r="P125" s="177"/>
      <c r="Q125" s="177"/>
      <c r="R125" s="177"/>
      <c r="S125" s="202"/>
      <c r="T125" s="215"/>
      <c r="U125" s="215">
        <f>IF(ISBLANK(C125),1,2)</f>
        <v>1</v>
      </c>
    </row>
    <row r="126" spans="1:21" ht="14.25" customHeight="1">
      <c r="A126" s="220" t="s">
        <v>981</v>
      </c>
      <c r="B126" s="220" t="s">
        <v>1031</v>
      </c>
      <c r="C126" s="220"/>
      <c r="D126" s="210" t="s">
        <v>938</v>
      </c>
      <c r="E126" s="754" t="b">
        <v>0</v>
      </c>
      <c r="F126" s="210"/>
      <c r="G126" s="177"/>
      <c r="H126" s="177" t="s">
        <v>931</v>
      </c>
      <c r="I126" s="220" t="s">
        <v>923</v>
      </c>
      <c r="J126" s="177"/>
      <c r="K126" s="177"/>
      <c r="L126" s="177"/>
      <c r="M126" s="177"/>
      <c r="N126" s="177"/>
      <c r="O126" s="177"/>
      <c r="P126" s="177"/>
      <c r="Q126" s="177"/>
      <c r="R126" s="177"/>
      <c r="S126" s="202"/>
      <c r="T126" s="215"/>
      <c r="U126" s="215">
        <f>IF(ISBLANK(C126),1,2)</f>
        <v>1</v>
      </c>
    </row>
    <row r="127" spans="1:21" ht="14.25" customHeight="1">
      <c r="A127" s="220" t="s">
        <v>981</v>
      </c>
      <c r="B127" s="538" t="s">
        <v>1032</v>
      </c>
      <c r="C127" s="538" t="s">
        <v>1033</v>
      </c>
      <c r="D127" s="210" t="s">
        <v>938</v>
      </c>
      <c r="E127" s="754" t="b">
        <v>0</v>
      </c>
      <c r="F127" s="210"/>
      <c r="G127" s="177"/>
      <c r="H127" s="177" t="s">
        <v>931</v>
      </c>
      <c r="I127" s="220" t="s">
        <v>923</v>
      </c>
      <c r="J127" s="177"/>
      <c r="K127" s="177"/>
      <c r="L127" s="177"/>
      <c r="M127" s="177"/>
      <c r="N127" s="177"/>
      <c r="O127" s="177"/>
      <c r="P127" s="177"/>
      <c r="Q127" s="177"/>
      <c r="R127" s="177"/>
      <c r="S127" s="202"/>
      <c r="T127" s="215"/>
      <c r="U127" s="215">
        <f>IF(ISBLANK(C127),1,2)</f>
        <v>2</v>
      </c>
    </row>
    <row r="128" spans="1:21" ht="14.25" customHeight="1">
      <c r="A128" s="220" t="s">
        <v>981</v>
      </c>
      <c r="B128" s="220" t="s">
        <v>389</v>
      </c>
      <c r="C128" s="220"/>
      <c r="D128" s="210" t="s">
        <v>938</v>
      </c>
      <c r="E128" s="754" t="b">
        <v>0</v>
      </c>
      <c r="F128" s="210"/>
      <c r="G128" s="177"/>
      <c r="H128" s="177" t="s">
        <v>931</v>
      </c>
      <c r="I128" s="220" t="s">
        <v>923</v>
      </c>
      <c r="J128" s="177"/>
      <c r="K128" s="177"/>
      <c r="L128" s="177"/>
      <c r="M128" s="177"/>
      <c r="N128" s="177"/>
      <c r="O128" s="177"/>
      <c r="P128" s="177"/>
      <c r="Q128" s="177"/>
      <c r="R128" s="177"/>
      <c r="S128" s="202"/>
      <c r="T128" s="215"/>
      <c r="U128" s="215">
        <f>IF(ISBLANK(C128),1,2)</f>
        <v>1</v>
      </c>
    </row>
    <row r="129" spans="1:21" ht="14.25" customHeight="1">
      <c r="A129" s="220" t="s">
        <v>981</v>
      </c>
      <c r="B129" s="220" t="s">
        <v>1034</v>
      </c>
      <c r="C129" s="220"/>
      <c r="D129" s="210" t="s">
        <v>938</v>
      </c>
      <c r="E129" s="754" t="b">
        <v>0</v>
      </c>
      <c r="F129" s="210"/>
      <c r="G129" s="177"/>
      <c r="H129" s="177" t="s">
        <v>931</v>
      </c>
      <c r="I129" s="220" t="s">
        <v>923</v>
      </c>
      <c r="J129" s="177"/>
      <c r="K129" s="177"/>
      <c r="L129" s="177"/>
      <c r="M129" s="177"/>
      <c r="N129" s="177"/>
      <c r="O129" s="177"/>
      <c r="P129" s="177"/>
      <c r="Q129" s="177"/>
      <c r="R129" s="177"/>
      <c r="S129" s="202"/>
      <c r="T129" s="215"/>
      <c r="U129" s="215">
        <f>IF(ISBLANK(C129),1,2)</f>
        <v>1</v>
      </c>
    </row>
    <row r="130" spans="1:21" ht="14.25" customHeight="1">
      <c r="A130" s="220" t="s">
        <v>981</v>
      </c>
      <c r="B130" s="220" t="s">
        <v>1035</v>
      </c>
      <c r="C130" s="220"/>
      <c r="D130" s="210" t="s">
        <v>938</v>
      </c>
      <c r="E130" s="754" t="b">
        <v>0</v>
      </c>
      <c r="F130" s="210"/>
      <c r="G130" s="177"/>
      <c r="H130" s="177" t="s">
        <v>931</v>
      </c>
      <c r="I130" s="220" t="s">
        <v>923</v>
      </c>
      <c r="J130" s="177"/>
      <c r="K130" s="177"/>
      <c r="L130" s="177"/>
      <c r="M130" s="177"/>
      <c r="N130" s="177"/>
      <c r="O130" s="177"/>
      <c r="P130" s="177"/>
      <c r="Q130" s="177"/>
      <c r="R130" s="177"/>
      <c r="S130" s="202"/>
      <c r="T130" s="215"/>
      <c r="U130" s="215">
        <f>IF(ISBLANK(C130),1,2)</f>
        <v>1</v>
      </c>
    </row>
    <row r="131" spans="1:21" ht="14.25" customHeight="1">
      <c r="A131" s="220" t="s">
        <v>981</v>
      </c>
      <c r="B131" s="220" t="s">
        <v>1036</v>
      </c>
      <c r="C131" s="220"/>
      <c r="D131" s="210" t="s">
        <v>938</v>
      </c>
      <c r="E131" s="754" t="b">
        <v>0</v>
      </c>
      <c r="F131" s="210"/>
      <c r="G131" s="177"/>
      <c r="H131" s="177" t="s">
        <v>931</v>
      </c>
      <c r="I131" s="220" t="s">
        <v>923</v>
      </c>
      <c r="J131" s="177"/>
      <c r="K131" s="177"/>
      <c r="L131" s="177"/>
      <c r="M131" s="177"/>
      <c r="N131" s="177"/>
      <c r="O131" s="177"/>
      <c r="P131" s="177"/>
      <c r="Q131" s="177"/>
      <c r="R131" s="177"/>
      <c r="S131" s="202"/>
      <c r="T131" s="215"/>
      <c r="U131" s="215">
        <f>IF(ISBLANK(C131),1,2)</f>
        <v>1</v>
      </c>
    </row>
    <row r="132" spans="1:21" ht="14.25" customHeight="1">
      <c r="A132" s="220" t="s">
        <v>981</v>
      </c>
      <c r="B132" s="220" t="s">
        <v>1037</v>
      </c>
      <c r="C132" s="220"/>
      <c r="D132" s="210" t="s">
        <v>938</v>
      </c>
      <c r="E132" s="754" t="b">
        <v>0</v>
      </c>
      <c r="F132" s="210"/>
      <c r="G132" s="177"/>
      <c r="H132" s="177" t="s">
        <v>931</v>
      </c>
      <c r="I132" s="220" t="s">
        <v>923</v>
      </c>
      <c r="J132" s="177"/>
      <c r="K132" s="177"/>
      <c r="L132" s="177"/>
      <c r="M132" s="177"/>
      <c r="N132" s="177"/>
      <c r="O132" s="177"/>
      <c r="P132" s="177"/>
      <c r="Q132" s="177"/>
      <c r="R132" s="177"/>
      <c r="S132" s="202"/>
      <c r="T132" s="215"/>
      <c r="U132" s="215">
        <f>IF(ISBLANK(C132),1,2)</f>
        <v>1</v>
      </c>
    </row>
    <row r="133" spans="1:21" ht="14.25" customHeight="1">
      <c r="A133" s="220" t="s">
        <v>981</v>
      </c>
      <c r="B133" s="220" t="s">
        <v>1038</v>
      </c>
      <c r="C133" s="220"/>
      <c r="D133" s="210" t="s">
        <v>938</v>
      </c>
      <c r="E133" s="754" t="b">
        <v>0</v>
      </c>
      <c r="F133" s="210"/>
      <c r="G133" s="177"/>
      <c r="H133" s="177" t="s">
        <v>931</v>
      </c>
      <c r="I133" s="220" t="s">
        <v>923</v>
      </c>
      <c r="J133" s="177"/>
      <c r="K133" s="177"/>
      <c r="L133" s="177"/>
      <c r="M133" s="177"/>
      <c r="N133" s="177"/>
      <c r="O133" s="177"/>
      <c r="P133" s="177"/>
      <c r="Q133" s="177"/>
      <c r="R133" s="177"/>
      <c r="S133" s="202"/>
      <c r="T133" s="215"/>
      <c r="U133" s="215">
        <f>IF(ISBLANK(C133),1,2)</f>
        <v>1</v>
      </c>
    </row>
    <row r="134" spans="1:21" ht="14.25" customHeight="1">
      <c r="A134" s="220" t="s">
        <v>981</v>
      </c>
      <c r="B134" s="220" t="s">
        <v>1039</v>
      </c>
      <c r="C134" s="220"/>
      <c r="D134" s="210" t="s">
        <v>938</v>
      </c>
      <c r="E134" s="754" t="b">
        <v>0</v>
      </c>
      <c r="F134" s="210"/>
      <c r="G134" s="177"/>
      <c r="H134" s="177" t="s">
        <v>931</v>
      </c>
      <c r="I134" s="220" t="s">
        <v>923</v>
      </c>
      <c r="J134" s="177"/>
      <c r="K134" s="177"/>
      <c r="L134" s="177"/>
      <c r="M134" s="177"/>
      <c r="N134" s="177"/>
      <c r="O134" s="177"/>
      <c r="P134" s="177"/>
      <c r="Q134" s="177"/>
      <c r="R134" s="177"/>
      <c r="S134" s="202"/>
      <c r="T134" s="215"/>
      <c r="U134" s="215">
        <f>IF(ISBLANK(C134),1,2)</f>
        <v>1</v>
      </c>
    </row>
    <row r="135" spans="1:21" ht="14.25" customHeight="1">
      <c r="A135" s="220" t="s">
        <v>981</v>
      </c>
      <c r="B135" s="220" t="s">
        <v>397</v>
      </c>
      <c r="C135" s="220"/>
      <c r="D135" s="210" t="s">
        <v>938</v>
      </c>
      <c r="E135" s="754" t="b">
        <v>0</v>
      </c>
      <c r="F135" s="210"/>
      <c r="G135" s="177"/>
      <c r="H135" s="177" t="s">
        <v>931</v>
      </c>
      <c r="I135" s="220" t="s">
        <v>923</v>
      </c>
      <c r="J135" s="177"/>
      <c r="K135" s="177"/>
      <c r="L135" s="177"/>
      <c r="M135" s="177"/>
      <c r="N135" s="177"/>
      <c r="O135" s="177"/>
      <c r="P135" s="177"/>
      <c r="Q135" s="177"/>
      <c r="R135" s="177"/>
      <c r="S135" s="202"/>
      <c r="T135" s="215"/>
      <c r="U135" s="215">
        <f>IF(ISBLANK(C135),1,2)</f>
        <v>1</v>
      </c>
    </row>
    <row r="136" spans="1:21" ht="14.25" customHeight="1">
      <c r="A136" s="220" t="s">
        <v>981</v>
      </c>
      <c r="B136" s="220" t="s">
        <v>1040</v>
      </c>
      <c r="C136" s="220" t="s">
        <v>1041</v>
      </c>
      <c r="D136" s="210" t="s">
        <v>938</v>
      </c>
      <c r="E136" s="754" t="b">
        <v>0</v>
      </c>
      <c r="F136" s="210"/>
      <c r="G136" s="177" t="s">
        <v>1017</v>
      </c>
      <c r="H136" s="177" t="s">
        <v>931</v>
      </c>
      <c r="I136" s="220" t="s">
        <v>923</v>
      </c>
      <c r="J136" s="177"/>
      <c r="K136" s="177"/>
      <c r="L136" s="177"/>
      <c r="M136" s="177"/>
      <c r="N136" s="177"/>
      <c r="O136" s="177"/>
      <c r="P136" s="177"/>
      <c r="Q136" s="177"/>
      <c r="R136" s="177"/>
      <c r="S136" s="202"/>
      <c r="T136" s="215"/>
      <c r="U136" s="215">
        <f>IF(ISBLANK(C136),1,2)</f>
        <v>2</v>
      </c>
    </row>
    <row r="137" spans="1:21" ht="14.25" customHeight="1">
      <c r="A137" s="220" t="s">
        <v>981</v>
      </c>
      <c r="B137" s="220" t="s">
        <v>521</v>
      </c>
      <c r="C137" s="220"/>
      <c r="D137" s="210" t="s">
        <v>938</v>
      </c>
      <c r="E137" s="754" t="b">
        <v>0</v>
      </c>
      <c r="F137" s="210"/>
      <c r="G137" s="177"/>
      <c r="H137" s="177" t="s">
        <v>931</v>
      </c>
      <c r="I137" s="220" t="s">
        <v>923</v>
      </c>
      <c r="J137" s="177"/>
      <c r="K137" s="177"/>
      <c r="L137" s="177"/>
      <c r="M137" s="177"/>
      <c r="N137" s="177"/>
      <c r="O137" s="177"/>
      <c r="P137" s="177"/>
      <c r="Q137" s="177"/>
      <c r="R137" s="177"/>
      <c r="S137" s="202"/>
      <c r="T137" s="215"/>
      <c r="U137" s="215">
        <f>IF(ISBLANK(C137),1,2)</f>
        <v>1</v>
      </c>
    </row>
    <row r="138" spans="1:21" ht="14.25" customHeight="1">
      <c r="A138" s="220" t="s">
        <v>981</v>
      </c>
      <c r="B138" s="220" t="s">
        <v>1042</v>
      </c>
      <c r="C138" s="220"/>
      <c r="D138" s="210" t="s">
        <v>938</v>
      </c>
      <c r="E138" s="754" t="b">
        <v>0</v>
      </c>
      <c r="F138" s="210"/>
      <c r="G138" s="177"/>
      <c r="H138" s="177" t="s">
        <v>931</v>
      </c>
      <c r="I138" s="220" t="s">
        <v>923</v>
      </c>
      <c r="J138" s="177"/>
      <c r="K138" s="177"/>
      <c r="L138" s="177"/>
      <c r="M138" s="177"/>
      <c r="N138" s="177"/>
      <c r="O138" s="177"/>
      <c r="P138" s="177"/>
      <c r="Q138" s="177"/>
      <c r="R138" s="177"/>
      <c r="S138" s="202"/>
      <c r="T138" s="215"/>
      <c r="U138" s="215">
        <f>IF(ISBLANK(C138),1,2)</f>
        <v>1</v>
      </c>
    </row>
    <row r="139" spans="1:21" ht="14.25" customHeight="1">
      <c r="A139" s="220" t="s">
        <v>981</v>
      </c>
      <c r="B139" s="220" t="s">
        <v>417</v>
      </c>
      <c r="C139" s="220"/>
      <c r="D139" s="210" t="s">
        <v>938</v>
      </c>
      <c r="E139" s="754" t="b">
        <v>0</v>
      </c>
      <c r="F139" s="210"/>
      <c r="G139" s="177"/>
      <c r="H139" s="177" t="s">
        <v>931</v>
      </c>
      <c r="I139" s="220" t="s">
        <v>923</v>
      </c>
      <c r="J139" s="177"/>
      <c r="K139" s="177"/>
      <c r="L139" s="177"/>
      <c r="M139" s="177"/>
      <c r="N139" s="177"/>
      <c r="O139" s="177"/>
      <c r="P139" s="177"/>
      <c r="Q139" s="177"/>
      <c r="R139" s="177"/>
      <c r="S139" s="202"/>
      <c r="T139" s="215"/>
      <c r="U139" s="215">
        <f>IF(ISBLANK(C139),1,2)</f>
        <v>1</v>
      </c>
    </row>
    <row r="140" spans="1:21" ht="14.25" customHeight="1">
      <c r="A140" s="220" t="s">
        <v>981</v>
      </c>
      <c r="B140" s="220" t="s">
        <v>541</v>
      </c>
      <c r="C140" s="220"/>
      <c r="D140" s="210" t="s">
        <v>938</v>
      </c>
      <c r="E140" s="754" t="b">
        <v>0</v>
      </c>
      <c r="F140" s="210"/>
      <c r="G140" s="177"/>
      <c r="H140" s="177" t="s">
        <v>931</v>
      </c>
      <c r="I140" s="220" t="s">
        <v>923</v>
      </c>
      <c r="J140" s="177"/>
      <c r="K140" s="177"/>
      <c r="L140" s="177"/>
      <c r="M140" s="177"/>
      <c r="N140" s="177"/>
      <c r="O140" s="177"/>
      <c r="P140" s="177"/>
      <c r="Q140" s="177"/>
      <c r="R140" s="177"/>
      <c r="S140" s="202"/>
      <c r="T140" s="215"/>
      <c r="U140" s="215">
        <f>IF(ISBLANK(C140),1,2)</f>
        <v>1</v>
      </c>
    </row>
    <row r="141" spans="1:21" ht="14.25" customHeight="1">
      <c r="A141" s="220" t="s">
        <v>981</v>
      </c>
      <c r="B141" s="220" t="s">
        <v>1043</v>
      </c>
      <c r="C141" s="220"/>
      <c r="D141" s="210" t="s">
        <v>941</v>
      </c>
      <c r="E141" s="754" t="b">
        <v>0</v>
      </c>
      <c r="F141" s="210"/>
      <c r="G141" s="177"/>
      <c r="H141" s="177" t="s">
        <v>931</v>
      </c>
      <c r="I141" s="220" t="s">
        <v>923</v>
      </c>
      <c r="J141" s="177"/>
      <c r="K141" s="177"/>
      <c r="L141" s="177"/>
      <c r="M141" s="177"/>
      <c r="N141" s="177"/>
      <c r="O141" s="177"/>
      <c r="P141" s="177"/>
      <c r="Q141" s="177"/>
      <c r="R141" s="177"/>
      <c r="S141" s="202"/>
      <c r="T141" s="215"/>
      <c r="U141" s="215">
        <f>IF(ISBLANK(C141),1,2)</f>
        <v>1</v>
      </c>
    </row>
    <row r="142" spans="1:21" ht="14.25" customHeight="1">
      <c r="A142" s="220" t="s">
        <v>981</v>
      </c>
      <c r="B142" s="220" t="s">
        <v>1044</v>
      </c>
      <c r="C142" s="220" t="s">
        <v>1045</v>
      </c>
      <c r="D142" s="210" t="s">
        <v>941</v>
      </c>
      <c r="E142" s="754" t="b">
        <v>0</v>
      </c>
      <c r="F142" s="210"/>
      <c r="G142" s="177"/>
      <c r="H142" s="177" t="s">
        <v>931</v>
      </c>
      <c r="I142" s="220" t="s">
        <v>923</v>
      </c>
      <c r="J142" s="177"/>
      <c r="K142" s="177"/>
      <c r="L142" s="177"/>
      <c r="M142" s="177"/>
      <c r="N142" s="177"/>
      <c r="O142" s="177"/>
      <c r="P142" s="177"/>
      <c r="Q142" s="177"/>
      <c r="R142" s="177"/>
      <c r="S142" s="202"/>
      <c r="T142" s="215"/>
      <c r="U142" s="215">
        <f>IF(ISBLANK(C142),1,2)</f>
        <v>2</v>
      </c>
    </row>
    <row r="143" spans="1:21" ht="14.25" customHeight="1">
      <c r="A143" s="220" t="s">
        <v>981</v>
      </c>
      <c r="B143" s="220" t="s">
        <v>1046</v>
      </c>
      <c r="C143" s="220" t="s">
        <v>1047</v>
      </c>
      <c r="D143" s="210" t="s">
        <v>941</v>
      </c>
      <c r="E143" s="754" t="b">
        <v>0</v>
      </c>
      <c r="F143" s="210"/>
      <c r="G143" s="177"/>
      <c r="H143" s="177" t="s">
        <v>931</v>
      </c>
      <c r="I143" s="220" t="s">
        <v>923</v>
      </c>
      <c r="J143" s="177"/>
      <c r="K143" s="177"/>
      <c r="L143" s="177"/>
      <c r="M143" s="177"/>
      <c r="N143" s="177"/>
      <c r="O143" s="177"/>
      <c r="P143" s="177"/>
      <c r="Q143" s="177"/>
      <c r="R143" s="177"/>
      <c r="S143" s="202"/>
      <c r="T143" s="215"/>
      <c r="U143" s="215">
        <f>IF(ISBLANK(C143),1,2)</f>
        <v>2</v>
      </c>
    </row>
    <row r="144" spans="1:21" ht="14.25" customHeight="1">
      <c r="A144" s="220" t="s">
        <v>981</v>
      </c>
      <c r="B144" s="220" t="s">
        <v>1048</v>
      </c>
      <c r="C144" s="220" t="s">
        <v>1049</v>
      </c>
      <c r="D144" s="210" t="s">
        <v>938</v>
      </c>
      <c r="E144" s="754" t="b">
        <v>0</v>
      </c>
      <c r="F144" s="210"/>
      <c r="G144" s="177"/>
      <c r="H144" s="177" t="s">
        <v>931</v>
      </c>
      <c r="I144" s="220" t="s">
        <v>923</v>
      </c>
      <c r="J144" s="177"/>
      <c r="K144" s="177"/>
      <c r="L144" s="177"/>
      <c r="M144" s="177"/>
      <c r="N144" s="177"/>
      <c r="O144" s="177"/>
      <c r="P144" s="177"/>
      <c r="Q144" s="177"/>
      <c r="R144" s="177"/>
      <c r="S144" s="202"/>
      <c r="T144" s="215"/>
      <c r="U144" s="215">
        <f>IF(ISBLANK(C144),1,2)</f>
        <v>2</v>
      </c>
    </row>
    <row r="145" spans="1:21" ht="14.25" customHeight="1">
      <c r="A145" s="220" t="s">
        <v>981</v>
      </c>
      <c r="B145" s="220" t="s">
        <v>1050</v>
      </c>
      <c r="C145" s="220"/>
      <c r="D145" s="210" t="s">
        <v>938</v>
      </c>
      <c r="E145" s="754" t="b">
        <v>0</v>
      </c>
      <c r="F145" s="210"/>
      <c r="G145" s="177"/>
      <c r="H145" s="177" t="s">
        <v>931</v>
      </c>
      <c r="I145" s="220" t="s">
        <v>923</v>
      </c>
      <c r="J145" s="177"/>
      <c r="K145" s="177"/>
      <c r="L145" s="177"/>
      <c r="M145" s="177"/>
      <c r="N145" s="177"/>
      <c r="O145" s="177"/>
      <c r="P145" s="177"/>
      <c r="Q145" s="177"/>
      <c r="R145" s="177"/>
      <c r="S145" s="202"/>
      <c r="T145" s="215"/>
      <c r="U145" s="215">
        <f>IF(ISBLANK(C145),1,2)</f>
        <v>1</v>
      </c>
    </row>
    <row r="146" spans="1:21" ht="14.25" customHeight="1">
      <c r="A146" s="220" t="s">
        <v>981</v>
      </c>
      <c r="B146" s="220" t="s">
        <v>1051</v>
      </c>
      <c r="C146" s="220" t="s">
        <v>1052</v>
      </c>
      <c r="D146" s="210" t="s">
        <v>938</v>
      </c>
      <c r="E146" s="754" t="b">
        <v>0</v>
      </c>
      <c r="F146" s="210"/>
      <c r="G146" s="177"/>
      <c r="H146" s="177" t="s">
        <v>931</v>
      </c>
      <c r="I146" s="220" t="s">
        <v>923</v>
      </c>
      <c r="J146" s="177"/>
      <c r="K146" s="177"/>
      <c r="L146" s="177"/>
      <c r="M146" s="177"/>
      <c r="N146" s="177"/>
      <c r="O146" s="177"/>
      <c r="P146" s="177"/>
      <c r="Q146" s="177"/>
      <c r="R146" s="177"/>
      <c r="S146" s="202"/>
      <c r="T146" s="215"/>
      <c r="U146" s="215">
        <f>IF(ISBLANK(C146),1,2)</f>
        <v>2</v>
      </c>
    </row>
    <row r="147" spans="1:21" ht="14.25" customHeight="1">
      <c r="A147" s="220" t="s">
        <v>981</v>
      </c>
      <c r="B147" s="220" t="s">
        <v>236</v>
      </c>
      <c r="C147" s="220" t="s">
        <v>237</v>
      </c>
      <c r="D147" s="210" t="s">
        <v>938</v>
      </c>
      <c r="E147" s="754" t="b">
        <v>0</v>
      </c>
      <c r="F147" s="210"/>
      <c r="G147" s="177"/>
      <c r="H147" s="177" t="s">
        <v>931</v>
      </c>
      <c r="I147" s="220" t="s">
        <v>923</v>
      </c>
      <c r="J147" s="177"/>
      <c r="K147" s="177"/>
      <c r="L147" s="177"/>
      <c r="M147" s="177"/>
      <c r="N147" s="177"/>
      <c r="O147" s="177"/>
      <c r="P147" s="177"/>
      <c r="Q147" s="177"/>
      <c r="R147" s="177"/>
      <c r="S147" s="202"/>
      <c r="T147" s="215"/>
      <c r="U147" s="215">
        <f>IF(ISBLANK(C147),1,2)</f>
        <v>2</v>
      </c>
    </row>
    <row r="148" spans="1:21" ht="14.25" customHeight="1">
      <c r="A148" s="220" t="s">
        <v>981</v>
      </c>
      <c r="B148" s="220" t="s">
        <v>1053</v>
      </c>
      <c r="C148" s="220"/>
      <c r="D148" s="210" t="s">
        <v>938</v>
      </c>
      <c r="E148" s="754" t="b">
        <v>0</v>
      </c>
      <c r="F148" s="210"/>
      <c r="G148" s="177"/>
      <c r="H148" s="177" t="s">
        <v>931</v>
      </c>
      <c r="I148" s="220" t="s">
        <v>923</v>
      </c>
      <c r="J148" s="177"/>
      <c r="K148" s="177"/>
      <c r="L148" s="177"/>
      <c r="M148" s="177"/>
      <c r="N148" s="177"/>
      <c r="O148" s="177"/>
      <c r="P148" s="177"/>
      <c r="Q148" s="177"/>
      <c r="R148" s="177"/>
      <c r="S148" s="202"/>
      <c r="T148" s="215"/>
      <c r="U148" s="215">
        <f>IF(ISBLANK(C148),1,2)</f>
        <v>1</v>
      </c>
    </row>
    <row r="149" spans="1:21" ht="14.25" customHeight="1">
      <c r="A149" s="220" t="s">
        <v>981</v>
      </c>
      <c r="B149" s="220" t="s">
        <v>1054</v>
      </c>
      <c r="C149" s="220" t="s">
        <v>1055</v>
      </c>
      <c r="D149" s="210" t="s">
        <v>938</v>
      </c>
      <c r="E149" s="754" t="b">
        <v>0</v>
      </c>
      <c r="F149" s="210"/>
      <c r="G149" s="177"/>
      <c r="H149" s="177" t="s">
        <v>931</v>
      </c>
      <c r="I149" s="220" t="s">
        <v>923</v>
      </c>
      <c r="J149" s="177"/>
      <c r="K149" s="177"/>
      <c r="L149" s="177"/>
      <c r="M149" s="177"/>
      <c r="N149" s="177"/>
      <c r="O149" s="177"/>
      <c r="P149" s="177"/>
      <c r="Q149" s="177"/>
      <c r="R149" s="177"/>
      <c r="S149" s="202"/>
      <c r="T149" s="215"/>
      <c r="U149" s="215">
        <f>IF(ISBLANK(C149),1,2)</f>
        <v>2</v>
      </c>
    </row>
    <row r="150" spans="1:21" ht="14.25" customHeight="1">
      <c r="A150" s="220" t="s">
        <v>981</v>
      </c>
      <c r="B150" s="220" t="s">
        <v>1056</v>
      </c>
      <c r="C150" s="220" t="s">
        <v>1057</v>
      </c>
      <c r="D150" s="210" t="s">
        <v>938</v>
      </c>
      <c r="E150" s="754" t="b">
        <v>0</v>
      </c>
      <c r="F150" s="210"/>
      <c r="G150" s="177"/>
      <c r="H150" s="177" t="s">
        <v>931</v>
      </c>
      <c r="I150" s="220" t="s">
        <v>923</v>
      </c>
      <c r="J150" s="177"/>
      <c r="K150" s="177"/>
      <c r="L150" s="177"/>
      <c r="M150" s="177"/>
      <c r="N150" s="177"/>
      <c r="O150" s="177"/>
      <c r="P150" s="177"/>
      <c r="Q150" s="177"/>
      <c r="R150" s="177"/>
      <c r="S150" s="202"/>
      <c r="T150" s="215"/>
      <c r="U150" s="215">
        <f>IF(ISBLANK(C150),1,2)</f>
        <v>2</v>
      </c>
    </row>
    <row r="151" spans="1:21" ht="14.25" customHeight="1">
      <c r="A151" s="220" t="s">
        <v>981</v>
      </c>
      <c r="B151" s="220" t="s">
        <v>1058</v>
      </c>
      <c r="C151" s="220"/>
      <c r="D151" s="210" t="s">
        <v>938</v>
      </c>
      <c r="E151" s="754" t="b">
        <v>0</v>
      </c>
      <c r="F151" s="210"/>
      <c r="G151" s="177"/>
      <c r="H151" s="177" t="s">
        <v>931</v>
      </c>
      <c r="I151" s="220" t="s">
        <v>923</v>
      </c>
      <c r="J151" s="177"/>
      <c r="K151" s="177"/>
      <c r="L151" s="177"/>
      <c r="M151" s="177"/>
      <c r="N151" s="177"/>
      <c r="O151" s="177"/>
      <c r="P151" s="177"/>
      <c r="Q151" s="177"/>
      <c r="R151" s="177"/>
      <c r="S151" s="202"/>
      <c r="T151" s="215"/>
      <c r="U151" s="215">
        <f>IF(ISBLANK(C151),1,2)</f>
        <v>1</v>
      </c>
    </row>
    <row r="152" spans="1:21" ht="14.25" customHeight="1">
      <c r="A152" s="220" t="s">
        <v>981</v>
      </c>
      <c r="B152" s="220" t="s">
        <v>547</v>
      </c>
      <c r="C152" s="220"/>
      <c r="D152" s="210" t="s">
        <v>938</v>
      </c>
      <c r="E152" s="754" t="b">
        <v>0</v>
      </c>
      <c r="F152" s="210"/>
      <c r="G152" s="177"/>
      <c r="H152" s="177" t="s">
        <v>931</v>
      </c>
      <c r="I152" s="220" t="s">
        <v>923</v>
      </c>
      <c r="J152" s="177"/>
      <c r="K152" s="177"/>
      <c r="L152" s="177"/>
      <c r="M152" s="177"/>
      <c r="N152" s="177"/>
      <c r="O152" s="177"/>
      <c r="P152" s="177"/>
      <c r="Q152" s="177"/>
      <c r="R152" s="177"/>
      <c r="S152" s="202"/>
      <c r="T152" s="215"/>
      <c r="U152" s="215">
        <f>IF(ISBLANK(C152),1,2)</f>
        <v>1</v>
      </c>
    </row>
    <row r="153" spans="1:21" ht="14.25" customHeight="1">
      <c r="A153" s="220" t="s">
        <v>981</v>
      </c>
      <c r="B153" s="220" t="s">
        <v>1059</v>
      </c>
      <c r="C153" s="220"/>
      <c r="D153" s="210" t="s">
        <v>938</v>
      </c>
      <c r="E153" s="754" t="b">
        <v>0</v>
      </c>
      <c r="F153" s="210"/>
      <c r="G153" s="177"/>
      <c r="H153" s="177" t="s">
        <v>931</v>
      </c>
      <c r="I153" s="220" t="s">
        <v>923</v>
      </c>
      <c r="J153" s="177"/>
      <c r="K153" s="177"/>
      <c r="L153" s="177"/>
      <c r="M153" s="177"/>
      <c r="N153" s="177"/>
      <c r="O153" s="177"/>
      <c r="P153" s="177"/>
      <c r="Q153" s="177"/>
      <c r="R153" s="177"/>
      <c r="S153" s="202"/>
      <c r="T153" s="215"/>
      <c r="U153" s="215">
        <f>IF(ISBLANK(C153),1,2)</f>
        <v>1</v>
      </c>
    </row>
    <row r="154" spans="1:21" ht="14.25" customHeight="1">
      <c r="A154" s="220" t="s">
        <v>981</v>
      </c>
      <c r="B154" s="220" t="s">
        <v>1060</v>
      </c>
      <c r="C154" s="220"/>
      <c r="D154" s="210" t="s">
        <v>938</v>
      </c>
      <c r="E154" s="754" t="b">
        <v>0</v>
      </c>
      <c r="F154" s="210"/>
      <c r="G154" s="177"/>
      <c r="H154" s="177" t="s">
        <v>931</v>
      </c>
      <c r="I154" s="220" t="s">
        <v>923</v>
      </c>
      <c r="J154" s="177"/>
      <c r="K154" s="177"/>
      <c r="L154" s="177"/>
      <c r="M154" s="177"/>
      <c r="N154" s="177"/>
      <c r="O154" s="177"/>
      <c r="P154" s="177"/>
      <c r="Q154" s="177"/>
      <c r="R154" s="177"/>
      <c r="S154" s="202"/>
      <c r="T154" s="215"/>
      <c r="U154" s="215">
        <f>IF(ISBLANK(C154),1,2)</f>
        <v>1</v>
      </c>
    </row>
    <row r="155" spans="1:21" ht="14.25" customHeight="1">
      <c r="A155" s="220" t="s">
        <v>981</v>
      </c>
      <c r="B155" s="220" t="s">
        <v>477</v>
      </c>
      <c r="C155" s="220"/>
      <c r="D155" s="210" t="s">
        <v>938</v>
      </c>
      <c r="E155" s="754" t="b">
        <v>0</v>
      </c>
      <c r="F155" s="210"/>
      <c r="G155" s="177"/>
      <c r="H155" s="177" t="s">
        <v>931</v>
      </c>
      <c r="I155" s="220" t="s">
        <v>923</v>
      </c>
      <c r="J155" s="177"/>
      <c r="K155" s="177"/>
      <c r="L155" s="177"/>
      <c r="M155" s="177"/>
      <c r="N155" s="177"/>
      <c r="O155" s="177"/>
      <c r="P155" s="177"/>
      <c r="Q155" s="177"/>
      <c r="R155" s="177"/>
      <c r="S155" s="202"/>
      <c r="T155" s="215"/>
      <c r="U155" s="215">
        <f>IF(ISBLANK(C155),1,2)</f>
        <v>1</v>
      </c>
    </row>
    <row r="156" spans="1:21" ht="14.25" customHeight="1">
      <c r="A156" s="220" t="s">
        <v>981</v>
      </c>
      <c r="B156" s="220" t="s">
        <v>1061</v>
      </c>
      <c r="C156" s="220"/>
      <c r="D156" s="210" t="s">
        <v>941</v>
      </c>
      <c r="E156" s="754" t="b">
        <v>0</v>
      </c>
      <c r="F156" s="210"/>
      <c r="G156" s="177"/>
      <c r="H156" s="177" t="s">
        <v>931</v>
      </c>
      <c r="I156" s="220" t="s">
        <v>923</v>
      </c>
      <c r="J156" s="177"/>
      <c r="K156" s="177"/>
      <c r="L156" s="177"/>
      <c r="M156" s="177"/>
      <c r="N156" s="177"/>
      <c r="O156" s="177"/>
      <c r="P156" s="177"/>
      <c r="Q156" s="177"/>
      <c r="R156" s="177"/>
      <c r="S156" s="202"/>
      <c r="T156" s="215"/>
      <c r="U156" s="548">
        <f>IF(ISBLANK(C156),1,2)</f>
        <v>1</v>
      </c>
    </row>
    <row r="157" spans="1:21" ht="14.25" customHeight="1">
      <c r="A157" s="220" t="s">
        <v>981</v>
      </c>
      <c r="B157" s="220" t="s">
        <v>1062</v>
      </c>
      <c r="C157" s="220"/>
      <c r="D157" s="210" t="s">
        <v>938</v>
      </c>
      <c r="E157" s="754" t="b">
        <v>0</v>
      </c>
      <c r="F157" s="210"/>
      <c r="G157" s="177"/>
      <c r="H157" s="177" t="s">
        <v>931</v>
      </c>
      <c r="I157" s="220" t="s">
        <v>923</v>
      </c>
      <c r="J157" s="177"/>
      <c r="K157" s="177"/>
      <c r="L157" s="177"/>
      <c r="M157" s="177"/>
      <c r="N157" s="177"/>
      <c r="O157" s="177"/>
      <c r="P157" s="177"/>
      <c r="Q157" s="177"/>
      <c r="R157" s="177"/>
      <c r="S157" s="202"/>
      <c r="T157" s="215"/>
      <c r="U157" s="548">
        <f>IF(ISBLANK(C157),1,2)</f>
        <v>1</v>
      </c>
    </row>
    <row r="158" spans="1:21" ht="14.25" customHeight="1">
      <c r="A158" s="220" t="s">
        <v>981</v>
      </c>
      <c r="B158" s="220" t="s">
        <v>465</v>
      </c>
      <c r="C158" s="220"/>
      <c r="D158" s="210" t="s">
        <v>938</v>
      </c>
      <c r="E158" s="754" t="b">
        <v>0</v>
      </c>
      <c r="F158" s="210"/>
      <c r="G158" s="177"/>
      <c r="H158" s="177" t="s">
        <v>931</v>
      </c>
      <c r="I158" s="220" t="s">
        <v>923</v>
      </c>
      <c r="J158" s="177"/>
      <c r="K158" s="177"/>
      <c r="L158" s="177"/>
      <c r="M158" s="177"/>
      <c r="N158" s="177"/>
      <c r="O158" s="177"/>
      <c r="P158" s="177"/>
      <c r="Q158" s="177"/>
      <c r="R158" s="177"/>
      <c r="S158" s="202"/>
      <c r="T158" s="215"/>
      <c r="U158" s="548">
        <f>IF(ISBLANK(C158),1,2)</f>
        <v>1</v>
      </c>
    </row>
    <row r="159" spans="1:21" ht="14.25" customHeight="1">
      <c r="A159" s="220" t="s">
        <v>981</v>
      </c>
      <c r="B159" s="538" t="s">
        <v>535</v>
      </c>
      <c r="C159" s="220"/>
      <c r="D159" s="210" t="s">
        <v>938</v>
      </c>
      <c r="E159" s="754" t="b">
        <v>0</v>
      </c>
      <c r="F159" s="210"/>
      <c r="G159" s="177"/>
      <c r="H159" s="177" t="s">
        <v>931</v>
      </c>
      <c r="I159" s="220" t="s">
        <v>923</v>
      </c>
      <c r="J159" s="177"/>
      <c r="K159" s="177"/>
      <c r="L159" s="177"/>
      <c r="M159" s="177"/>
      <c r="N159" s="177"/>
      <c r="O159" s="177"/>
      <c r="P159" s="177"/>
      <c r="Q159" s="177"/>
      <c r="R159" s="177"/>
      <c r="S159" s="202"/>
      <c r="T159" s="215"/>
      <c r="U159" s="548">
        <f>IF(ISBLANK(C159),1,2)</f>
        <v>1</v>
      </c>
    </row>
    <row r="160" spans="1:21" ht="14.25" customHeight="1">
      <c r="A160" s="220" t="s">
        <v>981</v>
      </c>
      <c r="B160" s="220" t="s">
        <v>1063</v>
      </c>
      <c r="C160" s="220"/>
      <c r="D160" s="210" t="s">
        <v>938</v>
      </c>
      <c r="E160" s="754" t="b">
        <v>0</v>
      </c>
      <c r="F160" s="210"/>
      <c r="G160" s="177"/>
      <c r="H160" s="177" t="s">
        <v>931</v>
      </c>
      <c r="I160" s="220" t="s">
        <v>923</v>
      </c>
      <c r="J160" s="177"/>
      <c r="K160" s="177"/>
      <c r="L160" s="177"/>
      <c r="M160" s="177"/>
      <c r="N160" s="177"/>
      <c r="O160" s="177"/>
      <c r="P160" s="177"/>
      <c r="Q160" s="177"/>
      <c r="R160" s="177"/>
      <c r="S160" s="202"/>
      <c r="T160" s="215"/>
      <c r="U160" s="215">
        <f>IF(ISBLANK(C160),1,2)</f>
        <v>1</v>
      </c>
    </row>
    <row r="161" spans="1:21" ht="14.25" customHeight="1">
      <c r="A161" s="220" t="s">
        <v>981</v>
      </c>
      <c r="B161" s="220" t="s">
        <v>1064</v>
      </c>
      <c r="C161" s="220"/>
      <c r="D161" s="210" t="s">
        <v>938</v>
      </c>
      <c r="E161" s="754"/>
      <c r="F161" s="210"/>
      <c r="G161" s="177"/>
      <c r="H161" s="177" t="s">
        <v>931</v>
      </c>
      <c r="I161" s="220" t="s">
        <v>923</v>
      </c>
      <c r="J161" s="177"/>
      <c r="K161" s="177"/>
      <c r="L161" s="177"/>
      <c r="M161" s="177"/>
      <c r="N161" s="177"/>
      <c r="O161" s="177"/>
      <c r="P161" s="177"/>
      <c r="Q161" s="177"/>
      <c r="R161" s="177"/>
      <c r="S161" s="202"/>
      <c r="T161" s="215"/>
      <c r="U161" s="215">
        <f>IF(ISBLANK(C161),1,2)</f>
        <v>1</v>
      </c>
    </row>
    <row r="162" spans="1:21" ht="14.25" customHeight="1">
      <c r="A162" s="220" t="s">
        <v>981</v>
      </c>
      <c r="B162" s="220" t="s">
        <v>1065</v>
      </c>
      <c r="C162" s="220"/>
      <c r="D162" s="210" t="s">
        <v>941</v>
      </c>
      <c r="E162" s="754" t="b">
        <v>0</v>
      </c>
      <c r="F162" s="210"/>
      <c r="G162" s="177" t="s">
        <v>987</v>
      </c>
      <c r="H162" s="177" t="s">
        <v>931</v>
      </c>
      <c r="I162" s="220" t="s">
        <v>923</v>
      </c>
      <c r="J162" s="177"/>
      <c r="K162" s="177"/>
      <c r="L162" s="177"/>
      <c r="M162" s="177"/>
      <c r="N162" s="177"/>
      <c r="O162" s="177"/>
      <c r="P162" s="177"/>
      <c r="Q162" s="177"/>
      <c r="R162" s="177"/>
      <c r="S162" s="202"/>
      <c r="T162" s="215"/>
      <c r="U162" s="215">
        <f>IF(ISBLANK(C162),1,2)</f>
        <v>1</v>
      </c>
    </row>
    <row r="163" spans="1:21" ht="14.25" customHeight="1">
      <c r="A163" s="220" t="s">
        <v>981</v>
      </c>
      <c r="B163" s="220" t="s">
        <v>1066</v>
      </c>
      <c r="C163" s="220"/>
      <c r="D163" s="210" t="s">
        <v>941</v>
      </c>
      <c r="E163" s="754" t="b">
        <v>0</v>
      </c>
      <c r="F163" s="210"/>
      <c r="G163" s="177"/>
      <c r="H163" s="177" t="s">
        <v>931</v>
      </c>
      <c r="I163" s="220" t="s">
        <v>923</v>
      </c>
      <c r="J163" s="177"/>
      <c r="K163" s="177"/>
      <c r="L163" s="177"/>
      <c r="M163" s="177"/>
      <c r="N163" s="177"/>
      <c r="O163" s="177"/>
      <c r="P163" s="177"/>
      <c r="Q163" s="177"/>
      <c r="R163" s="177"/>
      <c r="S163" s="202"/>
      <c r="T163" s="215"/>
      <c r="U163" s="215">
        <f>IF(ISBLANK(C163),1,2)</f>
        <v>1</v>
      </c>
    </row>
    <row r="164" spans="1:21" ht="14.25" customHeight="1">
      <c r="A164" s="220" t="s">
        <v>981</v>
      </c>
      <c r="B164" s="220" t="s">
        <v>543</v>
      </c>
      <c r="C164" s="220"/>
      <c r="D164" s="210" t="s">
        <v>941</v>
      </c>
      <c r="E164" s="754" t="b">
        <v>0</v>
      </c>
      <c r="F164" s="210"/>
      <c r="G164" s="177"/>
      <c r="H164" s="177" t="s">
        <v>931</v>
      </c>
      <c r="I164" s="220" t="s">
        <v>923</v>
      </c>
      <c r="J164" s="177"/>
      <c r="K164" s="177"/>
      <c r="L164" s="177"/>
      <c r="M164" s="177"/>
      <c r="N164" s="177"/>
      <c r="O164" s="177"/>
      <c r="P164" s="177"/>
      <c r="Q164" s="177"/>
      <c r="R164" s="177"/>
      <c r="S164" s="202"/>
      <c r="T164" s="215"/>
      <c r="U164" s="215">
        <f>IF(ISBLANK(C164),1,2)</f>
        <v>1</v>
      </c>
    </row>
    <row r="165" spans="1:21" ht="14.25" customHeight="1">
      <c r="A165" s="220" t="s">
        <v>981</v>
      </c>
      <c r="B165" s="220" t="s">
        <v>457</v>
      </c>
      <c r="C165" s="220"/>
      <c r="D165" s="210" t="s">
        <v>941</v>
      </c>
      <c r="E165" s="754" t="b">
        <v>0</v>
      </c>
      <c r="F165" s="210"/>
      <c r="G165" s="177"/>
      <c r="H165" s="177" t="s">
        <v>931</v>
      </c>
      <c r="I165" s="220" t="s">
        <v>923</v>
      </c>
      <c r="J165" s="177"/>
      <c r="K165" s="177"/>
      <c r="L165" s="177"/>
      <c r="M165" s="177"/>
      <c r="N165" s="177"/>
      <c r="O165" s="177"/>
      <c r="P165" s="177"/>
      <c r="Q165" s="177"/>
      <c r="R165" s="177"/>
      <c r="S165" s="202"/>
      <c r="T165" s="215"/>
      <c r="U165" s="215">
        <f>IF(ISBLANK(C165),1,2)</f>
        <v>1</v>
      </c>
    </row>
    <row r="166" spans="1:21" ht="14.25" customHeight="1">
      <c r="A166" s="220" t="s">
        <v>981</v>
      </c>
      <c r="B166" s="220" t="s">
        <v>1067</v>
      </c>
      <c r="C166" s="220"/>
      <c r="D166" s="210" t="s">
        <v>941</v>
      </c>
      <c r="E166" s="754" t="b">
        <v>0</v>
      </c>
      <c r="F166" s="210"/>
      <c r="G166" s="177"/>
      <c r="H166" s="177" t="s">
        <v>931</v>
      </c>
      <c r="I166" s="220" t="s">
        <v>923</v>
      </c>
      <c r="J166" s="177"/>
      <c r="K166" s="177"/>
      <c r="L166" s="177"/>
      <c r="M166" s="177"/>
      <c r="N166" s="177"/>
      <c r="O166" s="177"/>
      <c r="P166" s="177"/>
      <c r="Q166" s="177"/>
      <c r="R166" s="177"/>
      <c r="S166" s="202"/>
      <c r="T166" s="215"/>
      <c r="U166" s="215">
        <f>IF(ISBLANK(C166),1,2)</f>
        <v>1</v>
      </c>
    </row>
    <row r="167" spans="1:21" ht="14.25" customHeight="1">
      <c r="A167" s="220" t="s">
        <v>981</v>
      </c>
      <c r="B167" s="220" t="s">
        <v>421</v>
      </c>
      <c r="C167" s="220"/>
      <c r="D167" s="210" t="s">
        <v>941</v>
      </c>
      <c r="E167" s="754" t="b">
        <v>0</v>
      </c>
      <c r="F167" s="210"/>
      <c r="G167" s="177"/>
      <c r="H167" s="177" t="s">
        <v>931</v>
      </c>
      <c r="I167" s="220" t="s">
        <v>923</v>
      </c>
      <c r="J167" s="177"/>
      <c r="K167" s="177"/>
      <c r="L167" s="177"/>
      <c r="M167" s="177"/>
      <c r="N167" s="177"/>
      <c r="O167" s="177"/>
      <c r="P167" s="177"/>
      <c r="Q167" s="177"/>
      <c r="R167" s="177"/>
      <c r="S167" s="202"/>
      <c r="T167" s="215"/>
      <c r="U167" s="215">
        <f>IF(ISBLANK(C167),1,2)</f>
        <v>1</v>
      </c>
    </row>
    <row r="168" spans="1:21" ht="14.25" customHeight="1">
      <c r="A168" s="220" t="s">
        <v>981</v>
      </c>
      <c r="B168" s="220" t="s">
        <v>1068</v>
      </c>
      <c r="C168" s="220" t="s">
        <v>1069</v>
      </c>
      <c r="D168" s="210" t="s">
        <v>941</v>
      </c>
      <c r="E168" s="754" t="b">
        <v>0</v>
      </c>
      <c r="F168" s="210"/>
      <c r="G168" s="177"/>
      <c r="H168" s="177" t="s">
        <v>931</v>
      </c>
      <c r="I168" s="220" t="s">
        <v>923</v>
      </c>
      <c r="J168" s="177"/>
      <c r="K168" s="177"/>
      <c r="L168" s="177"/>
      <c r="M168" s="177"/>
      <c r="N168" s="177"/>
      <c r="O168" s="177"/>
      <c r="P168" s="177"/>
      <c r="Q168" s="177"/>
      <c r="R168" s="177"/>
      <c r="S168" s="202"/>
      <c r="T168" s="215"/>
      <c r="U168" s="215">
        <f>IF(ISBLANK(C168),1,2)</f>
        <v>2</v>
      </c>
    </row>
    <row r="169" spans="1:21" ht="14.25" customHeight="1">
      <c r="A169" s="220" t="s">
        <v>981</v>
      </c>
      <c r="B169" s="220" t="s">
        <v>1070</v>
      </c>
      <c r="C169" s="220"/>
      <c r="D169" s="210" t="s">
        <v>941</v>
      </c>
      <c r="E169" s="754" t="b">
        <v>0</v>
      </c>
      <c r="F169" s="210"/>
      <c r="G169" s="177"/>
      <c r="H169" s="177" t="s">
        <v>931</v>
      </c>
      <c r="I169" s="220" t="s">
        <v>923</v>
      </c>
      <c r="J169" s="177"/>
      <c r="K169" s="177"/>
      <c r="L169" s="177"/>
      <c r="M169" s="177"/>
      <c r="N169" s="177"/>
      <c r="O169" s="177"/>
      <c r="P169" s="177"/>
      <c r="Q169" s="177"/>
      <c r="R169" s="177"/>
      <c r="S169" s="202"/>
      <c r="T169" s="215"/>
      <c r="U169" s="215">
        <f>IF(ISBLANK(C169),1,2)</f>
        <v>1</v>
      </c>
    </row>
    <row r="170" spans="1:21" ht="14.25" customHeight="1">
      <c r="A170" s="220" t="s">
        <v>981</v>
      </c>
      <c r="B170" s="220" t="s">
        <v>1071</v>
      </c>
      <c r="C170" s="220"/>
      <c r="D170" s="210" t="s">
        <v>941</v>
      </c>
      <c r="E170" s="754" t="b">
        <v>0</v>
      </c>
      <c r="F170" s="210"/>
      <c r="G170" s="177"/>
      <c r="H170" s="177" t="s">
        <v>931</v>
      </c>
      <c r="I170" s="220" t="s">
        <v>923</v>
      </c>
      <c r="J170" s="177"/>
      <c r="K170" s="177"/>
      <c r="L170" s="177"/>
      <c r="M170" s="177"/>
      <c r="N170" s="177"/>
      <c r="O170" s="177"/>
      <c r="P170" s="177"/>
      <c r="Q170" s="177"/>
      <c r="R170" s="177"/>
      <c r="S170" s="202"/>
      <c r="T170" s="215"/>
      <c r="U170" s="215">
        <f>IF(ISBLANK(C170),1,2)</f>
        <v>1</v>
      </c>
    </row>
    <row r="171" spans="1:21" ht="14.25" customHeight="1">
      <c r="A171" s="220" t="s">
        <v>981</v>
      </c>
      <c r="B171" s="220" t="s">
        <v>1072</v>
      </c>
      <c r="C171" s="220"/>
      <c r="D171" s="210" t="s">
        <v>941</v>
      </c>
      <c r="E171" s="754" t="b">
        <v>0</v>
      </c>
      <c r="F171" s="210"/>
      <c r="G171" s="177"/>
      <c r="H171" s="177" t="s">
        <v>931</v>
      </c>
      <c r="I171" s="220" t="s">
        <v>923</v>
      </c>
      <c r="J171" s="177"/>
      <c r="K171" s="177"/>
      <c r="L171" s="177"/>
      <c r="M171" s="177"/>
      <c r="N171" s="177"/>
      <c r="O171" s="177"/>
      <c r="P171" s="177"/>
      <c r="Q171" s="177"/>
      <c r="R171" s="177"/>
      <c r="S171" s="202"/>
      <c r="T171" s="215"/>
      <c r="U171" s="215">
        <f>IF(ISBLANK(C171),1,2)</f>
        <v>1</v>
      </c>
    </row>
    <row r="172" spans="1:21" s="629" customFormat="1" ht="14.25" customHeight="1">
      <c r="A172" s="220" t="s">
        <v>981</v>
      </c>
      <c r="B172" s="220" t="s">
        <v>533</v>
      </c>
      <c r="C172" s="220"/>
      <c r="D172" s="210" t="s">
        <v>941</v>
      </c>
      <c r="E172" s="754" t="b">
        <v>0</v>
      </c>
      <c r="F172" s="210"/>
      <c r="G172" s="177"/>
      <c r="H172" s="177" t="s">
        <v>931</v>
      </c>
      <c r="I172" s="220" t="s">
        <v>923</v>
      </c>
      <c r="J172" s="177"/>
      <c r="K172" s="177"/>
      <c r="L172" s="177"/>
      <c r="M172" s="177"/>
      <c r="N172" s="177"/>
      <c r="O172" s="177"/>
      <c r="P172" s="177"/>
      <c r="Q172" s="177"/>
      <c r="R172" s="177"/>
      <c r="S172" s="202"/>
      <c r="T172" s="215"/>
      <c r="U172" s="215">
        <f>IF(ISBLANK(C172),1,2)</f>
        <v>1</v>
      </c>
    </row>
    <row r="173" spans="1:21" ht="14.25" customHeight="1">
      <c r="A173" s="220" t="s">
        <v>981</v>
      </c>
      <c r="B173" s="220" t="s">
        <v>1073</v>
      </c>
      <c r="C173" s="220"/>
      <c r="D173" s="210" t="s">
        <v>941</v>
      </c>
      <c r="E173" s="754" t="b">
        <v>0</v>
      </c>
      <c r="F173" s="210"/>
      <c r="G173" s="177"/>
      <c r="H173" s="177" t="s">
        <v>931</v>
      </c>
      <c r="I173" s="220" t="s">
        <v>923</v>
      </c>
      <c r="J173" s="177"/>
      <c r="K173" s="177"/>
      <c r="L173" s="177"/>
      <c r="M173" s="177"/>
      <c r="N173" s="177"/>
      <c r="O173" s="177"/>
      <c r="P173" s="177"/>
      <c r="Q173" s="177"/>
      <c r="R173" s="177"/>
      <c r="S173" s="202"/>
      <c r="T173" s="215"/>
      <c r="U173" s="215">
        <f>IF(ISBLANK(C173),1,2)</f>
        <v>1</v>
      </c>
    </row>
    <row r="174" spans="1:21" ht="14.25" customHeight="1">
      <c r="A174" s="220" t="s">
        <v>981</v>
      </c>
      <c r="B174" s="220" t="s">
        <v>1074</v>
      </c>
      <c r="C174" s="220"/>
      <c r="D174" s="210" t="s">
        <v>941</v>
      </c>
      <c r="E174" s="754" t="b">
        <v>0</v>
      </c>
      <c r="F174" s="210"/>
      <c r="G174" s="177"/>
      <c r="H174" s="177" t="s">
        <v>931</v>
      </c>
      <c r="I174" s="220" t="s">
        <v>923</v>
      </c>
      <c r="J174" s="177"/>
      <c r="K174" s="177"/>
      <c r="L174" s="177"/>
      <c r="M174" s="177"/>
      <c r="N174" s="177"/>
      <c r="O174" s="177"/>
      <c r="P174" s="177"/>
      <c r="Q174" s="177"/>
      <c r="R174" s="177"/>
      <c r="S174" s="202"/>
      <c r="T174" s="215"/>
      <c r="U174" s="215">
        <f>IF(ISBLANK(C174),1,2)</f>
        <v>1</v>
      </c>
    </row>
    <row r="175" spans="1:21" ht="14.25" customHeight="1">
      <c r="A175" s="220" t="s">
        <v>1075</v>
      </c>
      <c r="B175" s="148" t="s">
        <v>75</v>
      </c>
      <c r="C175" s="148"/>
      <c r="D175" s="210" t="s">
        <v>1076</v>
      </c>
      <c r="E175" s="754" t="b">
        <v>0</v>
      </c>
      <c r="F175" s="210"/>
      <c r="G175" s="177"/>
      <c r="H175" s="220"/>
      <c r="I175" s="220" t="s">
        <v>927</v>
      </c>
      <c r="J175" s="220"/>
      <c r="K175" s="220"/>
      <c r="L175" s="220"/>
      <c r="M175" s="220"/>
      <c r="N175" s="220"/>
      <c r="O175" s="220"/>
      <c r="P175" s="220"/>
      <c r="Q175" s="220"/>
      <c r="R175" s="220"/>
      <c r="S175" s="231"/>
      <c r="T175" s="232"/>
      <c r="U175" s="215">
        <f t="shared" ref="U147:U178" si="3">IF(ISBLANK(C175),1,2)</f>
        <v>1</v>
      </c>
    </row>
    <row r="176" spans="1:21" ht="14.25" customHeight="1">
      <c r="A176" s="220" t="s">
        <v>1075</v>
      </c>
      <c r="B176" s="148" t="s">
        <v>83</v>
      </c>
      <c r="C176" s="148"/>
      <c r="D176" s="210" t="s">
        <v>1076</v>
      </c>
      <c r="E176" s="754" t="b">
        <v>0</v>
      </c>
      <c r="F176" s="210"/>
      <c r="G176" s="177"/>
      <c r="H176" s="220"/>
      <c r="I176" s="220" t="s">
        <v>927</v>
      </c>
      <c r="J176" s="220"/>
      <c r="K176" s="220"/>
      <c r="L176" s="220"/>
      <c r="M176" s="220"/>
      <c r="N176" s="220"/>
      <c r="O176" s="220"/>
      <c r="P176" s="220"/>
      <c r="Q176" s="220"/>
      <c r="R176" s="220"/>
      <c r="S176" s="231"/>
      <c r="T176" s="232"/>
      <c r="U176" s="215">
        <f t="shared" si="3"/>
        <v>1</v>
      </c>
    </row>
    <row r="177" spans="1:21" ht="14.25" customHeight="1">
      <c r="A177" s="220" t="s">
        <v>1075</v>
      </c>
      <c r="B177" s="148" t="s">
        <v>90</v>
      </c>
      <c r="C177" s="148"/>
      <c r="D177" s="210" t="s">
        <v>1076</v>
      </c>
      <c r="E177" s="754" t="b">
        <v>0</v>
      </c>
      <c r="F177" s="210"/>
      <c r="G177" s="177"/>
      <c r="H177" s="220"/>
      <c r="I177" s="220" t="s">
        <v>927</v>
      </c>
      <c r="J177" s="220"/>
      <c r="K177" s="220"/>
      <c r="L177" s="220"/>
      <c r="M177" s="220"/>
      <c r="N177" s="220"/>
      <c r="O177" s="220"/>
      <c r="P177" s="220"/>
      <c r="Q177" s="220"/>
      <c r="R177" s="220"/>
      <c r="S177" s="231"/>
      <c r="T177" s="232"/>
      <c r="U177" s="215">
        <f t="shared" si="3"/>
        <v>1</v>
      </c>
    </row>
    <row r="178" spans="1:21" ht="14.25" customHeight="1">
      <c r="A178" s="220" t="s">
        <v>1075</v>
      </c>
      <c r="B178" s="148" t="s">
        <v>147</v>
      </c>
      <c r="C178" s="148" t="s">
        <v>148</v>
      </c>
      <c r="D178" s="210" t="s">
        <v>1076</v>
      </c>
      <c r="E178" s="754" t="b">
        <v>0</v>
      </c>
      <c r="F178" s="210"/>
      <c r="G178" s="177" t="s">
        <v>1077</v>
      </c>
      <c r="H178" s="177"/>
      <c r="I178" s="220" t="s">
        <v>1078</v>
      </c>
      <c r="J178" s="177"/>
      <c r="K178" s="177"/>
      <c r="L178" s="177"/>
      <c r="M178" s="177"/>
      <c r="N178" s="177"/>
      <c r="O178" s="177"/>
      <c r="P178" s="177"/>
      <c r="Q178" s="177"/>
      <c r="R178" s="177"/>
      <c r="S178" s="202"/>
      <c r="T178" s="215"/>
      <c r="U178" s="215">
        <f t="shared" si="3"/>
        <v>2</v>
      </c>
    </row>
    <row r="179" spans="1:21" ht="14.25" customHeight="1">
      <c r="A179" s="220" t="s">
        <v>1075</v>
      </c>
      <c r="B179" s="176" t="s">
        <v>1079</v>
      </c>
      <c r="C179" s="176" t="s">
        <v>1080</v>
      </c>
      <c r="D179" s="796" t="s">
        <v>929</v>
      </c>
      <c r="E179" s="754" t="b">
        <v>0</v>
      </c>
      <c r="F179" s="210"/>
      <c r="G179" s="177" t="s">
        <v>1081</v>
      </c>
      <c r="H179" s="177" t="s">
        <v>931</v>
      </c>
      <c r="I179" s="220" t="s">
        <v>923</v>
      </c>
      <c r="J179" s="177"/>
      <c r="K179" s="177"/>
      <c r="L179" s="177"/>
      <c r="M179" s="177"/>
      <c r="N179" s="177"/>
      <c r="O179" s="177"/>
      <c r="P179" s="177"/>
      <c r="Q179" s="177"/>
      <c r="R179" s="177"/>
      <c r="S179" s="202"/>
      <c r="T179" s="215"/>
      <c r="U179" s="215">
        <f t="shared" ref="U179:U210" si="4">IF(ISBLANK(C179),1,2)</f>
        <v>2</v>
      </c>
    </row>
    <row r="180" spans="1:21" ht="14.25" customHeight="1">
      <c r="A180" s="220" t="s">
        <v>1075</v>
      </c>
      <c r="B180" s="220" t="s">
        <v>1082</v>
      </c>
      <c r="C180" s="220" t="s">
        <v>1083</v>
      </c>
      <c r="D180" s="210" t="s">
        <v>1084</v>
      </c>
      <c r="E180" s="754" t="b">
        <v>0</v>
      </c>
      <c r="F180" s="210"/>
      <c r="G180" s="177"/>
      <c r="H180" s="177" t="s">
        <v>931</v>
      </c>
      <c r="I180" s="220" t="s">
        <v>923</v>
      </c>
      <c r="J180" s="177"/>
      <c r="K180" s="177"/>
      <c r="L180" s="177"/>
      <c r="M180" s="177"/>
      <c r="N180" s="177"/>
      <c r="O180" s="177"/>
      <c r="P180" s="177"/>
      <c r="Q180" s="177"/>
      <c r="R180" s="177"/>
      <c r="S180" s="202"/>
      <c r="T180" s="215"/>
      <c r="U180" s="215">
        <f t="shared" si="4"/>
        <v>2</v>
      </c>
    </row>
    <row r="181" spans="1:21" ht="14.25" customHeight="1">
      <c r="A181" s="220" t="s">
        <v>1075</v>
      </c>
      <c r="B181" s="220" t="s">
        <v>1085</v>
      </c>
      <c r="C181" s="220" t="s">
        <v>1086</v>
      </c>
      <c r="D181" s="210" t="s">
        <v>933</v>
      </c>
      <c r="E181" s="754" t="b">
        <v>1</v>
      </c>
      <c r="F181" s="210"/>
      <c r="G181" s="177"/>
      <c r="H181" s="177" t="s">
        <v>931</v>
      </c>
      <c r="I181" s="220" t="s">
        <v>923</v>
      </c>
      <c r="J181" s="177"/>
      <c r="K181" s="177"/>
      <c r="L181" s="177"/>
      <c r="M181" s="177"/>
      <c r="N181" s="177"/>
      <c r="O181" s="177"/>
      <c r="P181" s="177"/>
      <c r="Q181" s="177"/>
      <c r="R181" s="177"/>
      <c r="S181" s="202"/>
      <c r="T181" s="215"/>
      <c r="U181" s="215">
        <f t="shared" si="4"/>
        <v>2</v>
      </c>
    </row>
    <row r="182" spans="1:21" ht="14.25" customHeight="1">
      <c r="A182" s="220" t="s">
        <v>1075</v>
      </c>
      <c r="B182" s="220" t="s">
        <v>717</v>
      </c>
      <c r="C182" s="220" t="s">
        <v>718</v>
      </c>
      <c r="D182" s="210" t="s">
        <v>934</v>
      </c>
      <c r="E182" s="754" t="b">
        <v>0</v>
      </c>
      <c r="F182" s="210"/>
      <c r="G182" s="177" t="s">
        <v>1087</v>
      </c>
      <c r="H182" s="177" t="s">
        <v>931</v>
      </c>
      <c r="I182" s="220" t="s">
        <v>923</v>
      </c>
      <c r="J182" s="177"/>
      <c r="K182" s="177"/>
      <c r="L182" s="177"/>
      <c r="M182" s="177"/>
      <c r="N182" s="177"/>
      <c r="O182" s="177"/>
      <c r="P182" s="177"/>
      <c r="Q182" s="177"/>
      <c r="R182" s="177"/>
      <c r="S182" s="202"/>
      <c r="T182" s="215"/>
      <c r="U182" s="215">
        <f t="shared" si="4"/>
        <v>2</v>
      </c>
    </row>
    <row r="183" spans="1:21" ht="14.25" customHeight="1">
      <c r="A183" s="220" t="s">
        <v>1075</v>
      </c>
      <c r="B183" s="220" t="s">
        <v>1088</v>
      </c>
      <c r="C183" s="220"/>
      <c r="D183" s="210" t="s">
        <v>934</v>
      </c>
      <c r="E183" s="754" t="b">
        <v>1</v>
      </c>
      <c r="F183" s="210"/>
      <c r="G183" s="177" t="s">
        <v>166</v>
      </c>
      <c r="H183" s="177" t="s">
        <v>931</v>
      </c>
      <c r="I183" s="220" t="s">
        <v>923</v>
      </c>
      <c r="J183" s="177"/>
      <c r="K183" s="177"/>
      <c r="L183" s="177"/>
      <c r="M183" s="177"/>
      <c r="N183" s="177"/>
      <c r="O183" s="177"/>
      <c r="P183" s="177"/>
      <c r="Q183" s="177"/>
      <c r="R183" s="177"/>
      <c r="S183" s="202"/>
      <c r="T183" s="215"/>
      <c r="U183" s="215">
        <f t="shared" si="4"/>
        <v>1</v>
      </c>
    </row>
    <row r="184" spans="1:21" ht="14.25" customHeight="1">
      <c r="A184" s="220" t="s">
        <v>1075</v>
      </c>
      <c r="B184" s="220" t="s">
        <v>670</v>
      </c>
      <c r="C184" s="220" t="s">
        <v>671</v>
      </c>
      <c r="D184" s="210" t="s">
        <v>934</v>
      </c>
      <c r="E184" s="754" t="b">
        <v>0</v>
      </c>
      <c r="F184" s="210"/>
      <c r="G184" s="177"/>
      <c r="H184" s="177" t="s">
        <v>931</v>
      </c>
      <c r="I184" s="220" t="s">
        <v>923</v>
      </c>
      <c r="J184" s="177"/>
      <c r="K184" s="177"/>
      <c r="L184" s="177"/>
      <c r="M184" s="177"/>
      <c r="N184" s="177"/>
      <c r="O184" s="177"/>
      <c r="P184" s="177"/>
      <c r="Q184" s="177"/>
      <c r="R184" s="177"/>
      <c r="S184" s="202"/>
      <c r="T184" s="215"/>
      <c r="U184" s="215">
        <f t="shared" si="4"/>
        <v>2</v>
      </c>
    </row>
    <row r="185" spans="1:21" ht="14.25" customHeight="1">
      <c r="A185" s="220" t="s">
        <v>1075</v>
      </c>
      <c r="B185" s="220" t="s">
        <v>1089</v>
      </c>
      <c r="C185" s="220" t="s">
        <v>1090</v>
      </c>
      <c r="D185" s="210" t="s">
        <v>934</v>
      </c>
      <c r="E185" s="754" t="b">
        <v>1</v>
      </c>
      <c r="F185" s="210"/>
      <c r="G185" s="177" t="s">
        <v>166</v>
      </c>
      <c r="H185" s="177" t="s">
        <v>931</v>
      </c>
      <c r="I185" s="220" t="s">
        <v>923</v>
      </c>
      <c r="J185" s="177"/>
      <c r="K185" s="177"/>
      <c r="L185" s="177"/>
      <c r="M185" s="177"/>
      <c r="N185" s="177"/>
      <c r="O185" s="177"/>
      <c r="P185" s="177"/>
      <c r="Q185" s="177"/>
      <c r="R185" s="177"/>
      <c r="S185" s="202"/>
      <c r="T185" s="215"/>
      <c r="U185" s="215">
        <f t="shared" si="4"/>
        <v>2</v>
      </c>
    </row>
    <row r="186" spans="1:21" ht="14.25" customHeight="1">
      <c r="A186" s="220" t="s">
        <v>1075</v>
      </c>
      <c r="B186" s="220" t="s">
        <v>634</v>
      </c>
      <c r="C186" s="220" t="s">
        <v>635</v>
      </c>
      <c r="D186" s="210" t="s">
        <v>934</v>
      </c>
      <c r="E186" s="754" t="b">
        <v>0</v>
      </c>
      <c r="F186" s="210"/>
      <c r="G186" s="177" t="s">
        <v>28</v>
      </c>
      <c r="H186" s="177" t="s">
        <v>931</v>
      </c>
      <c r="I186" s="220" t="s">
        <v>923</v>
      </c>
      <c r="J186" s="177"/>
      <c r="K186" s="177"/>
      <c r="L186" s="177"/>
      <c r="M186" s="177"/>
      <c r="N186" s="177"/>
      <c r="O186" s="177"/>
      <c r="P186" s="177"/>
      <c r="Q186" s="177"/>
      <c r="R186" s="177"/>
      <c r="S186" s="202"/>
      <c r="T186" s="215"/>
      <c r="U186" s="215">
        <f t="shared" si="4"/>
        <v>2</v>
      </c>
    </row>
    <row r="187" spans="1:21" ht="14.25" customHeight="1">
      <c r="A187" s="220" t="s">
        <v>1075</v>
      </c>
      <c r="B187" s="220" t="s">
        <v>1091</v>
      </c>
      <c r="C187" s="220"/>
      <c r="D187" s="210" t="s">
        <v>934</v>
      </c>
      <c r="E187" s="754" t="b">
        <v>1</v>
      </c>
      <c r="F187" s="210"/>
      <c r="G187" s="177" t="s">
        <v>1092</v>
      </c>
      <c r="H187" s="177" t="s">
        <v>931</v>
      </c>
      <c r="I187" s="220" t="s">
        <v>923</v>
      </c>
      <c r="J187" s="177"/>
      <c r="K187" s="177"/>
      <c r="L187" s="177"/>
      <c r="M187" s="177"/>
      <c r="N187" s="177"/>
      <c r="O187" s="177"/>
      <c r="P187" s="177"/>
      <c r="Q187" s="177"/>
      <c r="R187" s="177"/>
      <c r="S187" s="202"/>
      <c r="T187" s="215"/>
      <c r="U187" s="215">
        <f t="shared" si="4"/>
        <v>1</v>
      </c>
    </row>
    <row r="188" spans="1:21" ht="14.25" customHeight="1">
      <c r="A188" s="220" t="s">
        <v>1075</v>
      </c>
      <c r="B188" s="220" t="s">
        <v>726</v>
      </c>
      <c r="C188" s="220" t="s">
        <v>727</v>
      </c>
      <c r="D188" s="210" t="s">
        <v>935</v>
      </c>
      <c r="E188" s="754" t="b">
        <v>0</v>
      </c>
      <c r="F188" s="210"/>
      <c r="G188" s="177"/>
      <c r="H188" s="177" t="s">
        <v>931</v>
      </c>
      <c r="I188" s="220" t="s">
        <v>923</v>
      </c>
      <c r="J188" s="177"/>
      <c r="K188" s="177"/>
      <c r="L188" s="177"/>
      <c r="M188" s="177"/>
      <c r="N188" s="177"/>
      <c r="O188" s="177"/>
      <c r="P188" s="177"/>
      <c r="Q188" s="177"/>
      <c r="R188" s="177"/>
      <c r="S188" s="202"/>
      <c r="T188" s="215"/>
      <c r="U188" s="215">
        <f t="shared" si="4"/>
        <v>2</v>
      </c>
    </row>
    <row r="189" spans="1:21" ht="14.25" customHeight="1">
      <c r="A189" s="220" t="s">
        <v>1075</v>
      </c>
      <c r="B189" s="220" t="s">
        <v>491</v>
      </c>
      <c r="C189" s="220" t="s">
        <v>492</v>
      </c>
      <c r="D189" s="210" t="s">
        <v>935</v>
      </c>
      <c r="E189" s="754" t="b">
        <v>1</v>
      </c>
      <c r="F189" s="210"/>
      <c r="G189" s="177" t="s">
        <v>192</v>
      </c>
      <c r="H189" s="177" t="s">
        <v>931</v>
      </c>
      <c r="I189" s="220" t="s">
        <v>923</v>
      </c>
      <c r="J189" s="177"/>
      <c r="K189" s="177"/>
      <c r="L189" s="177"/>
      <c r="M189" s="177"/>
      <c r="N189" s="177"/>
      <c r="O189" s="177"/>
      <c r="P189" s="177"/>
      <c r="Q189" s="177"/>
      <c r="R189" s="177"/>
      <c r="S189" s="202"/>
      <c r="T189" s="215"/>
      <c r="U189" s="215">
        <f t="shared" si="4"/>
        <v>2</v>
      </c>
    </row>
    <row r="190" spans="1:21" ht="14.25" customHeight="1">
      <c r="A190" s="220" t="s">
        <v>1075</v>
      </c>
      <c r="B190" s="177" t="s">
        <v>1093</v>
      </c>
      <c r="C190" s="220" t="s">
        <v>1094</v>
      </c>
      <c r="D190" s="210" t="s">
        <v>941</v>
      </c>
      <c r="E190" s="754" t="b">
        <v>1</v>
      </c>
      <c r="F190" s="210"/>
      <c r="G190" s="177"/>
      <c r="H190" s="177" t="s">
        <v>931</v>
      </c>
      <c r="I190" s="220" t="s">
        <v>923</v>
      </c>
      <c r="J190" s="177"/>
      <c r="K190" s="177"/>
      <c r="L190" s="177"/>
      <c r="M190" s="177"/>
      <c r="N190" s="177"/>
      <c r="O190" s="177"/>
      <c r="P190" s="177"/>
      <c r="Q190" s="177"/>
      <c r="R190" s="177"/>
      <c r="S190" s="202"/>
      <c r="T190" s="215"/>
      <c r="U190" s="215">
        <f t="shared" si="4"/>
        <v>2</v>
      </c>
    </row>
    <row r="191" spans="1:21" ht="14.25" customHeight="1">
      <c r="A191" s="220" t="s">
        <v>1075</v>
      </c>
      <c r="B191" s="220" t="s">
        <v>601</v>
      </c>
      <c r="C191" s="220"/>
      <c r="D191" s="210" t="s">
        <v>935</v>
      </c>
      <c r="E191" s="754" t="b">
        <v>1</v>
      </c>
      <c r="F191" s="210"/>
      <c r="G191" s="177"/>
      <c r="H191" s="177" t="s">
        <v>931</v>
      </c>
      <c r="I191" s="220" t="s">
        <v>923</v>
      </c>
      <c r="J191" s="177"/>
      <c r="K191" s="177"/>
      <c r="L191" s="177"/>
      <c r="M191" s="177"/>
      <c r="N191" s="177"/>
      <c r="O191" s="177"/>
      <c r="P191" s="177"/>
      <c r="Q191" s="177"/>
      <c r="R191" s="177"/>
      <c r="S191" s="202"/>
      <c r="T191" s="215"/>
      <c r="U191" s="215">
        <f t="shared" si="4"/>
        <v>1</v>
      </c>
    </row>
    <row r="192" spans="1:21" ht="14.25" customHeight="1">
      <c r="A192" s="220" t="s">
        <v>1075</v>
      </c>
      <c r="B192" s="220" t="s">
        <v>1095</v>
      </c>
      <c r="C192" s="220" t="s">
        <v>1096</v>
      </c>
      <c r="D192" s="210" t="s">
        <v>935</v>
      </c>
      <c r="E192" s="754" t="b">
        <v>1</v>
      </c>
      <c r="F192" s="210"/>
      <c r="G192" s="177"/>
      <c r="H192" s="177" t="s">
        <v>931</v>
      </c>
      <c r="I192" s="220" t="s">
        <v>923</v>
      </c>
      <c r="J192" s="177"/>
      <c r="K192" s="177"/>
      <c r="L192" s="177"/>
      <c r="M192" s="177"/>
      <c r="N192" s="177"/>
      <c r="O192" s="177"/>
      <c r="P192" s="177"/>
      <c r="Q192" s="177"/>
      <c r="R192" s="177"/>
      <c r="S192" s="202"/>
      <c r="T192" s="215"/>
      <c r="U192" s="215">
        <f t="shared" si="4"/>
        <v>2</v>
      </c>
    </row>
    <row r="193" spans="1:21" ht="14.25" customHeight="1">
      <c r="A193" s="220" t="s">
        <v>1075</v>
      </c>
      <c r="B193" s="220" t="s">
        <v>1097</v>
      </c>
      <c r="C193" s="220" t="s">
        <v>1098</v>
      </c>
      <c r="D193" s="210" t="s">
        <v>935</v>
      </c>
      <c r="E193" s="754" t="b">
        <v>1</v>
      </c>
      <c r="F193" s="210"/>
      <c r="G193" s="177"/>
      <c r="H193" s="177" t="s">
        <v>931</v>
      </c>
      <c r="I193" s="220" t="s">
        <v>923</v>
      </c>
      <c r="J193" s="177"/>
      <c r="K193" s="177"/>
      <c r="L193" s="177"/>
      <c r="M193" s="177"/>
      <c r="N193" s="177"/>
      <c r="O193" s="177"/>
      <c r="P193" s="177"/>
      <c r="Q193" s="177"/>
      <c r="R193" s="177"/>
      <c r="S193" s="202"/>
      <c r="T193" s="215"/>
      <c r="U193" s="215">
        <f t="shared" si="4"/>
        <v>2</v>
      </c>
    </row>
    <row r="194" spans="1:21" ht="14.25" customHeight="1">
      <c r="A194" s="220" t="s">
        <v>1075</v>
      </c>
      <c r="B194" s="220" t="s">
        <v>1099</v>
      </c>
      <c r="C194" s="846" t="s">
        <v>1100</v>
      </c>
      <c r="D194" s="210" t="s">
        <v>935</v>
      </c>
      <c r="E194" s="754" t="b">
        <v>1</v>
      </c>
      <c r="F194" s="210"/>
      <c r="G194" s="177"/>
      <c r="H194" s="177" t="s">
        <v>931</v>
      </c>
      <c r="I194" s="220" t="s">
        <v>923</v>
      </c>
      <c r="J194" s="177"/>
      <c r="K194" s="177"/>
      <c r="L194" s="177"/>
      <c r="M194" s="177"/>
      <c r="N194" s="177"/>
      <c r="O194" s="177"/>
      <c r="P194" s="177"/>
      <c r="Q194" s="177"/>
      <c r="R194" s="177"/>
      <c r="S194" s="202"/>
      <c r="T194" s="215"/>
      <c r="U194" s="215">
        <f t="shared" si="4"/>
        <v>2</v>
      </c>
    </row>
    <row r="195" spans="1:21" ht="14.25" customHeight="1">
      <c r="A195" s="220" t="s">
        <v>1075</v>
      </c>
      <c r="B195" s="220" t="s">
        <v>631</v>
      </c>
      <c r="C195" s="220" t="s">
        <v>632</v>
      </c>
      <c r="D195" s="210" t="s">
        <v>935</v>
      </c>
      <c r="E195" s="754" t="b">
        <v>0</v>
      </c>
      <c r="F195" s="210"/>
      <c r="G195" s="177"/>
      <c r="H195" s="177" t="s">
        <v>931</v>
      </c>
      <c r="I195" s="220" t="s">
        <v>923</v>
      </c>
      <c r="J195" s="177"/>
      <c r="K195" s="177"/>
      <c r="L195" s="177"/>
      <c r="M195" s="177"/>
      <c r="N195" s="177"/>
      <c r="O195" s="177"/>
      <c r="P195" s="177"/>
      <c r="Q195" s="177"/>
      <c r="R195" s="177"/>
      <c r="S195" s="202"/>
      <c r="T195" s="215"/>
      <c r="U195" s="215">
        <f t="shared" si="4"/>
        <v>2</v>
      </c>
    </row>
    <row r="196" spans="1:21" ht="14.25" customHeight="1">
      <c r="A196" s="220" t="s">
        <v>1075</v>
      </c>
      <c r="B196" s="220" t="s">
        <v>1101</v>
      </c>
      <c r="C196" s="220" t="s">
        <v>1102</v>
      </c>
      <c r="D196" s="210" t="s">
        <v>935</v>
      </c>
      <c r="E196" s="754" t="b">
        <v>1</v>
      </c>
      <c r="F196" s="210"/>
      <c r="G196" s="177"/>
      <c r="H196" s="177" t="s">
        <v>931</v>
      </c>
      <c r="I196" s="220" t="s">
        <v>923</v>
      </c>
      <c r="J196" s="177"/>
      <c r="K196" s="177"/>
      <c r="L196" s="177"/>
      <c r="M196" s="177"/>
      <c r="N196" s="177"/>
      <c r="O196" s="177"/>
      <c r="P196" s="177"/>
      <c r="Q196" s="177"/>
      <c r="R196" s="177"/>
      <c r="S196" s="202"/>
      <c r="T196" s="215"/>
      <c r="U196" s="215">
        <f t="shared" si="4"/>
        <v>2</v>
      </c>
    </row>
    <row r="197" spans="1:21" ht="14.25" customHeight="1">
      <c r="A197" s="220" t="s">
        <v>1075</v>
      </c>
      <c r="B197" s="148" t="s">
        <v>1103</v>
      </c>
      <c r="C197" s="220" t="s">
        <v>1104</v>
      </c>
      <c r="D197" s="210" t="s">
        <v>935</v>
      </c>
      <c r="E197" s="754" t="b">
        <v>1</v>
      </c>
      <c r="F197" s="210"/>
      <c r="G197" s="177" t="s">
        <v>1105</v>
      </c>
      <c r="H197" s="177" t="s">
        <v>931</v>
      </c>
      <c r="I197" s="220" t="s">
        <v>923</v>
      </c>
      <c r="J197" s="177"/>
      <c r="K197" s="177"/>
      <c r="L197" s="177"/>
      <c r="M197" s="177"/>
      <c r="N197" s="177"/>
      <c r="O197" s="177"/>
      <c r="P197" s="177"/>
      <c r="Q197" s="177"/>
      <c r="R197" s="177"/>
      <c r="S197" s="202"/>
      <c r="T197" s="215"/>
      <c r="U197" s="215">
        <f t="shared" si="4"/>
        <v>2</v>
      </c>
    </row>
    <row r="198" spans="1:21" ht="14.25" customHeight="1">
      <c r="A198" s="220" t="s">
        <v>1075</v>
      </c>
      <c r="B198" s="220" t="s">
        <v>595</v>
      </c>
      <c r="C198" s="220"/>
      <c r="D198" s="210" t="s">
        <v>935</v>
      </c>
      <c r="E198" s="754" t="b">
        <v>1</v>
      </c>
      <c r="F198" s="210"/>
      <c r="G198" s="177"/>
      <c r="H198" s="177" t="s">
        <v>931</v>
      </c>
      <c r="I198" s="220" t="s">
        <v>923</v>
      </c>
      <c r="J198" s="177"/>
      <c r="K198" s="177"/>
      <c r="L198" s="177"/>
      <c r="M198" s="177"/>
      <c r="N198" s="177"/>
      <c r="O198" s="177"/>
      <c r="P198" s="177"/>
      <c r="Q198" s="177"/>
      <c r="R198" s="177"/>
      <c r="S198" s="202"/>
      <c r="T198" s="215"/>
      <c r="U198" s="215">
        <f t="shared" si="4"/>
        <v>1</v>
      </c>
    </row>
    <row r="199" spans="1:21" ht="14.25" customHeight="1">
      <c r="A199" s="220" t="s">
        <v>1075</v>
      </c>
      <c r="B199" s="220" t="s">
        <v>47</v>
      </c>
      <c r="C199" s="220"/>
      <c r="D199" s="210" t="s">
        <v>935</v>
      </c>
      <c r="E199" s="754" t="b">
        <v>0</v>
      </c>
      <c r="F199" s="210"/>
      <c r="G199" s="177"/>
      <c r="H199" s="177" t="s">
        <v>931</v>
      </c>
      <c r="I199" s="220" t="s">
        <v>923</v>
      </c>
      <c r="J199" s="177"/>
      <c r="K199" s="177"/>
      <c r="L199" s="177"/>
      <c r="M199" s="177"/>
      <c r="N199" s="177"/>
      <c r="O199" s="177"/>
      <c r="P199" s="177"/>
      <c r="Q199" s="177"/>
      <c r="R199" s="177"/>
      <c r="S199" s="202"/>
      <c r="T199" s="215"/>
      <c r="U199" s="215">
        <f t="shared" si="4"/>
        <v>1</v>
      </c>
    </row>
    <row r="200" spans="1:21" ht="14.25" customHeight="1">
      <c r="A200" s="220" t="s">
        <v>1075</v>
      </c>
      <c r="B200" s="220" t="s">
        <v>1106</v>
      </c>
      <c r="C200" s="220" t="s">
        <v>1107</v>
      </c>
      <c r="D200" s="210" t="s">
        <v>935</v>
      </c>
      <c r="E200" s="754" t="b">
        <v>0</v>
      </c>
      <c r="F200" s="210"/>
      <c r="G200" s="177"/>
      <c r="H200" s="177" t="s">
        <v>931</v>
      </c>
      <c r="I200" s="220" t="s">
        <v>923</v>
      </c>
      <c r="J200" s="177"/>
      <c r="K200" s="177"/>
      <c r="L200" s="177"/>
      <c r="M200" s="177"/>
      <c r="N200" s="177"/>
      <c r="O200" s="177"/>
      <c r="P200" s="177"/>
      <c r="Q200" s="177"/>
      <c r="R200" s="177"/>
      <c r="S200" s="202"/>
      <c r="T200" s="215"/>
      <c r="U200" s="215">
        <f t="shared" si="4"/>
        <v>2</v>
      </c>
    </row>
    <row r="201" spans="1:21" ht="14.25" customHeight="1">
      <c r="A201" s="220" t="s">
        <v>1075</v>
      </c>
      <c r="B201" s="220" t="s">
        <v>756</v>
      </c>
      <c r="C201" s="220" t="s">
        <v>757</v>
      </c>
      <c r="D201" s="210" t="s">
        <v>935</v>
      </c>
      <c r="E201" s="754" t="b">
        <v>0</v>
      </c>
      <c r="F201" s="210"/>
      <c r="G201" s="177"/>
      <c r="H201" s="177" t="s">
        <v>931</v>
      </c>
      <c r="I201" s="220" t="s">
        <v>923</v>
      </c>
      <c r="J201" s="177"/>
      <c r="K201" s="177"/>
      <c r="L201" s="177"/>
      <c r="M201" s="177"/>
      <c r="N201" s="177"/>
      <c r="O201" s="177"/>
      <c r="P201" s="177"/>
      <c r="Q201" s="177"/>
      <c r="R201" s="177"/>
      <c r="S201" s="202"/>
      <c r="T201" s="215"/>
      <c r="U201" s="215">
        <f t="shared" si="4"/>
        <v>2</v>
      </c>
    </row>
    <row r="202" spans="1:21" ht="14.25" customHeight="1">
      <c r="A202" s="220" t="s">
        <v>1075</v>
      </c>
      <c r="B202" s="220" t="s">
        <v>56</v>
      </c>
      <c r="C202" s="220" t="s">
        <v>57</v>
      </c>
      <c r="D202" s="210" t="s">
        <v>935</v>
      </c>
      <c r="E202" s="754" t="b">
        <v>0</v>
      </c>
      <c r="F202" s="210"/>
      <c r="G202" s="177" t="s">
        <v>81</v>
      </c>
      <c r="H202" s="177" t="s">
        <v>931</v>
      </c>
      <c r="I202" s="220" t="s">
        <v>923</v>
      </c>
      <c r="J202" s="177"/>
      <c r="K202" s="177"/>
      <c r="L202" s="177"/>
      <c r="M202" s="177"/>
      <c r="N202" s="177"/>
      <c r="O202" s="177"/>
      <c r="P202" s="177"/>
      <c r="Q202" s="177"/>
      <c r="R202" s="177"/>
      <c r="S202" s="202"/>
      <c r="T202" s="215"/>
      <c r="U202" s="215">
        <f t="shared" si="4"/>
        <v>2</v>
      </c>
    </row>
    <row r="203" spans="1:21" ht="14.25" customHeight="1">
      <c r="A203" s="220" t="s">
        <v>1075</v>
      </c>
      <c r="B203" s="220" t="s">
        <v>1108</v>
      </c>
      <c r="C203" s="220"/>
      <c r="D203" s="210" t="s">
        <v>935</v>
      </c>
      <c r="E203" s="754" t="b">
        <v>0</v>
      </c>
      <c r="F203" s="210"/>
      <c r="G203" s="177"/>
      <c r="H203" s="177" t="s">
        <v>931</v>
      </c>
      <c r="I203" s="220" t="s">
        <v>923</v>
      </c>
      <c r="J203" s="177"/>
      <c r="K203" s="177"/>
      <c r="L203" s="177"/>
      <c r="M203" s="177"/>
      <c r="N203" s="177"/>
      <c r="O203" s="177"/>
      <c r="P203" s="177"/>
      <c r="Q203" s="177"/>
      <c r="R203" s="177"/>
      <c r="S203" s="202"/>
      <c r="T203" s="215"/>
      <c r="U203" s="215">
        <f t="shared" si="4"/>
        <v>1</v>
      </c>
    </row>
    <row r="204" spans="1:21" ht="14.25" customHeight="1">
      <c r="A204" s="220" t="s">
        <v>1075</v>
      </c>
      <c r="B204" s="634" t="s">
        <v>1109</v>
      </c>
      <c r="C204" s="220"/>
      <c r="D204" s="210" t="s">
        <v>935</v>
      </c>
      <c r="E204" s="754" t="b">
        <v>0</v>
      </c>
      <c r="F204" s="210"/>
      <c r="G204" s="609" t="s">
        <v>1110</v>
      </c>
      <c r="H204" s="177" t="s">
        <v>931</v>
      </c>
      <c r="I204" s="220" t="s">
        <v>923</v>
      </c>
      <c r="J204" s="177"/>
      <c r="K204" s="177"/>
      <c r="L204" s="177"/>
      <c r="M204" s="177"/>
      <c r="N204" s="177"/>
      <c r="O204" s="177"/>
      <c r="P204" s="177"/>
      <c r="Q204" s="177"/>
      <c r="R204" s="177"/>
      <c r="S204" s="202"/>
      <c r="T204" s="215"/>
      <c r="U204" s="215">
        <f t="shared" si="4"/>
        <v>1</v>
      </c>
    </row>
    <row r="205" spans="1:21" ht="14.25" customHeight="1">
      <c r="A205" s="220" t="s">
        <v>1075</v>
      </c>
      <c r="B205" s="220" t="s">
        <v>1111</v>
      </c>
      <c r="C205" s="220" t="s">
        <v>1112</v>
      </c>
      <c r="D205" s="210" t="s">
        <v>935</v>
      </c>
      <c r="E205" s="754" t="b">
        <v>0</v>
      </c>
      <c r="F205" s="492"/>
      <c r="G205" s="177"/>
      <c r="H205" s="177" t="s">
        <v>931</v>
      </c>
      <c r="I205" s="220" t="s">
        <v>923</v>
      </c>
      <c r="J205" s="177"/>
      <c r="K205" s="177"/>
      <c r="L205" s="177"/>
      <c r="M205" s="177"/>
      <c r="N205" s="177"/>
      <c r="O205" s="177"/>
      <c r="P205" s="177"/>
      <c r="Q205" s="177"/>
      <c r="R205" s="177"/>
      <c r="S205" s="202"/>
      <c r="T205" s="215"/>
      <c r="U205" s="215">
        <f t="shared" si="4"/>
        <v>2</v>
      </c>
    </row>
    <row r="206" spans="1:21" ht="14.25" customHeight="1">
      <c r="A206" s="220" t="s">
        <v>1075</v>
      </c>
      <c r="B206" s="220" t="s">
        <v>661</v>
      </c>
      <c r="C206" s="220" t="s">
        <v>662</v>
      </c>
      <c r="D206" s="210" t="s">
        <v>935</v>
      </c>
      <c r="E206" s="754" t="b">
        <v>0</v>
      </c>
      <c r="F206" s="492"/>
      <c r="G206" s="177"/>
      <c r="H206" s="177" t="s">
        <v>931</v>
      </c>
      <c r="I206" s="220" t="s">
        <v>923</v>
      </c>
      <c r="J206" s="177"/>
      <c r="K206" s="177"/>
      <c r="L206" s="177"/>
      <c r="M206" s="177"/>
      <c r="N206" s="177"/>
      <c r="O206" s="177"/>
      <c r="P206" s="177"/>
      <c r="Q206" s="177"/>
      <c r="R206" s="177"/>
      <c r="S206" s="202"/>
      <c r="T206" s="215"/>
      <c r="U206" s="215">
        <f t="shared" si="4"/>
        <v>2</v>
      </c>
    </row>
    <row r="207" spans="1:21" ht="14.25" customHeight="1">
      <c r="A207" s="220" t="s">
        <v>1075</v>
      </c>
      <c r="B207" s="220" t="s">
        <v>126</v>
      </c>
      <c r="C207" s="220" t="s">
        <v>127</v>
      </c>
      <c r="D207" s="210" t="s">
        <v>935</v>
      </c>
      <c r="E207" s="754" t="b">
        <v>1</v>
      </c>
      <c r="F207" s="492"/>
      <c r="G207" s="177"/>
      <c r="H207" s="177" t="s">
        <v>931</v>
      </c>
      <c r="I207" s="220" t="s">
        <v>923</v>
      </c>
      <c r="J207" s="177"/>
      <c r="K207" s="177"/>
      <c r="L207" s="177"/>
      <c r="M207" s="177"/>
      <c r="N207" s="177"/>
      <c r="O207" s="177"/>
      <c r="P207" s="177"/>
      <c r="Q207" s="177"/>
      <c r="R207" s="177"/>
      <c r="S207" s="202"/>
      <c r="T207" s="215"/>
      <c r="U207" s="215">
        <f t="shared" si="4"/>
        <v>2</v>
      </c>
    </row>
    <row r="208" spans="1:21" ht="14.25" customHeight="1">
      <c r="A208" s="220" t="s">
        <v>1075</v>
      </c>
      <c r="B208" s="220" t="s">
        <v>372</v>
      </c>
      <c r="C208" s="220" t="s">
        <v>373</v>
      </c>
      <c r="D208" s="210" t="s">
        <v>935</v>
      </c>
      <c r="E208" s="755" t="b">
        <v>0</v>
      </c>
      <c r="F208" s="492"/>
      <c r="G208" s="31" t="s">
        <v>121</v>
      </c>
      <c r="H208" s="177" t="s">
        <v>931</v>
      </c>
      <c r="I208" s="220" t="s">
        <v>923</v>
      </c>
      <c r="J208" s="177"/>
      <c r="K208" s="177"/>
      <c r="L208" s="177"/>
      <c r="M208" s="177"/>
      <c r="N208" s="177"/>
      <c r="O208" s="177"/>
      <c r="P208" s="177"/>
      <c r="Q208" s="177"/>
      <c r="R208" s="177"/>
      <c r="S208" s="202"/>
      <c r="T208" s="215"/>
      <c r="U208" s="215">
        <f t="shared" si="4"/>
        <v>2</v>
      </c>
    </row>
    <row r="209" spans="1:21" ht="14.25" customHeight="1">
      <c r="A209" s="220" t="s">
        <v>1075</v>
      </c>
      <c r="B209" s="220" t="s">
        <v>1113</v>
      </c>
      <c r="C209" s="220" t="s">
        <v>1114</v>
      </c>
      <c r="D209" s="210" t="s">
        <v>935</v>
      </c>
      <c r="E209" s="754" t="b">
        <v>1</v>
      </c>
      <c r="F209" s="492"/>
      <c r="G209" s="177"/>
      <c r="H209" s="177" t="s">
        <v>931</v>
      </c>
      <c r="I209" s="220" t="s">
        <v>923</v>
      </c>
      <c r="J209" s="177"/>
      <c r="K209" s="177"/>
      <c r="L209" s="177"/>
      <c r="M209" s="177"/>
      <c r="N209" s="177"/>
      <c r="O209" s="177"/>
      <c r="P209" s="177"/>
      <c r="Q209" s="177"/>
      <c r="R209" s="177"/>
      <c r="S209" s="202"/>
      <c r="T209" s="215"/>
      <c r="U209" s="215">
        <f t="shared" si="4"/>
        <v>2</v>
      </c>
    </row>
    <row r="210" spans="1:21" ht="14.25" customHeight="1">
      <c r="A210" s="220" t="s">
        <v>1075</v>
      </c>
      <c r="B210" s="220" t="s">
        <v>1115</v>
      </c>
      <c r="C210" s="220" t="s">
        <v>1116</v>
      </c>
      <c r="D210" s="210" t="s">
        <v>935</v>
      </c>
      <c r="E210" s="754" t="b">
        <v>1</v>
      </c>
      <c r="F210" s="210"/>
      <c r="G210" s="177"/>
      <c r="H210" s="177" t="s">
        <v>931</v>
      </c>
      <c r="I210" s="220" t="s">
        <v>923</v>
      </c>
      <c r="J210" s="177"/>
      <c r="K210" s="177"/>
      <c r="L210" s="177"/>
      <c r="M210" s="177"/>
      <c r="N210" s="177"/>
      <c r="O210" s="177"/>
      <c r="P210" s="177"/>
      <c r="Q210" s="177"/>
      <c r="R210" s="177"/>
      <c r="S210" s="202"/>
      <c r="T210" s="215"/>
      <c r="U210" s="215">
        <f t="shared" si="4"/>
        <v>2</v>
      </c>
    </row>
    <row r="211" spans="1:21" ht="14.25" customHeight="1">
      <c r="A211" s="220" t="s">
        <v>1075</v>
      </c>
      <c r="B211" s="220" t="s">
        <v>97</v>
      </c>
      <c r="C211" s="220" t="s">
        <v>98</v>
      </c>
      <c r="D211" s="210" t="s">
        <v>935</v>
      </c>
      <c r="E211" s="754" t="b">
        <v>1</v>
      </c>
      <c r="F211" s="210"/>
      <c r="G211" s="177"/>
      <c r="H211" s="177" t="s">
        <v>931</v>
      </c>
      <c r="I211" s="220" t="s">
        <v>923</v>
      </c>
      <c r="J211" s="177"/>
      <c r="K211" s="177"/>
      <c r="L211" s="177"/>
      <c r="M211" s="177"/>
      <c r="N211" s="177"/>
      <c r="O211" s="177"/>
      <c r="P211" s="177"/>
      <c r="Q211" s="177"/>
      <c r="R211" s="177"/>
      <c r="S211" s="202"/>
      <c r="T211" s="215"/>
      <c r="U211" s="215">
        <f t="shared" ref="U211:U242" si="5">IF(ISBLANK(C211),1,2)</f>
        <v>2</v>
      </c>
    </row>
    <row r="212" spans="1:21" ht="14.25" customHeight="1">
      <c r="A212" s="220" t="s">
        <v>1075</v>
      </c>
      <c r="B212" s="220" t="s">
        <v>1117</v>
      </c>
      <c r="C212" s="220" t="s">
        <v>1118</v>
      </c>
      <c r="D212" s="210" t="s">
        <v>935</v>
      </c>
      <c r="E212" s="754" t="b">
        <v>0</v>
      </c>
      <c r="F212" s="210"/>
      <c r="G212" s="177"/>
      <c r="H212" s="177" t="s">
        <v>931</v>
      </c>
      <c r="I212" s="220" t="s">
        <v>923</v>
      </c>
      <c r="J212" s="177"/>
      <c r="K212" s="177"/>
      <c r="L212" s="177"/>
      <c r="M212" s="177"/>
      <c r="N212" s="177"/>
      <c r="O212" s="177"/>
      <c r="P212" s="177"/>
      <c r="Q212" s="177"/>
      <c r="R212" s="177"/>
      <c r="S212" s="202"/>
      <c r="T212" s="215"/>
      <c r="U212" s="215">
        <f t="shared" si="5"/>
        <v>2</v>
      </c>
    </row>
    <row r="213" spans="1:21" ht="14.25" customHeight="1">
      <c r="A213" s="220" t="s">
        <v>1075</v>
      </c>
      <c r="B213" s="220" t="s">
        <v>133</v>
      </c>
      <c r="C213" s="220" t="s">
        <v>134</v>
      </c>
      <c r="D213" s="210" t="s">
        <v>935</v>
      </c>
      <c r="E213" s="754" t="b">
        <v>1</v>
      </c>
      <c r="F213" s="210"/>
      <c r="G213" s="177"/>
      <c r="H213" s="177" t="s">
        <v>931</v>
      </c>
      <c r="I213" s="220" t="s">
        <v>923</v>
      </c>
      <c r="J213" s="177"/>
      <c r="K213" s="177"/>
      <c r="L213" s="177"/>
      <c r="M213" s="177"/>
      <c r="N213" s="177"/>
      <c r="O213" s="177"/>
      <c r="P213" s="177"/>
      <c r="Q213" s="177"/>
      <c r="R213" s="177"/>
      <c r="S213" s="202"/>
      <c r="T213" s="215"/>
      <c r="U213" s="215">
        <f t="shared" si="5"/>
        <v>2</v>
      </c>
    </row>
    <row r="214" spans="1:21" ht="14.25" customHeight="1">
      <c r="A214" s="220" t="s">
        <v>1075</v>
      </c>
      <c r="B214" s="220" t="s">
        <v>649</v>
      </c>
      <c r="C214" s="220" t="s">
        <v>650</v>
      </c>
      <c r="D214" s="210" t="s">
        <v>935</v>
      </c>
      <c r="E214" s="754" t="b">
        <v>0</v>
      </c>
      <c r="F214" s="210"/>
      <c r="G214" s="177"/>
      <c r="H214" s="177" t="s">
        <v>931</v>
      </c>
      <c r="I214" s="220" t="s">
        <v>923</v>
      </c>
      <c r="J214" s="177"/>
      <c r="K214" s="177"/>
      <c r="L214" s="177"/>
      <c r="M214" s="177"/>
      <c r="N214" s="177"/>
      <c r="O214" s="177"/>
      <c r="P214" s="177"/>
      <c r="Q214" s="177"/>
      <c r="R214" s="177"/>
      <c r="S214" s="202"/>
      <c r="T214" s="215"/>
      <c r="U214" s="215">
        <f t="shared" si="5"/>
        <v>2</v>
      </c>
    </row>
    <row r="215" spans="1:21" ht="14.25" customHeight="1">
      <c r="A215" s="220" t="s">
        <v>1075</v>
      </c>
      <c r="B215" s="220" t="s">
        <v>1119</v>
      </c>
      <c r="C215" s="220" t="s">
        <v>1120</v>
      </c>
      <c r="D215" s="210" t="s">
        <v>935</v>
      </c>
      <c r="E215" s="754" t="b">
        <v>1</v>
      </c>
      <c r="F215" s="210"/>
      <c r="G215" s="177" t="s">
        <v>1105</v>
      </c>
      <c r="H215" s="177" t="s">
        <v>931</v>
      </c>
      <c r="I215" s="220" t="s">
        <v>923</v>
      </c>
      <c r="J215" s="177"/>
      <c r="K215" s="177"/>
      <c r="L215" s="177"/>
      <c r="M215" s="177"/>
      <c r="N215" s="177"/>
      <c r="O215" s="177"/>
      <c r="P215" s="177"/>
      <c r="Q215" s="177"/>
      <c r="R215" s="177"/>
      <c r="S215" s="202"/>
      <c r="T215" s="215"/>
      <c r="U215" s="215">
        <f t="shared" si="5"/>
        <v>2</v>
      </c>
    </row>
    <row r="216" spans="1:21" ht="14.25" customHeight="1">
      <c r="A216" s="220" t="s">
        <v>1075</v>
      </c>
      <c r="B216" s="220" t="s">
        <v>667</v>
      </c>
      <c r="C216" s="220" t="s">
        <v>668</v>
      </c>
      <c r="D216" s="210" t="s">
        <v>935</v>
      </c>
      <c r="E216" s="754" t="b">
        <v>0</v>
      </c>
      <c r="F216" s="210"/>
      <c r="G216" s="177" t="s">
        <v>1121</v>
      </c>
      <c r="H216" s="177" t="s">
        <v>931</v>
      </c>
      <c r="I216" s="220" t="s">
        <v>923</v>
      </c>
      <c r="J216" s="177"/>
      <c r="K216" s="177"/>
      <c r="L216" s="177"/>
      <c r="M216" s="177"/>
      <c r="N216" s="177"/>
      <c r="O216" s="177"/>
      <c r="P216" s="177"/>
      <c r="Q216" s="177"/>
      <c r="R216" s="177"/>
      <c r="S216" s="202"/>
      <c r="T216" s="215"/>
      <c r="U216" s="215">
        <f t="shared" si="5"/>
        <v>2</v>
      </c>
    </row>
    <row r="217" spans="1:21" ht="14.25" customHeight="1">
      <c r="A217" s="220" t="s">
        <v>1075</v>
      </c>
      <c r="B217" s="220" t="s">
        <v>352</v>
      </c>
      <c r="C217" s="220" t="s">
        <v>1122</v>
      </c>
      <c r="D217" s="210" t="s">
        <v>935</v>
      </c>
      <c r="E217" s="754" t="b">
        <v>0</v>
      </c>
      <c r="F217" s="210"/>
      <c r="G217" s="177"/>
      <c r="H217" s="177" t="s">
        <v>931</v>
      </c>
      <c r="I217" s="220" t="s">
        <v>923</v>
      </c>
      <c r="J217" s="177"/>
      <c r="K217" s="177"/>
      <c r="L217" s="177"/>
      <c r="M217" s="177"/>
      <c r="N217" s="177"/>
      <c r="O217" s="177"/>
      <c r="P217" s="177"/>
      <c r="Q217" s="177"/>
      <c r="R217" s="177"/>
      <c r="S217" s="202"/>
      <c r="T217" s="215"/>
      <c r="U217" s="215">
        <f t="shared" si="5"/>
        <v>2</v>
      </c>
    </row>
    <row r="218" spans="1:21" ht="14.25" customHeight="1">
      <c r="A218" s="220" t="s">
        <v>1075</v>
      </c>
      <c r="B218" s="220" t="s">
        <v>1123</v>
      </c>
      <c r="C218" s="220" t="s">
        <v>1124</v>
      </c>
      <c r="D218" s="210" t="s">
        <v>935</v>
      </c>
      <c r="E218" s="754" t="b">
        <v>1</v>
      </c>
      <c r="F218" s="210"/>
      <c r="G218" s="177"/>
      <c r="H218" s="177" t="s">
        <v>931</v>
      </c>
      <c r="I218" s="220" t="s">
        <v>923</v>
      </c>
      <c r="J218" s="177"/>
      <c r="K218" s="177"/>
      <c r="L218" s="177"/>
      <c r="M218" s="177"/>
      <c r="N218" s="177"/>
      <c r="O218" s="177"/>
      <c r="P218" s="177"/>
      <c r="Q218" s="177"/>
      <c r="R218" s="177"/>
      <c r="S218" s="202"/>
      <c r="T218" s="215"/>
      <c r="U218" s="215">
        <f t="shared" si="5"/>
        <v>2</v>
      </c>
    </row>
    <row r="219" spans="1:21" ht="14.25" customHeight="1">
      <c r="A219" s="220" t="s">
        <v>1075</v>
      </c>
      <c r="B219" s="220" t="s">
        <v>1125</v>
      </c>
      <c r="C219" s="749" t="s">
        <v>721</v>
      </c>
      <c r="D219" s="210" t="s">
        <v>935</v>
      </c>
      <c r="E219" s="754" t="b">
        <v>0</v>
      </c>
      <c r="F219" s="210"/>
      <c r="G219" s="177"/>
      <c r="H219" s="177" t="s">
        <v>931</v>
      </c>
      <c r="I219" s="220" t="s">
        <v>923</v>
      </c>
      <c r="J219" s="177"/>
      <c r="K219" s="177"/>
      <c r="L219" s="177"/>
      <c r="M219" s="177"/>
      <c r="N219" s="177"/>
      <c r="O219" s="177"/>
      <c r="P219" s="177"/>
      <c r="Q219" s="177"/>
      <c r="R219" s="177"/>
      <c r="S219" s="202"/>
      <c r="T219" s="215"/>
      <c r="U219" s="215">
        <f t="shared" si="5"/>
        <v>2</v>
      </c>
    </row>
    <row r="220" spans="1:21" ht="14.25" customHeight="1">
      <c r="A220" s="220" t="s">
        <v>1075</v>
      </c>
      <c r="B220" s="220" t="s">
        <v>1126</v>
      </c>
      <c r="C220" s="220" t="s">
        <v>1127</v>
      </c>
      <c r="D220" s="210" t="s">
        <v>938</v>
      </c>
      <c r="E220" s="754" t="b">
        <v>1</v>
      </c>
      <c r="F220" s="210"/>
      <c r="G220" s="177" t="s">
        <v>1128</v>
      </c>
      <c r="H220" s="177" t="s">
        <v>931</v>
      </c>
      <c r="I220" s="220" t="s">
        <v>923</v>
      </c>
      <c r="J220" s="177"/>
      <c r="K220" s="177"/>
      <c r="L220" s="177"/>
      <c r="M220" s="177"/>
      <c r="N220" s="177"/>
      <c r="O220" s="177"/>
      <c r="P220" s="177"/>
      <c r="Q220" s="177"/>
      <c r="R220" s="177"/>
      <c r="S220" s="202"/>
      <c r="T220" s="215"/>
      <c r="U220" s="215">
        <f t="shared" si="5"/>
        <v>2</v>
      </c>
    </row>
    <row r="221" spans="1:21" ht="14.25" customHeight="1">
      <c r="A221" s="220" t="s">
        <v>1075</v>
      </c>
      <c r="B221" s="220" t="s">
        <v>676</v>
      </c>
      <c r="C221" s="220" t="s">
        <v>677</v>
      </c>
      <c r="D221" s="210" t="s">
        <v>941</v>
      </c>
      <c r="E221" s="754" t="b">
        <v>1</v>
      </c>
      <c r="F221" s="210"/>
      <c r="G221" s="177"/>
      <c r="H221" s="177" t="s">
        <v>931</v>
      </c>
      <c r="I221" s="220" t="s">
        <v>923</v>
      </c>
      <c r="J221" s="177"/>
      <c r="K221" s="177"/>
      <c r="L221" s="177"/>
      <c r="M221" s="177"/>
      <c r="N221" s="177"/>
      <c r="O221" s="177"/>
      <c r="P221" s="177"/>
      <c r="Q221" s="177"/>
      <c r="R221" s="177"/>
      <c r="S221" s="202"/>
      <c r="T221" s="215"/>
      <c r="U221" s="215">
        <f t="shared" si="5"/>
        <v>2</v>
      </c>
    </row>
    <row r="222" spans="1:21" ht="14.25" customHeight="1">
      <c r="A222" s="220" t="s">
        <v>1075</v>
      </c>
      <c r="B222" s="220" t="s">
        <v>643</v>
      </c>
      <c r="C222" s="220" t="s">
        <v>644</v>
      </c>
      <c r="D222" s="210" t="s">
        <v>938</v>
      </c>
      <c r="E222" s="754" t="b">
        <v>1</v>
      </c>
      <c r="F222" s="210"/>
      <c r="G222" s="177"/>
      <c r="H222" s="177" t="s">
        <v>931</v>
      </c>
      <c r="I222" s="220" t="s">
        <v>923</v>
      </c>
      <c r="J222" s="177"/>
      <c r="K222" s="177"/>
      <c r="L222" s="177"/>
      <c r="M222" s="177"/>
      <c r="N222" s="177"/>
      <c r="O222" s="177"/>
      <c r="P222" s="177"/>
      <c r="Q222" s="177"/>
      <c r="R222" s="177"/>
      <c r="S222" s="202"/>
      <c r="T222" s="215"/>
      <c r="U222" s="215">
        <f t="shared" si="5"/>
        <v>2</v>
      </c>
    </row>
    <row r="223" spans="1:21" ht="14.25" customHeight="1">
      <c r="A223" s="220" t="s">
        <v>1075</v>
      </c>
      <c r="B223" s="220" t="s">
        <v>1129</v>
      </c>
      <c r="C223" s="220" t="s">
        <v>1130</v>
      </c>
      <c r="D223" s="210" t="s">
        <v>941</v>
      </c>
      <c r="E223" s="754" t="b">
        <v>1</v>
      </c>
      <c r="F223" s="210"/>
      <c r="G223" s="177" t="s">
        <v>216</v>
      </c>
      <c r="H223" s="177" t="s">
        <v>931</v>
      </c>
      <c r="I223" s="220" t="s">
        <v>923</v>
      </c>
      <c r="J223" s="177"/>
      <c r="K223" s="177"/>
      <c r="L223" s="177"/>
      <c r="M223" s="177"/>
      <c r="N223" s="177"/>
      <c r="O223" s="177"/>
      <c r="P223" s="177"/>
      <c r="Q223" s="177"/>
      <c r="R223" s="177"/>
      <c r="S223" s="202"/>
      <c r="T223" s="215"/>
      <c r="U223" s="215">
        <f t="shared" si="5"/>
        <v>2</v>
      </c>
    </row>
    <row r="224" spans="1:21" ht="14.25" customHeight="1">
      <c r="A224" s="220" t="s">
        <v>1075</v>
      </c>
      <c r="B224" s="220" t="s">
        <v>1131</v>
      </c>
      <c r="C224" s="220"/>
      <c r="D224" s="210" t="s">
        <v>941</v>
      </c>
      <c r="E224" s="754" t="b">
        <v>1</v>
      </c>
      <c r="F224" s="210"/>
      <c r="G224" s="177" t="s">
        <v>216</v>
      </c>
      <c r="H224" s="177" t="s">
        <v>931</v>
      </c>
      <c r="I224" s="220" t="s">
        <v>923</v>
      </c>
      <c r="J224" s="177"/>
      <c r="K224" s="177"/>
      <c r="L224" s="177"/>
      <c r="M224" s="177"/>
      <c r="N224" s="177"/>
      <c r="O224" s="177"/>
      <c r="P224" s="177"/>
      <c r="Q224" s="177"/>
      <c r="R224" s="177"/>
      <c r="S224" s="202"/>
      <c r="T224" s="215"/>
      <c r="U224" s="215">
        <f t="shared" si="5"/>
        <v>1</v>
      </c>
    </row>
    <row r="225" spans="1:21" s="821" customFormat="1" ht="14.25" customHeight="1">
      <c r="A225" s="220" t="s">
        <v>1075</v>
      </c>
      <c r="B225" s="220" t="s">
        <v>1132</v>
      </c>
      <c r="C225" s="220" t="s">
        <v>1133</v>
      </c>
      <c r="D225" s="210" t="s">
        <v>938</v>
      </c>
      <c r="E225" s="754" t="b">
        <v>1</v>
      </c>
      <c r="F225" s="210"/>
      <c r="G225" s="177" t="s">
        <v>59</v>
      </c>
      <c r="H225" s="177" t="s">
        <v>931</v>
      </c>
      <c r="I225" s="220" t="s">
        <v>923</v>
      </c>
      <c r="J225" s="177"/>
      <c r="K225" s="177"/>
      <c r="L225" s="177"/>
      <c r="M225" s="177"/>
      <c r="N225" s="177"/>
      <c r="O225" s="177"/>
      <c r="P225" s="177"/>
      <c r="Q225" s="177"/>
      <c r="R225" s="177"/>
      <c r="S225" s="202"/>
      <c r="T225" s="215"/>
      <c r="U225" s="215">
        <f t="shared" si="5"/>
        <v>2</v>
      </c>
    </row>
    <row r="226" spans="1:21" ht="14.25" customHeight="1">
      <c r="A226" s="220" t="s">
        <v>1075</v>
      </c>
      <c r="B226" s="220" t="s">
        <v>1134</v>
      </c>
      <c r="C226" s="220"/>
      <c r="D226" s="210" t="s">
        <v>938</v>
      </c>
      <c r="E226" s="754" t="b">
        <v>1</v>
      </c>
      <c r="F226" s="210"/>
      <c r="G226" s="177" t="s">
        <v>216</v>
      </c>
      <c r="H226" s="177" t="s">
        <v>931</v>
      </c>
      <c r="I226" s="220" t="s">
        <v>923</v>
      </c>
      <c r="J226" s="177"/>
      <c r="K226" s="177"/>
      <c r="L226" s="177"/>
      <c r="M226" s="177"/>
      <c r="N226" s="177"/>
      <c r="O226" s="177"/>
      <c r="P226" s="177"/>
      <c r="Q226" s="177"/>
      <c r="R226" s="177"/>
      <c r="S226" s="202"/>
      <c r="T226" s="215"/>
      <c r="U226" s="215">
        <f t="shared" si="5"/>
        <v>1</v>
      </c>
    </row>
    <row r="227" spans="1:21" ht="14.25" customHeight="1">
      <c r="A227" s="220" t="s">
        <v>1075</v>
      </c>
      <c r="B227" s="220" t="s">
        <v>1135</v>
      </c>
      <c r="C227" s="220" t="s">
        <v>1136</v>
      </c>
      <c r="D227" s="210" t="s">
        <v>938</v>
      </c>
      <c r="E227" s="754" t="b">
        <v>1</v>
      </c>
      <c r="F227" s="492"/>
      <c r="G227" s="177" t="s">
        <v>216</v>
      </c>
      <c r="H227" s="177" t="s">
        <v>931</v>
      </c>
      <c r="I227" s="220" t="s">
        <v>923</v>
      </c>
      <c r="J227" s="177"/>
      <c r="K227" s="177"/>
      <c r="L227" s="177"/>
      <c r="M227" s="177"/>
      <c r="N227" s="177"/>
      <c r="O227" s="177"/>
      <c r="P227" s="177"/>
      <c r="Q227" s="177"/>
      <c r="R227" s="177"/>
      <c r="S227" s="202"/>
      <c r="T227" s="215"/>
      <c r="U227" s="215">
        <f t="shared" si="5"/>
        <v>2</v>
      </c>
    </row>
    <row r="228" spans="1:21" ht="14.25" customHeight="1">
      <c r="A228" s="220" t="s">
        <v>1075</v>
      </c>
      <c r="B228" s="220" t="s">
        <v>616</v>
      </c>
      <c r="C228" s="220" t="s">
        <v>617</v>
      </c>
      <c r="D228" s="210" t="s">
        <v>938</v>
      </c>
      <c r="E228" s="754" t="b">
        <v>1</v>
      </c>
      <c r="F228" s="492"/>
      <c r="G228" s="177"/>
      <c r="H228" s="177" t="s">
        <v>931</v>
      </c>
      <c r="I228" s="220" t="s">
        <v>923</v>
      </c>
      <c r="J228" s="177"/>
      <c r="K228" s="177"/>
      <c r="L228" s="177"/>
      <c r="M228" s="177"/>
      <c r="N228" s="177"/>
      <c r="O228" s="177"/>
      <c r="P228" s="177"/>
      <c r="Q228" s="177"/>
      <c r="R228" s="177"/>
      <c r="S228" s="202"/>
      <c r="T228" s="215"/>
      <c r="U228" s="215">
        <f t="shared" si="5"/>
        <v>2</v>
      </c>
    </row>
    <row r="229" spans="1:21" ht="14.25" customHeight="1">
      <c r="A229" s="220" t="s">
        <v>1075</v>
      </c>
      <c r="B229" s="220" t="s">
        <v>1137</v>
      </c>
      <c r="C229" s="220"/>
      <c r="D229" s="210" t="s">
        <v>938</v>
      </c>
      <c r="E229" s="754" t="b">
        <v>1</v>
      </c>
      <c r="F229" s="492"/>
      <c r="G229" s="177" t="s">
        <v>59</v>
      </c>
      <c r="H229" s="177" t="s">
        <v>931</v>
      </c>
      <c r="I229" s="220" t="s">
        <v>923</v>
      </c>
      <c r="J229" s="177"/>
      <c r="K229" s="177"/>
      <c r="L229" s="177"/>
      <c r="M229" s="177"/>
      <c r="N229" s="177"/>
      <c r="O229" s="177"/>
      <c r="P229" s="177"/>
      <c r="Q229" s="177"/>
      <c r="R229" s="177"/>
      <c r="S229" s="202"/>
      <c r="T229" s="215"/>
      <c r="U229" s="215">
        <f t="shared" si="5"/>
        <v>1</v>
      </c>
    </row>
    <row r="230" spans="1:21" ht="14.25" customHeight="1">
      <c r="A230" s="220" t="s">
        <v>1075</v>
      </c>
      <c r="B230" s="220" t="s">
        <v>1138</v>
      </c>
      <c r="C230" s="220" t="s">
        <v>1139</v>
      </c>
      <c r="D230" s="210" t="s">
        <v>941</v>
      </c>
      <c r="E230" s="754" t="b">
        <v>1</v>
      </c>
      <c r="F230" s="492"/>
      <c r="G230" s="177"/>
      <c r="H230" s="177" t="s">
        <v>931</v>
      </c>
      <c r="I230" s="220" t="s">
        <v>923</v>
      </c>
      <c r="J230" s="177"/>
      <c r="K230" s="177"/>
      <c r="L230" s="177"/>
      <c r="M230" s="177"/>
      <c r="N230" s="177"/>
      <c r="O230" s="177"/>
      <c r="P230" s="177"/>
      <c r="Q230" s="177"/>
      <c r="R230" s="177"/>
      <c r="S230" s="202"/>
      <c r="T230" s="215"/>
      <c r="U230" s="215">
        <f t="shared" si="5"/>
        <v>2</v>
      </c>
    </row>
    <row r="231" spans="1:21" ht="14.25" customHeight="1">
      <c r="A231" s="220" t="s">
        <v>1075</v>
      </c>
      <c r="B231" s="220" t="s">
        <v>1140</v>
      </c>
      <c r="C231" s="220" t="s">
        <v>1141</v>
      </c>
      <c r="D231" s="210" t="s">
        <v>941</v>
      </c>
      <c r="E231" s="754" t="b">
        <v>1</v>
      </c>
      <c r="F231" s="210" t="s">
        <v>935</v>
      </c>
      <c r="G231" s="177"/>
      <c r="H231" s="177" t="s">
        <v>931</v>
      </c>
      <c r="I231" s="220" t="s">
        <v>923</v>
      </c>
      <c r="J231" s="177"/>
      <c r="K231" s="177"/>
      <c r="L231" s="177"/>
      <c r="M231" s="177"/>
      <c r="N231" s="177"/>
      <c r="O231" s="177"/>
      <c r="P231" s="177"/>
      <c r="Q231" s="177"/>
      <c r="R231" s="177"/>
      <c r="S231" s="202"/>
      <c r="T231" s="215"/>
      <c r="U231" s="215">
        <f t="shared" si="5"/>
        <v>2</v>
      </c>
    </row>
    <row r="232" spans="1:21" ht="14.25" customHeight="1">
      <c r="A232" s="220" t="s">
        <v>1075</v>
      </c>
      <c r="B232" s="220" t="s">
        <v>1142</v>
      </c>
      <c r="C232" s="220" t="s">
        <v>1143</v>
      </c>
      <c r="D232" s="210" t="s">
        <v>941</v>
      </c>
      <c r="E232" s="754" t="b">
        <v>1</v>
      </c>
      <c r="F232" s="210"/>
      <c r="G232" s="177" t="s">
        <v>1092</v>
      </c>
      <c r="H232" s="177" t="s">
        <v>931</v>
      </c>
      <c r="I232" s="220" t="s">
        <v>923</v>
      </c>
      <c r="J232" s="177"/>
      <c r="K232" s="177"/>
      <c r="L232" s="177"/>
      <c r="M232" s="177"/>
      <c r="N232" s="177"/>
      <c r="O232" s="177"/>
      <c r="P232" s="177"/>
      <c r="Q232" s="177"/>
      <c r="R232" s="177"/>
      <c r="S232" s="202"/>
      <c r="T232" s="215"/>
      <c r="U232" s="215">
        <f t="shared" si="5"/>
        <v>2</v>
      </c>
    </row>
    <row r="233" spans="1:21" ht="14.25" customHeight="1">
      <c r="A233" s="220" t="s">
        <v>1075</v>
      </c>
      <c r="B233" s="229" t="s">
        <v>1144</v>
      </c>
      <c r="C233" s="229" t="s">
        <v>1145</v>
      </c>
      <c r="D233" s="210" t="s">
        <v>938</v>
      </c>
      <c r="E233" s="754" t="b">
        <v>0</v>
      </c>
      <c r="F233" s="210"/>
      <c r="G233" s="177" t="s">
        <v>1146</v>
      </c>
      <c r="H233" s="177" t="s">
        <v>931</v>
      </c>
      <c r="I233" s="220" t="s">
        <v>923</v>
      </c>
      <c r="J233" s="177"/>
      <c r="K233" s="177"/>
      <c r="L233" s="177"/>
      <c r="M233" s="177"/>
      <c r="N233" s="177"/>
      <c r="O233" s="177"/>
      <c r="P233" s="177"/>
      <c r="Q233" s="177"/>
      <c r="R233" s="177"/>
      <c r="S233" s="202"/>
      <c r="T233" s="215"/>
      <c r="U233" s="215">
        <f t="shared" si="5"/>
        <v>2</v>
      </c>
    </row>
    <row r="234" spans="1:21" ht="14.25" customHeight="1">
      <c r="A234" s="220" t="s">
        <v>1075</v>
      </c>
      <c r="B234" s="538" t="s">
        <v>1147</v>
      </c>
      <c r="C234" s="220" t="s">
        <v>1148</v>
      </c>
      <c r="D234" s="210" t="s">
        <v>938</v>
      </c>
      <c r="E234" s="754" t="b">
        <v>0</v>
      </c>
      <c r="F234" s="210"/>
      <c r="G234" s="177"/>
      <c r="H234" s="177" t="s">
        <v>931</v>
      </c>
      <c r="I234" s="220" t="s">
        <v>923</v>
      </c>
      <c r="J234" s="177"/>
      <c r="K234" s="177"/>
      <c r="L234" s="177"/>
      <c r="M234" s="177"/>
      <c r="N234" s="177"/>
      <c r="O234" s="177"/>
      <c r="P234" s="177"/>
      <c r="Q234" s="177"/>
      <c r="R234" s="177"/>
      <c r="S234" s="202"/>
      <c r="T234" s="215"/>
      <c r="U234" s="215">
        <f t="shared" si="5"/>
        <v>2</v>
      </c>
    </row>
    <row r="235" spans="1:21" ht="14.25" customHeight="1">
      <c r="A235" s="220" t="s">
        <v>1075</v>
      </c>
      <c r="B235" s="220" t="s">
        <v>149</v>
      </c>
      <c r="C235" s="220" t="s">
        <v>150</v>
      </c>
      <c r="D235" s="210" t="s">
        <v>938</v>
      </c>
      <c r="E235" s="754" t="b">
        <v>0</v>
      </c>
      <c r="F235" s="210"/>
      <c r="G235" s="177" t="s">
        <v>151</v>
      </c>
      <c r="H235" s="177" t="s">
        <v>931</v>
      </c>
      <c r="I235" s="220" t="s">
        <v>923</v>
      </c>
      <c r="J235" s="177"/>
      <c r="K235" s="177"/>
      <c r="L235" s="177"/>
      <c r="M235" s="177"/>
      <c r="N235" s="177"/>
      <c r="O235" s="177"/>
      <c r="P235" s="177"/>
      <c r="Q235" s="177"/>
      <c r="R235" s="177"/>
      <c r="S235" s="202"/>
      <c r="T235" s="215"/>
      <c r="U235" s="215">
        <f t="shared" si="5"/>
        <v>2</v>
      </c>
    </row>
    <row r="236" spans="1:21" ht="14.25" customHeight="1">
      <c r="A236" s="220" t="s">
        <v>1075</v>
      </c>
      <c r="B236" s="220" t="s">
        <v>1149</v>
      </c>
      <c r="C236" s="220" t="s">
        <v>1150</v>
      </c>
      <c r="D236" s="210" t="s">
        <v>938</v>
      </c>
      <c r="E236" s="754" t="b">
        <v>0</v>
      </c>
      <c r="F236" s="210"/>
      <c r="G236" s="177" t="s">
        <v>1151</v>
      </c>
      <c r="H236" s="177" t="s">
        <v>931</v>
      </c>
      <c r="I236" s="220" t="s">
        <v>923</v>
      </c>
      <c r="J236" s="177"/>
      <c r="K236" s="177"/>
      <c r="L236" s="177"/>
      <c r="M236" s="177"/>
      <c r="N236" s="177"/>
      <c r="O236" s="177"/>
      <c r="P236" s="177"/>
      <c r="Q236" s="177"/>
      <c r="R236" s="177"/>
      <c r="S236" s="202"/>
      <c r="T236" s="215"/>
      <c r="U236" s="215">
        <f t="shared" si="5"/>
        <v>2</v>
      </c>
    </row>
    <row r="237" spans="1:21" ht="14.25" customHeight="1">
      <c r="A237" s="220" t="s">
        <v>1075</v>
      </c>
      <c r="B237" s="220" t="s">
        <v>652</v>
      </c>
      <c r="C237" s="220" t="s">
        <v>653</v>
      </c>
      <c r="D237" s="210" t="s">
        <v>938</v>
      </c>
      <c r="E237" s="754" t="b">
        <v>0</v>
      </c>
      <c r="F237" s="210"/>
      <c r="G237" s="177"/>
      <c r="H237" s="177" t="s">
        <v>931</v>
      </c>
      <c r="I237" s="220" t="s">
        <v>923</v>
      </c>
      <c r="J237" s="177"/>
      <c r="K237" s="177"/>
      <c r="L237" s="177"/>
      <c r="M237" s="177"/>
      <c r="N237" s="177"/>
      <c r="O237" s="177"/>
      <c r="P237" s="177"/>
      <c r="Q237" s="177"/>
      <c r="R237" s="177"/>
      <c r="S237" s="202"/>
      <c r="T237" s="215"/>
      <c r="U237" s="215">
        <f t="shared" si="5"/>
        <v>2</v>
      </c>
    </row>
    <row r="238" spans="1:21" ht="14.25" customHeight="1">
      <c r="A238" s="220" t="s">
        <v>1075</v>
      </c>
      <c r="B238" s="220" t="s">
        <v>714</v>
      </c>
      <c r="C238" s="220" t="s">
        <v>715</v>
      </c>
      <c r="D238" s="210" t="s">
        <v>938</v>
      </c>
      <c r="E238" s="754" t="b">
        <v>1</v>
      </c>
      <c r="F238" s="210"/>
      <c r="G238" s="177"/>
      <c r="H238" s="177" t="s">
        <v>931</v>
      </c>
      <c r="I238" s="220" t="s">
        <v>923</v>
      </c>
      <c r="J238" s="177"/>
      <c r="K238" s="177"/>
      <c r="L238" s="177"/>
      <c r="M238" s="177"/>
      <c r="N238" s="177"/>
      <c r="O238" s="177"/>
      <c r="P238" s="177"/>
      <c r="Q238" s="177"/>
      <c r="R238" s="177"/>
      <c r="S238" s="202"/>
      <c r="T238" s="215"/>
      <c r="U238" s="215">
        <f t="shared" si="5"/>
        <v>2</v>
      </c>
    </row>
    <row r="239" spans="1:21" ht="14.25" customHeight="1">
      <c r="A239" s="220" t="s">
        <v>1075</v>
      </c>
      <c r="B239" s="220" t="s">
        <v>1152</v>
      </c>
      <c r="C239" s="220" t="s">
        <v>1153</v>
      </c>
      <c r="D239" s="210" t="s">
        <v>938</v>
      </c>
      <c r="E239" s="825" t="b">
        <v>0</v>
      </c>
      <c r="F239" s="210"/>
      <c r="G239" s="177"/>
      <c r="H239" s="177" t="s">
        <v>931</v>
      </c>
      <c r="I239" s="220" t="s">
        <v>923</v>
      </c>
      <c r="J239" s="177"/>
      <c r="K239" s="177"/>
      <c r="L239" s="177"/>
      <c r="M239" s="177"/>
      <c r="N239" s="177"/>
      <c r="O239" s="177"/>
      <c r="P239" s="177"/>
      <c r="Q239" s="177"/>
      <c r="R239" s="177"/>
      <c r="S239" s="202"/>
      <c r="T239" s="215"/>
      <c r="U239" s="215">
        <f t="shared" si="5"/>
        <v>2</v>
      </c>
    </row>
    <row r="240" spans="1:21" ht="14.25" customHeight="1">
      <c r="A240" s="220" t="s">
        <v>1075</v>
      </c>
      <c r="B240" s="220" t="s">
        <v>573</v>
      </c>
      <c r="C240" s="220"/>
      <c r="D240" s="210" t="s">
        <v>938</v>
      </c>
      <c r="E240" s="754" t="b">
        <v>0</v>
      </c>
      <c r="F240" s="210"/>
      <c r="G240" s="177"/>
      <c r="H240" s="177" t="s">
        <v>931</v>
      </c>
      <c r="I240" s="220" t="s">
        <v>923</v>
      </c>
      <c r="J240" s="177"/>
      <c r="K240" s="177"/>
      <c r="L240" s="177"/>
      <c r="M240" s="177"/>
      <c r="N240" s="177"/>
      <c r="O240" s="177"/>
      <c r="P240" s="177"/>
      <c r="Q240" s="177"/>
      <c r="R240" s="177"/>
      <c r="S240" s="202"/>
      <c r="T240" s="215"/>
      <c r="U240" s="215">
        <f t="shared" si="5"/>
        <v>1</v>
      </c>
    </row>
    <row r="241" spans="1:21" ht="14.25" customHeight="1">
      <c r="A241" s="220" t="s">
        <v>1075</v>
      </c>
      <c r="B241" s="220" t="s">
        <v>1154</v>
      </c>
      <c r="C241" s="220" t="s">
        <v>1155</v>
      </c>
      <c r="D241" s="210" t="s">
        <v>938</v>
      </c>
      <c r="E241" s="754" t="b">
        <v>0</v>
      </c>
      <c r="F241" s="210"/>
      <c r="G241" s="177"/>
      <c r="H241" s="177" t="s">
        <v>931</v>
      </c>
      <c r="I241" s="220" t="s">
        <v>923</v>
      </c>
      <c r="J241" s="177"/>
      <c r="K241" s="177"/>
      <c r="L241" s="177"/>
      <c r="M241" s="177"/>
      <c r="N241" s="177"/>
      <c r="O241" s="177"/>
      <c r="P241" s="177"/>
      <c r="Q241" s="177"/>
      <c r="R241" s="177"/>
      <c r="S241" s="202"/>
      <c r="T241" s="215"/>
      <c r="U241" s="215">
        <f t="shared" si="5"/>
        <v>2</v>
      </c>
    </row>
    <row r="242" spans="1:21" ht="14.25" customHeight="1">
      <c r="A242" s="220" t="s">
        <v>1075</v>
      </c>
      <c r="B242" s="220" t="s">
        <v>86</v>
      </c>
      <c r="C242" s="220" t="s">
        <v>87</v>
      </c>
      <c r="D242" s="210" t="s">
        <v>938</v>
      </c>
      <c r="E242" s="754" t="b">
        <v>0</v>
      </c>
      <c r="F242" s="210"/>
      <c r="G242" s="177" t="s">
        <v>251</v>
      </c>
      <c r="H242" s="177" t="s">
        <v>931</v>
      </c>
      <c r="I242" s="220" t="s">
        <v>923</v>
      </c>
      <c r="J242" s="177"/>
      <c r="K242" s="177"/>
      <c r="L242" s="177"/>
      <c r="M242" s="177"/>
      <c r="N242" s="177"/>
      <c r="O242" s="177"/>
      <c r="P242" s="177"/>
      <c r="Q242" s="177"/>
      <c r="R242" s="177"/>
      <c r="S242" s="202"/>
      <c r="T242" s="215"/>
      <c r="U242" s="215">
        <f t="shared" si="5"/>
        <v>2</v>
      </c>
    </row>
    <row r="243" spans="1:21" ht="14.25" customHeight="1">
      <c r="A243" s="220" t="s">
        <v>1075</v>
      </c>
      <c r="B243" s="220" t="s">
        <v>335</v>
      </c>
      <c r="C243" s="177"/>
      <c r="D243" s="210" t="s">
        <v>938</v>
      </c>
      <c r="E243" s="754" t="b">
        <v>0</v>
      </c>
      <c r="F243" s="220"/>
      <c r="G243" s="177" t="s">
        <v>251</v>
      </c>
      <c r="H243" s="177" t="s">
        <v>931</v>
      </c>
      <c r="I243" s="220" t="s">
        <v>923</v>
      </c>
      <c r="J243" s="177"/>
      <c r="K243" s="177"/>
      <c r="L243" s="177"/>
      <c r="M243" s="177"/>
      <c r="N243" s="177"/>
      <c r="O243" s="177"/>
      <c r="P243" s="177"/>
      <c r="Q243" s="177"/>
      <c r="R243" s="177"/>
      <c r="S243" s="202"/>
      <c r="T243" s="215"/>
      <c r="U243" s="215">
        <f>IF(ISBLANK(F243),1,2)</f>
        <v>1</v>
      </c>
    </row>
    <row r="244" spans="1:21" ht="14.25" customHeight="1">
      <c r="A244" s="220" t="s">
        <v>1075</v>
      </c>
      <c r="B244" s="220" t="s">
        <v>1156</v>
      </c>
      <c r="C244" s="158" t="s">
        <v>1157</v>
      </c>
      <c r="D244" s="210" t="s">
        <v>938</v>
      </c>
      <c r="E244" s="754" t="b">
        <v>0</v>
      </c>
      <c r="F244" s="210"/>
      <c r="G244" s="177" t="s">
        <v>1158</v>
      </c>
      <c r="H244" s="177" t="s">
        <v>931</v>
      </c>
      <c r="I244" s="220" t="s">
        <v>923</v>
      </c>
      <c r="J244" s="177"/>
      <c r="K244" s="177"/>
      <c r="L244" s="177"/>
      <c r="M244" s="177"/>
      <c r="N244" s="177"/>
      <c r="O244" s="177"/>
      <c r="P244" s="177"/>
      <c r="Q244" s="177"/>
      <c r="R244" s="177"/>
      <c r="S244" s="202"/>
      <c r="T244" s="215"/>
      <c r="U244" s="215">
        <f t="shared" ref="U244:U275" si="6">IF(ISBLANK(C244),1,2)</f>
        <v>2</v>
      </c>
    </row>
    <row r="245" spans="1:21" ht="14.25" customHeight="1">
      <c r="A245" s="220" t="s">
        <v>1075</v>
      </c>
      <c r="B245" s="220" t="s">
        <v>1159</v>
      </c>
      <c r="C245" s="220" t="s">
        <v>1160</v>
      </c>
      <c r="D245" s="210" t="s">
        <v>938</v>
      </c>
      <c r="E245" s="754" t="b">
        <v>0</v>
      </c>
      <c r="F245" s="210"/>
      <c r="G245" s="177"/>
      <c r="H245" s="177" t="s">
        <v>931</v>
      </c>
      <c r="I245" s="220" t="s">
        <v>923</v>
      </c>
      <c r="J245" s="177"/>
      <c r="K245" s="177"/>
      <c r="L245" s="177"/>
      <c r="M245" s="177"/>
      <c r="N245" s="177"/>
      <c r="O245" s="177"/>
      <c r="P245" s="177"/>
      <c r="Q245" s="177"/>
      <c r="R245" s="177"/>
      <c r="S245" s="202"/>
      <c r="T245" s="215"/>
      <c r="U245" s="215">
        <f t="shared" si="6"/>
        <v>2</v>
      </c>
    </row>
    <row r="246" spans="1:21" ht="14.25" customHeight="1">
      <c r="A246" s="220" t="s">
        <v>1075</v>
      </c>
      <c r="B246" s="220" t="s">
        <v>1161</v>
      </c>
      <c r="C246" s="220" t="s">
        <v>1162</v>
      </c>
      <c r="D246" s="210" t="s">
        <v>938</v>
      </c>
      <c r="E246" s="754" t="b">
        <v>1</v>
      </c>
      <c r="F246" s="210"/>
      <c r="G246" s="177"/>
      <c r="H246" s="177" t="s">
        <v>931</v>
      </c>
      <c r="I246" s="220" t="s">
        <v>923</v>
      </c>
      <c r="J246" s="177"/>
      <c r="K246" s="177"/>
      <c r="L246" s="177"/>
      <c r="M246" s="177"/>
      <c r="N246" s="177"/>
      <c r="O246" s="177"/>
      <c r="P246" s="177"/>
      <c r="Q246" s="177"/>
      <c r="R246" s="177"/>
      <c r="S246" s="202"/>
      <c r="T246" s="215"/>
      <c r="U246" s="215">
        <f t="shared" si="6"/>
        <v>2</v>
      </c>
    </row>
    <row r="247" spans="1:21" ht="14.25" customHeight="1">
      <c r="A247" s="220" t="s">
        <v>1075</v>
      </c>
      <c r="B247" s="220" t="s">
        <v>1163</v>
      </c>
      <c r="C247" s="220" t="s">
        <v>1164</v>
      </c>
      <c r="D247" s="210" t="s">
        <v>938</v>
      </c>
      <c r="E247" s="754" t="b">
        <v>0</v>
      </c>
      <c r="F247" s="210"/>
      <c r="G247" s="177" t="s">
        <v>1165</v>
      </c>
      <c r="H247" s="177" t="s">
        <v>931</v>
      </c>
      <c r="I247" s="220" t="s">
        <v>923</v>
      </c>
      <c r="J247" s="177"/>
      <c r="K247" s="177"/>
      <c r="L247" s="177"/>
      <c r="M247" s="177"/>
      <c r="N247" s="177"/>
      <c r="O247" s="177"/>
      <c r="P247" s="177"/>
      <c r="Q247" s="177"/>
      <c r="R247" s="177"/>
      <c r="S247" s="202"/>
      <c r="T247" s="215"/>
      <c r="U247" s="215">
        <f t="shared" si="6"/>
        <v>2</v>
      </c>
    </row>
    <row r="248" spans="1:21" ht="14.25" customHeight="1">
      <c r="A248" s="220" t="s">
        <v>1075</v>
      </c>
      <c r="B248" s="220" t="s">
        <v>1166</v>
      </c>
      <c r="C248" s="220" t="s">
        <v>1167</v>
      </c>
      <c r="D248" s="210" t="s">
        <v>941</v>
      </c>
      <c r="E248" s="754" t="b">
        <v>1</v>
      </c>
      <c r="F248" s="210"/>
      <c r="G248" s="177"/>
      <c r="H248" s="177" t="s">
        <v>931</v>
      </c>
      <c r="I248" s="220" t="s">
        <v>923</v>
      </c>
      <c r="J248" s="177"/>
      <c r="K248" s="177"/>
      <c r="L248" s="177"/>
      <c r="M248" s="177"/>
      <c r="N248" s="177"/>
      <c r="O248" s="177"/>
      <c r="P248" s="177"/>
      <c r="Q248" s="177"/>
      <c r="R248" s="177"/>
      <c r="S248" s="202"/>
      <c r="T248" s="215"/>
      <c r="U248" s="215">
        <f t="shared" si="6"/>
        <v>2</v>
      </c>
    </row>
    <row r="249" spans="1:21" ht="14.25" customHeight="1">
      <c r="A249" s="220" t="s">
        <v>1075</v>
      </c>
      <c r="B249" s="220" t="s">
        <v>658</v>
      </c>
      <c r="C249" s="220" t="s">
        <v>1168</v>
      </c>
      <c r="D249" s="210" t="s">
        <v>938</v>
      </c>
      <c r="E249" s="754" t="b">
        <v>0</v>
      </c>
      <c r="F249" s="210"/>
      <c r="G249" s="177"/>
      <c r="H249" s="177" t="s">
        <v>931</v>
      </c>
      <c r="I249" s="220" t="s">
        <v>923</v>
      </c>
      <c r="J249" s="177"/>
      <c r="K249" s="177"/>
      <c r="L249" s="177"/>
      <c r="M249" s="177"/>
      <c r="N249" s="177"/>
      <c r="O249" s="177"/>
      <c r="P249" s="177"/>
      <c r="Q249" s="177"/>
      <c r="R249" s="177"/>
      <c r="S249" s="202"/>
      <c r="T249" s="215"/>
      <c r="U249" s="215">
        <f t="shared" si="6"/>
        <v>2</v>
      </c>
    </row>
    <row r="250" spans="1:21" ht="14.25" customHeight="1">
      <c r="A250" s="220" t="s">
        <v>1075</v>
      </c>
      <c r="B250" s="220" t="s">
        <v>587</v>
      </c>
      <c r="C250" s="220"/>
      <c r="D250" s="210" t="s">
        <v>938</v>
      </c>
      <c r="E250" s="795" t="b">
        <v>0</v>
      </c>
      <c r="F250" s="210"/>
      <c r="G250" s="81" t="s">
        <v>1169</v>
      </c>
      <c r="H250" s="177" t="s">
        <v>931</v>
      </c>
      <c r="I250" s="220" t="s">
        <v>923</v>
      </c>
      <c r="J250" s="177"/>
      <c r="K250" s="177"/>
      <c r="L250" s="177"/>
      <c r="M250" s="177"/>
      <c r="N250" s="177"/>
      <c r="O250" s="177"/>
      <c r="P250" s="177"/>
      <c r="Q250" s="177"/>
      <c r="R250" s="177"/>
      <c r="S250" s="202"/>
      <c r="T250" s="215"/>
      <c r="U250" s="215">
        <f t="shared" si="6"/>
        <v>1</v>
      </c>
    </row>
    <row r="251" spans="1:21" ht="14.25" customHeight="1">
      <c r="A251" s="220" t="s">
        <v>1075</v>
      </c>
      <c r="B251" s="220" t="s">
        <v>1170</v>
      </c>
      <c r="C251" s="220" t="s">
        <v>1171</v>
      </c>
      <c r="D251" s="210" t="s">
        <v>938</v>
      </c>
      <c r="E251" s="754" t="b">
        <v>0</v>
      </c>
      <c r="F251" s="210"/>
      <c r="G251" s="177"/>
      <c r="H251" s="177" t="s">
        <v>931</v>
      </c>
      <c r="I251" s="220" t="s">
        <v>923</v>
      </c>
      <c r="J251" s="177"/>
      <c r="K251" s="177"/>
      <c r="L251" s="177"/>
      <c r="M251" s="177"/>
      <c r="N251" s="177"/>
      <c r="O251" s="177"/>
      <c r="P251" s="177"/>
      <c r="Q251" s="177"/>
      <c r="R251" s="177"/>
      <c r="S251" s="202"/>
      <c r="T251" s="215"/>
      <c r="U251" s="215">
        <f t="shared" si="6"/>
        <v>2</v>
      </c>
    </row>
    <row r="252" spans="1:21" ht="14.25" customHeight="1">
      <c r="A252" s="220" t="s">
        <v>1075</v>
      </c>
      <c r="B252" s="220" t="s">
        <v>1172</v>
      </c>
      <c r="C252" s="220" t="s">
        <v>1173</v>
      </c>
      <c r="D252" s="210" t="s">
        <v>938</v>
      </c>
      <c r="E252" s="754" t="b">
        <v>0</v>
      </c>
      <c r="F252" s="210"/>
      <c r="G252" s="177" t="s">
        <v>145</v>
      </c>
      <c r="H252" s="177" t="s">
        <v>931</v>
      </c>
      <c r="I252" s="220" t="s">
        <v>923</v>
      </c>
      <c r="J252" s="177"/>
      <c r="K252" s="177"/>
      <c r="L252" s="177"/>
      <c r="M252" s="177"/>
      <c r="N252" s="177"/>
      <c r="O252" s="177"/>
      <c r="P252" s="177"/>
      <c r="Q252" s="177"/>
      <c r="R252" s="177"/>
      <c r="S252" s="202"/>
      <c r="T252" s="215"/>
      <c r="U252" s="215">
        <f t="shared" si="6"/>
        <v>2</v>
      </c>
    </row>
    <row r="253" spans="1:21" ht="14.25" customHeight="1">
      <c r="A253" s="220" t="s">
        <v>1075</v>
      </c>
      <c r="B253" s="220" t="s">
        <v>1174</v>
      </c>
      <c r="C253" s="220" t="s">
        <v>1175</v>
      </c>
      <c r="D253" s="210" t="s">
        <v>941</v>
      </c>
      <c r="E253" s="754" t="b">
        <v>0</v>
      </c>
      <c r="F253" s="210"/>
      <c r="G253" s="177"/>
      <c r="H253" s="177" t="s">
        <v>931</v>
      </c>
      <c r="I253" s="220" t="s">
        <v>923</v>
      </c>
      <c r="J253" s="177"/>
      <c r="K253" s="177"/>
      <c r="L253" s="177"/>
      <c r="M253" s="177"/>
      <c r="N253" s="177"/>
      <c r="O253" s="177"/>
      <c r="P253" s="177"/>
      <c r="Q253" s="177"/>
      <c r="R253" s="177"/>
      <c r="S253" s="202"/>
      <c r="T253" s="215"/>
      <c r="U253" s="215">
        <f t="shared" si="6"/>
        <v>2</v>
      </c>
    </row>
    <row r="254" spans="1:21" ht="14.25" customHeight="1">
      <c r="A254" s="220" t="s">
        <v>1075</v>
      </c>
      <c r="B254" s="220" t="s">
        <v>1176</v>
      </c>
      <c r="C254" s="220" t="s">
        <v>1177</v>
      </c>
      <c r="D254" s="210" t="s">
        <v>938</v>
      </c>
      <c r="E254" s="754" t="b">
        <v>1</v>
      </c>
      <c r="F254" s="210"/>
      <c r="G254" s="177"/>
      <c r="H254" s="177" t="s">
        <v>931</v>
      </c>
      <c r="I254" s="220" t="s">
        <v>923</v>
      </c>
      <c r="J254" s="177"/>
      <c r="K254" s="177"/>
      <c r="L254" s="177"/>
      <c r="M254" s="177"/>
      <c r="N254" s="177"/>
      <c r="O254" s="177"/>
      <c r="P254" s="177"/>
      <c r="Q254" s="177"/>
      <c r="R254" s="177"/>
      <c r="S254" s="202"/>
      <c r="T254" s="215"/>
      <c r="U254" s="215">
        <f t="shared" si="6"/>
        <v>2</v>
      </c>
    </row>
    <row r="255" spans="1:21" ht="14.25" customHeight="1">
      <c r="A255" s="220" t="s">
        <v>1075</v>
      </c>
      <c r="B255" s="220" t="s">
        <v>1178</v>
      </c>
      <c r="C255" s="220" t="s">
        <v>1179</v>
      </c>
      <c r="D255" s="210" t="s">
        <v>941</v>
      </c>
      <c r="E255" s="754" t="b">
        <v>1</v>
      </c>
      <c r="F255" s="210"/>
      <c r="G255" s="177"/>
      <c r="H255" s="177" t="s">
        <v>931</v>
      </c>
      <c r="I255" s="220" t="s">
        <v>923</v>
      </c>
      <c r="J255" s="177"/>
      <c r="K255" s="177"/>
      <c r="L255" s="177"/>
      <c r="M255" s="177"/>
      <c r="N255" s="177"/>
      <c r="O255" s="177"/>
      <c r="P255" s="177"/>
      <c r="Q255" s="177"/>
      <c r="R255" s="177"/>
      <c r="S255" s="202"/>
      <c r="T255" s="215"/>
      <c r="U255" s="215">
        <f t="shared" si="6"/>
        <v>2</v>
      </c>
    </row>
    <row r="256" spans="1:21" ht="14.25" customHeight="1">
      <c r="A256" s="220" t="s">
        <v>1075</v>
      </c>
      <c r="B256" s="220" t="s">
        <v>1180</v>
      </c>
      <c r="C256" s="220" t="s">
        <v>1181</v>
      </c>
      <c r="D256" s="210" t="s">
        <v>938</v>
      </c>
      <c r="E256" s="754" t="b">
        <v>0</v>
      </c>
      <c r="F256" s="210"/>
      <c r="G256" s="177"/>
      <c r="H256" s="177" t="s">
        <v>931</v>
      </c>
      <c r="I256" s="220" t="s">
        <v>923</v>
      </c>
      <c r="J256" s="177"/>
      <c r="K256" s="177"/>
      <c r="L256" s="177"/>
      <c r="M256" s="177"/>
      <c r="N256" s="177"/>
      <c r="O256" s="177"/>
      <c r="P256" s="177"/>
      <c r="Q256" s="177"/>
      <c r="R256" s="177"/>
      <c r="S256" s="202"/>
      <c r="T256" s="215"/>
      <c r="U256" s="215">
        <f t="shared" si="6"/>
        <v>2</v>
      </c>
    </row>
    <row r="257" spans="1:21" ht="14.25" customHeight="1">
      <c r="A257" s="220" t="s">
        <v>1075</v>
      </c>
      <c r="B257" s="220" t="s">
        <v>579</v>
      </c>
      <c r="C257" s="220"/>
      <c r="D257" s="210" t="s">
        <v>938</v>
      </c>
      <c r="E257" s="754" t="b">
        <v>0</v>
      </c>
      <c r="F257" s="210"/>
      <c r="G257" s="177"/>
      <c r="H257" s="177" t="s">
        <v>931</v>
      </c>
      <c r="I257" s="220" t="s">
        <v>923</v>
      </c>
      <c r="J257" s="177"/>
      <c r="K257" s="177"/>
      <c r="L257" s="177"/>
      <c r="M257" s="177"/>
      <c r="N257" s="177"/>
      <c r="O257" s="177"/>
      <c r="P257" s="177"/>
      <c r="Q257" s="177"/>
      <c r="R257" s="177"/>
      <c r="S257" s="202"/>
      <c r="T257" s="215"/>
      <c r="U257" s="215">
        <f t="shared" si="6"/>
        <v>1</v>
      </c>
    </row>
    <row r="258" spans="1:21" ht="14.25" customHeight="1">
      <c r="A258" s="220" t="s">
        <v>1075</v>
      </c>
      <c r="B258" s="220" t="s">
        <v>1182</v>
      </c>
      <c r="C258" s="220" t="s">
        <v>1183</v>
      </c>
      <c r="D258" s="210" t="s">
        <v>938</v>
      </c>
      <c r="E258" s="754" t="b">
        <v>0</v>
      </c>
      <c r="F258" s="210"/>
      <c r="G258" s="177" t="s">
        <v>1184</v>
      </c>
      <c r="H258" s="177" t="s">
        <v>931</v>
      </c>
      <c r="I258" s="220" t="s">
        <v>923</v>
      </c>
      <c r="J258" s="177"/>
      <c r="K258" s="177"/>
      <c r="L258" s="177"/>
      <c r="M258" s="177"/>
      <c r="N258" s="177"/>
      <c r="O258" s="177"/>
      <c r="P258" s="177"/>
      <c r="Q258" s="177"/>
      <c r="R258" s="177"/>
      <c r="S258" s="202"/>
      <c r="T258" s="215"/>
      <c r="U258" s="215">
        <f t="shared" si="6"/>
        <v>2</v>
      </c>
    </row>
    <row r="259" spans="1:21" ht="14.25" customHeight="1">
      <c r="A259" s="230" t="s">
        <v>1075</v>
      </c>
      <c r="B259" s="230" t="s">
        <v>141</v>
      </c>
      <c r="C259" s="230" t="s">
        <v>142</v>
      </c>
      <c r="D259" s="210" t="s">
        <v>938</v>
      </c>
      <c r="E259" s="756" t="b">
        <v>0</v>
      </c>
      <c r="F259" s="493"/>
      <c r="G259" s="177"/>
      <c r="H259" s="179" t="s">
        <v>931</v>
      </c>
      <c r="I259" s="230" t="s">
        <v>923</v>
      </c>
      <c r="J259" s="179"/>
      <c r="K259" s="179"/>
      <c r="L259" s="179"/>
      <c r="M259" s="179"/>
      <c r="N259" s="179"/>
      <c r="O259" s="179"/>
      <c r="P259" s="179"/>
      <c r="Q259" s="179"/>
      <c r="R259" s="179"/>
      <c r="S259" s="203"/>
      <c r="T259" s="215"/>
      <c r="U259" s="215">
        <f t="shared" si="6"/>
        <v>2</v>
      </c>
    </row>
    <row r="260" spans="1:21" ht="14.25" customHeight="1">
      <c r="A260" s="220" t="s">
        <v>1075</v>
      </c>
      <c r="B260" s="220" t="s">
        <v>1185</v>
      </c>
      <c r="C260" s="220" t="s">
        <v>1186</v>
      </c>
      <c r="D260" s="210" t="s">
        <v>938</v>
      </c>
      <c r="E260" s="754" t="b">
        <v>0</v>
      </c>
      <c r="F260" s="210"/>
      <c r="G260" s="177"/>
      <c r="H260" s="177" t="s">
        <v>931</v>
      </c>
      <c r="I260" s="220" t="s">
        <v>923</v>
      </c>
      <c r="J260" s="177"/>
      <c r="K260" s="177"/>
      <c r="L260" s="177"/>
      <c r="M260" s="177"/>
      <c r="N260" s="177"/>
      <c r="O260" s="177"/>
      <c r="P260" s="177"/>
      <c r="Q260" s="177"/>
      <c r="R260" s="177"/>
      <c r="S260" s="202"/>
      <c r="T260" s="215"/>
      <c r="U260" s="215">
        <f t="shared" si="6"/>
        <v>2</v>
      </c>
    </row>
    <row r="261" spans="1:21" ht="14.25" customHeight="1">
      <c r="A261" s="220" t="s">
        <v>1075</v>
      </c>
      <c r="B261" s="220" t="s">
        <v>1187</v>
      </c>
      <c r="C261" s="220" t="s">
        <v>1188</v>
      </c>
      <c r="D261" s="210" t="s">
        <v>938</v>
      </c>
      <c r="E261" s="755" t="b">
        <v>0</v>
      </c>
      <c r="F261" s="210"/>
      <c r="G261" s="31" t="s">
        <v>198</v>
      </c>
      <c r="H261" s="177" t="s">
        <v>931</v>
      </c>
      <c r="I261" s="220" t="s">
        <v>923</v>
      </c>
      <c r="J261" s="177"/>
      <c r="K261" s="177"/>
      <c r="L261" s="177"/>
      <c r="M261" s="177"/>
      <c r="N261" s="177"/>
      <c r="O261" s="177"/>
      <c r="P261" s="177"/>
      <c r="Q261" s="177"/>
      <c r="R261" s="177"/>
      <c r="S261" s="202"/>
      <c r="T261" s="215"/>
      <c r="U261" s="215">
        <f t="shared" si="6"/>
        <v>2</v>
      </c>
    </row>
    <row r="262" spans="1:21" ht="14.25" customHeight="1">
      <c r="A262" s="220" t="s">
        <v>1075</v>
      </c>
      <c r="B262" s="220" t="s">
        <v>1189</v>
      </c>
      <c r="C262" s="220" t="s">
        <v>1190</v>
      </c>
      <c r="D262" s="210" t="s">
        <v>938</v>
      </c>
      <c r="E262" s="754" t="b">
        <v>0</v>
      </c>
      <c r="F262" s="210"/>
      <c r="G262" s="177"/>
      <c r="H262" s="177" t="s">
        <v>931</v>
      </c>
      <c r="I262" s="220" t="s">
        <v>923</v>
      </c>
      <c r="J262" s="177"/>
      <c r="K262" s="177"/>
      <c r="L262" s="177"/>
      <c r="M262" s="177"/>
      <c r="N262" s="177"/>
      <c r="O262" s="177"/>
      <c r="P262" s="177"/>
      <c r="Q262" s="177"/>
      <c r="R262" s="177"/>
      <c r="S262" s="202"/>
      <c r="T262" s="215"/>
      <c r="U262" s="215">
        <f t="shared" si="6"/>
        <v>2</v>
      </c>
    </row>
    <row r="263" spans="1:21" ht="14.25" customHeight="1">
      <c r="A263" s="220" t="s">
        <v>1075</v>
      </c>
      <c r="B263" s="220" t="s">
        <v>137</v>
      </c>
      <c r="C263" s="220"/>
      <c r="D263" s="210" t="s">
        <v>938</v>
      </c>
      <c r="E263" s="754" t="b">
        <v>0</v>
      </c>
      <c r="F263" s="210"/>
      <c r="G263" s="177" t="s">
        <v>1191</v>
      </c>
      <c r="H263" s="177" t="s">
        <v>931</v>
      </c>
      <c r="I263" s="220" t="s">
        <v>923</v>
      </c>
      <c r="J263" s="177"/>
      <c r="K263" s="177"/>
      <c r="L263" s="177"/>
      <c r="M263" s="177"/>
      <c r="N263" s="177"/>
      <c r="O263" s="177"/>
      <c r="P263" s="177"/>
      <c r="Q263" s="177"/>
      <c r="R263" s="177"/>
      <c r="S263" s="202"/>
      <c r="T263" s="215"/>
      <c r="U263" s="215">
        <f t="shared" si="6"/>
        <v>1</v>
      </c>
    </row>
    <row r="264" spans="1:21" ht="14.25" customHeight="1">
      <c r="A264" s="220" t="s">
        <v>1075</v>
      </c>
      <c r="B264" s="220" t="s">
        <v>1192</v>
      </c>
      <c r="C264" s="220" t="s">
        <v>1193</v>
      </c>
      <c r="D264" s="210" t="s">
        <v>941</v>
      </c>
      <c r="E264" s="755" t="b">
        <v>0</v>
      </c>
      <c r="F264" s="210"/>
      <c r="G264" s="31"/>
      <c r="H264" s="177" t="s">
        <v>931</v>
      </c>
      <c r="I264" s="220" t="s">
        <v>923</v>
      </c>
      <c r="J264" s="177"/>
      <c r="K264" s="177"/>
      <c r="L264" s="177"/>
      <c r="M264" s="177"/>
      <c r="N264" s="177"/>
      <c r="O264" s="177"/>
      <c r="P264" s="177"/>
      <c r="Q264" s="177"/>
      <c r="R264" s="177"/>
      <c r="S264" s="202"/>
      <c r="T264" s="215"/>
      <c r="U264" s="215">
        <f t="shared" si="6"/>
        <v>2</v>
      </c>
    </row>
    <row r="265" spans="1:21" ht="14.25" customHeight="1">
      <c r="A265" s="220" t="s">
        <v>1075</v>
      </c>
      <c r="B265" s="220" t="s">
        <v>679</v>
      </c>
      <c r="C265" s="220" t="s">
        <v>680</v>
      </c>
      <c r="D265" s="210" t="s">
        <v>938</v>
      </c>
      <c r="E265" s="754" t="b">
        <v>0</v>
      </c>
      <c r="F265" s="207" t="s">
        <v>935</v>
      </c>
      <c r="G265" s="177" t="s">
        <v>1194</v>
      </c>
      <c r="H265" s="177" t="s">
        <v>931</v>
      </c>
      <c r="I265" s="220" t="s">
        <v>923</v>
      </c>
      <c r="J265" s="177"/>
      <c r="K265" s="177"/>
      <c r="L265" s="177"/>
      <c r="M265" s="177"/>
      <c r="N265" s="177"/>
      <c r="O265" s="177"/>
      <c r="P265" s="177"/>
      <c r="Q265" s="177"/>
      <c r="R265" s="177"/>
      <c r="S265" s="202"/>
      <c r="T265" s="215"/>
      <c r="U265" s="215">
        <f t="shared" si="6"/>
        <v>2</v>
      </c>
    </row>
    <row r="266" spans="1:21" ht="14.25" customHeight="1">
      <c r="A266" s="220" t="s">
        <v>1075</v>
      </c>
      <c r="B266" s="538" t="s">
        <v>379</v>
      </c>
      <c r="C266" s="538" t="s">
        <v>380</v>
      </c>
      <c r="D266" s="210" t="s">
        <v>938</v>
      </c>
      <c r="E266" s="754" t="b">
        <v>0</v>
      </c>
      <c r="F266" s="210"/>
      <c r="G266" s="177"/>
      <c r="H266" s="177" t="s">
        <v>931</v>
      </c>
      <c r="I266" s="220" t="s">
        <v>923</v>
      </c>
      <c r="J266" s="177"/>
      <c r="K266" s="177"/>
      <c r="L266" s="177"/>
      <c r="M266" s="177"/>
      <c r="N266" s="177"/>
      <c r="O266" s="177"/>
      <c r="P266" s="177"/>
      <c r="Q266" s="177"/>
      <c r="R266" s="177"/>
      <c r="S266" s="202"/>
      <c r="T266" s="215"/>
      <c r="U266" s="215">
        <f t="shared" si="6"/>
        <v>2</v>
      </c>
    </row>
    <row r="267" spans="1:21" ht="14.25" customHeight="1">
      <c r="A267" s="220" t="s">
        <v>1075</v>
      </c>
      <c r="B267" s="220" t="s">
        <v>1195</v>
      </c>
      <c r="C267" s="220"/>
      <c r="D267" s="210" t="s">
        <v>938</v>
      </c>
      <c r="E267" s="754" t="b">
        <v>0</v>
      </c>
      <c r="F267" s="210"/>
      <c r="G267" s="177"/>
      <c r="H267" s="177" t="s">
        <v>931</v>
      </c>
      <c r="I267" s="220" t="s">
        <v>923</v>
      </c>
      <c r="J267" s="177"/>
      <c r="K267" s="177"/>
      <c r="L267" s="177"/>
      <c r="M267" s="177"/>
      <c r="N267" s="177"/>
      <c r="O267" s="177"/>
      <c r="P267" s="177"/>
      <c r="Q267" s="177"/>
      <c r="R267" s="177"/>
      <c r="S267" s="202"/>
      <c r="T267" s="215"/>
      <c r="U267" s="215">
        <f t="shared" si="6"/>
        <v>1</v>
      </c>
    </row>
    <row r="268" spans="1:21" ht="14.25" customHeight="1">
      <c r="A268" s="220" t="s">
        <v>1075</v>
      </c>
      <c r="B268" s="220" t="s">
        <v>702</v>
      </c>
      <c r="C268" s="220" t="s">
        <v>703</v>
      </c>
      <c r="D268" s="210" t="s">
        <v>941</v>
      </c>
      <c r="E268" s="754" t="b">
        <v>0</v>
      </c>
      <c r="F268" s="210"/>
      <c r="G268" s="177"/>
      <c r="H268" s="177" t="s">
        <v>931</v>
      </c>
      <c r="I268" s="220" t="s">
        <v>923</v>
      </c>
      <c r="J268" s="177"/>
      <c r="K268" s="177"/>
      <c r="L268" s="177"/>
      <c r="M268" s="177"/>
      <c r="N268" s="177"/>
      <c r="O268" s="177"/>
      <c r="P268" s="177"/>
      <c r="Q268" s="177"/>
      <c r="R268" s="177"/>
      <c r="S268" s="202"/>
      <c r="T268" s="215"/>
      <c r="U268" s="215">
        <f t="shared" si="6"/>
        <v>2</v>
      </c>
    </row>
    <row r="269" spans="1:21" ht="14.25" customHeight="1">
      <c r="A269" s="220" t="s">
        <v>1075</v>
      </c>
      <c r="B269" s="220" t="s">
        <v>1196</v>
      </c>
      <c r="C269" s="220" t="s">
        <v>1197</v>
      </c>
      <c r="D269" s="210" t="s">
        <v>938</v>
      </c>
      <c r="E269" s="754" t="b">
        <v>0</v>
      </c>
      <c r="F269" s="210"/>
      <c r="G269" s="177"/>
      <c r="H269" s="177" t="s">
        <v>931</v>
      </c>
      <c r="I269" s="220" t="s">
        <v>923</v>
      </c>
      <c r="J269" s="177"/>
      <c r="K269" s="177"/>
      <c r="L269" s="177"/>
      <c r="M269" s="177"/>
      <c r="N269" s="177"/>
      <c r="O269" s="177"/>
      <c r="P269" s="177"/>
      <c r="Q269" s="177"/>
      <c r="R269" s="177"/>
      <c r="S269" s="202"/>
      <c r="T269" s="215"/>
      <c r="U269" s="215">
        <f t="shared" si="6"/>
        <v>2</v>
      </c>
    </row>
    <row r="270" spans="1:21" ht="14.25" customHeight="1">
      <c r="A270" s="220" t="s">
        <v>1075</v>
      </c>
      <c r="B270" s="634" t="s">
        <v>583</v>
      </c>
      <c r="C270" s="220"/>
      <c r="D270" s="210" t="s">
        <v>938</v>
      </c>
      <c r="E270" s="754" t="b">
        <v>0</v>
      </c>
      <c r="F270" s="210"/>
      <c r="G270" s="177" t="s">
        <v>145</v>
      </c>
      <c r="H270" s="177" t="s">
        <v>931</v>
      </c>
      <c r="I270" s="220" t="s">
        <v>923</v>
      </c>
      <c r="J270" s="177"/>
      <c r="K270" s="177"/>
      <c r="L270" s="177"/>
      <c r="M270" s="177"/>
      <c r="N270" s="177"/>
      <c r="O270" s="177"/>
      <c r="P270" s="177"/>
      <c r="Q270" s="177"/>
      <c r="R270" s="177"/>
      <c r="S270" s="202"/>
      <c r="T270" s="215"/>
      <c r="U270" s="215">
        <f t="shared" si="6"/>
        <v>1</v>
      </c>
    </row>
    <row r="271" spans="1:21" ht="14.25" customHeight="1">
      <c r="A271" s="220" t="s">
        <v>1075</v>
      </c>
      <c r="B271" s="538" t="s">
        <v>1198</v>
      </c>
      <c r="C271" s="538" t="s">
        <v>1199</v>
      </c>
      <c r="D271" s="210" t="s">
        <v>938</v>
      </c>
      <c r="E271" s="754" t="b">
        <v>0</v>
      </c>
      <c r="F271" s="210"/>
      <c r="G271" s="177"/>
      <c r="H271" s="177" t="s">
        <v>931</v>
      </c>
      <c r="I271" s="220" t="s">
        <v>923</v>
      </c>
      <c r="J271" s="177"/>
      <c r="K271" s="177"/>
      <c r="L271" s="177"/>
      <c r="M271" s="177"/>
      <c r="N271" s="177"/>
      <c r="O271" s="177"/>
      <c r="P271" s="177"/>
      <c r="Q271" s="177"/>
      <c r="R271" s="177"/>
      <c r="S271" s="202"/>
      <c r="T271" s="215"/>
      <c r="U271" s="215">
        <f t="shared" si="6"/>
        <v>2</v>
      </c>
    </row>
    <row r="272" spans="1:21" ht="14.25" customHeight="1">
      <c r="A272" s="220" t="s">
        <v>1075</v>
      </c>
      <c r="B272" s="538" t="s">
        <v>1200</v>
      </c>
      <c r="C272" s="538" t="s">
        <v>1201</v>
      </c>
      <c r="D272" s="210" t="s">
        <v>941</v>
      </c>
      <c r="E272" s="754" t="b">
        <v>0</v>
      </c>
      <c r="F272" s="210"/>
      <c r="G272" s="177" t="s">
        <v>326</v>
      </c>
      <c r="H272" s="177" t="s">
        <v>931</v>
      </c>
      <c r="I272" s="220" t="s">
        <v>923</v>
      </c>
      <c r="J272" s="177"/>
      <c r="K272" s="177"/>
      <c r="L272" s="177"/>
      <c r="M272" s="177"/>
      <c r="N272" s="177"/>
      <c r="O272" s="177"/>
      <c r="P272" s="177"/>
      <c r="Q272" s="177"/>
      <c r="R272" s="177"/>
      <c r="S272" s="202"/>
      <c r="T272" s="215"/>
      <c r="U272" s="215">
        <f t="shared" si="6"/>
        <v>2</v>
      </c>
    </row>
    <row r="273" spans="1:21" ht="14.25" customHeight="1">
      <c r="A273" s="220" t="s">
        <v>1075</v>
      </c>
      <c r="B273" s="220" t="s">
        <v>1202</v>
      </c>
      <c r="C273" s="220" t="s">
        <v>1203</v>
      </c>
      <c r="D273" s="210" t="s">
        <v>941</v>
      </c>
      <c r="E273" s="754" t="b">
        <v>1</v>
      </c>
      <c r="F273" s="210"/>
      <c r="G273" s="177"/>
      <c r="H273" s="177" t="s">
        <v>931</v>
      </c>
      <c r="I273" s="220" t="s">
        <v>923</v>
      </c>
      <c r="J273" s="177"/>
      <c r="K273" s="177"/>
      <c r="L273" s="177"/>
      <c r="M273" s="177"/>
      <c r="N273" s="177"/>
      <c r="O273" s="177"/>
      <c r="P273" s="177"/>
      <c r="Q273" s="177"/>
      <c r="R273" s="177"/>
      <c r="S273" s="202"/>
      <c r="T273" s="215"/>
      <c r="U273" s="215">
        <f t="shared" si="6"/>
        <v>2</v>
      </c>
    </row>
    <row r="274" spans="1:21" ht="14.25" customHeight="1">
      <c r="A274" s="220" t="s">
        <v>1075</v>
      </c>
      <c r="B274" s="220" t="s">
        <v>575</v>
      </c>
      <c r="C274" s="220"/>
      <c r="D274" s="210" t="s">
        <v>941</v>
      </c>
      <c r="E274" s="754" t="b">
        <v>1</v>
      </c>
      <c r="F274" s="210"/>
      <c r="G274" s="177"/>
      <c r="H274" s="177" t="s">
        <v>931</v>
      </c>
      <c r="I274" s="220" t="s">
        <v>923</v>
      </c>
      <c r="J274" s="177"/>
      <c r="K274" s="177"/>
      <c r="L274" s="177"/>
      <c r="M274" s="177"/>
      <c r="N274" s="177"/>
      <c r="O274" s="177"/>
      <c r="P274" s="177"/>
      <c r="Q274" s="177"/>
      <c r="R274" s="177"/>
      <c r="S274" s="202"/>
      <c r="T274" s="215"/>
      <c r="U274" s="215">
        <f t="shared" si="6"/>
        <v>1</v>
      </c>
    </row>
    <row r="275" spans="1:21" ht="14.25" customHeight="1">
      <c r="A275" s="220" t="s">
        <v>1075</v>
      </c>
      <c r="B275" s="148" t="s">
        <v>1204</v>
      </c>
      <c r="C275" s="177" t="s">
        <v>1205</v>
      </c>
      <c r="D275" s="210" t="s">
        <v>941</v>
      </c>
      <c r="E275" s="754" t="b">
        <v>0</v>
      </c>
      <c r="F275" s="210"/>
      <c r="G275" s="177"/>
      <c r="H275" s="177"/>
      <c r="I275" s="220" t="s">
        <v>923</v>
      </c>
      <c r="J275" s="177"/>
      <c r="K275" s="177"/>
      <c r="L275" s="177"/>
      <c r="M275" s="177"/>
      <c r="N275" s="177"/>
      <c r="O275" s="177"/>
      <c r="P275" s="177"/>
      <c r="Q275" s="177"/>
      <c r="R275" s="177"/>
      <c r="S275" s="202"/>
      <c r="T275" s="215"/>
      <c r="U275" s="548">
        <f t="shared" si="6"/>
        <v>2</v>
      </c>
    </row>
    <row r="276" spans="1:21" ht="14.25" customHeight="1">
      <c r="A276" s="220" t="s">
        <v>1075</v>
      </c>
      <c r="B276" s="220" t="s">
        <v>451</v>
      </c>
      <c r="C276" s="220" t="s">
        <v>452</v>
      </c>
      <c r="D276" s="210" t="s">
        <v>941</v>
      </c>
      <c r="E276" s="755" t="b">
        <v>0</v>
      </c>
      <c r="F276" s="210"/>
      <c r="G276" s="31" t="s">
        <v>187</v>
      </c>
      <c r="H276" s="177" t="s">
        <v>931</v>
      </c>
      <c r="I276" s="220" t="s">
        <v>923</v>
      </c>
      <c r="J276" s="177"/>
      <c r="K276" s="177"/>
      <c r="L276" s="177"/>
      <c r="M276" s="177"/>
      <c r="N276" s="177"/>
      <c r="O276" s="177"/>
      <c r="P276" s="177"/>
      <c r="Q276" s="177"/>
      <c r="R276" s="177"/>
      <c r="S276" s="202"/>
      <c r="T276" s="215"/>
      <c r="U276" s="215">
        <f t="shared" ref="U276:U307" si="7">IF(ISBLANK(C276),1,2)</f>
        <v>2</v>
      </c>
    </row>
    <row r="277" spans="1:21" ht="14.25" customHeight="1">
      <c r="A277" s="220" t="s">
        <v>1075</v>
      </c>
      <c r="B277" s="220" t="s">
        <v>1206</v>
      </c>
      <c r="C277" s="220" t="s">
        <v>1207</v>
      </c>
      <c r="D277" s="210" t="s">
        <v>941</v>
      </c>
      <c r="E277" s="754" t="b">
        <v>1</v>
      </c>
      <c r="F277" s="210" t="s">
        <v>935</v>
      </c>
      <c r="G277" s="177"/>
      <c r="H277" s="177" t="s">
        <v>931</v>
      </c>
      <c r="I277" s="220" t="s">
        <v>923</v>
      </c>
      <c r="J277" s="177"/>
      <c r="K277" s="177"/>
      <c r="L277" s="177"/>
      <c r="M277" s="177"/>
      <c r="N277" s="177"/>
      <c r="O277" s="177"/>
      <c r="P277" s="177"/>
      <c r="Q277" s="177"/>
      <c r="R277" s="177"/>
      <c r="S277" s="202"/>
      <c r="T277" s="215"/>
      <c r="U277" s="215">
        <f t="shared" si="7"/>
        <v>2</v>
      </c>
    </row>
    <row r="278" spans="1:21" ht="14.25" customHeight="1">
      <c r="A278" s="220" t="s">
        <v>1075</v>
      </c>
      <c r="B278" s="220" t="s">
        <v>619</v>
      </c>
      <c r="C278" s="220" t="s">
        <v>620</v>
      </c>
      <c r="D278" s="210" t="s">
        <v>941</v>
      </c>
      <c r="E278" s="754" t="b">
        <v>1</v>
      </c>
      <c r="F278" s="210"/>
      <c r="G278" s="177"/>
      <c r="H278" s="177" t="s">
        <v>931</v>
      </c>
      <c r="I278" s="220" t="s">
        <v>923</v>
      </c>
      <c r="J278" s="177"/>
      <c r="K278" s="177"/>
      <c r="L278" s="177"/>
      <c r="M278" s="177"/>
      <c r="N278" s="177"/>
      <c r="O278" s="177"/>
      <c r="P278" s="177"/>
      <c r="Q278" s="177"/>
      <c r="R278" s="177"/>
      <c r="S278" s="202"/>
      <c r="T278" s="215"/>
      <c r="U278" s="215">
        <f t="shared" si="7"/>
        <v>2</v>
      </c>
    </row>
    <row r="279" spans="1:21" ht="14.25" customHeight="1">
      <c r="A279" s="220" t="s">
        <v>1075</v>
      </c>
      <c r="B279" s="220" t="s">
        <v>1208</v>
      </c>
      <c r="C279" s="220"/>
      <c r="D279" s="210" t="s">
        <v>941</v>
      </c>
      <c r="E279" s="754" t="b">
        <v>1</v>
      </c>
      <c r="F279" s="210"/>
      <c r="G279" s="177"/>
      <c r="H279" s="177" t="s">
        <v>931</v>
      </c>
      <c r="I279" s="220" t="s">
        <v>923</v>
      </c>
      <c r="J279" s="177"/>
      <c r="K279" s="177"/>
      <c r="L279" s="177"/>
      <c r="M279" s="177"/>
      <c r="N279" s="177"/>
      <c r="O279" s="177"/>
      <c r="P279" s="177"/>
      <c r="Q279" s="177"/>
      <c r="R279" s="177"/>
      <c r="S279" s="202"/>
      <c r="T279" s="215"/>
      <c r="U279" s="215">
        <f t="shared" si="7"/>
        <v>1</v>
      </c>
    </row>
    <row r="280" spans="1:21" ht="14.25" customHeight="1">
      <c r="A280" s="220" t="s">
        <v>1075</v>
      </c>
      <c r="B280" s="220" t="s">
        <v>1209</v>
      </c>
      <c r="C280" s="220"/>
      <c r="D280" s="210" t="s">
        <v>941</v>
      </c>
      <c r="E280" s="754" t="b">
        <v>1</v>
      </c>
      <c r="F280" s="210"/>
      <c r="G280" s="177"/>
      <c r="H280" s="177" t="s">
        <v>931</v>
      </c>
      <c r="I280" s="220" t="s">
        <v>923</v>
      </c>
      <c r="J280" s="177"/>
      <c r="K280" s="177"/>
      <c r="L280" s="177"/>
      <c r="M280" s="177"/>
      <c r="N280" s="177"/>
      <c r="O280" s="177"/>
      <c r="P280" s="177"/>
      <c r="Q280" s="177"/>
      <c r="R280" s="177"/>
      <c r="S280" s="202"/>
      <c r="T280" s="215"/>
      <c r="U280" s="215">
        <f t="shared" si="7"/>
        <v>1</v>
      </c>
    </row>
    <row r="281" spans="1:21" ht="14.25" customHeight="1">
      <c r="A281" s="220" t="s">
        <v>1075</v>
      </c>
      <c r="B281" s="220" t="s">
        <v>711</v>
      </c>
      <c r="C281" s="220" t="s">
        <v>712</v>
      </c>
      <c r="D281" s="210" t="s">
        <v>941</v>
      </c>
      <c r="E281" s="754" t="b">
        <v>1</v>
      </c>
      <c r="F281" s="210"/>
      <c r="G281" s="177" t="s">
        <v>1210</v>
      </c>
      <c r="H281" s="177" t="s">
        <v>931</v>
      </c>
      <c r="I281" s="220" t="s">
        <v>923</v>
      </c>
      <c r="J281" s="177"/>
      <c r="K281" s="177"/>
      <c r="L281" s="177"/>
      <c r="M281" s="177"/>
      <c r="N281" s="177"/>
      <c r="O281" s="177"/>
      <c r="P281" s="177"/>
      <c r="Q281" s="177"/>
      <c r="R281" s="177"/>
      <c r="S281" s="202"/>
      <c r="T281" s="215"/>
      <c r="U281" s="215">
        <f t="shared" si="7"/>
        <v>2</v>
      </c>
    </row>
    <row r="282" spans="1:21" ht="14.25" customHeight="1">
      <c r="A282" s="220" t="s">
        <v>1075</v>
      </c>
      <c r="B282" s="220" t="s">
        <v>1211</v>
      </c>
      <c r="C282" s="220" t="s">
        <v>1212</v>
      </c>
      <c r="D282" s="210" t="s">
        <v>941</v>
      </c>
      <c r="E282" s="754" t="b">
        <v>1</v>
      </c>
      <c r="F282" s="210"/>
      <c r="G282" s="177"/>
      <c r="H282" s="177" t="s">
        <v>931</v>
      </c>
      <c r="I282" s="220" t="s">
        <v>923</v>
      </c>
      <c r="J282" s="177"/>
      <c r="K282" s="177"/>
      <c r="L282" s="177"/>
      <c r="M282" s="177"/>
      <c r="N282" s="177"/>
      <c r="O282" s="177"/>
      <c r="P282" s="177"/>
      <c r="Q282" s="177"/>
      <c r="R282" s="177"/>
      <c r="S282" s="202"/>
      <c r="T282" s="215"/>
      <c r="U282" s="215">
        <f t="shared" si="7"/>
        <v>2</v>
      </c>
    </row>
    <row r="283" spans="1:21" ht="14.25" customHeight="1">
      <c r="A283" s="220" t="s">
        <v>1075</v>
      </c>
      <c r="B283" s="220" t="s">
        <v>735</v>
      </c>
      <c r="C283" s="220" t="s">
        <v>736</v>
      </c>
      <c r="D283" s="210" t="s">
        <v>941</v>
      </c>
      <c r="E283" s="754" t="b">
        <v>1</v>
      </c>
      <c r="F283" s="210"/>
      <c r="G283" s="177"/>
      <c r="H283" s="177" t="s">
        <v>931</v>
      </c>
      <c r="I283" s="220" t="s">
        <v>923</v>
      </c>
      <c r="J283" s="177"/>
      <c r="K283" s="177"/>
      <c r="L283" s="177"/>
      <c r="M283" s="177"/>
      <c r="N283" s="177"/>
      <c r="O283" s="177"/>
      <c r="P283" s="177"/>
      <c r="Q283" s="177"/>
      <c r="R283" s="177"/>
      <c r="S283" s="202"/>
      <c r="T283" s="215"/>
      <c r="U283" s="215">
        <f t="shared" si="7"/>
        <v>2</v>
      </c>
    </row>
    <row r="284" spans="1:21" ht="14.25" customHeight="1">
      <c r="A284" s="220" t="s">
        <v>1213</v>
      </c>
      <c r="B284" s="220" t="s">
        <v>113</v>
      </c>
      <c r="C284" s="220" t="s">
        <v>114</v>
      </c>
      <c r="D284" s="210" t="s">
        <v>930</v>
      </c>
      <c r="E284" s="754" t="b">
        <v>1</v>
      </c>
      <c r="F284" s="210"/>
      <c r="G284" s="177" t="s">
        <v>115</v>
      </c>
      <c r="H284" s="177" t="s">
        <v>931</v>
      </c>
      <c r="I284" s="220" t="s">
        <v>923</v>
      </c>
      <c r="J284" s="177"/>
      <c r="K284" s="177"/>
      <c r="L284" s="177"/>
      <c r="M284" s="177"/>
      <c r="N284" s="177"/>
      <c r="O284" s="177"/>
      <c r="P284" s="177"/>
      <c r="Q284" s="177"/>
      <c r="R284" s="177"/>
      <c r="S284" s="202"/>
      <c r="T284" s="215"/>
      <c r="U284" s="215">
        <f t="shared" si="7"/>
        <v>2</v>
      </c>
    </row>
    <row r="285" spans="1:21" ht="14.25" customHeight="1">
      <c r="A285" s="220" t="s">
        <v>1213</v>
      </c>
      <c r="B285" s="220" t="s">
        <v>1214</v>
      </c>
      <c r="C285" s="220" t="s">
        <v>1215</v>
      </c>
      <c r="D285" s="210" t="s">
        <v>933</v>
      </c>
      <c r="E285" s="754" t="b">
        <v>1</v>
      </c>
      <c r="F285" s="210"/>
      <c r="G285" s="177" t="s">
        <v>1216</v>
      </c>
      <c r="H285" s="177" t="s">
        <v>931</v>
      </c>
      <c r="I285" s="220" t="s">
        <v>923</v>
      </c>
      <c r="J285" s="177"/>
      <c r="K285" s="177"/>
      <c r="L285" s="177"/>
      <c r="M285" s="177"/>
      <c r="N285" s="177"/>
      <c r="O285" s="177"/>
      <c r="P285" s="177"/>
      <c r="Q285" s="177"/>
      <c r="R285" s="177"/>
      <c r="S285" s="202"/>
      <c r="T285" s="215"/>
      <c r="U285" s="215">
        <f t="shared" si="7"/>
        <v>2</v>
      </c>
    </row>
    <row r="286" spans="1:21" ht="14.25" customHeight="1">
      <c r="A286" s="220" t="s">
        <v>1213</v>
      </c>
      <c r="B286" s="220" t="s">
        <v>1217</v>
      </c>
      <c r="C286" s="220" t="s">
        <v>1218</v>
      </c>
      <c r="D286" s="210" t="s">
        <v>933</v>
      </c>
      <c r="E286" s="754" t="b">
        <v>1</v>
      </c>
      <c r="F286" s="210"/>
      <c r="G286" s="177"/>
      <c r="H286" s="177" t="s">
        <v>931</v>
      </c>
      <c r="I286" s="220" t="s">
        <v>923</v>
      </c>
      <c r="J286" s="177"/>
      <c r="K286" s="177"/>
      <c r="L286" s="177"/>
      <c r="M286" s="177"/>
      <c r="N286" s="177"/>
      <c r="O286" s="177"/>
      <c r="P286" s="177"/>
      <c r="Q286" s="177"/>
      <c r="R286" s="177"/>
      <c r="S286" s="202"/>
      <c r="T286" s="215"/>
      <c r="U286" s="215">
        <f t="shared" si="7"/>
        <v>2</v>
      </c>
    </row>
    <row r="287" spans="1:21" ht="14.25" customHeight="1">
      <c r="A287" s="220" t="s">
        <v>1213</v>
      </c>
      <c r="B287" s="827" t="s">
        <v>483</v>
      </c>
      <c r="C287" s="229" t="s">
        <v>484</v>
      </c>
      <c r="D287" s="210" t="s">
        <v>933</v>
      </c>
      <c r="E287" s="754" t="b">
        <v>0</v>
      </c>
      <c r="F287" s="210"/>
      <c r="G287" s="177"/>
      <c r="H287" s="177" t="s">
        <v>931</v>
      </c>
      <c r="I287" s="220" t="s">
        <v>923</v>
      </c>
      <c r="J287" s="177"/>
      <c r="K287" s="177"/>
      <c r="L287" s="177"/>
      <c r="M287" s="177"/>
      <c r="N287" s="177"/>
      <c r="O287" s="177"/>
      <c r="P287" s="177"/>
      <c r="Q287" s="177"/>
      <c r="R287" s="177"/>
      <c r="S287" s="202"/>
      <c r="T287" s="215"/>
      <c r="U287" s="215">
        <f t="shared" si="7"/>
        <v>2</v>
      </c>
    </row>
    <row r="288" spans="1:21" ht="14.25" customHeight="1">
      <c r="A288" s="220" t="s">
        <v>1213</v>
      </c>
      <c r="B288" s="220" t="s">
        <v>103</v>
      </c>
      <c r="C288" s="220" t="s">
        <v>104</v>
      </c>
      <c r="D288" s="210" t="s">
        <v>935</v>
      </c>
      <c r="E288" s="754" t="b">
        <v>1</v>
      </c>
      <c r="F288" s="210"/>
      <c r="G288" s="177" t="s">
        <v>105</v>
      </c>
      <c r="H288" s="177" t="s">
        <v>931</v>
      </c>
      <c r="I288" s="220" t="s">
        <v>923</v>
      </c>
      <c r="J288" s="177"/>
      <c r="K288" s="177"/>
      <c r="L288" s="177"/>
      <c r="M288" s="177"/>
      <c r="N288" s="177"/>
      <c r="O288" s="177"/>
      <c r="P288" s="177"/>
      <c r="Q288" s="177"/>
      <c r="R288" s="177"/>
      <c r="S288" s="202"/>
      <c r="T288" s="215"/>
      <c r="U288" s="215">
        <f t="shared" si="7"/>
        <v>2</v>
      </c>
    </row>
    <row r="289" spans="1:21" ht="14.25" customHeight="1">
      <c r="A289" s="220" t="s">
        <v>1213</v>
      </c>
      <c r="B289" s="220" t="s">
        <v>1219</v>
      </c>
      <c r="C289" s="220" t="s">
        <v>349</v>
      </c>
      <c r="D289" s="210" t="s">
        <v>935</v>
      </c>
      <c r="E289" s="754" t="b">
        <v>0</v>
      </c>
      <c r="F289" s="210"/>
      <c r="G289" s="177" t="s">
        <v>1220</v>
      </c>
      <c r="H289" s="177" t="s">
        <v>931</v>
      </c>
      <c r="I289" s="220" t="s">
        <v>923</v>
      </c>
      <c r="J289" s="177"/>
      <c r="K289" s="177"/>
      <c r="L289" s="177"/>
      <c r="M289" s="177"/>
      <c r="N289" s="177"/>
      <c r="O289" s="177"/>
      <c r="P289" s="177"/>
      <c r="Q289" s="177"/>
      <c r="R289" s="177"/>
      <c r="S289" s="202"/>
      <c r="T289" s="215"/>
      <c r="U289" s="215">
        <f t="shared" si="7"/>
        <v>2</v>
      </c>
    </row>
    <row r="290" spans="1:21" ht="14.25" customHeight="1">
      <c r="A290" s="220" t="s">
        <v>1213</v>
      </c>
      <c r="B290" s="220" t="s">
        <v>1221</v>
      </c>
      <c r="C290" s="220"/>
      <c r="D290" s="210" t="s">
        <v>935</v>
      </c>
      <c r="E290" s="754" t="b">
        <v>1</v>
      </c>
      <c r="F290" s="210"/>
      <c r="G290" s="177"/>
      <c r="H290" s="177" t="s">
        <v>931</v>
      </c>
      <c r="I290" s="220" t="s">
        <v>923</v>
      </c>
      <c r="J290" s="177"/>
      <c r="K290" s="177"/>
      <c r="L290" s="177"/>
      <c r="M290" s="177"/>
      <c r="N290" s="177"/>
      <c r="O290" s="177"/>
      <c r="P290" s="177"/>
      <c r="Q290" s="177"/>
      <c r="R290" s="177"/>
      <c r="S290" s="202"/>
      <c r="T290" s="215"/>
      <c r="U290" s="215">
        <f t="shared" si="7"/>
        <v>1</v>
      </c>
    </row>
    <row r="291" spans="1:21" ht="14.25" customHeight="1">
      <c r="A291" s="220" t="s">
        <v>1213</v>
      </c>
      <c r="B291" s="220" t="s">
        <v>1222</v>
      </c>
      <c r="C291" s="220" t="s">
        <v>1223</v>
      </c>
      <c r="D291" s="210" t="s">
        <v>935</v>
      </c>
      <c r="E291" s="754" t="b">
        <v>0</v>
      </c>
      <c r="F291" s="210"/>
      <c r="G291" s="177"/>
      <c r="H291" s="177" t="s">
        <v>931</v>
      </c>
      <c r="I291" s="220" t="s">
        <v>923</v>
      </c>
      <c r="J291" s="177"/>
      <c r="K291" s="177"/>
      <c r="L291" s="177"/>
      <c r="M291" s="177"/>
      <c r="N291" s="177"/>
      <c r="O291" s="177"/>
      <c r="P291" s="177"/>
      <c r="Q291" s="177"/>
      <c r="R291" s="177"/>
      <c r="S291" s="202"/>
      <c r="T291" s="215"/>
      <c r="U291" s="215">
        <f t="shared" si="7"/>
        <v>2</v>
      </c>
    </row>
    <row r="292" spans="1:21" ht="14.25" customHeight="1">
      <c r="A292" s="220" t="s">
        <v>1213</v>
      </c>
      <c r="B292" s="220" t="s">
        <v>1224</v>
      </c>
      <c r="C292" s="220" t="s">
        <v>1225</v>
      </c>
      <c r="D292" s="210" t="s">
        <v>935</v>
      </c>
      <c r="E292" s="754" t="b">
        <v>1</v>
      </c>
      <c r="F292" s="210"/>
      <c r="G292" s="177" t="s">
        <v>1226</v>
      </c>
      <c r="H292" s="177" t="s">
        <v>931</v>
      </c>
      <c r="I292" s="220" t="s">
        <v>923</v>
      </c>
      <c r="J292" s="177"/>
      <c r="K292" s="177"/>
      <c r="L292" s="177"/>
      <c r="M292" s="177"/>
      <c r="N292" s="177"/>
      <c r="O292" s="177"/>
      <c r="P292" s="177"/>
      <c r="Q292" s="177"/>
      <c r="R292" s="177"/>
      <c r="S292" s="202"/>
      <c r="T292" s="215"/>
      <c r="U292" s="215">
        <f t="shared" si="7"/>
        <v>2</v>
      </c>
    </row>
    <row r="293" spans="1:21" ht="14.25" customHeight="1">
      <c r="A293" s="220" t="s">
        <v>1213</v>
      </c>
      <c r="B293" s="220" t="s">
        <v>625</v>
      </c>
      <c r="C293" s="220" t="s">
        <v>626</v>
      </c>
      <c r="D293" s="210" t="s">
        <v>935</v>
      </c>
      <c r="E293" s="754" t="b">
        <v>1</v>
      </c>
      <c r="F293" s="210"/>
      <c r="G293" s="177" t="s">
        <v>1227</v>
      </c>
      <c r="H293" s="177" t="s">
        <v>931</v>
      </c>
      <c r="I293" s="220" t="s">
        <v>923</v>
      </c>
      <c r="J293" s="177"/>
      <c r="K293" s="177"/>
      <c r="L293" s="177"/>
      <c r="M293" s="177"/>
      <c r="N293" s="177"/>
      <c r="O293" s="177"/>
      <c r="P293" s="177"/>
      <c r="Q293" s="177"/>
      <c r="R293" s="177"/>
      <c r="S293" s="202"/>
      <c r="T293" s="215"/>
      <c r="U293" s="215">
        <f t="shared" si="7"/>
        <v>2</v>
      </c>
    </row>
    <row r="294" spans="1:21" ht="14.25" customHeight="1">
      <c r="A294" s="220" t="s">
        <v>1213</v>
      </c>
      <c r="B294" s="220" t="s">
        <v>399</v>
      </c>
      <c r="C294" s="220" t="s">
        <v>400</v>
      </c>
      <c r="D294" s="210" t="s">
        <v>935</v>
      </c>
      <c r="E294" s="754" t="b">
        <v>1</v>
      </c>
      <c r="F294" s="210" t="s">
        <v>930</v>
      </c>
      <c r="G294" s="177"/>
      <c r="H294" s="177" t="s">
        <v>931</v>
      </c>
      <c r="I294" s="220" t="s">
        <v>923</v>
      </c>
      <c r="J294" s="177"/>
      <c r="K294" s="177"/>
      <c r="L294" s="177"/>
      <c r="M294" s="177"/>
      <c r="N294" s="177"/>
      <c r="O294" s="177"/>
      <c r="P294" s="177"/>
      <c r="Q294" s="177"/>
      <c r="R294" s="177"/>
      <c r="S294" s="202"/>
      <c r="T294" s="215"/>
      <c r="U294" s="215">
        <f t="shared" si="7"/>
        <v>2</v>
      </c>
    </row>
    <row r="295" spans="1:21" ht="14.25" customHeight="1">
      <c r="A295" s="220" t="s">
        <v>1213</v>
      </c>
      <c r="B295" s="220" t="s">
        <v>383</v>
      </c>
      <c r="C295" s="220" t="s">
        <v>384</v>
      </c>
      <c r="D295" s="210" t="s">
        <v>935</v>
      </c>
      <c r="E295" s="754" t="b">
        <v>0</v>
      </c>
      <c r="F295" s="210"/>
      <c r="G295" s="177"/>
      <c r="H295" s="177" t="s">
        <v>931</v>
      </c>
      <c r="I295" s="220" t="s">
        <v>923</v>
      </c>
      <c r="J295" s="177"/>
      <c r="K295" s="177"/>
      <c r="L295" s="177"/>
      <c r="M295" s="177"/>
      <c r="N295" s="177"/>
      <c r="O295" s="177"/>
      <c r="P295" s="177"/>
      <c r="Q295" s="177"/>
      <c r="R295" s="177"/>
      <c r="S295" s="202"/>
      <c r="T295" s="215"/>
      <c r="U295" s="215">
        <f t="shared" si="7"/>
        <v>2</v>
      </c>
    </row>
    <row r="296" spans="1:21" ht="14.25" customHeight="1">
      <c r="A296" s="220" t="s">
        <v>1213</v>
      </c>
      <c r="B296" s="220" t="s">
        <v>682</v>
      </c>
      <c r="C296" s="220" t="s">
        <v>683</v>
      </c>
      <c r="D296" s="210" t="s">
        <v>935</v>
      </c>
      <c r="E296" s="754" t="b">
        <v>1</v>
      </c>
      <c r="F296" s="210"/>
      <c r="G296" s="177" t="s">
        <v>1228</v>
      </c>
      <c r="H296" s="177" t="s">
        <v>931</v>
      </c>
      <c r="I296" s="220" t="s">
        <v>923</v>
      </c>
      <c r="J296" s="177"/>
      <c r="K296" s="177"/>
      <c r="L296" s="177"/>
      <c r="M296" s="177"/>
      <c r="N296" s="177"/>
      <c r="O296" s="177"/>
      <c r="P296" s="177"/>
      <c r="Q296" s="177"/>
      <c r="R296" s="177"/>
      <c r="S296" s="202"/>
      <c r="T296" s="215"/>
      <c r="U296" s="215">
        <f t="shared" si="7"/>
        <v>2</v>
      </c>
    </row>
    <row r="297" spans="1:21" ht="14.25" customHeight="1">
      <c r="A297" s="220" t="s">
        <v>1213</v>
      </c>
      <c r="B297" s="220" t="s">
        <v>423</v>
      </c>
      <c r="C297" s="220" t="s">
        <v>424</v>
      </c>
      <c r="D297" s="210" t="s">
        <v>935</v>
      </c>
      <c r="E297" s="754" t="b">
        <v>1</v>
      </c>
      <c r="F297" s="210"/>
      <c r="G297" s="177" t="s">
        <v>1227</v>
      </c>
      <c r="H297" s="177" t="s">
        <v>931</v>
      </c>
      <c r="I297" s="220" t="s">
        <v>923</v>
      </c>
      <c r="J297" s="177"/>
      <c r="K297" s="177"/>
      <c r="L297" s="177"/>
      <c r="M297" s="177"/>
      <c r="N297" s="177"/>
      <c r="O297" s="177"/>
      <c r="P297" s="177"/>
      <c r="Q297" s="177"/>
      <c r="R297" s="177"/>
      <c r="S297" s="202"/>
      <c r="T297" s="215"/>
      <c r="U297" s="215">
        <f t="shared" si="7"/>
        <v>2</v>
      </c>
    </row>
    <row r="298" spans="1:21" ht="14.25" customHeight="1">
      <c r="A298" s="220" t="s">
        <v>1213</v>
      </c>
      <c r="B298" s="220" t="s">
        <v>1229</v>
      </c>
      <c r="C298" s="220" t="s">
        <v>1230</v>
      </c>
      <c r="D298" s="210" t="s">
        <v>938</v>
      </c>
      <c r="E298" s="754" t="b">
        <v>0</v>
      </c>
      <c r="F298" s="210"/>
      <c r="G298" s="177"/>
      <c r="H298" s="177" t="s">
        <v>931</v>
      </c>
      <c r="I298" s="220" t="s">
        <v>923</v>
      </c>
      <c r="J298" s="177"/>
      <c r="K298" s="177"/>
      <c r="L298" s="177"/>
      <c r="M298" s="177"/>
      <c r="N298" s="177"/>
      <c r="O298" s="177"/>
      <c r="P298" s="177"/>
      <c r="Q298" s="177"/>
      <c r="R298" s="177"/>
      <c r="S298" s="202"/>
      <c r="T298" s="215"/>
      <c r="U298" s="215">
        <f t="shared" si="7"/>
        <v>2</v>
      </c>
    </row>
    <row r="299" spans="1:21" ht="14.25" customHeight="1">
      <c r="A299" s="230" t="s">
        <v>1213</v>
      </c>
      <c r="B299" s="230" t="s">
        <v>640</v>
      </c>
      <c r="C299" s="230" t="s">
        <v>641</v>
      </c>
      <c r="D299" s="210" t="s">
        <v>938</v>
      </c>
      <c r="E299" s="754" t="b">
        <v>1</v>
      </c>
      <c r="F299" s="210"/>
      <c r="G299" s="177"/>
      <c r="H299" s="177" t="s">
        <v>931</v>
      </c>
      <c r="I299" s="220" t="s">
        <v>923</v>
      </c>
      <c r="J299" s="177"/>
      <c r="K299" s="177"/>
      <c r="L299" s="177"/>
      <c r="M299" s="177"/>
      <c r="N299" s="177"/>
      <c r="O299" s="177"/>
      <c r="P299" s="177"/>
      <c r="Q299" s="177"/>
      <c r="R299" s="177"/>
      <c r="S299" s="202"/>
      <c r="T299" s="215"/>
      <c r="U299" s="215">
        <f t="shared" si="7"/>
        <v>2</v>
      </c>
    </row>
    <row r="300" spans="1:21" ht="14.25" customHeight="1">
      <c r="A300" s="220" t="s">
        <v>1213</v>
      </c>
      <c r="B300" s="229" t="s">
        <v>1231</v>
      </c>
      <c r="C300" s="229" t="s">
        <v>1232</v>
      </c>
      <c r="D300" s="210" t="s">
        <v>938</v>
      </c>
      <c r="E300" s="754" t="b">
        <v>0</v>
      </c>
      <c r="F300" s="210"/>
      <c r="G300" s="177" t="s">
        <v>1233</v>
      </c>
      <c r="H300" s="177" t="s">
        <v>931</v>
      </c>
      <c r="I300" s="220" t="s">
        <v>923</v>
      </c>
      <c r="J300" s="177"/>
      <c r="K300" s="177"/>
      <c r="L300" s="177"/>
      <c r="M300" s="177"/>
      <c r="N300" s="177"/>
      <c r="O300" s="177"/>
      <c r="P300" s="177"/>
      <c r="Q300" s="177"/>
      <c r="R300" s="177"/>
      <c r="S300" s="202"/>
      <c r="T300" s="215"/>
      <c r="U300" s="215">
        <f t="shared" si="7"/>
        <v>2</v>
      </c>
    </row>
    <row r="301" spans="1:21" ht="14.25" customHeight="1">
      <c r="A301" s="220" t="s">
        <v>1213</v>
      </c>
      <c r="B301" s="220" t="s">
        <v>646</v>
      </c>
      <c r="C301" s="220" t="s">
        <v>647</v>
      </c>
      <c r="D301" s="210" t="s">
        <v>938</v>
      </c>
      <c r="E301" s="754" t="b">
        <v>0</v>
      </c>
      <c r="F301" s="210"/>
      <c r="G301" s="177" t="s">
        <v>1234</v>
      </c>
      <c r="H301" s="177" t="s">
        <v>931</v>
      </c>
      <c r="I301" s="220" t="s">
        <v>923</v>
      </c>
      <c r="J301" s="177"/>
      <c r="K301" s="177"/>
      <c r="L301" s="177"/>
      <c r="M301" s="177"/>
      <c r="N301" s="177"/>
      <c r="O301" s="177"/>
      <c r="P301" s="177"/>
      <c r="Q301" s="177"/>
      <c r="R301" s="177"/>
      <c r="S301" s="202"/>
      <c r="T301" s="215"/>
      <c r="U301" s="215">
        <f t="shared" si="7"/>
        <v>2</v>
      </c>
    </row>
    <row r="302" spans="1:21" ht="14.25" customHeight="1">
      <c r="A302" s="220" t="s">
        <v>1213</v>
      </c>
      <c r="B302" s="220" t="s">
        <v>1235</v>
      </c>
      <c r="C302" s="220" t="s">
        <v>1236</v>
      </c>
      <c r="D302" s="210" t="s">
        <v>938</v>
      </c>
      <c r="E302" s="754" t="b">
        <v>0</v>
      </c>
      <c r="F302" s="494"/>
      <c r="G302" s="177"/>
      <c r="H302" s="177" t="s">
        <v>931</v>
      </c>
      <c r="I302" s="220" t="s">
        <v>923</v>
      </c>
      <c r="J302" s="177"/>
      <c r="K302" s="177"/>
      <c r="L302" s="177"/>
      <c r="M302" s="177"/>
      <c r="N302" s="177"/>
      <c r="O302" s="177"/>
      <c r="P302" s="177"/>
      <c r="Q302" s="177"/>
      <c r="R302" s="177"/>
      <c r="S302" s="202"/>
      <c r="T302" s="215"/>
      <c r="U302" s="215">
        <f t="shared" si="7"/>
        <v>2</v>
      </c>
    </row>
    <row r="303" spans="1:21" ht="14.25" customHeight="1">
      <c r="A303" s="526" t="s">
        <v>1213</v>
      </c>
      <c r="B303" s="526" t="s">
        <v>471</v>
      </c>
      <c r="C303" s="526" t="s">
        <v>472</v>
      </c>
      <c r="D303" s="210" t="s">
        <v>941</v>
      </c>
      <c r="E303" s="754" t="b">
        <v>1</v>
      </c>
      <c r="F303" s="495"/>
      <c r="G303" s="177"/>
      <c r="H303" s="177" t="s">
        <v>931</v>
      </c>
      <c r="I303" s="220" t="s">
        <v>923</v>
      </c>
      <c r="J303" s="177"/>
      <c r="K303" s="177"/>
      <c r="L303" s="177"/>
      <c r="M303" s="177"/>
      <c r="N303" s="177"/>
      <c r="O303" s="177"/>
      <c r="P303" s="177"/>
      <c r="Q303" s="177"/>
      <c r="R303" s="177"/>
      <c r="S303" s="202"/>
      <c r="T303" s="215"/>
      <c r="U303" s="215">
        <f t="shared" si="7"/>
        <v>2</v>
      </c>
    </row>
    <row r="304" spans="1:21" ht="14.25" customHeight="1">
      <c r="A304" s="220" t="s">
        <v>1213</v>
      </c>
      <c r="B304" s="230" t="s">
        <v>696</v>
      </c>
      <c r="C304" s="230" t="s">
        <v>697</v>
      </c>
      <c r="D304" s="210" t="s">
        <v>938</v>
      </c>
      <c r="E304" s="754" t="b">
        <v>0</v>
      </c>
      <c r="F304" s="493"/>
      <c r="G304" s="177"/>
      <c r="H304" s="177" t="s">
        <v>931</v>
      </c>
      <c r="I304" s="220" t="s">
        <v>923</v>
      </c>
      <c r="J304" s="177"/>
      <c r="K304" s="177"/>
      <c r="L304" s="177"/>
      <c r="M304" s="177"/>
      <c r="N304" s="177"/>
      <c r="O304" s="177"/>
      <c r="P304" s="177"/>
      <c r="Q304" s="177"/>
      <c r="R304" s="177"/>
      <c r="S304" s="202"/>
      <c r="T304" s="215"/>
      <c r="U304" s="215">
        <f t="shared" si="7"/>
        <v>2</v>
      </c>
    </row>
    <row r="305" spans="1:21" ht="14.25" customHeight="1">
      <c r="A305" s="399" t="s">
        <v>1213</v>
      </c>
      <c r="B305" s="230" t="s">
        <v>593</v>
      </c>
      <c r="C305" s="399"/>
      <c r="D305" s="210" t="s">
        <v>938</v>
      </c>
      <c r="E305" s="754" t="b">
        <v>1</v>
      </c>
      <c r="F305" s="495"/>
      <c r="G305" s="400"/>
      <c r="H305" s="179" t="s">
        <v>931</v>
      </c>
      <c r="I305" s="230" t="s">
        <v>923</v>
      </c>
      <c r="J305" s="179"/>
      <c r="K305" s="179"/>
      <c r="L305" s="179"/>
      <c r="M305" s="179"/>
      <c r="N305" s="179"/>
      <c r="O305" s="179"/>
      <c r="P305" s="179"/>
      <c r="Q305" s="179"/>
      <c r="R305" s="179"/>
      <c r="S305" s="203"/>
      <c r="T305" s="401"/>
      <c r="U305" s="401">
        <f t="shared" si="7"/>
        <v>1</v>
      </c>
    </row>
    <row r="306" spans="1:21" ht="14.25" customHeight="1">
      <c r="A306" s="220" t="s">
        <v>1213</v>
      </c>
      <c r="B306" s="220" t="s">
        <v>1237</v>
      </c>
      <c r="C306" s="220" t="s">
        <v>1238</v>
      </c>
      <c r="D306" s="210" t="s">
        <v>938</v>
      </c>
      <c r="E306" s="754" t="b">
        <v>0</v>
      </c>
      <c r="F306" s="210"/>
      <c r="G306" s="177"/>
      <c r="H306" s="177" t="s">
        <v>931</v>
      </c>
      <c r="I306" s="220" t="s">
        <v>923</v>
      </c>
      <c r="J306" s="177"/>
      <c r="K306" s="177"/>
      <c r="L306" s="177"/>
      <c r="M306" s="177"/>
      <c r="N306" s="177"/>
      <c r="O306" s="177"/>
      <c r="P306" s="177"/>
      <c r="Q306" s="177"/>
      <c r="R306" s="177"/>
      <c r="S306" s="202"/>
      <c r="T306" s="215"/>
      <c r="U306" s="215">
        <f t="shared" si="7"/>
        <v>2</v>
      </c>
    </row>
    <row r="307" spans="1:21" ht="14.25" customHeight="1">
      <c r="A307" s="220" t="s">
        <v>1213</v>
      </c>
      <c r="B307" s="826" t="s">
        <v>1239</v>
      </c>
      <c r="C307" s="828" t="s">
        <v>1240</v>
      </c>
      <c r="D307" s="210" t="s">
        <v>938</v>
      </c>
      <c r="E307" s="754" t="b">
        <v>1</v>
      </c>
      <c r="F307" s="493"/>
      <c r="G307" s="179" t="s">
        <v>65</v>
      </c>
      <c r="H307" s="179" t="s">
        <v>931</v>
      </c>
      <c r="I307" s="230" t="s">
        <v>923</v>
      </c>
      <c r="J307" s="179"/>
      <c r="K307" s="179"/>
      <c r="L307" s="179"/>
      <c r="M307" s="179"/>
      <c r="N307" s="179"/>
      <c r="O307" s="179"/>
      <c r="P307" s="179"/>
      <c r="Q307" s="179"/>
      <c r="R307" s="179"/>
      <c r="S307" s="203"/>
      <c r="T307" s="401"/>
      <c r="U307" s="401">
        <f t="shared" si="7"/>
        <v>2</v>
      </c>
    </row>
    <row r="308" spans="1:21" ht="14.25" customHeight="1">
      <c r="A308" s="230" t="s">
        <v>1213</v>
      </c>
      <c r="B308" s="230" t="s">
        <v>427</v>
      </c>
      <c r="C308" s="399" t="s">
        <v>428</v>
      </c>
      <c r="D308" s="210" t="s">
        <v>938</v>
      </c>
      <c r="E308" s="754" t="b">
        <v>0</v>
      </c>
      <c r="F308" s="493"/>
      <c r="G308" s="179"/>
      <c r="H308" s="179" t="s">
        <v>931</v>
      </c>
      <c r="I308" s="230" t="s">
        <v>923</v>
      </c>
      <c r="J308" s="179"/>
      <c r="K308" s="179"/>
      <c r="L308" s="179"/>
      <c r="M308" s="179"/>
      <c r="N308" s="179"/>
      <c r="O308" s="179"/>
      <c r="P308" s="179"/>
      <c r="Q308" s="179"/>
      <c r="R308" s="179"/>
      <c r="S308" s="203"/>
      <c r="T308" s="401"/>
      <c r="U308" s="401">
        <f t="shared" ref="U308:U317" si="8">IF(ISBLANK(C308),1,2)</f>
        <v>2</v>
      </c>
    </row>
    <row r="309" spans="1:21" ht="14.25" customHeight="1">
      <c r="A309" s="220" t="s">
        <v>1213</v>
      </c>
      <c r="B309" s="220" t="s">
        <v>585</v>
      </c>
      <c r="C309" s="220"/>
      <c r="D309" s="210" t="s">
        <v>941</v>
      </c>
      <c r="E309" s="754" t="b">
        <v>1</v>
      </c>
      <c r="F309" s="807"/>
      <c r="G309" s="177" t="s">
        <v>228</v>
      </c>
      <c r="H309" s="177" t="s">
        <v>931</v>
      </c>
      <c r="I309" s="220" t="s">
        <v>923</v>
      </c>
      <c r="J309" s="177"/>
      <c r="K309" s="177"/>
      <c r="L309" s="177"/>
      <c r="M309" s="177"/>
      <c r="N309" s="177"/>
      <c r="O309" s="177"/>
      <c r="P309" s="177"/>
      <c r="Q309" s="177"/>
      <c r="R309" s="177"/>
      <c r="S309" s="177"/>
      <c r="T309" s="177"/>
      <c r="U309" s="177">
        <f t="shared" si="8"/>
        <v>1</v>
      </c>
    </row>
    <row r="310" spans="1:21" ht="14.25" customHeight="1">
      <c r="A310" s="220" t="s">
        <v>1213</v>
      </c>
      <c r="B310" s="220" t="s">
        <v>664</v>
      </c>
      <c r="C310" s="220" t="s">
        <v>665</v>
      </c>
      <c r="D310" s="210" t="s">
        <v>941</v>
      </c>
      <c r="E310" s="754" t="b">
        <v>1</v>
      </c>
      <c r="F310" s="807"/>
      <c r="G310" s="177" t="s">
        <v>228</v>
      </c>
      <c r="H310" s="177" t="s">
        <v>931</v>
      </c>
      <c r="I310" s="220" t="s">
        <v>923</v>
      </c>
      <c r="J310" s="177"/>
      <c r="K310" s="177"/>
      <c r="L310" s="177"/>
      <c r="M310" s="177"/>
      <c r="N310" s="177"/>
      <c r="O310" s="177"/>
      <c r="P310" s="177"/>
      <c r="Q310" s="177"/>
      <c r="R310" s="177"/>
      <c r="S310" s="177"/>
      <c r="T310" s="177"/>
      <c r="U310" s="177">
        <f t="shared" si="8"/>
        <v>2</v>
      </c>
    </row>
    <row r="311" spans="1:21" ht="14.25" customHeight="1">
      <c r="A311" s="220" t="s">
        <v>1213</v>
      </c>
      <c r="B311" s="220" t="s">
        <v>1241</v>
      </c>
      <c r="C311" s="220" t="s">
        <v>1242</v>
      </c>
      <c r="D311" s="210" t="s">
        <v>941</v>
      </c>
      <c r="E311" s="754" t="b">
        <v>1</v>
      </c>
      <c r="F311" s="210"/>
      <c r="G311" s="177"/>
      <c r="H311" s="177" t="s">
        <v>931</v>
      </c>
      <c r="I311" s="220" t="s">
        <v>923</v>
      </c>
      <c r="J311" s="177"/>
      <c r="K311" s="177"/>
      <c r="L311" s="177"/>
      <c r="M311" s="177"/>
      <c r="N311" s="177"/>
      <c r="O311" s="177"/>
      <c r="P311" s="177"/>
      <c r="Q311" s="177"/>
      <c r="R311" s="177"/>
      <c r="S311" s="202"/>
      <c r="T311" s="215"/>
      <c r="U311" s="215">
        <f t="shared" si="8"/>
        <v>2</v>
      </c>
    </row>
    <row r="312" spans="1:21" ht="14.25" customHeight="1">
      <c r="A312" s="220" t="s">
        <v>1213</v>
      </c>
      <c r="B312" s="177" t="s">
        <v>1243</v>
      </c>
      <c r="C312" s="177" t="s">
        <v>1244</v>
      </c>
      <c r="D312" s="210" t="s">
        <v>941</v>
      </c>
      <c r="E312" s="754" t="b">
        <v>1</v>
      </c>
      <c r="F312" s="210"/>
      <c r="G312" s="177"/>
      <c r="H312" s="177" t="s">
        <v>931</v>
      </c>
      <c r="I312" s="220" t="s">
        <v>923</v>
      </c>
      <c r="J312" s="177"/>
      <c r="K312" s="177"/>
      <c r="L312" s="177"/>
      <c r="M312" s="177"/>
      <c r="N312" s="177"/>
      <c r="O312" s="177"/>
      <c r="P312" s="177"/>
      <c r="Q312" s="177"/>
      <c r="R312" s="177"/>
      <c r="S312" s="202"/>
      <c r="T312" s="215"/>
      <c r="U312" s="215">
        <f t="shared" si="8"/>
        <v>2</v>
      </c>
    </row>
    <row r="313" spans="1:21" ht="14.25" customHeight="1">
      <c r="A313" s="220" t="s">
        <v>1213</v>
      </c>
      <c r="B313" s="220" t="s">
        <v>1245</v>
      </c>
      <c r="C313" s="220" t="s">
        <v>1246</v>
      </c>
      <c r="D313" s="210" t="s">
        <v>941</v>
      </c>
      <c r="E313" s="754" t="b">
        <v>0</v>
      </c>
      <c r="F313" s="210"/>
      <c r="G313" s="177" t="s">
        <v>1247</v>
      </c>
      <c r="H313" s="177" t="s">
        <v>931</v>
      </c>
      <c r="I313" s="220" t="s">
        <v>923</v>
      </c>
      <c r="J313" s="177"/>
      <c r="K313" s="177"/>
      <c r="L313" s="177"/>
      <c r="M313" s="177"/>
      <c r="N313" s="177"/>
      <c r="O313" s="177"/>
      <c r="P313" s="177"/>
      <c r="Q313" s="177"/>
      <c r="R313" s="177"/>
      <c r="S313" s="202"/>
      <c r="T313" s="215"/>
      <c r="U313" s="215">
        <f t="shared" si="8"/>
        <v>2</v>
      </c>
    </row>
    <row r="314" spans="1:21" ht="14.25" customHeight="1">
      <c r="A314" s="220" t="s">
        <v>1213</v>
      </c>
      <c r="B314" s="220" t="s">
        <v>1248</v>
      </c>
      <c r="C314" s="220" t="s">
        <v>1249</v>
      </c>
      <c r="D314" s="210" t="s">
        <v>941</v>
      </c>
      <c r="E314" s="754" t="b">
        <v>1</v>
      </c>
      <c r="F314" s="210"/>
      <c r="G314" s="177" t="s">
        <v>1250</v>
      </c>
      <c r="H314" s="177" t="s">
        <v>931</v>
      </c>
      <c r="I314" s="220" t="s">
        <v>923</v>
      </c>
      <c r="J314" s="177"/>
      <c r="K314" s="177"/>
      <c r="L314" s="177"/>
      <c r="M314" s="177"/>
      <c r="N314" s="177"/>
      <c r="O314" s="177"/>
      <c r="P314" s="177"/>
      <c r="Q314" s="177"/>
      <c r="R314" s="177"/>
      <c r="S314" s="202"/>
      <c r="T314" s="215"/>
      <c r="U314" s="215">
        <f t="shared" si="8"/>
        <v>2</v>
      </c>
    </row>
    <row r="315" spans="1:21" ht="14.25" customHeight="1">
      <c r="A315" s="220" t="s">
        <v>1251</v>
      </c>
      <c r="B315" s="220" t="s">
        <v>1252</v>
      </c>
      <c r="C315" s="220" t="s">
        <v>1253</v>
      </c>
      <c r="D315" s="210" t="s">
        <v>938</v>
      </c>
      <c r="E315" s="754"/>
      <c r="F315" s="210"/>
      <c r="G315" s="177"/>
      <c r="H315" s="177" t="s">
        <v>931</v>
      </c>
      <c r="I315" s="220" t="s">
        <v>923</v>
      </c>
      <c r="J315" s="177"/>
      <c r="K315" s="177"/>
      <c r="L315" s="177"/>
      <c r="M315" s="177"/>
      <c r="N315" s="177"/>
      <c r="O315" s="177"/>
      <c r="P315" s="177"/>
      <c r="Q315" s="177"/>
      <c r="R315" s="177"/>
      <c r="S315" s="202"/>
      <c r="T315" s="215"/>
      <c r="U315" s="215">
        <f t="shared" si="8"/>
        <v>2</v>
      </c>
    </row>
    <row r="316" spans="1:21" ht="14.25" customHeight="1">
      <c r="A316" s="220" t="s">
        <v>1251</v>
      </c>
      <c r="B316" s="220" t="s">
        <v>597</v>
      </c>
      <c r="C316" s="220"/>
      <c r="D316" s="210" t="s">
        <v>938</v>
      </c>
      <c r="E316" s="754"/>
      <c r="F316" s="210"/>
      <c r="G316" s="177"/>
      <c r="H316" s="177" t="s">
        <v>931</v>
      </c>
      <c r="I316" s="220" t="s">
        <v>923</v>
      </c>
      <c r="J316" s="177"/>
      <c r="K316" s="177"/>
      <c r="L316" s="177"/>
      <c r="M316" s="177"/>
      <c r="N316" s="177"/>
      <c r="O316" s="177"/>
      <c r="P316" s="177"/>
      <c r="Q316" s="177"/>
      <c r="R316" s="177"/>
      <c r="S316" s="202"/>
      <c r="T316" s="215"/>
      <c r="U316" s="215">
        <f t="shared" si="8"/>
        <v>1</v>
      </c>
    </row>
    <row r="317" spans="1:21" ht="14.25" customHeight="1">
      <c r="A317" s="220" t="s">
        <v>1251</v>
      </c>
      <c r="B317" s="220" t="s">
        <v>603</v>
      </c>
      <c r="C317" s="220"/>
      <c r="D317" s="210" t="s">
        <v>938</v>
      </c>
      <c r="E317" s="754" t="b">
        <v>0</v>
      </c>
      <c r="F317" s="210"/>
      <c r="G317" s="177"/>
      <c r="H317" s="177" t="s">
        <v>931</v>
      </c>
      <c r="I317" s="220" t="s">
        <v>923</v>
      </c>
      <c r="J317" s="177"/>
      <c r="K317" s="177"/>
      <c r="L317" s="177"/>
      <c r="M317" s="177"/>
      <c r="N317" s="177"/>
      <c r="O317" s="177"/>
      <c r="P317" s="177"/>
      <c r="Q317" s="177"/>
      <c r="R317" s="177"/>
      <c r="S317" s="202"/>
      <c r="T317" s="215"/>
      <c r="U317" s="215">
        <f t="shared" si="8"/>
        <v>1</v>
      </c>
    </row>
  </sheetData>
  <autoFilter ref="A1:U317" xr:uid="{5CA52B8B-D9C9-4775-B32D-0A8A50BE2A27}"/>
  <conditionalFormatting sqref="G307:G309 F306:G306 F310:G310 E1:G1 E318:G1048576 F2:F309 F311:F317 D1:D1048576">
    <cfRule type="containsText" dxfId="1215" priority="23" operator="containsText" text="19.26">
      <formula>NOT(ISERROR(SEARCH("19.26",D1)))</formula>
    </cfRule>
    <cfRule type="containsText" dxfId="1214" priority="24" operator="containsText" text="19.23">
      <formula>NOT(ISERROR(SEARCH("19.23",D1)))</formula>
    </cfRule>
    <cfRule type="containsText" dxfId="1213" priority="25" operator="containsText" text="19.24">
      <formula>NOT(ISERROR(SEARCH("19.24",D1)))</formula>
    </cfRule>
    <cfRule type="cellIs" dxfId="1212" priority="26" operator="equal">
      <formula>"19.25"</formula>
    </cfRule>
  </conditionalFormatting>
  <conditionalFormatting sqref="G307:G309 F306:G306 F310:G310 E1:G1 E318:G1048576 F2:F309 F311:F317 D1:D1048576">
    <cfRule type="containsText" dxfId="1211" priority="22" operator="containsText" text="19.27">
      <formula>NOT(ISERROR(SEARCH("19.27",D1)))</formula>
    </cfRule>
  </conditionalFormatting>
  <conditionalFormatting sqref="F2:F311 D2:D317">
    <cfRule type="cellIs" dxfId="1210" priority="8" operator="equal">
      <formula>"19.28"</formula>
    </cfRule>
  </conditionalFormatting>
  <conditionalFormatting sqref="D312:D317">
    <cfRule type="cellIs" dxfId="1209" priority="7" operator="equal">
      <formula>"19.28"</formula>
    </cfRule>
  </conditionalFormatting>
  <conditionalFormatting sqref="F312:F317">
    <cfRule type="cellIs" dxfId="1208" priority="6" operator="equal">
      <formula>"19.28"</formula>
    </cfRule>
  </conditionalFormatting>
  <conditionalFormatting sqref="D1:D1048576">
    <cfRule type="cellIs" dxfId="1207" priority="4" operator="equal">
      <formula>"Descontinuado"</formula>
    </cfRule>
    <cfRule type="cellIs" dxfId="1206" priority="5" operator="equal">
      <formula>"19.29"</formula>
    </cfRule>
  </conditionalFormatting>
  <dataValidations count="4">
    <dataValidation type="list" allowBlank="1" showInputMessage="1" showErrorMessage="1" sqref="G306:G310 D318:D997 E315:E997 F318:G997" xr:uid="{D29F73BF-49CB-4C6B-A506-7BA652605B2F}">
      <formula1>"19.27,19.26,19.25,19.24,19.23,19.22,19.21,19.20,19.18,12.0"</formula1>
    </dataValidation>
    <dataValidation type="list" allowBlank="1" showInputMessage="1" showErrorMessage="1" sqref="F190" xr:uid="{9CA02A8D-B482-45B7-8E7D-5855AC2C58D6}">
      <formula1>"19.28,19.27,19.26,19.25,19.24,19.23,19.22,19.21,19.20,19.18,12.0,Descontinuado"</formula1>
    </dataValidation>
    <dataValidation type="list" allowBlank="1" showInputMessage="1" showErrorMessage="1" sqref="F191:F317 F2:F189" xr:uid="{E2584BC5-7E04-407D-827F-4389448869EB}">
      <formula1>"19.28,19.27,19.26,19.25,19.24,19.23,19.22,19.21,19.20,19.18,12.0"</formula1>
    </dataValidation>
    <dataValidation type="list" allowBlank="1" showInputMessage="1" showErrorMessage="1" sqref="D2:D317" xr:uid="{1DABE849-3129-4054-9E19-74903A5C05EB}">
      <formula1>"19.29,19.28,19.27,19.26,19.25,19.24,19.23,19.22,19.21,19.20,19.18,12.0,Descontinuado"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94962-0E3F-4020-A0B5-455302151711}">
  <dimension ref="A1:E312"/>
  <sheetViews>
    <sheetView topLeftCell="A5" workbookViewId="0">
      <selection activeCell="D14" sqref="D14"/>
    </sheetView>
  </sheetViews>
  <sheetFormatPr defaultRowHeight="14.45"/>
  <cols>
    <col min="1" max="1" width="18.42578125" bestFit="1" customWidth="1"/>
    <col min="2" max="2" width="31.7109375" bestFit="1" customWidth="1"/>
    <col min="3" max="3" width="28.42578125" bestFit="1" customWidth="1"/>
    <col min="4" max="4" width="22.28515625" bestFit="1" customWidth="1"/>
    <col min="5" max="5" width="83" style="97" customWidth="1"/>
  </cols>
  <sheetData>
    <row r="1" spans="1:5" ht="15">
      <c r="A1" s="199" t="s">
        <v>900</v>
      </c>
      <c r="B1" s="199" t="s">
        <v>901</v>
      </c>
      <c r="C1" s="199" t="s">
        <v>902</v>
      </c>
      <c r="D1" s="199" t="s">
        <v>903</v>
      </c>
      <c r="E1" s="608" t="s">
        <v>906</v>
      </c>
    </row>
    <row r="2" spans="1:5">
      <c r="A2" s="220" t="s">
        <v>1075</v>
      </c>
      <c r="B2" s="148" t="s">
        <v>75</v>
      </c>
      <c r="C2" s="148"/>
      <c r="D2" s="210" t="s">
        <v>1076</v>
      </c>
      <c r="E2" s="609"/>
    </row>
    <row r="3" spans="1:5">
      <c r="A3" s="220" t="s">
        <v>1075</v>
      </c>
      <c r="B3" s="148" t="s">
        <v>83</v>
      </c>
      <c r="C3" s="148"/>
      <c r="D3" s="210" t="s">
        <v>1076</v>
      </c>
      <c r="E3" s="609"/>
    </row>
    <row r="4" spans="1:5">
      <c r="A4" s="220" t="s">
        <v>1075</v>
      </c>
      <c r="B4" s="148" t="s">
        <v>90</v>
      </c>
      <c r="C4" s="148"/>
      <c r="D4" s="210" t="s">
        <v>1076</v>
      </c>
      <c r="E4" s="609"/>
    </row>
    <row r="5" spans="1:5">
      <c r="A5" s="220" t="s">
        <v>1075</v>
      </c>
      <c r="B5" s="148" t="s">
        <v>147</v>
      </c>
      <c r="C5" s="148" t="s">
        <v>148</v>
      </c>
      <c r="D5" s="210" t="s">
        <v>1076</v>
      </c>
      <c r="E5" s="609" t="s">
        <v>1077</v>
      </c>
    </row>
    <row r="6" spans="1:5">
      <c r="A6" s="220" t="s">
        <v>1075</v>
      </c>
      <c r="B6" s="176" t="s">
        <v>1254</v>
      </c>
      <c r="C6" s="176" t="s">
        <v>1255</v>
      </c>
      <c r="D6" s="204" t="s">
        <v>929</v>
      </c>
      <c r="E6" s="177" t="s">
        <v>1081</v>
      </c>
    </row>
    <row r="7" spans="1:5">
      <c r="A7" s="220" t="s">
        <v>936</v>
      </c>
      <c r="B7" s="220" t="s">
        <v>939</v>
      </c>
      <c r="C7" s="220" t="s">
        <v>940</v>
      </c>
      <c r="D7" s="205" t="s">
        <v>930</v>
      </c>
      <c r="E7" s="609"/>
    </row>
    <row r="8" spans="1:5" ht="29.1">
      <c r="A8" s="220" t="s">
        <v>981</v>
      </c>
      <c r="B8" s="220" t="s">
        <v>91</v>
      </c>
      <c r="C8" s="220" t="s">
        <v>92</v>
      </c>
      <c r="D8" s="205" t="s">
        <v>930</v>
      </c>
      <c r="E8" s="609" t="s">
        <v>93</v>
      </c>
    </row>
    <row r="9" spans="1:5">
      <c r="A9" s="220" t="s">
        <v>981</v>
      </c>
      <c r="B9" s="220" t="s">
        <v>1256</v>
      </c>
      <c r="C9" s="177" t="s">
        <v>1257</v>
      </c>
      <c r="D9" s="210" t="s">
        <v>930</v>
      </c>
      <c r="E9" s="609"/>
    </row>
    <row r="10" spans="1:5" ht="29.1">
      <c r="A10" s="220" t="s">
        <v>1213</v>
      </c>
      <c r="B10" s="220" t="s">
        <v>1258</v>
      </c>
      <c r="C10" s="220" t="s">
        <v>1259</v>
      </c>
      <c r="D10" s="205" t="s">
        <v>930</v>
      </c>
      <c r="E10" s="609" t="s">
        <v>115</v>
      </c>
    </row>
    <row r="11" spans="1:5">
      <c r="A11" s="220" t="s">
        <v>981</v>
      </c>
      <c r="B11" s="148" t="s">
        <v>1260</v>
      </c>
      <c r="C11" s="177"/>
      <c r="D11" s="210" t="s">
        <v>1084</v>
      </c>
      <c r="E11" s="609"/>
    </row>
    <row r="12" spans="1:5">
      <c r="A12" s="220" t="s">
        <v>1075</v>
      </c>
      <c r="B12" s="220" t="s">
        <v>149</v>
      </c>
      <c r="C12" s="220" t="s">
        <v>150</v>
      </c>
      <c r="D12" s="206" t="s">
        <v>1084</v>
      </c>
      <c r="E12" s="609" t="s">
        <v>151</v>
      </c>
    </row>
    <row r="13" spans="1:5">
      <c r="A13" s="220" t="s">
        <v>936</v>
      </c>
      <c r="B13" s="220" t="s">
        <v>66</v>
      </c>
      <c r="C13" s="220"/>
      <c r="D13" s="207" t="s">
        <v>933</v>
      </c>
      <c r="E13" s="609"/>
    </row>
    <row r="14" spans="1:5">
      <c r="A14" s="220" t="s">
        <v>936</v>
      </c>
      <c r="B14" s="220" t="s">
        <v>94</v>
      </c>
      <c r="C14" s="220" t="s">
        <v>95</v>
      </c>
      <c r="D14" s="207" t="s">
        <v>933</v>
      </c>
      <c r="E14" s="609" t="s">
        <v>182</v>
      </c>
    </row>
    <row r="15" spans="1:5">
      <c r="A15" s="220" t="s">
        <v>981</v>
      </c>
      <c r="B15" s="220" t="s">
        <v>932</v>
      </c>
      <c r="C15" s="220"/>
      <c r="D15" s="207" t="s">
        <v>933</v>
      </c>
      <c r="E15" s="609"/>
    </row>
    <row r="16" spans="1:5">
      <c r="A16" s="220" t="s">
        <v>981</v>
      </c>
      <c r="B16" s="220" t="s">
        <v>1068</v>
      </c>
      <c r="C16" s="220" t="s">
        <v>1069</v>
      </c>
      <c r="D16" s="207" t="s">
        <v>933</v>
      </c>
      <c r="E16" s="609"/>
    </row>
    <row r="17" spans="1:5">
      <c r="A17" s="220" t="s">
        <v>981</v>
      </c>
      <c r="B17" s="220" t="s">
        <v>1261</v>
      </c>
      <c r="C17" s="220"/>
      <c r="D17" s="207" t="s">
        <v>933</v>
      </c>
      <c r="E17" s="609"/>
    </row>
    <row r="18" spans="1:5">
      <c r="A18" s="220" t="s">
        <v>981</v>
      </c>
      <c r="B18" s="220" t="s">
        <v>131</v>
      </c>
      <c r="C18" s="220"/>
      <c r="D18" s="207" t="s">
        <v>933</v>
      </c>
      <c r="E18" s="609"/>
    </row>
    <row r="19" spans="1:5">
      <c r="A19" s="220" t="s">
        <v>981</v>
      </c>
      <c r="B19" s="220" t="s">
        <v>124</v>
      </c>
      <c r="C19" s="220"/>
      <c r="D19" s="207" t="s">
        <v>933</v>
      </c>
      <c r="E19" s="609"/>
    </row>
    <row r="20" spans="1:5">
      <c r="A20" s="220" t="s">
        <v>981</v>
      </c>
      <c r="B20" s="220" t="s">
        <v>224</v>
      </c>
      <c r="C20" s="220" t="s">
        <v>225</v>
      </c>
      <c r="D20" s="207" t="s">
        <v>933</v>
      </c>
      <c r="E20" s="177" t="s">
        <v>234</v>
      </c>
    </row>
    <row r="21" spans="1:5">
      <c r="A21" s="220" t="s">
        <v>981</v>
      </c>
      <c r="B21" s="220" t="s">
        <v>1262</v>
      </c>
      <c r="C21" s="220" t="s">
        <v>1263</v>
      </c>
      <c r="D21" s="207" t="s">
        <v>933</v>
      </c>
      <c r="E21" s="609"/>
    </row>
    <row r="22" spans="1:5">
      <c r="A22" s="220" t="s">
        <v>981</v>
      </c>
      <c r="B22" s="220" t="s">
        <v>242</v>
      </c>
      <c r="C22" s="220" t="s">
        <v>243</v>
      </c>
      <c r="D22" s="207" t="s">
        <v>933</v>
      </c>
      <c r="E22" s="609"/>
    </row>
    <row r="23" spans="1:5">
      <c r="A23" s="220" t="s">
        <v>1075</v>
      </c>
      <c r="B23" s="220" t="s">
        <v>313</v>
      </c>
      <c r="C23" s="220"/>
      <c r="D23" s="207" t="s">
        <v>933</v>
      </c>
      <c r="E23" s="609"/>
    </row>
    <row r="24" spans="1:5">
      <c r="A24" s="220" t="s">
        <v>1075</v>
      </c>
      <c r="B24" s="220" t="s">
        <v>387</v>
      </c>
      <c r="C24" s="220" t="s">
        <v>388</v>
      </c>
      <c r="D24" s="207" t="s">
        <v>933</v>
      </c>
      <c r="E24" s="609"/>
    </row>
    <row r="25" spans="1:5">
      <c r="A25" s="220" t="s">
        <v>1075</v>
      </c>
      <c r="B25" s="229" t="s">
        <v>1144</v>
      </c>
      <c r="C25" s="229" t="s">
        <v>1145</v>
      </c>
      <c r="D25" s="207" t="s">
        <v>933</v>
      </c>
      <c r="E25" s="177" t="s">
        <v>1146</v>
      </c>
    </row>
    <row r="26" spans="1:5">
      <c r="A26" s="220" t="s">
        <v>1075</v>
      </c>
      <c r="B26" s="220" t="s">
        <v>467</v>
      </c>
      <c r="C26" s="220" t="s">
        <v>468</v>
      </c>
      <c r="D26" s="207" t="s">
        <v>933</v>
      </c>
      <c r="E26" s="609"/>
    </row>
    <row r="27" spans="1:5">
      <c r="A27" s="220" t="s">
        <v>1075</v>
      </c>
      <c r="B27" s="148" t="s">
        <v>1264</v>
      </c>
      <c r="C27" s="601" t="s">
        <v>1265</v>
      </c>
      <c r="D27" s="210" t="s">
        <v>933</v>
      </c>
      <c r="E27" s="609" t="s">
        <v>1266</v>
      </c>
    </row>
    <row r="28" spans="1:5">
      <c r="A28" s="220" t="s">
        <v>1213</v>
      </c>
      <c r="B28" s="220" t="s">
        <v>1267</v>
      </c>
      <c r="C28" s="220" t="s">
        <v>1268</v>
      </c>
      <c r="D28" s="207" t="s">
        <v>933</v>
      </c>
      <c r="E28" s="609" t="s">
        <v>1216</v>
      </c>
    </row>
    <row r="29" spans="1:5">
      <c r="A29" s="220" t="s">
        <v>1213</v>
      </c>
      <c r="B29" s="220" t="s">
        <v>1217</v>
      </c>
      <c r="C29" s="220" t="s">
        <v>1218</v>
      </c>
      <c r="D29" s="207" t="s">
        <v>933</v>
      </c>
      <c r="E29" s="609"/>
    </row>
    <row r="30" spans="1:5" ht="29.1">
      <c r="A30" s="220" t="s">
        <v>1213</v>
      </c>
      <c r="B30" s="229" t="s">
        <v>364</v>
      </c>
      <c r="C30" s="229" t="s">
        <v>365</v>
      </c>
      <c r="D30" s="207" t="s">
        <v>933</v>
      </c>
      <c r="E30" s="609" t="s">
        <v>1269</v>
      </c>
    </row>
    <row r="31" spans="1:5">
      <c r="A31" s="220" t="s">
        <v>1213</v>
      </c>
      <c r="B31" s="220" t="s">
        <v>1270</v>
      </c>
      <c r="C31" s="220" t="s">
        <v>1271</v>
      </c>
      <c r="D31" s="207" t="s">
        <v>933</v>
      </c>
      <c r="E31" s="609"/>
    </row>
    <row r="32" spans="1:5">
      <c r="A32" s="220" t="s">
        <v>1213</v>
      </c>
      <c r="B32" s="229" t="s">
        <v>1272</v>
      </c>
      <c r="C32" s="229" t="s">
        <v>1273</v>
      </c>
      <c r="D32" s="207" t="s">
        <v>933</v>
      </c>
      <c r="E32" s="609"/>
    </row>
    <row r="33" spans="1:5">
      <c r="A33" s="220" t="s">
        <v>1251</v>
      </c>
      <c r="B33" s="220" t="s">
        <v>463</v>
      </c>
      <c r="C33" s="220" t="s">
        <v>464</v>
      </c>
      <c r="D33" s="207" t="s">
        <v>933</v>
      </c>
      <c r="E33" s="609"/>
    </row>
    <row r="34" spans="1:5">
      <c r="A34" s="220" t="s">
        <v>936</v>
      </c>
      <c r="B34" s="220" t="s">
        <v>362</v>
      </c>
      <c r="C34" s="220"/>
      <c r="D34" s="208" t="s">
        <v>934</v>
      </c>
      <c r="E34" s="609"/>
    </row>
    <row r="35" spans="1:5">
      <c r="A35" s="220" t="s">
        <v>981</v>
      </c>
      <c r="B35" s="220" t="s">
        <v>1274</v>
      </c>
      <c r="C35" s="220"/>
      <c r="D35" s="208" t="s">
        <v>934</v>
      </c>
      <c r="E35" s="609"/>
    </row>
    <row r="36" spans="1:5" ht="29.1">
      <c r="A36" s="220" t="s">
        <v>981</v>
      </c>
      <c r="B36" s="220" t="s">
        <v>513</v>
      </c>
      <c r="C36" s="220"/>
      <c r="D36" s="208" t="s">
        <v>934</v>
      </c>
      <c r="E36" s="609" t="s">
        <v>257</v>
      </c>
    </row>
    <row r="37" spans="1:5" ht="29.1">
      <c r="A37" s="220" t="s">
        <v>981</v>
      </c>
      <c r="B37" s="220" t="s">
        <v>1275</v>
      </c>
      <c r="C37" s="220"/>
      <c r="D37" s="208" t="s">
        <v>934</v>
      </c>
      <c r="E37" s="609" t="s">
        <v>257</v>
      </c>
    </row>
    <row r="38" spans="1:5" ht="43.5">
      <c r="A38" s="220" t="s">
        <v>981</v>
      </c>
      <c r="B38" s="220" t="s">
        <v>560</v>
      </c>
      <c r="C38" s="220" t="s">
        <v>561</v>
      </c>
      <c r="D38" s="208" t="s">
        <v>934</v>
      </c>
      <c r="E38" s="609" t="s">
        <v>295</v>
      </c>
    </row>
    <row r="39" spans="1:5">
      <c r="A39" s="220" t="s">
        <v>981</v>
      </c>
      <c r="B39" s="220" t="s">
        <v>1276</v>
      </c>
      <c r="C39" s="220"/>
      <c r="D39" s="208" t="s">
        <v>934</v>
      </c>
      <c r="E39" s="609"/>
    </row>
    <row r="40" spans="1:5">
      <c r="A40" s="220" t="s">
        <v>981</v>
      </c>
      <c r="B40" s="220" t="s">
        <v>1277</v>
      </c>
      <c r="C40" s="220"/>
      <c r="D40" s="208" t="s">
        <v>934</v>
      </c>
      <c r="E40" s="609"/>
    </row>
    <row r="41" spans="1:5" ht="29.1">
      <c r="A41" s="220" t="s">
        <v>981</v>
      </c>
      <c r="B41" s="220" t="s">
        <v>557</v>
      </c>
      <c r="C41" s="220" t="s">
        <v>989</v>
      </c>
      <c r="D41" s="208" t="s">
        <v>934</v>
      </c>
      <c r="E41" s="609" t="s">
        <v>176</v>
      </c>
    </row>
    <row r="42" spans="1:5">
      <c r="A42" s="220" t="s">
        <v>1075</v>
      </c>
      <c r="B42" s="220" t="s">
        <v>643</v>
      </c>
      <c r="C42" s="220" t="s">
        <v>644</v>
      </c>
      <c r="D42" s="208" t="s">
        <v>934</v>
      </c>
      <c r="E42" s="609"/>
    </row>
    <row r="43" spans="1:5">
      <c r="A43" s="220" t="s">
        <v>1075</v>
      </c>
      <c r="B43" s="220" t="s">
        <v>1278</v>
      </c>
      <c r="C43" s="220" t="s">
        <v>1279</v>
      </c>
      <c r="D43" s="208" t="s">
        <v>934</v>
      </c>
      <c r="E43" s="609"/>
    </row>
    <row r="44" spans="1:5">
      <c r="A44" s="220" t="s">
        <v>1075</v>
      </c>
      <c r="B44" s="220" t="s">
        <v>619</v>
      </c>
      <c r="C44" s="220" t="s">
        <v>620</v>
      </c>
      <c r="D44" s="208" t="s">
        <v>934</v>
      </c>
      <c r="E44" s="609"/>
    </row>
    <row r="45" spans="1:5" ht="29.1">
      <c r="A45" s="220" t="s">
        <v>1075</v>
      </c>
      <c r="B45" s="220" t="s">
        <v>1280</v>
      </c>
      <c r="C45" s="220" t="s">
        <v>1281</v>
      </c>
      <c r="D45" s="208" t="s">
        <v>934</v>
      </c>
      <c r="E45" s="609" t="s">
        <v>1282</v>
      </c>
    </row>
    <row r="46" spans="1:5">
      <c r="A46" s="220" t="s">
        <v>1075</v>
      </c>
      <c r="B46" s="220" t="s">
        <v>1283</v>
      </c>
      <c r="C46" s="220" t="s">
        <v>1284</v>
      </c>
      <c r="D46" s="208" t="s">
        <v>934</v>
      </c>
      <c r="E46" s="609"/>
    </row>
    <row r="47" spans="1:5" ht="144.94999999999999">
      <c r="A47" s="220" t="s">
        <v>1075</v>
      </c>
      <c r="B47" s="220" t="s">
        <v>753</v>
      </c>
      <c r="C47" s="220" t="s">
        <v>754</v>
      </c>
      <c r="D47" s="208" t="s">
        <v>934</v>
      </c>
      <c r="E47" s="609" t="s">
        <v>1285</v>
      </c>
    </row>
    <row r="48" spans="1:5" ht="43.5">
      <c r="A48" s="220" t="s">
        <v>1075</v>
      </c>
      <c r="B48" s="220" t="s">
        <v>717</v>
      </c>
      <c r="C48" s="220" t="s">
        <v>718</v>
      </c>
      <c r="D48" s="208" t="s">
        <v>934</v>
      </c>
      <c r="E48" s="609" t="s">
        <v>1087</v>
      </c>
    </row>
    <row r="49" spans="1:5" ht="43.5">
      <c r="A49" s="220" t="s">
        <v>1075</v>
      </c>
      <c r="B49" s="220" t="s">
        <v>1088</v>
      </c>
      <c r="C49" s="220"/>
      <c r="D49" s="208" t="s">
        <v>934</v>
      </c>
      <c r="E49" s="609" t="s">
        <v>166</v>
      </c>
    </row>
    <row r="50" spans="1:5">
      <c r="A50" s="220" t="s">
        <v>1075</v>
      </c>
      <c r="B50" s="220" t="s">
        <v>670</v>
      </c>
      <c r="C50" s="220" t="s">
        <v>671</v>
      </c>
      <c r="D50" s="208" t="s">
        <v>934</v>
      </c>
      <c r="E50" s="609"/>
    </row>
    <row r="51" spans="1:5" ht="43.5">
      <c r="A51" s="220" t="s">
        <v>1075</v>
      </c>
      <c r="B51" s="220" t="s">
        <v>1089</v>
      </c>
      <c r="C51" s="220" t="s">
        <v>1090</v>
      </c>
      <c r="D51" s="208" t="s">
        <v>934</v>
      </c>
      <c r="E51" s="609" t="s">
        <v>166</v>
      </c>
    </row>
    <row r="52" spans="1:5" ht="43.5">
      <c r="A52" s="220" t="s">
        <v>1075</v>
      </c>
      <c r="B52" s="220" t="s">
        <v>634</v>
      </c>
      <c r="C52" s="220" t="s">
        <v>635</v>
      </c>
      <c r="D52" s="208" t="s">
        <v>934</v>
      </c>
      <c r="E52" s="609" t="s">
        <v>28</v>
      </c>
    </row>
    <row r="53" spans="1:5">
      <c r="A53" s="220" t="s">
        <v>1075</v>
      </c>
      <c r="B53" s="220" t="s">
        <v>652</v>
      </c>
      <c r="C53" s="220" t="s">
        <v>653</v>
      </c>
      <c r="D53" s="208" t="s">
        <v>934</v>
      </c>
      <c r="E53" s="609"/>
    </row>
    <row r="54" spans="1:5">
      <c r="A54" s="220" t="s">
        <v>1075</v>
      </c>
      <c r="B54" s="220" t="s">
        <v>1286</v>
      </c>
      <c r="C54" s="220" t="s">
        <v>1287</v>
      </c>
      <c r="D54" s="208" t="s">
        <v>934</v>
      </c>
      <c r="E54" s="609"/>
    </row>
    <row r="55" spans="1:5" ht="29.1">
      <c r="A55" s="220" t="s">
        <v>1075</v>
      </c>
      <c r="B55" s="220" t="s">
        <v>1288</v>
      </c>
      <c r="C55" s="220"/>
      <c r="D55" s="208" t="s">
        <v>934</v>
      </c>
      <c r="E55" s="609" t="s">
        <v>288</v>
      </c>
    </row>
    <row r="56" spans="1:5">
      <c r="A56" s="220" t="s">
        <v>1213</v>
      </c>
      <c r="B56" s="220" t="s">
        <v>1289</v>
      </c>
      <c r="C56" s="220"/>
      <c r="D56" s="208" t="s">
        <v>934</v>
      </c>
      <c r="E56" s="609"/>
    </row>
    <row r="57" spans="1:5">
      <c r="A57" s="220" t="s">
        <v>1213</v>
      </c>
      <c r="B57" s="220" t="s">
        <v>1290</v>
      </c>
      <c r="C57" s="220" t="s">
        <v>1291</v>
      </c>
      <c r="D57" s="208" t="s">
        <v>934</v>
      </c>
      <c r="E57" s="609"/>
    </row>
    <row r="58" spans="1:5">
      <c r="A58" s="220" t="s">
        <v>1213</v>
      </c>
      <c r="B58" s="220" t="s">
        <v>1292</v>
      </c>
      <c r="C58" s="220" t="s">
        <v>1293</v>
      </c>
      <c r="D58" s="208" t="s">
        <v>934</v>
      </c>
      <c r="E58" s="609"/>
    </row>
    <row r="59" spans="1:5">
      <c r="A59" s="220" t="s">
        <v>1251</v>
      </c>
      <c r="B59" s="220" t="s">
        <v>603</v>
      </c>
      <c r="C59" s="220"/>
      <c r="D59" s="208" t="s">
        <v>934</v>
      </c>
      <c r="E59" s="609"/>
    </row>
    <row r="60" spans="1:5">
      <c r="A60" s="220" t="s">
        <v>1251</v>
      </c>
      <c r="B60" s="220" t="s">
        <v>597</v>
      </c>
      <c r="C60" s="220"/>
      <c r="D60" s="208" t="s">
        <v>934</v>
      </c>
      <c r="E60" s="609"/>
    </row>
    <row r="61" spans="1:5">
      <c r="A61" s="220" t="s">
        <v>936</v>
      </c>
      <c r="B61" s="220" t="s">
        <v>54</v>
      </c>
      <c r="C61" s="220"/>
      <c r="D61" s="207" t="s">
        <v>935</v>
      </c>
      <c r="E61" s="609"/>
    </row>
    <row r="62" spans="1:5">
      <c r="A62" s="220" t="s">
        <v>936</v>
      </c>
      <c r="B62" s="177" t="s">
        <v>1294</v>
      </c>
      <c r="C62" s="177"/>
      <c r="D62" s="207" t="s">
        <v>935</v>
      </c>
      <c r="E62" s="609"/>
    </row>
    <row r="63" spans="1:5">
      <c r="A63" s="220" t="s">
        <v>936</v>
      </c>
      <c r="B63" s="220" t="s">
        <v>314</v>
      </c>
      <c r="C63" s="220"/>
      <c r="D63" s="208" t="s">
        <v>935</v>
      </c>
      <c r="E63" s="609"/>
    </row>
    <row r="64" spans="1:5">
      <c r="A64" s="220" t="s">
        <v>936</v>
      </c>
      <c r="B64" s="220" t="s">
        <v>1295</v>
      </c>
      <c r="C64" s="220"/>
      <c r="D64" s="207" t="s">
        <v>935</v>
      </c>
      <c r="E64" s="609"/>
    </row>
    <row r="65" spans="1:5">
      <c r="A65" s="220" t="s">
        <v>936</v>
      </c>
      <c r="B65" s="220" t="s">
        <v>949</v>
      </c>
      <c r="C65" s="220"/>
      <c r="D65" s="208" t="s">
        <v>935</v>
      </c>
      <c r="E65" s="609"/>
    </row>
    <row r="66" spans="1:5">
      <c r="A66" s="220" t="s">
        <v>936</v>
      </c>
      <c r="B66" s="220" t="s">
        <v>950</v>
      </c>
      <c r="C66" s="220"/>
      <c r="D66" s="208" t="s">
        <v>935</v>
      </c>
      <c r="E66" s="609"/>
    </row>
    <row r="67" spans="1:5">
      <c r="A67" s="220" t="s">
        <v>936</v>
      </c>
      <c r="B67" s="220" t="s">
        <v>1296</v>
      </c>
      <c r="C67" s="220"/>
      <c r="D67" s="208" t="s">
        <v>935</v>
      </c>
      <c r="E67" s="609"/>
    </row>
    <row r="68" spans="1:5">
      <c r="A68" s="220" t="s">
        <v>936</v>
      </c>
      <c r="B68" s="220" t="s">
        <v>26</v>
      </c>
      <c r="C68" s="220"/>
      <c r="D68" s="207" t="s">
        <v>935</v>
      </c>
      <c r="E68" s="609"/>
    </row>
    <row r="69" spans="1:5" ht="57.95">
      <c r="A69" s="220" t="s">
        <v>936</v>
      </c>
      <c r="B69" s="220" t="s">
        <v>374</v>
      </c>
      <c r="C69" s="220"/>
      <c r="D69" s="208" t="s">
        <v>935</v>
      </c>
      <c r="E69" s="609" t="s">
        <v>951</v>
      </c>
    </row>
    <row r="70" spans="1:5">
      <c r="A70" s="220" t="s">
        <v>936</v>
      </c>
      <c r="B70" s="220" t="s">
        <v>1297</v>
      </c>
      <c r="C70" s="220"/>
      <c r="D70" s="208" t="s">
        <v>935</v>
      </c>
      <c r="E70" s="609"/>
    </row>
    <row r="71" spans="1:5">
      <c r="A71" s="220" t="s">
        <v>936</v>
      </c>
      <c r="B71" s="220" t="s">
        <v>67</v>
      </c>
      <c r="C71" s="220"/>
      <c r="D71" s="208" t="s">
        <v>935</v>
      </c>
      <c r="E71" s="609"/>
    </row>
    <row r="72" spans="1:5">
      <c r="A72" s="220" t="s">
        <v>936</v>
      </c>
      <c r="B72" s="220" t="s">
        <v>1298</v>
      </c>
      <c r="C72" s="220"/>
      <c r="D72" s="208" t="s">
        <v>935</v>
      </c>
      <c r="E72" s="609"/>
    </row>
    <row r="73" spans="1:5">
      <c r="A73" s="220" t="s">
        <v>936</v>
      </c>
      <c r="B73" s="220" t="s">
        <v>1299</v>
      </c>
      <c r="C73" s="220"/>
      <c r="D73" s="208" t="s">
        <v>935</v>
      </c>
      <c r="E73" s="609"/>
    </row>
    <row r="74" spans="1:5" ht="29.1">
      <c r="A74" s="220" t="s">
        <v>936</v>
      </c>
      <c r="B74" s="220" t="s">
        <v>1300</v>
      </c>
      <c r="C74" s="220"/>
      <c r="D74" s="208" t="s">
        <v>935</v>
      </c>
      <c r="E74" s="609" t="s">
        <v>980</v>
      </c>
    </row>
    <row r="75" spans="1:5" ht="29.1">
      <c r="A75" s="220" t="s">
        <v>936</v>
      </c>
      <c r="B75" s="220" t="s">
        <v>35</v>
      </c>
      <c r="C75" s="220"/>
      <c r="D75" s="207" t="s">
        <v>935</v>
      </c>
      <c r="E75" s="609" t="s">
        <v>135</v>
      </c>
    </row>
    <row r="76" spans="1:5">
      <c r="A76" s="220" t="s">
        <v>936</v>
      </c>
      <c r="B76" s="220" t="s">
        <v>962</v>
      </c>
      <c r="C76" s="220"/>
      <c r="D76" s="208" t="s">
        <v>935</v>
      </c>
      <c r="E76" s="609"/>
    </row>
    <row r="77" spans="1:5">
      <c r="A77" s="220" t="s">
        <v>936</v>
      </c>
      <c r="B77" s="220" t="s">
        <v>1301</v>
      </c>
      <c r="C77" s="220"/>
      <c r="D77" s="208" t="s">
        <v>935</v>
      </c>
      <c r="E77" s="609"/>
    </row>
    <row r="78" spans="1:5">
      <c r="A78" s="220" t="s">
        <v>936</v>
      </c>
      <c r="B78" s="220" t="s">
        <v>1302</v>
      </c>
      <c r="C78" s="220"/>
      <c r="D78" s="208" t="s">
        <v>935</v>
      </c>
      <c r="E78" s="609"/>
    </row>
    <row r="79" spans="1:5" ht="43.5">
      <c r="A79" s="220" t="s">
        <v>936</v>
      </c>
      <c r="B79" s="220" t="s">
        <v>354</v>
      </c>
      <c r="C79" s="220"/>
      <c r="D79" s="208" t="s">
        <v>935</v>
      </c>
      <c r="E79" s="609" t="s">
        <v>263</v>
      </c>
    </row>
    <row r="80" spans="1:5">
      <c r="A80" s="220" t="s">
        <v>936</v>
      </c>
      <c r="B80" s="220" t="s">
        <v>1303</v>
      </c>
      <c r="C80" s="220"/>
      <c r="D80" s="208" t="s">
        <v>935</v>
      </c>
      <c r="E80" s="609"/>
    </row>
    <row r="81" spans="1:5">
      <c r="A81" s="220" t="s">
        <v>936</v>
      </c>
      <c r="B81" s="220" t="s">
        <v>190</v>
      </c>
      <c r="C81" s="220"/>
      <c r="D81" s="208" t="s">
        <v>935</v>
      </c>
      <c r="E81" s="609"/>
    </row>
    <row r="82" spans="1:5">
      <c r="A82" s="220" t="s">
        <v>936</v>
      </c>
      <c r="B82" s="220" t="s">
        <v>1304</v>
      </c>
      <c r="C82" s="220"/>
      <c r="D82" s="208" t="s">
        <v>935</v>
      </c>
      <c r="E82" s="609"/>
    </row>
    <row r="83" spans="1:5">
      <c r="A83" s="220" t="s">
        <v>936</v>
      </c>
      <c r="B83" s="220" t="s">
        <v>336</v>
      </c>
      <c r="C83" s="220"/>
      <c r="D83" s="208" t="s">
        <v>935</v>
      </c>
      <c r="E83" s="609"/>
    </row>
    <row r="84" spans="1:5">
      <c r="A84" s="220" t="s">
        <v>936</v>
      </c>
      <c r="B84" s="220" t="s">
        <v>952</v>
      </c>
      <c r="C84" s="220"/>
      <c r="D84" s="208" t="s">
        <v>935</v>
      </c>
      <c r="E84" s="609"/>
    </row>
    <row r="85" spans="1:5">
      <c r="A85" s="220" t="s">
        <v>936</v>
      </c>
      <c r="B85" s="220" t="s">
        <v>169</v>
      </c>
      <c r="C85" s="220"/>
      <c r="D85" s="208" t="s">
        <v>935</v>
      </c>
      <c r="E85" s="609"/>
    </row>
    <row r="86" spans="1:5">
      <c r="A86" s="220" t="s">
        <v>936</v>
      </c>
      <c r="B86" s="220" t="s">
        <v>1305</v>
      </c>
      <c r="C86" s="220"/>
      <c r="D86" s="208" t="s">
        <v>935</v>
      </c>
      <c r="E86" s="609"/>
    </row>
    <row r="87" spans="1:5">
      <c r="A87" s="220" t="s">
        <v>936</v>
      </c>
      <c r="B87" s="220" t="s">
        <v>267</v>
      </c>
      <c r="C87" s="220"/>
      <c r="D87" s="208" t="s">
        <v>935</v>
      </c>
      <c r="E87" s="609"/>
    </row>
    <row r="88" spans="1:5">
      <c r="A88" s="220" t="s">
        <v>936</v>
      </c>
      <c r="B88" s="220" t="s">
        <v>201</v>
      </c>
      <c r="C88" s="220"/>
      <c r="D88" s="208" t="s">
        <v>935</v>
      </c>
      <c r="E88" s="609"/>
    </row>
    <row r="89" spans="1:5">
      <c r="A89" s="220" t="s">
        <v>936</v>
      </c>
      <c r="B89" s="220" t="s">
        <v>1306</v>
      </c>
      <c r="C89" s="177"/>
      <c r="D89" s="208" t="s">
        <v>935</v>
      </c>
      <c r="E89" s="609"/>
    </row>
    <row r="90" spans="1:5">
      <c r="A90" s="220" t="s">
        <v>936</v>
      </c>
      <c r="B90" s="220" t="s">
        <v>955</v>
      </c>
      <c r="C90" s="220"/>
      <c r="D90" s="208" t="s">
        <v>935</v>
      </c>
      <c r="E90" s="609"/>
    </row>
    <row r="91" spans="1:5">
      <c r="A91" s="220" t="s">
        <v>936</v>
      </c>
      <c r="B91" s="220" t="s">
        <v>299</v>
      </c>
      <c r="C91" s="220"/>
      <c r="D91" s="208" t="s">
        <v>935</v>
      </c>
      <c r="E91" s="609"/>
    </row>
    <row r="92" spans="1:5">
      <c r="A92" s="220" t="s">
        <v>936</v>
      </c>
      <c r="B92" s="177" t="s">
        <v>1307</v>
      </c>
      <c r="C92" s="177"/>
      <c r="D92" s="210" t="s">
        <v>935</v>
      </c>
      <c r="E92" s="609"/>
    </row>
    <row r="93" spans="1:5">
      <c r="A93" s="220" t="s">
        <v>936</v>
      </c>
      <c r="B93" s="220" t="s">
        <v>324</v>
      </c>
      <c r="C93" s="220"/>
      <c r="D93" s="208" t="s">
        <v>935</v>
      </c>
      <c r="E93" s="609"/>
    </row>
    <row r="94" spans="1:5" ht="43.5">
      <c r="A94" s="220" t="s">
        <v>936</v>
      </c>
      <c r="B94" s="220" t="s">
        <v>370</v>
      </c>
      <c r="C94" s="220"/>
      <c r="D94" s="208" t="s">
        <v>935</v>
      </c>
      <c r="E94" s="609" t="s">
        <v>245</v>
      </c>
    </row>
    <row r="95" spans="1:5">
      <c r="A95" s="220" t="s">
        <v>936</v>
      </c>
      <c r="B95" s="220" t="s">
        <v>214</v>
      </c>
      <c r="C95" s="220"/>
      <c r="D95" s="208" t="s">
        <v>935</v>
      </c>
      <c r="E95" s="609"/>
    </row>
    <row r="96" spans="1:5">
      <c r="A96" s="220" t="s">
        <v>936</v>
      </c>
      <c r="B96" s="220" t="s">
        <v>319</v>
      </c>
      <c r="C96" s="220"/>
      <c r="D96" s="208" t="s">
        <v>935</v>
      </c>
      <c r="E96" s="609"/>
    </row>
    <row r="97" spans="1:5">
      <c r="A97" s="220" t="s">
        <v>936</v>
      </c>
      <c r="B97" s="220" t="s">
        <v>255</v>
      </c>
      <c r="C97" s="220"/>
      <c r="D97" s="208" t="s">
        <v>935</v>
      </c>
      <c r="E97" s="609"/>
    </row>
    <row r="98" spans="1:5">
      <c r="A98" s="220" t="s">
        <v>936</v>
      </c>
      <c r="B98" s="220" t="s">
        <v>132</v>
      </c>
      <c r="C98" s="220"/>
      <c r="D98" s="208" t="s">
        <v>935</v>
      </c>
      <c r="E98" s="609"/>
    </row>
    <row r="99" spans="1:5">
      <c r="A99" s="220" t="s">
        <v>936</v>
      </c>
      <c r="B99" s="220" t="s">
        <v>1308</v>
      </c>
      <c r="C99" s="220"/>
      <c r="D99" s="208" t="s">
        <v>935</v>
      </c>
      <c r="E99" s="609"/>
    </row>
    <row r="100" spans="1:5">
      <c r="A100" s="220" t="s">
        <v>936</v>
      </c>
      <c r="B100" s="220" t="s">
        <v>196</v>
      </c>
      <c r="C100" s="220"/>
      <c r="D100" s="208" t="s">
        <v>935</v>
      </c>
      <c r="E100" s="609"/>
    </row>
    <row r="101" spans="1:5">
      <c r="A101" s="220" t="s">
        <v>936</v>
      </c>
      <c r="B101" s="220" t="s">
        <v>1309</v>
      </c>
      <c r="C101" s="220"/>
      <c r="D101" s="208" t="s">
        <v>935</v>
      </c>
      <c r="E101" s="609"/>
    </row>
    <row r="102" spans="1:5">
      <c r="A102" s="220" t="s">
        <v>936</v>
      </c>
      <c r="B102" s="220" t="s">
        <v>1310</v>
      </c>
      <c r="C102" s="220"/>
      <c r="D102" s="208" t="s">
        <v>935</v>
      </c>
      <c r="E102" s="609"/>
    </row>
    <row r="103" spans="1:5">
      <c r="A103" s="220" t="s">
        <v>936</v>
      </c>
      <c r="B103" s="220" t="s">
        <v>1311</v>
      </c>
      <c r="C103" s="220"/>
      <c r="D103" s="208" t="s">
        <v>935</v>
      </c>
      <c r="E103" s="609"/>
    </row>
    <row r="104" spans="1:5">
      <c r="A104" s="220" t="s">
        <v>936</v>
      </c>
      <c r="B104" s="148" t="s">
        <v>965</v>
      </c>
      <c r="C104" s="148" t="s">
        <v>966</v>
      </c>
      <c r="D104" s="210" t="s">
        <v>935</v>
      </c>
      <c r="E104" s="609" t="s">
        <v>967</v>
      </c>
    </row>
    <row r="105" spans="1:5">
      <c r="A105" s="220" t="s">
        <v>981</v>
      </c>
      <c r="B105" s="220" t="s">
        <v>1312</v>
      </c>
      <c r="C105" s="220"/>
      <c r="D105" s="207" t="s">
        <v>935</v>
      </c>
      <c r="E105" s="609"/>
    </row>
    <row r="106" spans="1:5" ht="29.1">
      <c r="A106" s="220" t="s">
        <v>981</v>
      </c>
      <c r="B106" s="220" t="s">
        <v>1040</v>
      </c>
      <c r="C106" s="220" t="s">
        <v>1041</v>
      </c>
      <c r="D106" s="207" t="s">
        <v>935</v>
      </c>
      <c r="E106" s="609" t="s">
        <v>1017</v>
      </c>
    </row>
    <row r="107" spans="1:5" ht="29.1">
      <c r="A107" s="220" t="s">
        <v>981</v>
      </c>
      <c r="B107" s="220" t="s">
        <v>1313</v>
      </c>
      <c r="C107" s="220" t="s">
        <v>1314</v>
      </c>
      <c r="D107" s="207" t="s">
        <v>935</v>
      </c>
      <c r="E107" s="609" t="s">
        <v>1017</v>
      </c>
    </row>
    <row r="108" spans="1:5">
      <c r="A108" s="220" t="s">
        <v>981</v>
      </c>
      <c r="B108" s="220" t="s">
        <v>297</v>
      </c>
      <c r="C108" s="521" t="s">
        <v>298</v>
      </c>
      <c r="D108" s="207" t="s">
        <v>935</v>
      </c>
      <c r="E108" s="609"/>
    </row>
    <row r="109" spans="1:5">
      <c r="A109" s="220" t="s">
        <v>981</v>
      </c>
      <c r="B109" s="220" t="s">
        <v>1008</v>
      </c>
      <c r="C109" s="220"/>
      <c r="D109" s="207" t="s">
        <v>935</v>
      </c>
      <c r="E109" s="609"/>
    </row>
    <row r="110" spans="1:5">
      <c r="A110" s="220" t="s">
        <v>981</v>
      </c>
      <c r="B110" s="220" t="s">
        <v>1315</v>
      </c>
      <c r="C110" s="220"/>
      <c r="D110" s="208" t="s">
        <v>935</v>
      </c>
      <c r="E110" s="609"/>
    </row>
    <row r="111" spans="1:5">
      <c r="A111" s="220" t="s">
        <v>981</v>
      </c>
      <c r="B111" s="220" t="s">
        <v>1316</v>
      </c>
      <c r="C111" s="220"/>
      <c r="D111" s="208" t="s">
        <v>938</v>
      </c>
      <c r="E111" s="609"/>
    </row>
    <row r="112" spans="1:5">
      <c r="A112" s="220" t="s">
        <v>981</v>
      </c>
      <c r="B112" s="220" t="s">
        <v>996</v>
      </c>
      <c r="C112" s="220" t="s">
        <v>997</v>
      </c>
      <c r="D112" s="208" t="s">
        <v>935</v>
      </c>
      <c r="E112" s="609"/>
    </row>
    <row r="113" spans="1:5">
      <c r="A113" s="220" t="s">
        <v>981</v>
      </c>
      <c r="B113" s="220" t="s">
        <v>1317</v>
      </c>
      <c r="C113" s="220"/>
      <c r="D113" s="208" t="s">
        <v>935</v>
      </c>
      <c r="E113" s="609"/>
    </row>
    <row r="114" spans="1:5">
      <c r="A114" s="220" t="s">
        <v>981</v>
      </c>
      <c r="B114" s="220" t="s">
        <v>1318</v>
      </c>
      <c r="C114" s="220"/>
      <c r="D114" s="208" t="s">
        <v>935</v>
      </c>
      <c r="E114" s="609"/>
    </row>
    <row r="115" spans="1:5">
      <c r="A115" s="220" t="s">
        <v>981</v>
      </c>
      <c r="B115" s="220" t="s">
        <v>1319</v>
      </c>
      <c r="C115" s="220" t="s">
        <v>1320</v>
      </c>
      <c r="D115" s="207" t="s">
        <v>935</v>
      </c>
      <c r="E115" s="609"/>
    </row>
    <row r="116" spans="1:5">
      <c r="A116" s="220" t="s">
        <v>981</v>
      </c>
      <c r="B116" s="220" t="s">
        <v>1321</v>
      </c>
      <c r="C116" s="220"/>
      <c r="D116" s="207" t="s">
        <v>935</v>
      </c>
      <c r="E116" s="609"/>
    </row>
    <row r="117" spans="1:5">
      <c r="A117" s="220" t="s">
        <v>981</v>
      </c>
      <c r="B117" s="220" t="s">
        <v>218</v>
      </c>
      <c r="C117" s="220" t="s">
        <v>219</v>
      </c>
      <c r="D117" s="207" t="s">
        <v>935</v>
      </c>
      <c r="E117" s="609"/>
    </row>
    <row r="118" spans="1:5">
      <c r="A118" s="220" t="s">
        <v>981</v>
      </c>
      <c r="B118" s="220" t="s">
        <v>1322</v>
      </c>
      <c r="C118" s="220"/>
      <c r="D118" s="208" t="s">
        <v>935</v>
      </c>
      <c r="E118" s="609"/>
    </row>
    <row r="119" spans="1:5">
      <c r="A119" s="220" t="s">
        <v>981</v>
      </c>
      <c r="B119" s="220" t="s">
        <v>1323</v>
      </c>
      <c r="C119" s="220"/>
      <c r="D119" s="208" t="s">
        <v>935</v>
      </c>
      <c r="E119" s="609"/>
    </row>
    <row r="120" spans="1:5">
      <c r="A120" s="220" t="s">
        <v>981</v>
      </c>
      <c r="B120" s="220" t="s">
        <v>1324</v>
      </c>
      <c r="C120" s="220"/>
      <c r="D120" s="208" t="s">
        <v>935</v>
      </c>
      <c r="E120" s="609"/>
    </row>
    <row r="121" spans="1:5">
      <c r="A121" s="220" t="s">
        <v>981</v>
      </c>
      <c r="B121" s="220" t="s">
        <v>1325</v>
      </c>
      <c r="C121" s="220"/>
      <c r="D121" s="207" t="s">
        <v>935</v>
      </c>
      <c r="E121" s="609"/>
    </row>
    <row r="122" spans="1:5">
      <c r="A122" s="220" t="s">
        <v>981</v>
      </c>
      <c r="B122" s="220" t="s">
        <v>1326</v>
      </c>
      <c r="C122" s="220"/>
      <c r="D122" s="208" t="s">
        <v>935</v>
      </c>
      <c r="E122" s="609"/>
    </row>
    <row r="123" spans="1:5">
      <c r="A123" s="220" t="s">
        <v>981</v>
      </c>
      <c r="B123" s="220" t="s">
        <v>139</v>
      </c>
      <c r="C123" s="220"/>
      <c r="D123" s="207" t="s">
        <v>935</v>
      </c>
      <c r="E123" s="609"/>
    </row>
    <row r="124" spans="1:5">
      <c r="A124" s="220" t="s">
        <v>981</v>
      </c>
      <c r="B124" s="220" t="s">
        <v>1327</v>
      </c>
      <c r="C124" s="220"/>
      <c r="D124" s="208" t="s">
        <v>935</v>
      </c>
      <c r="E124" s="609"/>
    </row>
    <row r="125" spans="1:5">
      <c r="A125" s="220" t="s">
        <v>981</v>
      </c>
      <c r="B125" s="220" t="s">
        <v>1328</v>
      </c>
      <c r="C125" s="220"/>
      <c r="D125" s="208" t="s">
        <v>935</v>
      </c>
      <c r="E125" s="609"/>
    </row>
    <row r="126" spans="1:5">
      <c r="A126" s="220" t="s">
        <v>981</v>
      </c>
      <c r="B126" s="220" t="s">
        <v>1329</v>
      </c>
      <c r="C126" s="220"/>
      <c r="D126" s="208" t="s">
        <v>935</v>
      </c>
      <c r="E126" s="609"/>
    </row>
    <row r="127" spans="1:5">
      <c r="A127" s="220" t="s">
        <v>981</v>
      </c>
      <c r="B127" s="220" t="s">
        <v>1330</v>
      </c>
      <c r="C127" s="220"/>
      <c r="D127" s="208" t="s">
        <v>935</v>
      </c>
      <c r="E127" s="609"/>
    </row>
    <row r="128" spans="1:5">
      <c r="A128" s="220" t="s">
        <v>981</v>
      </c>
      <c r="B128" s="220" t="s">
        <v>1331</v>
      </c>
      <c r="C128" s="220"/>
      <c r="D128" s="208" t="s">
        <v>935</v>
      </c>
      <c r="E128" s="609"/>
    </row>
    <row r="129" spans="1:5">
      <c r="A129" s="220" t="s">
        <v>981</v>
      </c>
      <c r="B129" s="220" t="s">
        <v>527</v>
      </c>
      <c r="C129" s="220"/>
      <c r="D129" s="208" t="s">
        <v>935</v>
      </c>
      <c r="E129" s="609"/>
    </row>
    <row r="130" spans="1:5">
      <c r="A130" s="220" t="s">
        <v>981</v>
      </c>
      <c r="B130" s="220" t="s">
        <v>204</v>
      </c>
      <c r="C130" s="220"/>
      <c r="D130" s="207" t="s">
        <v>935</v>
      </c>
      <c r="E130" s="609"/>
    </row>
    <row r="131" spans="1:5">
      <c r="A131" s="220" t="s">
        <v>981</v>
      </c>
      <c r="B131" s="220" t="s">
        <v>1332</v>
      </c>
      <c r="C131" s="220" t="s">
        <v>1333</v>
      </c>
      <c r="D131" s="207" t="s">
        <v>935</v>
      </c>
      <c r="E131" s="609"/>
    </row>
    <row r="132" spans="1:5">
      <c r="A132" s="220" t="s">
        <v>981</v>
      </c>
      <c r="B132" s="220" t="s">
        <v>1334</v>
      </c>
      <c r="C132" s="220"/>
      <c r="D132" s="207" t="s">
        <v>935</v>
      </c>
      <c r="E132" s="609"/>
    </row>
    <row r="133" spans="1:5">
      <c r="A133" s="220" t="s">
        <v>981</v>
      </c>
      <c r="B133" s="220" t="s">
        <v>1335</v>
      </c>
      <c r="C133" s="220"/>
      <c r="D133" s="208" t="s">
        <v>935</v>
      </c>
      <c r="E133" s="609"/>
    </row>
    <row r="134" spans="1:5">
      <c r="A134" s="220" t="s">
        <v>981</v>
      </c>
      <c r="B134" s="220" t="s">
        <v>409</v>
      </c>
      <c r="C134" s="220"/>
      <c r="D134" s="208" t="s">
        <v>935</v>
      </c>
      <c r="E134" s="609"/>
    </row>
    <row r="135" spans="1:5">
      <c r="A135" s="220" t="s">
        <v>981</v>
      </c>
      <c r="B135" s="220" t="s">
        <v>437</v>
      </c>
      <c r="C135" s="220"/>
      <c r="D135" s="208" t="s">
        <v>935</v>
      </c>
      <c r="E135" s="609"/>
    </row>
    <row r="136" spans="1:5">
      <c r="A136" s="220" t="s">
        <v>981</v>
      </c>
      <c r="B136" s="220" t="s">
        <v>485</v>
      </c>
      <c r="C136" s="220"/>
      <c r="D136" s="208" t="s">
        <v>935</v>
      </c>
      <c r="E136" s="609"/>
    </row>
    <row r="137" spans="1:5">
      <c r="A137" s="220" t="s">
        <v>981</v>
      </c>
      <c r="B137" s="220" t="s">
        <v>421</v>
      </c>
      <c r="C137" s="220"/>
      <c r="D137" s="208" t="s">
        <v>935</v>
      </c>
      <c r="E137" s="609"/>
    </row>
    <row r="138" spans="1:5">
      <c r="A138" s="220" t="s">
        <v>981</v>
      </c>
      <c r="B138" s="220" t="s">
        <v>501</v>
      </c>
      <c r="C138" s="220"/>
      <c r="D138" s="208" t="s">
        <v>935</v>
      </c>
      <c r="E138" s="609"/>
    </row>
    <row r="139" spans="1:5">
      <c r="A139" s="220" t="s">
        <v>981</v>
      </c>
      <c r="B139" s="220" t="s">
        <v>1336</v>
      </c>
      <c r="C139" s="220"/>
      <c r="D139" s="208" t="s">
        <v>935</v>
      </c>
      <c r="E139" s="609"/>
    </row>
    <row r="140" spans="1:5">
      <c r="A140" s="220" t="s">
        <v>981</v>
      </c>
      <c r="B140" s="220" t="s">
        <v>449</v>
      </c>
      <c r="C140" s="220"/>
      <c r="D140" s="208" t="s">
        <v>935</v>
      </c>
      <c r="E140" s="609"/>
    </row>
    <row r="141" spans="1:5">
      <c r="A141" s="220" t="s">
        <v>981</v>
      </c>
      <c r="B141" s="220" t="s">
        <v>1337</v>
      </c>
      <c r="C141" s="220"/>
      <c r="D141" s="208" t="s">
        <v>935</v>
      </c>
      <c r="E141" s="609"/>
    </row>
    <row r="142" spans="1:5">
      <c r="A142" s="220" t="s">
        <v>981</v>
      </c>
      <c r="B142" s="220" t="s">
        <v>453</v>
      </c>
      <c r="C142" s="220"/>
      <c r="D142" s="208" t="s">
        <v>935</v>
      </c>
      <c r="E142" s="609"/>
    </row>
    <row r="143" spans="1:5">
      <c r="A143" s="220" t="s">
        <v>981</v>
      </c>
      <c r="B143" s="220" t="s">
        <v>1338</v>
      </c>
      <c r="C143" s="220"/>
      <c r="D143" s="208" t="s">
        <v>935</v>
      </c>
      <c r="E143" s="609"/>
    </row>
    <row r="144" spans="1:5">
      <c r="A144" s="220" t="s">
        <v>981</v>
      </c>
      <c r="B144" s="220" t="s">
        <v>425</v>
      </c>
      <c r="C144" s="220"/>
      <c r="D144" s="208" t="s">
        <v>935</v>
      </c>
      <c r="E144" s="609"/>
    </row>
    <row r="145" spans="1:5">
      <c r="A145" s="220" t="s">
        <v>981</v>
      </c>
      <c r="B145" s="220" t="s">
        <v>429</v>
      </c>
      <c r="C145" s="220"/>
      <c r="D145" s="208" t="s">
        <v>935</v>
      </c>
      <c r="E145" s="609"/>
    </row>
    <row r="146" spans="1:5">
      <c r="A146" s="220" t="s">
        <v>981</v>
      </c>
      <c r="B146" s="220" t="s">
        <v>519</v>
      </c>
      <c r="C146" s="220"/>
      <c r="D146" s="208" t="s">
        <v>935</v>
      </c>
      <c r="E146" s="609"/>
    </row>
    <row r="147" spans="1:5">
      <c r="A147" s="220" t="s">
        <v>981</v>
      </c>
      <c r="B147" s="220" t="s">
        <v>1339</v>
      </c>
      <c r="C147" s="220"/>
      <c r="D147" s="208" t="s">
        <v>935</v>
      </c>
      <c r="E147" s="609"/>
    </row>
    <row r="148" spans="1:5">
      <c r="A148" s="220" t="s">
        <v>981</v>
      </c>
      <c r="B148" s="220" t="s">
        <v>1340</v>
      </c>
      <c r="C148" s="220"/>
      <c r="D148" s="207" t="s">
        <v>935</v>
      </c>
      <c r="E148" s="609"/>
    </row>
    <row r="149" spans="1:5">
      <c r="A149" s="220" t="s">
        <v>981</v>
      </c>
      <c r="B149" s="220" t="s">
        <v>441</v>
      </c>
      <c r="C149" s="220"/>
      <c r="D149" s="208" t="s">
        <v>935</v>
      </c>
      <c r="E149" s="609"/>
    </row>
    <row r="150" spans="1:5">
      <c r="A150" s="220" t="s">
        <v>981</v>
      </c>
      <c r="B150" s="220" t="s">
        <v>433</v>
      </c>
      <c r="C150" s="220"/>
      <c r="D150" s="208" t="s">
        <v>935</v>
      </c>
      <c r="E150" s="609"/>
    </row>
    <row r="151" spans="1:5">
      <c r="A151" s="220" t="s">
        <v>981</v>
      </c>
      <c r="B151" s="220" t="s">
        <v>1341</v>
      </c>
      <c r="C151" s="220" t="s">
        <v>1342</v>
      </c>
      <c r="D151" s="207" t="s">
        <v>935</v>
      </c>
      <c r="E151" s="609"/>
    </row>
    <row r="152" spans="1:5">
      <c r="A152" s="220" t="s">
        <v>981</v>
      </c>
      <c r="B152" s="220" t="s">
        <v>503</v>
      </c>
      <c r="C152" s="220"/>
      <c r="D152" s="208" t="s">
        <v>935</v>
      </c>
      <c r="E152" s="609"/>
    </row>
    <row r="153" spans="1:5">
      <c r="A153" s="220" t="s">
        <v>981</v>
      </c>
      <c r="B153" s="220" t="s">
        <v>1343</v>
      </c>
      <c r="C153" s="220"/>
      <c r="D153" s="208" t="s">
        <v>935</v>
      </c>
      <c r="E153" s="609"/>
    </row>
    <row r="154" spans="1:5">
      <c r="A154" s="220" t="s">
        <v>981</v>
      </c>
      <c r="B154" s="220" t="s">
        <v>523</v>
      </c>
      <c r="C154" s="220"/>
      <c r="D154" s="208" t="s">
        <v>935</v>
      </c>
      <c r="E154" s="609"/>
    </row>
    <row r="155" spans="1:5">
      <c r="A155" s="220" t="s">
        <v>981</v>
      </c>
      <c r="B155" s="220" t="s">
        <v>1344</v>
      </c>
      <c r="C155" s="220"/>
      <c r="D155" s="207" t="s">
        <v>935</v>
      </c>
      <c r="E155" s="609"/>
    </row>
    <row r="156" spans="1:5">
      <c r="A156" s="220" t="s">
        <v>981</v>
      </c>
      <c r="B156" s="220" t="s">
        <v>1345</v>
      </c>
      <c r="C156" s="220" t="s">
        <v>1346</v>
      </c>
      <c r="D156" s="207" t="s">
        <v>935</v>
      </c>
      <c r="E156" s="609"/>
    </row>
    <row r="157" spans="1:5">
      <c r="A157" s="220" t="s">
        <v>981</v>
      </c>
      <c r="B157" s="220" t="s">
        <v>1347</v>
      </c>
      <c r="C157" s="220"/>
      <c r="D157" s="207" t="s">
        <v>935</v>
      </c>
      <c r="E157" s="609"/>
    </row>
    <row r="158" spans="1:5">
      <c r="A158" s="220" t="s">
        <v>981</v>
      </c>
      <c r="B158" s="220" t="s">
        <v>461</v>
      </c>
      <c r="C158" s="220"/>
      <c r="D158" s="208" t="s">
        <v>935</v>
      </c>
      <c r="E158" s="609"/>
    </row>
    <row r="159" spans="1:5">
      <c r="A159" s="220" t="s">
        <v>981</v>
      </c>
      <c r="B159" s="220" t="s">
        <v>1071</v>
      </c>
      <c r="C159" s="220"/>
      <c r="D159" s="208" t="s">
        <v>935</v>
      </c>
      <c r="E159" s="609"/>
    </row>
    <row r="160" spans="1:5">
      <c r="A160" s="220" t="s">
        <v>981</v>
      </c>
      <c r="B160" s="220" t="s">
        <v>1046</v>
      </c>
      <c r="C160" s="220" t="s">
        <v>1047</v>
      </c>
      <c r="D160" s="207" t="s">
        <v>935</v>
      </c>
      <c r="E160" s="609"/>
    </row>
    <row r="161" spans="1:5">
      <c r="A161" s="220" t="s">
        <v>981</v>
      </c>
      <c r="B161" s="220" t="s">
        <v>457</v>
      </c>
      <c r="C161" s="220"/>
      <c r="D161" s="208" t="s">
        <v>935</v>
      </c>
      <c r="E161" s="609"/>
    </row>
    <row r="162" spans="1:5">
      <c r="A162" s="220" t="s">
        <v>981</v>
      </c>
      <c r="B162" s="220" t="s">
        <v>445</v>
      </c>
      <c r="C162" s="220"/>
      <c r="D162" s="208" t="s">
        <v>935</v>
      </c>
      <c r="E162" s="609"/>
    </row>
    <row r="163" spans="1:5">
      <c r="A163" s="220" t="s">
        <v>981</v>
      </c>
      <c r="B163" s="220" t="s">
        <v>481</v>
      </c>
      <c r="C163" s="220"/>
      <c r="D163" s="208" t="s">
        <v>935</v>
      </c>
      <c r="E163" s="609"/>
    </row>
    <row r="164" spans="1:5">
      <c r="A164" s="220" t="s">
        <v>981</v>
      </c>
      <c r="B164" s="220" t="s">
        <v>1348</v>
      </c>
      <c r="C164" s="220" t="s">
        <v>1349</v>
      </c>
      <c r="D164" s="208" t="s">
        <v>935</v>
      </c>
      <c r="E164" s="609"/>
    </row>
    <row r="165" spans="1:5">
      <c r="A165" s="220" t="s">
        <v>981</v>
      </c>
      <c r="B165" s="220" t="s">
        <v>529</v>
      </c>
      <c r="C165" s="220"/>
      <c r="D165" s="208" t="s">
        <v>935</v>
      </c>
      <c r="E165" s="609"/>
    </row>
    <row r="166" spans="1:5">
      <c r="A166" s="220" t="s">
        <v>981</v>
      </c>
      <c r="B166" s="220" t="s">
        <v>405</v>
      </c>
      <c r="C166" s="220"/>
      <c r="D166" s="208" t="s">
        <v>935</v>
      </c>
      <c r="E166" s="609"/>
    </row>
    <row r="167" spans="1:5">
      <c r="A167" s="220" t="s">
        <v>981</v>
      </c>
      <c r="B167" s="220" t="s">
        <v>253</v>
      </c>
      <c r="C167" s="220" t="s">
        <v>254</v>
      </c>
      <c r="D167" s="207" t="s">
        <v>935</v>
      </c>
      <c r="E167" s="609"/>
    </row>
    <row r="168" spans="1:5">
      <c r="A168" s="220" t="s">
        <v>981</v>
      </c>
      <c r="B168" s="220" t="s">
        <v>1350</v>
      </c>
      <c r="C168" s="220" t="s">
        <v>1351</v>
      </c>
      <c r="D168" s="208" t="s">
        <v>935</v>
      </c>
      <c r="E168" s="609"/>
    </row>
    <row r="169" spans="1:5">
      <c r="A169" s="220" t="s">
        <v>981</v>
      </c>
      <c r="B169" s="220" t="s">
        <v>236</v>
      </c>
      <c r="C169" s="220" t="s">
        <v>237</v>
      </c>
      <c r="D169" s="207" t="s">
        <v>935</v>
      </c>
      <c r="E169" s="609"/>
    </row>
    <row r="170" spans="1:5">
      <c r="A170" s="220" t="s">
        <v>981</v>
      </c>
      <c r="B170" s="220" t="s">
        <v>489</v>
      </c>
      <c r="C170" s="220"/>
      <c r="D170" s="208" t="s">
        <v>935</v>
      </c>
      <c r="E170" s="609"/>
    </row>
    <row r="171" spans="1:5">
      <c r="A171" s="220" t="s">
        <v>981</v>
      </c>
      <c r="B171" s="220" t="s">
        <v>569</v>
      </c>
      <c r="C171" s="220" t="s">
        <v>570</v>
      </c>
      <c r="D171" s="207" t="s">
        <v>935</v>
      </c>
      <c r="E171" s="609"/>
    </row>
    <row r="172" spans="1:5">
      <c r="A172" s="220" t="s">
        <v>981</v>
      </c>
      <c r="B172" s="220" t="s">
        <v>566</v>
      </c>
      <c r="C172" s="220" t="s">
        <v>567</v>
      </c>
      <c r="D172" s="207" t="s">
        <v>935</v>
      </c>
      <c r="E172" s="609"/>
    </row>
    <row r="173" spans="1:5" ht="29.1">
      <c r="A173" s="220" t="s">
        <v>1075</v>
      </c>
      <c r="B173" s="220" t="s">
        <v>1352</v>
      </c>
      <c r="C173" s="220"/>
      <c r="D173" s="207" t="s">
        <v>935</v>
      </c>
      <c r="E173" s="609" t="s">
        <v>59</v>
      </c>
    </row>
    <row r="174" spans="1:5" ht="29.1">
      <c r="A174" s="220" t="s">
        <v>1075</v>
      </c>
      <c r="B174" s="220" t="s">
        <v>1353</v>
      </c>
      <c r="C174" s="220" t="s">
        <v>1354</v>
      </c>
      <c r="D174" s="207" t="s">
        <v>935</v>
      </c>
      <c r="E174" s="609" t="s">
        <v>59</v>
      </c>
    </row>
    <row r="175" spans="1:5" ht="29.1">
      <c r="A175" s="220" t="s">
        <v>1075</v>
      </c>
      <c r="B175" s="220" t="s">
        <v>491</v>
      </c>
      <c r="C175" s="220" t="s">
        <v>492</v>
      </c>
      <c r="D175" s="207" t="s">
        <v>935</v>
      </c>
      <c r="E175" s="609" t="s">
        <v>192</v>
      </c>
    </row>
    <row r="176" spans="1:5">
      <c r="A176" s="220" t="s">
        <v>1075</v>
      </c>
      <c r="B176" s="177" t="s">
        <v>1355</v>
      </c>
      <c r="C176" s="177" t="s">
        <v>1356</v>
      </c>
      <c r="D176" s="207" t="s">
        <v>935</v>
      </c>
      <c r="E176" s="609"/>
    </row>
    <row r="177" spans="1:5" ht="29.1">
      <c r="A177" s="220" t="s">
        <v>1075</v>
      </c>
      <c r="B177" s="220" t="s">
        <v>1129</v>
      </c>
      <c r="C177" s="220" t="s">
        <v>1130</v>
      </c>
      <c r="D177" s="207" t="s">
        <v>935</v>
      </c>
      <c r="E177" s="609" t="s">
        <v>216</v>
      </c>
    </row>
    <row r="178" spans="1:5" ht="29.1">
      <c r="A178" s="220" t="s">
        <v>1075</v>
      </c>
      <c r="B178" s="220" t="s">
        <v>1131</v>
      </c>
      <c r="C178" s="220"/>
      <c r="D178" s="207" t="s">
        <v>935</v>
      </c>
      <c r="E178" s="609" t="s">
        <v>216</v>
      </c>
    </row>
    <row r="179" spans="1:5">
      <c r="A179" s="220" t="s">
        <v>1075</v>
      </c>
      <c r="B179" s="220" t="s">
        <v>714</v>
      </c>
      <c r="C179" s="220" t="s">
        <v>715</v>
      </c>
      <c r="D179" s="208" t="s">
        <v>935</v>
      </c>
      <c r="E179" s="609"/>
    </row>
    <row r="180" spans="1:5">
      <c r="A180" s="220" t="s">
        <v>1075</v>
      </c>
      <c r="B180" s="220" t="s">
        <v>1202</v>
      </c>
      <c r="C180" s="220" t="s">
        <v>1203</v>
      </c>
      <c r="D180" s="208" t="s">
        <v>935</v>
      </c>
      <c r="E180" s="609"/>
    </row>
    <row r="181" spans="1:5" ht="29.1">
      <c r="A181" s="220" t="s">
        <v>1075</v>
      </c>
      <c r="B181" s="220" t="s">
        <v>1357</v>
      </c>
      <c r="C181" s="220"/>
      <c r="D181" s="207" t="s">
        <v>935</v>
      </c>
      <c r="E181" s="609" t="s">
        <v>251</v>
      </c>
    </row>
    <row r="182" spans="1:5" ht="29.1">
      <c r="A182" s="220" t="s">
        <v>1075</v>
      </c>
      <c r="B182" s="220" t="s">
        <v>1134</v>
      </c>
      <c r="C182" s="220"/>
      <c r="D182" s="207" t="s">
        <v>935</v>
      </c>
      <c r="E182" s="609" t="s">
        <v>216</v>
      </c>
    </row>
    <row r="183" spans="1:5" ht="29.1">
      <c r="A183" s="220" t="s">
        <v>1075</v>
      </c>
      <c r="B183" s="220" t="s">
        <v>1135</v>
      </c>
      <c r="C183" s="220" t="s">
        <v>1136</v>
      </c>
      <c r="D183" s="207" t="s">
        <v>935</v>
      </c>
      <c r="E183" s="609" t="s">
        <v>216</v>
      </c>
    </row>
    <row r="184" spans="1:5">
      <c r="A184" s="220" t="s">
        <v>1075</v>
      </c>
      <c r="B184" s="220" t="s">
        <v>1358</v>
      </c>
      <c r="C184" s="220"/>
      <c r="D184" s="208" t="s">
        <v>935</v>
      </c>
      <c r="E184" s="609"/>
    </row>
    <row r="185" spans="1:5">
      <c r="A185" s="220" t="s">
        <v>1075</v>
      </c>
      <c r="B185" s="220" t="s">
        <v>1359</v>
      </c>
      <c r="C185" s="220" t="s">
        <v>1360</v>
      </c>
      <c r="D185" s="207" t="s">
        <v>935</v>
      </c>
      <c r="E185" s="609"/>
    </row>
    <row r="186" spans="1:5">
      <c r="A186" s="220" t="s">
        <v>1075</v>
      </c>
      <c r="B186" s="220" t="s">
        <v>1097</v>
      </c>
      <c r="C186" s="220" t="s">
        <v>1098</v>
      </c>
      <c r="D186" s="207" t="s">
        <v>935</v>
      </c>
      <c r="E186" s="609"/>
    </row>
    <row r="187" spans="1:5">
      <c r="A187" s="220" t="s">
        <v>1075</v>
      </c>
      <c r="B187" s="220" t="s">
        <v>1099</v>
      </c>
      <c r="C187" s="220" t="s">
        <v>1100</v>
      </c>
      <c r="D187" s="207" t="s">
        <v>935</v>
      </c>
      <c r="E187" s="609"/>
    </row>
    <row r="188" spans="1:5">
      <c r="A188" s="220" t="s">
        <v>1075</v>
      </c>
      <c r="B188" s="220" t="s">
        <v>1152</v>
      </c>
      <c r="C188" s="220" t="s">
        <v>1153</v>
      </c>
      <c r="D188" s="207" t="s">
        <v>935</v>
      </c>
      <c r="E188" s="609"/>
    </row>
    <row r="189" spans="1:5">
      <c r="A189" s="220" t="s">
        <v>1075</v>
      </c>
      <c r="B189" s="220" t="s">
        <v>631</v>
      </c>
      <c r="C189" s="220" t="s">
        <v>632</v>
      </c>
      <c r="D189" s="208" t="s">
        <v>935</v>
      </c>
      <c r="E189" s="609"/>
    </row>
    <row r="190" spans="1:5">
      <c r="A190" s="220" t="s">
        <v>1075</v>
      </c>
      <c r="B190" s="220" t="s">
        <v>1361</v>
      </c>
      <c r="C190" s="220" t="s">
        <v>1362</v>
      </c>
      <c r="D190" s="208" t="s">
        <v>935</v>
      </c>
      <c r="E190" s="609"/>
    </row>
    <row r="191" spans="1:5">
      <c r="A191" s="220" t="s">
        <v>1075</v>
      </c>
      <c r="B191" s="220" t="s">
        <v>658</v>
      </c>
      <c r="C191" s="220" t="s">
        <v>1168</v>
      </c>
      <c r="D191" s="208" t="s">
        <v>935</v>
      </c>
      <c r="E191" s="609"/>
    </row>
    <row r="192" spans="1:5">
      <c r="A192" s="220" t="s">
        <v>1075</v>
      </c>
      <c r="B192" s="220" t="s">
        <v>1138</v>
      </c>
      <c r="C192" s="220" t="s">
        <v>1363</v>
      </c>
      <c r="D192" s="208" t="s">
        <v>935</v>
      </c>
      <c r="E192" s="609"/>
    </row>
    <row r="193" spans="1:5">
      <c r="A193" s="220" t="s">
        <v>1075</v>
      </c>
      <c r="B193" s="220" t="s">
        <v>1364</v>
      </c>
      <c r="C193" s="220" t="s">
        <v>1365</v>
      </c>
      <c r="D193" s="206" t="s">
        <v>935</v>
      </c>
      <c r="E193" s="609" t="s">
        <v>162</v>
      </c>
    </row>
    <row r="194" spans="1:5">
      <c r="A194" s="220" t="s">
        <v>1075</v>
      </c>
      <c r="B194" s="220" t="s">
        <v>1101</v>
      </c>
      <c r="C194" s="220" t="s">
        <v>1102</v>
      </c>
      <c r="D194" s="207" t="s">
        <v>935</v>
      </c>
      <c r="E194" s="609"/>
    </row>
    <row r="195" spans="1:5">
      <c r="A195" s="220" t="s">
        <v>1075</v>
      </c>
      <c r="B195" s="220" t="s">
        <v>368</v>
      </c>
      <c r="C195" s="220" t="s">
        <v>369</v>
      </c>
      <c r="D195" s="207" t="s">
        <v>935</v>
      </c>
      <c r="E195" s="609"/>
    </row>
    <row r="196" spans="1:5">
      <c r="A196" s="220" t="s">
        <v>1075</v>
      </c>
      <c r="B196" s="220" t="s">
        <v>1366</v>
      </c>
      <c r="C196" s="220"/>
      <c r="D196" s="208" t="s">
        <v>935</v>
      </c>
      <c r="E196" s="609"/>
    </row>
    <row r="197" spans="1:5">
      <c r="A197" s="220" t="s">
        <v>1075</v>
      </c>
      <c r="B197" s="220" t="s">
        <v>599</v>
      </c>
      <c r="C197" s="220"/>
      <c r="D197" s="208" t="s">
        <v>935</v>
      </c>
      <c r="E197" s="609"/>
    </row>
    <row r="198" spans="1:5">
      <c r="A198" s="220" t="s">
        <v>1075</v>
      </c>
      <c r="B198" s="220" t="s">
        <v>1367</v>
      </c>
      <c r="C198" s="220" t="s">
        <v>1368</v>
      </c>
      <c r="D198" s="208" t="s">
        <v>935</v>
      </c>
      <c r="E198" s="609"/>
    </row>
    <row r="199" spans="1:5">
      <c r="A199" s="220" t="s">
        <v>1075</v>
      </c>
      <c r="B199" s="220" t="s">
        <v>687</v>
      </c>
      <c r="C199" s="220" t="s">
        <v>688</v>
      </c>
      <c r="D199" s="208" t="s">
        <v>935</v>
      </c>
      <c r="E199" s="609"/>
    </row>
    <row r="200" spans="1:5" ht="29.1">
      <c r="A200" s="220" t="s">
        <v>1075</v>
      </c>
      <c r="B200" s="148" t="s">
        <v>1103</v>
      </c>
      <c r="C200" s="220" t="s">
        <v>1104</v>
      </c>
      <c r="D200" s="208" t="s">
        <v>935</v>
      </c>
      <c r="E200" s="609" t="s">
        <v>1105</v>
      </c>
    </row>
    <row r="201" spans="1:5">
      <c r="A201" s="220" t="s">
        <v>1075</v>
      </c>
      <c r="B201" s="220" t="s">
        <v>595</v>
      </c>
      <c r="C201" s="220"/>
      <c r="D201" s="208" t="s">
        <v>935</v>
      </c>
      <c r="E201" s="609"/>
    </row>
    <row r="202" spans="1:5">
      <c r="A202" s="220" t="s">
        <v>1075</v>
      </c>
      <c r="B202" s="220" t="s">
        <v>47</v>
      </c>
      <c r="C202" s="220"/>
      <c r="D202" s="209" t="s">
        <v>935</v>
      </c>
      <c r="E202" s="609"/>
    </row>
    <row r="203" spans="1:5">
      <c r="A203" s="220" t="s">
        <v>1075</v>
      </c>
      <c r="B203" s="220" t="s">
        <v>1106</v>
      </c>
      <c r="C203" s="220" t="s">
        <v>1107</v>
      </c>
      <c r="D203" s="207" t="s">
        <v>935</v>
      </c>
      <c r="E203" s="609"/>
    </row>
    <row r="204" spans="1:5">
      <c r="A204" s="220" t="s">
        <v>1075</v>
      </c>
      <c r="B204" s="220" t="s">
        <v>573</v>
      </c>
      <c r="C204" s="220"/>
      <c r="D204" s="208" t="s">
        <v>935</v>
      </c>
      <c r="E204" s="609"/>
    </row>
    <row r="205" spans="1:5">
      <c r="A205" s="220" t="s">
        <v>1075</v>
      </c>
      <c r="B205" s="220" t="s">
        <v>756</v>
      </c>
      <c r="C205" s="220" t="s">
        <v>757</v>
      </c>
      <c r="D205" s="344" t="s">
        <v>935</v>
      </c>
      <c r="E205" s="609"/>
    </row>
    <row r="206" spans="1:5" ht="29.1">
      <c r="A206" s="220" t="s">
        <v>1075</v>
      </c>
      <c r="B206" s="220" t="s">
        <v>56</v>
      </c>
      <c r="C206" s="220" t="s">
        <v>57</v>
      </c>
      <c r="D206" s="209" t="s">
        <v>935</v>
      </c>
      <c r="E206" s="609" t="s">
        <v>81</v>
      </c>
    </row>
    <row r="207" spans="1:5">
      <c r="A207" s="220" t="s">
        <v>1075</v>
      </c>
      <c r="B207" s="220" t="s">
        <v>1108</v>
      </c>
      <c r="C207" s="220"/>
      <c r="D207" s="489" t="s">
        <v>935</v>
      </c>
      <c r="E207" s="609"/>
    </row>
    <row r="208" spans="1:5" ht="87.6">
      <c r="A208" s="220" t="s">
        <v>1075</v>
      </c>
      <c r="B208" s="634" t="s">
        <v>1109</v>
      </c>
      <c r="C208" s="220"/>
      <c r="D208" s="489" t="s">
        <v>935</v>
      </c>
      <c r="E208" s="609" t="s">
        <v>1110</v>
      </c>
    </row>
    <row r="209" spans="1:5">
      <c r="A209" s="220" t="s">
        <v>1075</v>
      </c>
      <c r="B209" s="220" t="s">
        <v>411</v>
      </c>
      <c r="C209" s="220" t="s">
        <v>412</v>
      </c>
      <c r="D209" s="489" t="s">
        <v>935</v>
      </c>
      <c r="E209" s="609"/>
    </row>
    <row r="210" spans="1:5">
      <c r="A210" s="220" t="s">
        <v>1075</v>
      </c>
      <c r="B210" s="220" t="s">
        <v>1111</v>
      </c>
      <c r="C210" s="220" t="s">
        <v>1112</v>
      </c>
      <c r="D210" s="489" t="s">
        <v>935</v>
      </c>
      <c r="E210" s="609"/>
    </row>
    <row r="211" spans="1:5">
      <c r="A211" s="220" t="s">
        <v>1075</v>
      </c>
      <c r="B211" s="220" t="s">
        <v>676</v>
      </c>
      <c r="C211" s="220" t="s">
        <v>677</v>
      </c>
      <c r="D211" s="344" t="s">
        <v>935</v>
      </c>
      <c r="E211" s="609"/>
    </row>
    <row r="212" spans="1:5">
      <c r="A212" s="220" t="s">
        <v>1075</v>
      </c>
      <c r="B212" s="220" t="s">
        <v>1369</v>
      </c>
      <c r="C212" s="220" t="s">
        <v>1370</v>
      </c>
      <c r="D212" s="208" t="s">
        <v>935</v>
      </c>
      <c r="E212" s="609"/>
    </row>
    <row r="213" spans="1:5">
      <c r="A213" s="220" t="s">
        <v>1075</v>
      </c>
      <c r="B213" s="220" t="s">
        <v>126</v>
      </c>
      <c r="C213" s="220" t="s">
        <v>127</v>
      </c>
      <c r="D213" s="209" t="s">
        <v>935</v>
      </c>
      <c r="E213" s="609"/>
    </row>
    <row r="214" spans="1:5">
      <c r="A214" s="220" t="s">
        <v>1075</v>
      </c>
      <c r="B214" s="220" t="s">
        <v>1154</v>
      </c>
      <c r="C214" s="220" t="s">
        <v>1155</v>
      </c>
      <c r="D214" s="208" t="s">
        <v>935</v>
      </c>
      <c r="E214" s="609"/>
    </row>
    <row r="215" spans="1:5" ht="29.1">
      <c r="A215" s="220" t="s">
        <v>1075</v>
      </c>
      <c r="B215" s="220" t="s">
        <v>1371</v>
      </c>
      <c r="C215" s="220" t="s">
        <v>1372</v>
      </c>
      <c r="D215" s="209" t="s">
        <v>935</v>
      </c>
      <c r="E215" s="609" t="s">
        <v>251</v>
      </c>
    </row>
    <row r="216" spans="1:5">
      <c r="A216" s="220" t="s">
        <v>1075</v>
      </c>
      <c r="B216" s="148" t="s">
        <v>1204</v>
      </c>
      <c r="C216" s="177" t="s">
        <v>1205</v>
      </c>
      <c r="D216" s="209" t="s">
        <v>935</v>
      </c>
      <c r="E216" s="609"/>
    </row>
    <row r="217" spans="1:5" ht="26.45">
      <c r="A217" s="220" t="s">
        <v>1075</v>
      </c>
      <c r="B217" s="220" t="s">
        <v>372</v>
      </c>
      <c r="C217" s="220" t="s">
        <v>373</v>
      </c>
      <c r="D217" s="208" t="s">
        <v>935</v>
      </c>
      <c r="E217" s="610" t="s">
        <v>121</v>
      </c>
    </row>
    <row r="218" spans="1:5">
      <c r="A218" s="220" t="s">
        <v>1075</v>
      </c>
      <c r="B218" s="220" t="s">
        <v>1113</v>
      </c>
      <c r="C218" s="220" t="s">
        <v>1114</v>
      </c>
      <c r="D218" s="208" t="s">
        <v>935</v>
      </c>
      <c r="E218" s="609"/>
    </row>
    <row r="219" spans="1:5">
      <c r="A219" s="220" t="s">
        <v>1075</v>
      </c>
      <c r="B219" s="220" t="s">
        <v>1115</v>
      </c>
      <c r="C219" s="220" t="s">
        <v>1116</v>
      </c>
      <c r="D219" s="207" t="s">
        <v>935</v>
      </c>
      <c r="E219" s="609"/>
    </row>
    <row r="220" spans="1:5">
      <c r="A220" s="220" t="s">
        <v>1075</v>
      </c>
      <c r="B220" s="220" t="s">
        <v>1373</v>
      </c>
      <c r="C220" s="220"/>
      <c r="D220" s="208" t="s">
        <v>935</v>
      </c>
      <c r="E220" s="609"/>
    </row>
    <row r="221" spans="1:5">
      <c r="A221" s="220" t="s">
        <v>1075</v>
      </c>
      <c r="B221" s="220" t="s">
        <v>97</v>
      </c>
      <c r="C221" s="220" t="s">
        <v>98</v>
      </c>
      <c r="D221" s="209" t="s">
        <v>935</v>
      </c>
      <c r="E221" s="609"/>
    </row>
    <row r="222" spans="1:5">
      <c r="A222" s="220" t="s">
        <v>1075</v>
      </c>
      <c r="B222" s="220" t="s">
        <v>1180</v>
      </c>
      <c r="C222" s="220" t="s">
        <v>1181</v>
      </c>
      <c r="D222" s="207" t="s">
        <v>935</v>
      </c>
      <c r="E222" s="609"/>
    </row>
    <row r="223" spans="1:5">
      <c r="A223" s="220" t="s">
        <v>1075</v>
      </c>
      <c r="B223" s="220" t="s">
        <v>154</v>
      </c>
      <c r="C223" s="220" t="s">
        <v>155</v>
      </c>
      <c r="D223" s="209" t="s">
        <v>935</v>
      </c>
      <c r="E223" s="609"/>
    </row>
    <row r="224" spans="1:5">
      <c r="A224" s="220" t="s">
        <v>1075</v>
      </c>
      <c r="B224" s="220" t="s">
        <v>1374</v>
      </c>
      <c r="C224" s="220" t="s">
        <v>1375</v>
      </c>
      <c r="D224" s="208" t="s">
        <v>935</v>
      </c>
      <c r="E224" s="609"/>
    </row>
    <row r="225" spans="1:5">
      <c r="A225" s="220" t="s">
        <v>1075</v>
      </c>
      <c r="B225" s="220" t="s">
        <v>133</v>
      </c>
      <c r="C225" s="220" t="s">
        <v>134</v>
      </c>
      <c r="D225" s="209" t="s">
        <v>935</v>
      </c>
      <c r="E225" s="609"/>
    </row>
    <row r="226" spans="1:5">
      <c r="A226" s="220" t="s">
        <v>1075</v>
      </c>
      <c r="B226" s="220" t="s">
        <v>1140</v>
      </c>
      <c r="C226" s="220" t="s">
        <v>1141</v>
      </c>
      <c r="D226" s="209" t="s">
        <v>935</v>
      </c>
      <c r="E226" s="609"/>
    </row>
    <row r="227" spans="1:5">
      <c r="A227" s="220" t="s">
        <v>1075</v>
      </c>
      <c r="B227" s="220" t="s">
        <v>1376</v>
      </c>
      <c r="C227" s="220" t="s">
        <v>1377</v>
      </c>
      <c r="D227" s="208" t="s">
        <v>935</v>
      </c>
      <c r="E227" s="609"/>
    </row>
    <row r="228" spans="1:5" ht="29.1">
      <c r="A228" s="220" t="s">
        <v>1075</v>
      </c>
      <c r="B228" s="220" t="s">
        <v>1378</v>
      </c>
      <c r="C228" s="220" t="s">
        <v>1379</v>
      </c>
      <c r="D228" s="209" t="s">
        <v>935</v>
      </c>
      <c r="E228" s="609" t="s">
        <v>145</v>
      </c>
    </row>
    <row r="229" spans="1:5" ht="29.1">
      <c r="A229" s="220" t="s">
        <v>1075</v>
      </c>
      <c r="B229" s="220" t="s">
        <v>738</v>
      </c>
      <c r="C229" s="220" t="s">
        <v>1380</v>
      </c>
      <c r="D229" s="344" t="s">
        <v>935</v>
      </c>
      <c r="E229" s="609" t="s">
        <v>1158</v>
      </c>
    </row>
    <row r="230" spans="1:5">
      <c r="A230" s="220" t="s">
        <v>1075</v>
      </c>
      <c r="B230" s="220" t="s">
        <v>1381</v>
      </c>
      <c r="C230" s="220" t="s">
        <v>1382</v>
      </c>
      <c r="D230" s="344" t="s">
        <v>935</v>
      </c>
      <c r="E230" s="609"/>
    </row>
    <row r="231" spans="1:5">
      <c r="A231" s="220" t="s">
        <v>1075</v>
      </c>
      <c r="B231" s="220" t="s">
        <v>1383</v>
      </c>
      <c r="C231" s="220" t="s">
        <v>1384</v>
      </c>
      <c r="D231" s="489" t="s">
        <v>935</v>
      </c>
      <c r="E231" s="609"/>
    </row>
    <row r="232" spans="1:5" ht="29.1">
      <c r="A232" s="220" t="s">
        <v>1075</v>
      </c>
      <c r="B232" s="220" t="s">
        <v>1119</v>
      </c>
      <c r="C232" s="220" t="s">
        <v>1120</v>
      </c>
      <c r="D232" s="344" t="s">
        <v>935</v>
      </c>
      <c r="E232" s="609" t="s">
        <v>1105</v>
      </c>
    </row>
    <row r="233" spans="1:5">
      <c r="A233" s="220" t="s">
        <v>1075</v>
      </c>
      <c r="B233" s="220" t="s">
        <v>667</v>
      </c>
      <c r="C233" s="220" t="s">
        <v>668</v>
      </c>
      <c r="D233" s="208" t="s">
        <v>935</v>
      </c>
      <c r="E233" s="609" t="s">
        <v>1121</v>
      </c>
    </row>
    <row r="234" spans="1:5">
      <c r="A234" s="220" t="s">
        <v>1075</v>
      </c>
      <c r="B234" s="220" t="s">
        <v>1385</v>
      </c>
      <c r="C234" s="220" t="s">
        <v>1386</v>
      </c>
      <c r="D234" s="209" t="s">
        <v>935</v>
      </c>
      <c r="E234" s="609"/>
    </row>
    <row r="235" spans="1:5">
      <c r="A235" s="220" t="s">
        <v>1075</v>
      </c>
      <c r="B235" s="220" t="s">
        <v>141</v>
      </c>
      <c r="C235" s="220" t="s">
        <v>142</v>
      </c>
      <c r="D235" s="209" t="s">
        <v>935</v>
      </c>
      <c r="E235" s="609"/>
    </row>
    <row r="236" spans="1:5">
      <c r="A236" s="220" t="s">
        <v>1075</v>
      </c>
      <c r="B236" s="220" t="s">
        <v>1387</v>
      </c>
      <c r="C236" s="220" t="s">
        <v>1388</v>
      </c>
      <c r="D236" s="207" t="s">
        <v>935</v>
      </c>
      <c r="E236" s="609"/>
    </row>
    <row r="237" spans="1:5" ht="130.5">
      <c r="A237" s="220" t="s">
        <v>1075</v>
      </c>
      <c r="B237" s="220" t="s">
        <v>622</v>
      </c>
      <c r="C237" s="220" t="s">
        <v>623</v>
      </c>
      <c r="D237" s="208" t="s">
        <v>935</v>
      </c>
      <c r="E237" s="609" t="s">
        <v>1389</v>
      </c>
    </row>
    <row r="238" spans="1:5" ht="26.45">
      <c r="A238" s="220" t="s">
        <v>1075</v>
      </c>
      <c r="B238" s="220" t="s">
        <v>451</v>
      </c>
      <c r="C238" s="220" t="s">
        <v>452</v>
      </c>
      <c r="D238" s="207" t="s">
        <v>935</v>
      </c>
      <c r="E238" s="610" t="s">
        <v>187</v>
      </c>
    </row>
    <row r="239" spans="1:5">
      <c r="A239" s="220" t="s">
        <v>1075</v>
      </c>
      <c r="B239" s="220" t="s">
        <v>1390</v>
      </c>
      <c r="C239" s="220" t="s">
        <v>1391</v>
      </c>
      <c r="D239" s="208" t="s">
        <v>935</v>
      </c>
      <c r="E239" s="609"/>
    </row>
    <row r="240" spans="1:5">
      <c r="A240" s="220" t="s">
        <v>1075</v>
      </c>
      <c r="B240" s="220" t="s">
        <v>352</v>
      </c>
      <c r="C240" s="220" t="s">
        <v>1122</v>
      </c>
      <c r="D240" s="208" t="s">
        <v>935</v>
      </c>
      <c r="E240" s="609"/>
    </row>
    <row r="241" spans="1:5">
      <c r="A241" s="220" t="s">
        <v>1075</v>
      </c>
      <c r="B241" s="220" t="s">
        <v>1123</v>
      </c>
      <c r="C241" s="220" t="s">
        <v>1392</v>
      </c>
      <c r="D241" s="208" t="s">
        <v>935</v>
      </c>
      <c r="E241" s="609"/>
    </row>
    <row r="242" spans="1:5">
      <c r="A242" s="220" t="s">
        <v>1075</v>
      </c>
      <c r="B242" s="220" t="s">
        <v>720</v>
      </c>
      <c r="C242" s="220" t="s">
        <v>721</v>
      </c>
      <c r="D242" s="208" t="s">
        <v>935</v>
      </c>
      <c r="E242" s="609"/>
    </row>
    <row r="243" spans="1:5">
      <c r="A243" s="220" t="s">
        <v>1213</v>
      </c>
      <c r="B243" s="220" t="s">
        <v>103</v>
      </c>
      <c r="C243" s="220" t="s">
        <v>104</v>
      </c>
      <c r="D243" s="205" t="s">
        <v>935</v>
      </c>
      <c r="E243" s="609" t="s">
        <v>105</v>
      </c>
    </row>
    <row r="244" spans="1:5">
      <c r="A244" s="220" t="s">
        <v>1213</v>
      </c>
      <c r="B244" s="177" t="s">
        <v>1243</v>
      </c>
      <c r="C244" s="177" t="s">
        <v>1244</v>
      </c>
      <c r="D244" s="208" t="s">
        <v>935</v>
      </c>
      <c r="E244" s="609"/>
    </row>
    <row r="245" spans="1:5">
      <c r="A245" s="220" t="s">
        <v>1213</v>
      </c>
      <c r="B245" s="220" t="s">
        <v>1248</v>
      </c>
      <c r="C245" s="220" t="s">
        <v>1249</v>
      </c>
      <c r="D245" s="209" t="s">
        <v>935</v>
      </c>
      <c r="E245" s="609" t="s">
        <v>1250</v>
      </c>
    </row>
    <row r="246" spans="1:5" ht="29.1">
      <c r="A246" s="220" t="s">
        <v>1213</v>
      </c>
      <c r="B246" s="220" t="s">
        <v>585</v>
      </c>
      <c r="C246" s="220"/>
      <c r="D246" s="208" t="s">
        <v>935</v>
      </c>
      <c r="E246" s="609" t="s">
        <v>228</v>
      </c>
    </row>
    <row r="247" spans="1:5" ht="29.1">
      <c r="A247" s="220" t="s">
        <v>1213</v>
      </c>
      <c r="B247" s="220" t="s">
        <v>664</v>
      </c>
      <c r="C247" s="220" t="s">
        <v>665</v>
      </c>
      <c r="D247" s="208" t="s">
        <v>935</v>
      </c>
      <c r="E247" s="609" t="s">
        <v>228</v>
      </c>
    </row>
    <row r="248" spans="1:5" ht="43.5">
      <c r="A248" s="220" t="s">
        <v>1213</v>
      </c>
      <c r="B248" s="220" t="s">
        <v>1219</v>
      </c>
      <c r="C248" s="220" t="s">
        <v>349</v>
      </c>
      <c r="D248" s="207" t="s">
        <v>935</v>
      </c>
      <c r="E248" s="609" t="s">
        <v>1220</v>
      </c>
    </row>
    <row r="249" spans="1:5">
      <c r="A249" s="220" t="s">
        <v>1213</v>
      </c>
      <c r="B249" s="220" t="s">
        <v>471</v>
      </c>
      <c r="C249" s="220" t="s">
        <v>472</v>
      </c>
      <c r="D249" s="207" t="s">
        <v>935</v>
      </c>
      <c r="E249" s="609"/>
    </row>
    <row r="250" spans="1:5">
      <c r="A250" s="220" t="s">
        <v>1213</v>
      </c>
      <c r="B250" s="220" t="s">
        <v>1393</v>
      </c>
      <c r="C250" s="220"/>
      <c r="D250" s="208" t="s">
        <v>935</v>
      </c>
      <c r="E250" s="609"/>
    </row>
    <row r="251" spans="1:5">
      <c r="A251" s="220" t="s">
        <v>1213</v>
      </c>
      <c r="B251" s="220" t="s">
        <v>1222</v>
      </c>
      <c r="C251" s="220" t="s">
        <v>1223</v>
      </c>
      <c r="D251" s="207" t="s">
        <v>935</v>
      </c>
      <c r="E251" s="609"/>
    </row>
    <row r="252" spans="1:5">
      <c r="A252" s="220" t="s">
        <v>1213</v>
      </c>
      <c r="B252" s="220" t="s">
        <v>1224</v>
      </c>
      <c r="C252" s="220" t="s">
        <v>1225</v>
      </c>
      <c r="D252" s="488" t="s">
        <v>935</v>
      </c>
      <c r="E252" s="609" t="s">
        <v>1226</v>
      </c>
    </row>
    <row r="253" spans="1:5" ht="43.5">
      <c r="A253" s="220" t="s">
        <v>1213</v>
      </c>
      <c r="B253" s="220" t="s">
        <v>625</v>
      </c>
      <c r="C253" s="220" t="s">
        <v>626</v>
      </c>
      <c r="D253" s="208" t="s">
        <v>935</v>
      </c>
      <c r="E253" s="609" t="s">
        <v>1227</v>
      </c>
    </row>
    <row r="254" spans="1:5">
      <c r="A254" s="220" t="s">
        <v>1213</v>
      </c>
      <c r="B254" s="220" t="s">
        <v>399</v>
      </c>
      <c r="C254" s="220" t="s">
        <v>400</v>
      </c>
      <c r="D254" s="207" t="s">
        <v>935</v>
      </c>
      <c r="E254" s="609"/>
    </row>
    <row r="255" spans="1:5">
      <c r="A255" s="220" t="s">
        <v>1213</v>
      </c>
      <c r="B255" s="220" t="s">
        <v>383</v>
      </c>
      <c r="C255" s="220" t="s">
        <v>384</v>
      </c>
      <c r="D255" s="207" t="s">
        <v>935</v>
      </c>
      <c r="E255" s="609"/>
    </row>
    <row r="256" spans="1:5">
      <c r="A256" s="220" t="s">
        <v>1213</v>
      </c>
      <c r="B256" s="220" t="s">
        <v>1237</v>
      </c>
      <c r="C256" s="220" t="s">
        <v>1238</v>
      </c>
      <c r="D256" s="209" t="s">
        <v>935</v>
      </c>
      <c r="E256" s="609"/>
    </row>
    <row r="257" spans="1:5">
      <c r="A257" s="220" t="s">
        <v>1213</v>
      </c>
      <c r="B257" s="220" t="s">
        <v>696</v>
      </c>
      <c r="C257" s="220" t="s">
        <v>697</v>
      </c>
      <c r="D257" s="208" t="s">
        <v>935</v>
      </c>
      <c r="E257" s="609"/>
    </row>
    <row r="258" spans="1:5">
      <c r="A258" s="220" t="s">
        <v>1213</v>
      </c>
      <c r="B258" s="220" t="s">
        <v>646</v>
      </c>
      <c r="C258" s="220" t="s">
        <v>647</v>
      </c>
      <c r="D258" s="209" t="s">
        <v>935</v>
      </c>
      <c r="E258" s="609"/>
    </row>
    <row r="259" spans="1:5">
      <c r="A259" s="220" t="s">
        <v>1213</v>
      </c>
      <c r="B259" s="220" t="s">
        <v>1394</v>
      </c>
      <c r="C259" s="220" t="s">
        <v>1395</v>
      </c>
      <c r="D259" s="208" t="s">
        <v>935</v>
      </c>
      <c r="E259" s="609"/>
    </row>
    <row r="260" spans="1:5">
      <c r="A260" s="220" t="s">
        <v>1213</v>
      </c>
      <c r="B260" s="220" t="s">
        <v>682</v>
      </c>
      <c r="C260" s="220" t="s">
        <v>683</v>
      </c>
      <c r="D260" s="208" t="s">
        <v>935</v>
      </c>
      <c r="E260" s="609" t="s">
        <v>1228</v>
      </c>
    </row>
    <row r="261" spans="1:5" ht="43.5">
      <c r="A261" s="230" t="s">
        <v>1213</v>
      </c>
      <c r="B261" s="230" t="s">
        <v>423</v>
      </c>
      <c r="C261" s="230" t="s">
        <v>424</v>
      </c>
      <c r="D261" s="410" t="s">
        <v>935</v>
      </c>
      <c r="E261" s="609" t="s">
        <v>1227</v>
      </c>
    </row>
    <row r="262" spans="1:5">
      <c r="A262" s="220" t="s">
        <v>936</v>
      </c>
      <c r="B262" s="220" t="s">
        <v>205</v>
      </c>
      <c r="C262" s="220"/>
      <c r="D262" s="208" t="s">
        <v>938</v>
      </c>
      <c r="E262" s="609"/>
    </row>
    <row r="263" spans="1:5">
      <c r="A263" s="220" t="s">
        <v>936</v>
      </c>
      <c r="B263" s="220" t="s">
        <v>329</v>
      </c>
      <c r="C263" s="220"/>
      <c r="D263" s="208" t="s">
        <v>938</v>
      </c>
      <c r="E263" s="609"/>
    </row>
    <row r="264" spans="1:5">
      <c r="A264" s="220" t="s">
        <v>936</v>
      </c>
      <c r="B264" s="538" t="s">
        <v>1396</v>
      </c>
      <c r="C264" s="220"/>
      <c r="D264" s="208" t="s">
        <v>938</v>
      </c>
      <c r="E264" s="609"/>
    </row>
    <row r="265" spans="1:5">
      <c r="A265" s="220" t="s">
        <v>936</v>
      </c>
      <c r="B265" s="538" t="s">
        <v>1397</v>
      </c>
      <c r="C265" s="220"/>
      <c r="D265" s="208" t="s">
        <v>938</v>
      </c>
      <c r="E265" s="609"/>
    </row>
    <row r="266" spans="1:5">
      <c r="A266" s="220" t="s">
        <v>936</v>
      </c>
      <c r="B266" s="220" t="s">
        <v>238</v>
      </c>
      <c r="C266" s="220"/>
      <c r="D266" s="208" t="s">
        <v>938</v>
      </c>
      <c r="E266" s="609"/>
    </row>
    <row r="267" spans="1:5">
      <c r="A267" s="220" t="s">
        <v>936</v>
      </c>
      <c r="B267" s="220" t="s">
        <v>1398</v>
      </c>
      <c r="C267" s="220"/>
      <c r="D267" s="208" t="s">
        <v>938</v>
      </c>
      <c r="E267" s="609"/>
    </row>
    <row r="268" spans="1:5">
      <c r="A268" s="220" t="s">
        <v>936</v>
      </c>
      <c r="B268" s="220" t="s">
        <v>46</v>
      </c>
      <c r="C268" s="220"/>
      <c r="D268" s="208" t="s">
        <v>938</v>
      </c>
      <c r="E268" s="609"/>
    </row>
    <row r="269" spans="1:5">
      <c r="A269" s="220" t="s">
        <v>936</v>
      </c>
      <c r="B269" s="220" t="s">
        <v>1399</v>
      </c>
      <c r="C269" s="220"/>
      <c r="D269" s="208" t="s">
        <v>938</v>
      </c>
      <c r="E269" s="609"/>
    </row>
    <row r="270" spans="1:5">
      <c r="A270" s="220" t="s">
        <v>936</v>
      </c>
      <c r="B270" s="220" t="s">
        <v>1400</v>
      </c>
      <c r="C270" s="220"/>
      <c r="D270" s="208" t="s">
        <v>938</v>
      </c>
      <c r="E270" s="609"/>
    </row>
    <row r="271" spans="1:5">
      <c r="A271" s="220" t="s">
        <v>936</v>
      </c>
      <c r="B271" s="220" t="s">
        <v>36</v>
      </c>
      <c r="C271" s="220"/>
      <c r="D271" s="208" t="s">
        <v>938</v>
      </c>
      <c r="E271" s="609"/>
    </row>
    <row r="272" spans="1:5">
      <c r="A272" s="220" t="s">
        <v>936</v>
      </c>
      <c r="B272" s="220" t="s">
        <v>284</v>
      </c>
      <c r="C272" s="220"/>
      <c r="D272" s="208" t="s">
        <v>938</v>
      </c>
      <c r="E272" s="609"/>
    </row>
    <row r="273" spans="1:5">
      <c r="A273" s="220" t="s">
        <v>936</v>
      </c>
      <c r="B273" s="220" t="s">
        <v>975</v>
      </c>
      <c r="C273" s="220"/>
      <c r="D273" s="208" t="s">
        <v>938</v>
      </c>
      <c r="E273" s="609"/>
    </row>
    <row r="274" spans="1:5">
      <c r="A274" s="220" t="s">
        <v>936</v>
      </c>
      <c r="B274" s="220" t="s">
        <v>976</v>
      </c>
      <c r="C274" s="220"/>
      <c r="D274" s="208" t="s">
        <v>938</v>
      </c>
      <c r="E274" s="609"/>
    </row>
    <row r="275" spans="1:5">
      <c r="A275" s="220" t="s">
        <v>936</v>
      </c>
      <c r="B275" s="538" t="s">
        <v>305</v>
      </c>
      <c r="C275" s="220"/>
      <c r="D275" s="208" t="s">
        <v>938</v>
      </c>
      <c r="E275" s="609"/>
    </row>
    <row r="276" spans="1:5">
      <c r="A276" s="220" t="s">
        <v>936</v>
      </c>
      <c r="B276" s="220" t="s">
        <v>977</v>
      </c>
      <c r="C276" s="217"/>
      <c r="D276" s="207" t="s">
        <v>938</v>
      </c>
      <c r="E276" s="609"/>
    </row>
    <row r="277" spans="1:5">
      <c r="A277" s="220" t="s">
        <v>936</v>
      </c>
      <c r="B277" s="538" t="s">
        <v>220</v>
      </c>
      <c r="C277" s="220"/>
      <c r="D277" s="208" t="s">
        <v>938</v>
      </c>
      <c r="E277" s="609"/>
    </row>
    <row r="278" spans="1:5">
      <c r="A278" s="220" t="s">
        <v>936</v>
      </c>
      <c r="B278" s="538" t="s">
        <v>978</v>
      </c>
      <c r="C278" s="220"/>
      <c r="D278" s="208" t="s">
        <v>938</v>
      </c>
      <c r="E278" s="609"/>
    </row>
    <row r="279" spans="1:5">
      <c r="A279" s="220" t="s">
        <v>936</v>
      </c>
      <c r="B279" s="538" t="s">
        <v>232</v>
      </c>
      <c r="C279" s="220"/>
      <c r="D279" s="208" t="s">
        <v>938</v>
      </c>
      <c r="E279" s="609"/>
    </row>
    <row r="280" spans="1:5">
      <c r="A280" s="220" t="s">
        <v>936</v>
      </c>
      <c r="B280" s="538" t="s">
        <v>125</v>
      </c>
      <c r="C280" s="220"/>
      <c r="D280" s="208" t="s">
        <v>938</v>
      </c>
      <c r="E280" s="609"/>
    </row>
    <row r="281" spans="1:5">
      <c r="A281" s="220" t="s">
        <v>981</v>
      </c>
      <c r="B281" s="220" t="s">
        <v>1058</v>
      </c>
      <c r="C281" s="220"/>
      <c r="D281" s="207" t="s">
        <v>938</v>
      </c>
      <c r="E281" s="609"/>
    </row>
    <row r="282" spans="1:5">
      <c r="A282" s="220" t="s">
        <v>981</v>
      </c>
      <c r="B282" s="220" t="s">
        <v>547</v>
      </c>
      <c r="C282" s="220"/>
      <c r="D282" s="208" t="s">
        <v>938</v>
      </c>
      <c r="E282" s="609"/>
    </row>
    <row r="283" spans="1:5">
      <c r="A283" s="220" t="s">
        <v>981</v>
      </c>
      <c r="B283" s="220" t="s">
        <v>1059</v>
      </c>
      <c r="C283" s="220"/>
      <c r="D283" s="208" t="s">
        <v>938</v>
      </c>
      <c r="E283" s="609"/>
    </row>
    <row r="284" spans="1:5">
      <c r="A284" s="220" t="s">
        <v>981</v>
      </c>
      <c r="B284" s="220" t="s">
        <v>385</v>
      </c>
      <c r="C284" s="220"/>
      <c r="D284" s="208" t="s">
        <v>938</v>
      </c>
      <c r="E284" s="609"/>
    </row>
    <row r="285" spans="1:5">
      <c r="A285" s="220" t="s">
        <v>981</v>
      </c>
      <c r="B285" s="220" t="s">
        <v>1401</v>
      </c>
      <c r="C285" s="220"/>
      <c r="D285" s="208" t="s">
        <v>938</v>
      </c>
      <c r="E285" s="609"/>
    </row>
    <row r="286" spans="1:5">
      <c r="A286" s="220" t="s">
        <v>981</v>
      </c>
      <c r="B286" s="220" t="s">
        <v>393</v>
      </c>
      <c r="C286" s="220"/>
      <c r="D286" s="208" t="s">
        <v>938</v>
      </c>
      <c r="E286" s="609"/>
    </row>
    <row r="287" spans="1:5">
      <c r="A287" s="220" t="s">
        <v>981</v>
      </c>
      <c r="B287" s="220" t="s">
        <v>1402</v>
      </c>
      <c r="C287" s="220"/>
      <c r="D287" s="208" t="s">
        <v>938</v>
      </c>
      <c r="E287" s="609"/>
    </row>
    <row r="288" spans="1:5">
      <c r="A288" s="220" t="s">
        <v>981</v>
      </c>
      <c r="B288" s="220" t="s">
        <v>1403</v>
      </c>
      <c r="C288" s="220"/>
      <c r="D288" s="208" t="s">
        <v>938</v>
      </c>
      <c r="E288" s="609"/>
    </row>
    <row r="289" spans="1:5" ht="43.5">
      <c r="A289" s="220" t="s">
        <v>981</v>
      </c>
      <c r="B289" s="538" t="s">
        <v>1404</v>
      </c>
      <c r="C289" s="220"/>
      <c r="D289" s="207" t="s">
        <v>938</v>
      </c>
      <c r="E289" s="609" t="s">
        <v>269</v>
      </c>
    </row>
    <row r="290" spans="1:5">
      <c r="A290" s="220" t="s">
        <v>981</v>
      </c>
      <c r="B290" s="538" t="s">
        <v>1405</v>
      </c>
      <c r="C290" s="220"/>
      <c r="D290" s="208" t="s">
        <v>938</v>
      </c>
      <c r="E290" s="609"/>
    </row>
    <row r="291" spans="1:5">
      <c r="A291" s="220" t="s">
        <v>1075</v>
      </c>
      <c r="B291" s="220" t="s">
        <v>1406</v>
      </c>
      <c r="C291" s="220" t="s">
        <v>1407</v>
      </c>
      <c r="D291" s="208" t="s">
        <v>938</v>
      </c>
      <c r="E291" s="609"/>
    </row>
    <row r="292" spans="1:5" ht="65.45">
      <c r="A292" s="220" t="s">
        <v>1075</v>
      </c>
      <c r="B292" s="220" t="s">
        <v>407</v>
      </c>
      <c r="C292" s="220" t="s">
        <v>408</v>
      </c>
      <c r="D292" s="207" t="s">
        <v>938</v>
      </c>
      <c r="E292" s="610" t="s">
        <v>198</v>
      </c>
    </row>
    <row r="293" spans="1:5">
      <c r="A293" s="220" t="s">
        <v>1075</v>
      </c>
      <c r="B293" s="220" t="s">
        <v>1408</v>
      </c>
      <c r="C293" s="220" t="s">
        <v>1409</v>
      </c>
      <c r="D293" s="208" t="s">
        <v>938</v>
      </c>
      <c r="E293" s="609"/>
    </row>
    <row r="294" spans="1:5" ht="29.1">
      <c r="A294" s="220" t="s">
        <v>1075</v>
      </c>
      <c r="B294" s="220" t="s">
        <v>137</v>
      </c>
      <c r="C294" s="220"/>
      <c r="D294" s="206" t="s">
        <v>938</v>
      </c>
      <c r="E294" s="609" t="s">
        <v>1191</v>
      </c>
    </row>
    <row r="295" spans="1:5">
      <c r="A295" s="220" t="s">
        <v>1075</v>
      </c>
      <c r="B295" s="220" t="s">
        <v>1192</v>
      </c>
      <c r="C295" s="220" t="s">
        <v>1193</v>
      </c>
      <c r="D295" s="207" t="s">
        <v>938</v>
      </c>
      <c r="E295" s="610"/>
    </row>
    <row r="296" spans="1:5" ht="29.1">
      <c r="A296" s="220" t="s">
        <v>1075</v>
      </c>
      <c r="B296" s="220" t="s">
        <v>679</v>
      </c>
      <c r="C296" s="220" t="s">
        <v>680</v>
      </c>
      <c r="D296" s="208" t="s">
        <v>938</v>
      </c>
      <c r="E296" s="609" t="s">
        <v>1194</v>
      </c>
    </row>
    <row r="297" spans="1:5">
      <c r="A297" s="220" t="s">
        <v>1075</v>
      </c>
      <c r="B297" s="538" t="s">
        <v>379</v>
      </c>
      <c r="C297" s="538" t="s">
        <v>380</v>
      </c>
      <c r="D297" s="207" t="s">
        <v>938</v>
      </c>
      <c r="E297" s="609"/>
    </row>
    <row r="298" spans="1:5">
      <c r="A298" s="220" t="s">
        <v>1075</v>
      </c>
      <c r="B298" s="220" t="s">
        <v>1195</v>
      </c>
      <c r="C298" s="220"/>
      <c r="D298" s="207" t="s">
        <v>938</v>
      </c>
      <c r="E298" s="609"/>
    </row>
    <row r="299" spans="1:5">
      <c r="A299" s="220" t="s">
        <v>1075</v>
      </c>
      <c r="B299" s="220" t="s">
        <v>702</v>
      </c>
      <c r="C299" s="220" t="s">
        <v>703</v>
      </c>
      <c r="D299" s="208" t="s">
        <v>938</v>
      </c>
      <c r="E299" s="609"/>
    </row>
    <row r="300" spans="1:5">
      <c r="A300" s="220" t="s">
        <v>1075</v>
      </c>
      <c r="B300" s="220" t="s">
        <v>1196</v>
      </c>
      <c r="C300" s="220" t="s">
        <v>1197</v>
      </c>
      <c r="D300" s="207" t="s">
        <v>938</v>
      </c>
      <c r="E300" s="609"/>
    </row>
    <row r="301" spans="1:5" ht="29.45">
      <c r="A301" s="230" t="s">
        <v>1075</v>
      </c>
      <c r="B301" s="635" t="s">
        <v>583</v>
      </c>
      <c r="C301" s="230"/>
      <c r="D301" s="208" t="s">
        <v>938</v>
      </c>
      <c r="E301" s="609" t="s">
        <v>145</v>
      </c>
    </row>
    <row r="302" spans="1:5" ht="29.1">
      <c r="A302" s="220" t="s">
        <v>1075</v>
      </c>
      <c r="B302" s="220" t="s">
        <v>1410</v>
      </c>
      <c r="C302" s="220" t="s">
        <v>1411</v>
      </c>
      <c r="D302" s="599" t="s">
        <v>938</v>
      </c>
      <c r="E302" s="609" t="s">
        <v>1210</v>
      </c>
    </row>
    <row r="303" spans="1:5">
      <c r="A303" s="220" t="s">
        <v>1075</v>
      </c>
      <c r="B303" s="220" t="s">
        <v>1412</v>
      </c>
      <c r="C303" s="220" t="s">
        <v>1413</v>
      </c>
      <c r="D303" s="520" t="s">
        <v>938</v>
      </c>
      <c r="E303" s="609"/>
    </row>
    <row r="304" spans="1:5">
      <c r="A304" s="220" t="s">
        <v>1075</v>
      </c>
      <c r="B304" s="538" t="s">
        <v>1198</v>
      </c>
      <c r="C304" s="538" t="s">
        <v>1199</v>
      </c>
      <c r="D304" s="599" t="s">
        <v>938</v>
      </c>
      <c r="E304" s="609"/>
    </row>
    <row r="305" spans="1:5" ht="29.1">
      <c r="A305" s="526" t="s">
        <v>1075</v>
      </c>
      <c r="B305" s="605" t="s">
        <v>637</v>
      </c>
      <c r="C305" s="605" t="s">
        <v>638</v>
      </c>
      <c r="D305" s="606" t="s">
        <v>938</v>
      </c>
      <c r="E305" s="609" t="s">
        <v>326</v>
      </c>
    </row>
    <row r="306" spans="1:5" ht="29.1">
      <c r="A306" s="220" t="s">
        <v>1213</v>
      </c>
      <c r="B306" s="597" t="s">
        <v>63</v>
      </c>
      <c r="C306" s="598" t="s">
        <v>1240</v>
      </c>
      <c r="D306" s="600" t="s">
        <v>938</v>
      </c>
      <c r="E306" s="609" t="s">
        <v>65</v>
      </c>
    </row>
    <row r="307" spans="1:5">
      <c r="A307" s="399" t="s">
        <v>1213</v>
      </c>
      <c r="B307" s="230" t="s">
        <v>427</v>
      </c>
      <c r="C307" s="399" t="s">
        <v>428</v>
      </c>
      <c r="D307" s="410" t="s">
        <v>938</v>
      </c>
      <c r="E307" s="611"/>
    </row>
    <row r="308" spans="1:5">
      <c r="A308" s="525" t="s">
        <v>921</v>
      </c>
      <c r="B308" s="601" t="s">
        <v>178</v>
      </c>
      <c r="C308" s="601"/>
      <c r="D308" s="545" t="s">
        <v>922</v>
      </c>
      <c r="E308" s="612"/>
    </row>
    <row r="309" spans="1:5">
      <c r="A309" s="525" t="s">
        <v>921</v>
      </c>
      <c r="B309" s="603" t="s">
        <v>43</v>
      </c>
      <c r="C309" s="603"/>
      <c r="D309" s="604" t="s">
        <v>922</v>
      </c>
      <c r="E309" s="613"/>
    </row>
    <row r="310" spans="1:5">
      <c r="A310" s="603" t="s">
        <v>921</v>
      </c>
      <c r="B310" s="603" t="s">
        <v>25</v>
      </c>
      <c r="C310" s="602"/>
      <c r="D310" s="604" t="s">
        <v>922</v>
      </c>
      <c r="E310" s="613"/>
    </row>
    <row r="311" spans="1:5">
      <c r="A311" s="525" t="s">
        <v>921</v>
      </c>
      <c r="B311" s="525" t="s">
        <v>31</v>
      </c>
      <c r="C311" s="525"/>
      <c r="D311" s="607" t="s">
        <v>922</v>
      </c>
      <c r="E311" s="612"/>
    </row>
    <row r="312" spans="1:5">
      <c r="A312" s="525" t="s">
        <v>921</v>
      </c>
      <c r="B312" s="525" t="s">
        <v>53</v>
      </c>
      <c r="C312" s="525"/>
      <c r="D312" s="604" t="s">
        <v>922</v>
      </c>
      <c r="E312" s="612"/>
    </row>
  </sheetData>
  <autoFilter ref="A1:E312" xr:uid="{2C194962-0E3F-4020-A0B5-455302151711}"/>
  <conditionalFormatting sqref="D2 D4:D307 D1:E1 D308:E312">
    <cfRule type="containsText" dxfId="1205" priority="3" operator="containsText" text="19.26">
      <formula>NOT(ISERROR(SEARCH("19.26",D1)))</formula>
    </cfRule>
    <cfRule type="containsText" dxfId="1204" priority="4" operator="containsText" text="19.23">
      <formula>NOT(ISERROR(SEARCH("19.23",D1)))</formula>
    </cfRule>
    <cfRule type="containsText" dxfId="1203" priority="5" operator="containsText" text="19.24">
      <formula>NOT(ISERROR(SEARCH("19.24",D1)))</formula>
    </cfRule>
    <cfRule type="cellIs" dxfId="1202" priority="6" operator="equal">
      <formula>"19.25"</formula>
    </cfRule>
  </conditionalFormatting>
  <conditionalFormatting sqref="D2 D4:D307 D1:E1 D308:E312">
    <cfRule type="containsText" dxfId="1201" priority="2" operator="containsText" text="19.27">
      <formula>NOT(ISERROR(SEARCH("19.27",D1)))</formula>
    </cfRule>
  </conditionalFormatting>
  <conditionalFormatting sqref="D2:D312">
    <cfRule type="cellIs" dxfId="1200" priority="1" operator="equal">
      <formula>"19.28"</formula>
    </cfRule>
  </conditionalFormatting>
  <dataValidations count="2">
    <dataValidation type="list" allowBlank="1" showInputMessage="1" showErrorMessage="1" sqref="D2:D312" xr:uid="{960176D9-B097-4BCB-A100-0C2E4719F877}">
      <formula1>"19.28,19.27,19.26,19.25,19.24,19.23,19.22,19.21,19.20,19.18,12.0,Descontinuado"</formula1>
    </dataValidation>
    <dataValidation type="list" allowBlank="1" showInputMessage="1" showErrorMessage="1" sqref="E308:E312" xr:uid="{D832CE3D-B720-49F5-8F94-EEAF7EC78276}">
      <formula1>"19.27,19.26,19.25,19.24,19.23,19.22,19.21,19.20,19.18,12.0"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AtualizarControleERelatorio">
                <anchor moveWithCells="1">
                  <from>
                    <xdr:col>1</xdr:col>
                    <xdr:colOff>222250</xdr:colOff>
                    <xdr:row>10</xdr:row>
                    <xdr:rowOff>31750</xdr:rowOff>
                  </from>
                  <to>
                    <xdr:col>1</xdr:col>
                    <xdr:colOff>787400</xdr:colOff>
                    <xdr:row>11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CF6A0-F603-4266-8471-73F1FC6FF1CB}">
  <sheetPr>
    <tabColor theme="9"/>
  </sheetPr>
  <dimension ref="A1:M148"/>
  <sheetViews>
    <sheetView topLeftCell="D118" workbookViewId="0">
      <selection activeCell="I132" sqref="I132"/>
    </sheetView>
  </sheetViews>
  <sheetFormatPr defaultRowHeight="14.45"/>
  <cols>
    <col min="2" max="3" width="10.42578125" bestFit="1" customWidth="1"/>
    <col min="4" max="4" width="17.85546875" bestFit="1" customWidth="1"/>
    <col min="5" max="5" width="8.5703125" bestFit="1" customWidth="1"/>
    <col min="6" max="6" width="13.42578125" bestFit="1" customWidth="1"/>
    <col min="7" max="7" width="15.140625" bestFit="1" customWidth="1"/>
    <col min="8" max="8" width="12.85546875" bestFit="1" customWidth="1"/>
    <col min="9" max="9" width="117.85546875" bestFit="1" customWidth="1"/>
    <col min="10" max="10" width="16" bestFit="1" customWidth="1"/>
    <col min="11" max="11" width="129.85546875" bestFit="1" customWidth="1"/>
    <col min="12" max="12" width="20.42578125" bestFit="1" customWidth="1"/>
    <col min="13" max="13" width="16" bestFit="1" customWidth="1"/>
  </cols>
  <sheetData>
    <row r="1" spans="1:13">
      <c r="A1" s="258" t="s">
        <v>1414</v>
      </c>
      <c r="B1" s="258" t="s">
        <v>1415</v>
      </c>
      <c r="C1" s="258" t="s">
        <v>1416</v>
      </c>
      <c r="D1" s="258" t="s">
        <v>1417</v>
      </c>
      <c r="E1" s="258" t="s">
        <v>1418</v>
      </c>
      <c r="F1" s="258" t="s">
        <v>1419</v>
      </c>
      <c r="G1" s="258" t="s">
        <v>1420</v>
      </c>
      <c r="H1" s="258" t="s">
        <v>1421</v>
      </c>
      <c r="I1" s="258" t="s">
        <v>1422</v>
      </c>
      <c r="J1" s="266" t="s">
        <v>1423</v>
      </c>
      <c r="K1" s="258" t="s">
        <v>906</v>
      </c>
      <c r="L1" s="258" t="s">
        <v>1424</v>
      </c>
      <c r="M1" s="258" t="s">
        <v>1425</v>
      </c>
    </row>
    <row r="2" spans="1:13">
      <c r="A2" s="267" t="s">
        <v>1426</v>
      </c>
      <c r="B2" s="267" t="s">
        <v>1427</v>
      </c>
      <c r="C2" s="636" t="s">
        <v>1428</v>
      </c>
      <c r="D2" s="267" t="s">
        <v>1429</v>
      </c>
      <c r="E2" s="268" t="s">
        <v>1430</v>
      </c>
      <c r="F2" s="269">
        <v>45718</v>
      </c>
      <c r="G2" s="269">
        <v>45718.25</v>
      </c>
      <c r="H2" s="267" t="s">
        <v>1431</v>
      </c>
      <c r="I2" s="270" t="s">
        <v>1432</v>
      </c>
      <c r="J2" s="267"/>
      <c r="K2" s="271"/>
      <c r="L2" s="267"/>
      <c r="M2" s="267"/>
    </row>
    <row r="3" spans="1:13">
      <c r="A3" s="272" t="s">
        <v>1426</v>
      </c>
      <c r="B3" s="272" t="s">
        <v>1427</v>
      </c>
      <c r="C3" s="649" t="s">
        <v>1428</v>
      </c>
      <c r="D3" s="273" t="s">
        <v>1433</v>
      </c>
      <c r="E3" s="274" t="s">
        <v>1430</v>
      </c>
      <c r="F3" s="275">
        <v>45718.083333333336</v>
      </c>
      <c r="G3" s="275">
        <v>45718.333333333336</v>
      </c>
      <c r="H3" s="276" t="s">
        <v>1434</v>
      </c>
      <c r="I3" s="277" t="s">
        <v>1435</v>
      </c>
      <c r="J3" s="278" t="s">
        <v>1436</v>
      </c>
      <c r="K3" s="279"/>
      <c r="L3" s="272"/>
      <c r="M3" s="272"/>
    </row>
    <row r="4" spans="1:13">
      <c r="A4" s="267" t="s">
        <v>1426</v>
      </c>
      <c r="B4" s="267" t="s">
        <v>1427</v>
      </c>
      <c r="C4" s="636" t="s">
        <v>1428</v>
      </c>
      <c r="D4" s="267" t="s">
        <v>1429</v>
      </c>
      <c r="E4" s="268" t="s">
        <v>1430</v>
      </c>
      <c r="F4" s="269">
        <v>45718.916666666664</v>
      </c>
      <c r="G4" s="269">
        <v>45719.208333333336</v>
      </c>
      <c r="H4" s="267" t="s">
        <v>1437</v>
      </c>
      <c r="I4" s="270" t="s">
        <v>1438</v>
      </c>
      <c r="J4" s="280" t="s">
        <v>1436</v>
      </c>
      <c r="K4" s="271"/>
      <c r="L4" s="267"/>
      <c r="M4" s="267"/>
    </row>
    <row r="5" spans="1:13">
      <c r="A5" s="262" t="s">
        <v>1426</v>
      </c>
      <c r="B5" s="262" t="s">
        <v>1427</v>
      </c>
      <c r="C5" s="261" t="s">
        <v>1428</v>
      </c>
      <c r="D5" s="262" t="s">
        <v>1439</v>
      </c>
      <c r="E5" s="281" t="s">
        <v>1440</v>
      </c>
      <c r="F5" s="282">
        <v>45719.875</v>
      </c>
      <c r="G5" s="282">
        <v>45720.041666666664</v>
      </c>
      <c r="H5" s="262" t="s">
        <v>1441</v>
      </c>
      <c r="I5" s="283" t="s">
        <v>1442</v>
      </c>
      <c r="J5" s="284" t="s">
        <v>1436</v>
      </c>
      <c r="K5" s="285"/>
      <c r="L5" s="262"/>
      <c r="M5" s="262"/>
    </row>
    <row r="6" spans="1:13">
      <c r="A6" s="262" t="s">
        <v>1426</v>
      </c>
      <c r="B6" s="262" t="s">
        <v>1427</v>
      </c>
      <c r="C6" s="261" t="s">
        <v>1428</v>
      </c>
      <c r="D6" s="262" t="s">
        <v>1439</v>
      </c>
      <c r="E6" s="281" t="s">
        <v>1440</v>
      </c>
      <c r="F6" s="282">
        <v>45719.75</v>
      </c>
      <c r="G6" s="282">
        <v>45720.125</v>
      </c>
      <c r="H6" s="262" t="s">
        <v>1443</v>
      </c>
      <c r="I6" s="283" t="s">
        <v>1444</v>
      </c>
      <c r="J6" s="261" t="s">
        <v>1445</v>
      </c>
      <c r="K6" s="285"/>
      <c r="L6" s="262"/>
      <c r="M6" s="262"/>
    </row>
    <row r="7" spans="1:13">
      <c r="A7" s="262" t="s">
        <v>1426</v>
      </c>
      <c r="B7" s="262" t="s">
        <v>1427</v>
      </c>
      <c r="C7" s="261" t="s">
        <v>1428</v>
      </c>
      <c r="D7" s="262" t="s">
        <v>1439</v>
      </c>
      <c r="E7" s="281" t="s">
        <v>1440</v>
      </c>
      <c r="F7" s="282">
        <v>45719.75</v>
      </c>
      <c r="G7" s="282">
        <v>45719.958333333336</v>
      </c>
      <c r="H7" s="262" t="s">
        <v>1446</v>
      </c>
      <c r="I7" s="283" t="s">
        <v>1447</v>
      </c>
      <c r="J7" s="284" t="s">
        <v>1436</v>
      </c>
      <c r="K7" s="285"/>
      <c r="L7" s="262"/>
      <c r="M7" s="262"/>
    </row>
    <row r="8" spans="1:13">
      <c r="A8" s="259" t="s">
        <v>1426</v>
      </c>
      <c r="B8" s="259" t="s">
        <v>1427</v>
      </c>
      <c r="C8" s="260" t="s">
        <v>1428</v>
      </c>
      <c r="D8" s="259" t="s">
        <v>1429</v>
      </c>
      <c r="E8" s="286" t="s">
        <v>1448</v>
      </c>
      <c r="F8" s="287">
        <v>45750.916666666664</v>
      </c>
      <c r="G8" s="287">
        <v>45780.166666666664</v>
      </c>
      <c r="H8" s="259" t="s">
        <v>1449</v>
      </c>
      <c r="I8" s="288" t="s">
        <v>1450</v>
      </c>
      <c r="J8" s="260" t="s">
        <v>1445</v>
      </c>
      <c r="K8" s="289"/>
      <c r="L8" s="259"/>
      <c r="M8" s="259"/>
    </row>
    <row r="9" spans="1:13">
      <c r="A9" s="259" t="s">
        <v>1426</v>
      </c>
      <c r="B9" s="259" t="s">
        <v>1427</v>
      </c>
      <c r="C9" s="260" t="s">
        <v>1428</v>
      </c>
      <c r="D9" s="259" t="s">
        <v>1429</v>
      </c>
      <c r="E9" s="286" t="s">
        <v>1448</v>
      </c>
      <c r="F9" s="287">
        <v>45750.916666666664</v>
      </c>
      <c r="G9" s="287">
        <v>45780.166666666664</v>
      </c>
      <c r="H9" s="259" t="s">
        <v>1451</v>
      </c>
      <c r="I9" s="288" t="s">
        <v>1452</v>
      </c>
      <c r="J9" s="260" t="s">
        <v>1445</v>
      </c>
      <c r="K9" s="289"/>
      <c r="L9" s="259"/>
      <c r="M9" s="259"/>
    </row>
    <row r="10" spans="1:13">
      <c r="A10" s="262" t="s">
        <v>1426</v>
      </c>
      <c r="B10" s="262" t="s">
        <v>1427</v>
      </c>
      <c r="C10" s="261" t="s">
        <v>1453</v>
      </c>
      <c r="D10" s="262" t="s">
        <v>1439</v>
      </c>
      <c r="E10" s="281" t="s">
        <v>1454</v>
      </c>
      <c r="F10" s="282">
        <v>45721.333333333336</v>
      </c>
      <c r="G10" s="282">
        <v>45721.75</v>
      </c>
      <c r="H10" s="262" t="s">
        <v>1455</v>
      </c>
      <c r="I10" s="283" t="s">
        <v>1456</v>
      </c>
      <c r="J10" s="262" t="s">
        <v>1457</v>
      </c>
      <c r="K10" s="285"/>
      <c r="L10" s="262"/>
      <c r="M10" s="262"/>
    </row>
    <row r="11" spans="1:13">
      <c r="A11" s="262" t="s">
        <v>1426</v>
      </c>
      <c r="B11" s="262" t="s">
        <v>1427</v>
      </c>
      <c r="C11" s="261" t="s">
        <v>1453</v>
      </c>
      <c r="D11" s="262" t="s">
        <v>1439</v>
      </c>
      <c r="E11" s="281" t="s">
        <v>1454</v>
      </c>
      <c r="F11" s="282">
        <v>45721.333333333336</v>
      </c>
      <c r="G11" s="282">
        <v>45721.75</v>
      </c>
      <c r="H11" s="262" t="s">
        <v>1458</v>
      </c>
      <c r="I11" s="283" t="s">
        <v>1459</v>
      </c>
      <c r="J11" s="262" t="s">
        <v>1460</v>
      </c>
      <c r="K11" s="285"/>
      <c r="L11" s="262"/>
      <c r="M11" s="262"/>
    </row>
    <row r="12" spans="1:13">
      <c r="A12" s="259" t="s">
        <v>1426</v>
      </c>
      <c r="B12" s="259" t="s">
        <v>1427</v>
      </c>
      <c r="C12" s="260" t="s">
        <v>1453</v>
      </c>
      <c r="D12" s="259" t="s">
        <v>1429</v>
      </c>
      <c r="E12" s="286" t="s">
        <v>1461</v>
      </c>
      <c r="F12" s="287">
        <v>45722.333333333336</v>
      </c>
      <c r="G12" s="287">
        <v>45722.75</v>
      </c>
      <c r="H12" s="259" t="s">
        <v>1462</v>
      </c>
      <c r="I12" s="288" t="s">
        <v>1463</v>
      </c>
      <c r="J12" s="259"/>
      <c r="K12" s="289"/>
      <c r="L12" s="259"/>
      <c r="M12" s="259"/>
    </row>
    <row r="13" spans="1:13">
      <c r="A13" s="262" t="s">
        <v>1426</v>
      </c>
      <c r="B13" s="262" t="s">
        <v>1427</v>
      </c>
      <c r="C13" s="261" t="s">
        <v>1453</v>
      </c>
      <c r="D13" s="262" t="s">
        <v>1439</v>
      </c>
      <c r="E13" s="281" t="s">
        <v>1461</v>
      </c>
      <c r="F13" s="282">
        <v>45722.333333333336</v>
      </c>
      <c r="G13" s="282">
        <v>45722.75</v>
      </c>
      <c r="H13" s="262" t="s">
        <v>1464</v>
      </c>
      <c r="I13" s="283" t="s">
        <v>1465</v>
      </c>
      <c r="J13" s="262" t="s">
        <v>1460</v>
      </c>
      <c r="K13" s="285"/>
      <c r="L13" s="262"/>
      <c r="M13" s="262"/>
    </row>
    <row r="14" spans="1:13">
      <c r="A14" s="259" t="s">
        <v>1426</v>
      </c>
      <c r="B14" s="259" t="s">
        <v>1427</v>
      </c>
      <c r="C14" s="260" t="s">
        <v>1466</v>
      </c>
      <c r="D14" s="259" t="s">
        <v>1429</v>
      </c>
      <c r="E14" s="286" t="s">
        <v>1461</v>
      </c>
      <c r="F14" s="287">
        <v>45722.75</v>
      </c>
      <c r="G14" s="287">
        <v>45723.125</v>
      </c>
      <c r="H14" s="259" t="s">
        <v>1467</v>
      </c>
      <c r="I14" s="288" t="s">
        <v>1468</v>
      </c>
      <c r="J14" s="259"/>
      <c r="K14" s="289"/>
      <c r="L14" s="259"/>
      <c r="M14" s="259"/>
    </row>
    <row r="15" spans="1:13">
      <c r="A15" s="259" t="s">
        <v>1426</v>
      </c>
      <c r="B15" s="259" t="s">
        <v>1427</v>
      </c>
      <c r="C15" s="260" t="s">
        <v>1466</v>
      </c>
      <c r="D15" s="259" t="s">
        <v>1429</v>
      </c>
      <c r="E15" s="286" t="s">
        <v>1461</v>
      </c>
      <c r="F15" s="287">
        <v>45722.75</v>
      </c>
      <c r="G15" s="287">
        <v>45723.125</v>
      </c>
      <c r="H15" s="259" t="s">
        <v>1469</v>
      </c>
      <c r="I15" s="288" t="s">
        <v>1470</v>
      </c>
      <c r="J15" s="259"/>
      <c r="K15" s="289"/>
      <c r="L15" s="259"/>
      <c r="M15" s="259"/>
    </row>
    <row r="16" spans="1:13">
      <c r="A16" s="259" t="s">
        <v>1426</v>
      </c>
      <c r="B16" s="259" t="s">
        <v>1427</v>
      </c>
      <c r="C16" s="260" t="s">
        <v>1428</v>
      </c>
      <c r="D16" s="259" t="s">
        <v>1429</v>
      </c>
      <c r="E16" s="286" t="s">
        <v>1461</v>
      </c>
      <c r="F16" s="287">
        <v>45722.916666666664</v>
      </c>
      <c r="G16" s="287">
        <v>45723.166666666664</v>
      </c>
      <c r="H16" s="259" t="s">
        <v>1471</v>
      </c>
      <c r="I16" s="288" t="s">
        <v>1472</v>
      </c>
      <c r="J16" s="259"/>
      <c r="K16" s="289"/>
      <c r="L16" s="259"/>
      <c r="M16" s="259"/>
    </row>
    <row r="17" spans="1:13">
      <c r="A17" s="262" t="s">
        <v>1426</v>
      </c>
      <c r="B17" s="262" t="s">
        <v>1427</v>
      </c>
      <c r="C17" s="261" t="s">
        <v>1428</v>
      </c>
      <c r="D17" s="262" t="s">
        <v>1439</v>
      </c>
      <c r="E17" s="281" t="s">
        <v>1461</v>
      </c>
      <c r="F17" s="282">
        <v>45722.916666666664</v>
      </c>
      <c r="G17" s="282">
        <v>45723.166666666664</v>
      </c>
      <c r="H17" s="262" t="s">
        <v>1473</v>
      </c>
      <c r="I17" s="283" t="s">
        <v>1474</v>
      </c>
      <c r="J17" s="262" t="s">
        <v>1475</v>
      </c>
      <c r="K17" s="285"/>
      <c r="L17" s="262"/>
      <c r="M17" s="262"/>
    </row>
    <row r="18" spans="1:13">
      <c r="A18" s="262" t="s">
        <v>1426</v>
      </c>
      <c r="B18" s="262" t="s">
        <v>1427</v>
      </c>
      <c r="C18" s="261" t="s">
        <v>1453</v>
      </c>
      <c r="D18" s="262" t="s">
        <v>1439</v>
      </c>
      <c r="E18" s="281" t="s">
        <v>1476</v>
      </c>
      <c r="F18" s="290">
        <v>45723.333333333336</v>
      </c>
      <c r="G18" s="290">
        <v>45723.75</v>
      </c>
      <c r="H18" s="291" t="s">
        <v>1477</v>
      </c>
      <c r="I18" s="292" t="s">
        <v>1478</v>
      </c>
      <c r="J18" s="262" t="s">
        <v>1460</v>
      </c>
      <c r="K18" s="285"/>
      <c r="L18" s="262"/>
      <c r="M18" s="262"/>
    </row>
    <row r="19" spans="1:13">
      <c r="A19" s="262" t="s">
        <v>1426</v>
      </c>
      <c r="B19" s="262" t="s">
        <v>1427</v>
      </c>
      <c r="C19" s="261" t="s">
        <v>1453</v>
      </c>
      <c r="D19" s="262" t="s">
        <v>1439</v>
      </c>
      <c r="E19" s="281" t="s">
        <v>1476</v>
      </c>
      <c r="F19" s="290">
        <v>45723.333333333336</v>
      </c>
      <c r="G19" s="290">
        <v>45723.75</v>
      </c>
      <c r="H19" s="291" t="s">
        <v>1479</v>
      </c>
      <c r="I19" s="292" t="s">
        <v>1480</v>
      </c>
      <c r="J19" s="262" t="s">
        <v>1460</v>
      </c>
      <c r="K19" s="285"/>
      <c r="L19" s="262"/>
      <c r="M19" s="262"/>
    </row>
    <row r="20" spans="1:13">
      <c r="A20" s="262" t="s">
        <v>1426</v>
      </c>
      <c r="B20" s="262" t="s">
        <v>1427</v>
      </c>
      <c r="C20" s="261" t="s">
        <v>1466</v>
      </c>
      <c r="D20" s="262" t="s">
        <v>1439</v>
      </c>
      <c r="E20" s="281" t="s">
        <v>1476</v>
      </c>
      <c r="F20" s="282">
        <v>45723.708333333336</v>
      </c>
      <c r="G20" s="282">
        <v>45724.125</v>
      </c>
      <c r="H20" s="262" t="s">
        <v>1481</v>
      </c>
      <c r="I20" s="283" t="s">
        <v>1482</v>
      </c>
      <c r="J20" s="262" t="s">
        <v>1483</v>
      </c>
      <c r="K20" s="285"/>
      <c r="L20" s="262"/>
      <c r="M20" s="262"/>
    </row>
    <row r="21" spans="1:13">
      <c r="A21" s="262" t="s">
        <v>1426</v>
      </c>
      <c r="B21" s="262" t="s">
        <v>1427</v>
      </c>
      <c r="C21" s="261" t="s">
        <v>1466</v>
      </c>
      <c r="D21" s="262" t="s">
        <v>1439</v>
      </c>
      <c r="E21" s="281" t="s">
        <v>1476</v>
      </c>
      <c r="F21" s="282">
        <v>45723.708333333336</v>
      </c>
      <c r="G21" s="282">
        <v>45724.125</v>
      </c>
      <c r="H21" s="262" t="s">
        <v>1484</v>
      </c>
      <c r="I21" s="283" t="s">
        <v>1485</v>
      </c>
      <c r="J21" s="262" t="s">
        <v>1483</v>
      </c>
      <c r="K21" s="285"/>
      <c r="L21" s="262"/>
      <c r="M21" s="262"/>
    </row>
    <row r="22" spans="1:13">
      <c r="A22" s="262" t="s">
        <v>1426</v>
      </c>
      <c r="B22" s="262" t="s">
        <v>1427</v>
      </c>
      <c r="C22" s="261" t="s">
        <v>1428</v>
      </c>
      <c r="D22" s="262" t="s">
        <v>1439</v>
      </c>
      <c r="E22" s="281" t="s">
        <v>1476</v>
      </c>
      <c r="F22" s="282">
        <v>45723.916666666664</v>
      </c>
      <c r="G22" s="282">
        <v>45724.125</v>
      </c>
      <c r="H22" s="262" t="s">
        <v>1486</v>
      </c>
      <c r="I22" s="283" t="s">
        <v>1487</v>
      </c>
      <c r="J22" s="262" t="s">
        <v>1436</v>
      </c>
      <c r="K22" s="285"/>
      <c r="L22" s="262"/>
      <c r="M22" s="262"/>
    </row>
    <row r="23" spans="1:13">
      <c r="A23" s="259" t="s">
        <v>1426</v>
      </c>
      <c r="B23" s="259" t="s">
        <v>1427</v>
      </c>
      <c r="C23" s="260" t="s">
        <v>1428</v>
      </c>
      <c r="D23" s="259" t="s">
        <v>1429</v>
      </c>
      <c r="E23" s="286" t="s">
        <v>1476</v>
      </c>
      <c r="F23" s="287">
        <v>45723.958333333336</v>
      </c>
      <c r="G23" s="287">
        <v>45724.208333333336</v>
      </c>
      <c r="H23" s="259" t="s">
        <v>1488</v>
      </c>
      <c r="I23" s="288" t="s">
        <v>1489</v>
      </c>
      <c r="J23" s="259" t="s">
        <v>1445</v>
      </c>
      <c r="K23" s="289"/>
      <c r="L23" s="259"/>
      <c r="M23" s="259"/>
    </row>
    <row r="24" spans="1:13">
      <c r="A24" s="259" t="s">
        <v>1426</v>
      </c>
      <c r="B24" s="259" t="s">
        <v>1427</v>
      </c>
      <c r="C24" s="260" t="s">
        <v>1428</v>
      </c>
      <c r="D24" s="264" t="s">
        <v>1490</v>
      </c>
      <c r="E24" s="286" t="s">
        <v>1491</v>
      </c>
      <c r="F24" s="287">
        <v>45724.916666666664</v>
      </c>
      <c r="G24" s="287">
        <v>45725.166666666664</v>
      </c>
      <c r="H24" s="259" t="s">
        <v>1492</v>
      </c>
      <c r="I24" s="288" t="s">
        <v>1472</v>
      </c>
      <c r="J24" s="259"/>
      <c r="K24" s="289"/>
      <c r="L24" s="259"/>
      <c r="M24" s="259"/>
    </row>
    <row r="25" spans="1:13">
      <c r="A25" s="259" t="s">
        <v>1426</v>
      </c>
      <c r="B25" s="259" t="s">
        <v>1427</v>
      </c>
      <c r="C25" s="260" t="s">
        <v>1453</v>
      </c>
      <c r="D25" s="259" t="s">
        <v>1429</v>
      </c>
      <c r="E25" s="286" t="s">
        <v>1440</v>
      </c>
      <c r="F25" s="287">
        <v>45726.333333333336</v>
      </c>
      <c r="G25" s="287">
        <v>45726.75</v>
      </c>
      <c r="H25" s="259" t="s">
        <v>1493</v>
      </c>
      <c r="I25" s="288" t="s">
        <v>1494</v>
      </c>
      <c r="J25" s="259"/>
      <c r="K25" s="289"/>
      <c r="L25" s="259"/>
      <c r="M25" s="259"/>
    </row>
    <row r="26" spans="1:13">
      <c r="A26" s="262" t="s">
        <v>1426</v>
      </c>
      <c r="B26" s="262" t="s">
        <v>1427</v>
      </c>
      <c r="C26" s="261" t="s">
        <v>1453</v>
      </c>
      <c r="D26" s="262" t="s">
        <v>1439</v>
      </c>
      <c r="E26" s="281" t="s">
        <v>1440</v>
      </c>
      <c r="F26" s="282">
        <v>45726.333333333336</v>
      </c>
      <c r="G26" s="282">
        <v>45726.75</v>
      </c>
      <c r="H26" s="262" t="s">
        <v>1495</v>
      </c>
      <c r="I26" s="283" t="s">
        <v>1496</v>
      </c>
      <c r="J26" s="262" t="s">
        <v>1460</v>
      </c>
      <c r="K26" s="285"/>
      <c r="L26" s="262"/>
      <c r="M26" s="262"/>
    </row>
    <row r="27" spans="1:13">
      <c r="A27" s="262" t="s">
        <v>1426</v>
      </c>
      <c r="B27" s="262" t="s">
        <v>1427</v>
      </c>
      <c r="C27" s="261" t="s">
        <v>1466</v>
      </c>
      <c r="D27" s="262" t="s">
        <v>1439</v>
      </c>
      <c r="E27" s="281" t="s">
        <v>1440</v>
      </c>
      <c r="F27" s="282">
        <v>45726.708333333336</v>
      </c>
      <c r="G27" s="282">
        <v>45727.125</v>
      </c>
      <c r="H27" s="262" t="s">
        <v>1497</v>
      </c>
      <c r="I27" s="283" t="s">
        <v>1498</v>
      </c>
      <c r="J27" s="262" t="s">
        <v>1499</v>
      </c>
      <c r="K27" s="285"/>
      <c r="L27" s="262"/>
      <c r="M27" s="262"/>
    </row>
    <row r="28" spans="1:13">
      <c r="A28" s="262" t="s">
        <v>1426</v>
      </c>
      <c r="B28" s="262" t="s">
        <v>1427</v>
      </c>
      <c r="C28" s="261" t="s">
        <v>1466</v>
      </c>
      <c r="D28" s="262" t="s">
        <v>1439</v>
      </c>
      <c r="E28" s="281" t="s">
        <v>1440</v>
      </c>
      <c r="F28" s="282">
        <v>45726.708333333336</v>
      </c>
      <c r="G28" s="282">
        <v>45727.125</v>
      </c>
      <c r="H28" s="262" t="s">
        <v>1500</v>
      </c>
      <c r="I28" s="283" t="s">
        <v>1501</v>
      </c>
      <c r="J28" s="262" t="s">
        <v>1499</v>
      </c>
      <c r="K28" s="285"/>
      <c r="L28" s="262"/>
      <c r="M28" s="262"/>
    </row>
    <row r="29" spans="1:13">
      <c r="A29" s="262" t="s">
        <v>1426</v>
      </c>
      <c r="B29" s="262" t="s">
        <v>1502</v>
      </c>
      <c r="C29" s="261" t="s">
        <v>1453</v>
      </c>
      <c r="D29" s="262" t="s">
        <v>1439</v>
      </c>
      <c r="E29" s="281" t="s">
        <v>1448</v>
      </c>
      <c r="F29" s="282">
        <v>45727.333333333336</v>
      </c>
      <c r="G29" s="282">
        <v>45727.75</v>
      </c>
      <c r="H29" s="262" t="s">
        <v>1503</v>
      </c>
      <c r="I29" s="283" t="s">
        <v>1504</v>
      </c>
      <c r="J29" s="262" t="s">
        <v>1505</v>
      </c>
      <c r="K29" s="285"/>
      <c r="L29" s="262"/>
      <c r="M29" s="262"/>
    </row>
    <row r="30" spans="1:13">
      <c r="A30" s="262" t="s">
        <v>1426</v>
      </c>
      <c r="B30" s="262" t="s">
        <v>1427</v>
      </c>
      <c r="C30" s="261" t="s">
        <v>1453</v>
      </c>
      <c r="D30" s="262" t="s">
        <v>1439</v>
      </c>
      <c r="E30" s="281" t="s">
        <v>1448</v>
      </c>
      <c r="F30" s="282">
        <v>45727.333333333336</v>
      </c>
      <c r="G30" s="282">
        <v>45727.75</v>
      </c>
      <c r="H30" s="262" t="s">
        <v>1506</v>
      </c>
      <c r="I30" s="283" t="s">
        <v>1507</v>
      </c>
      <c r="J30" s="262" t="s">
        <v>1460</v>
      </c>
      <c r="K30" s="285"/>
      <c r="L30" s="262"/>
      <c r="M30" s="262"/>
    </row>
    <row r="31" spans="1:13">
      <c r="A31" s="262" t="s">
        <v>1426</v>
      </c>
      <c r="B31" s="262" t="s">
        <v>1427</v>
      </c>
      <c r="C31" s="261" t="s">
        <v>1453</v>
      </c>
      <c r="D31" s="262" t="s">
        <v>1439</v>
      </c>
      <c r="E31" s="281" t="s">
        <v>1448</v>
      </c>
      <c r="F31" s="282">
        <v>45727.333333333336</v>
      </c>
      <c r="G31" s="282">
        <v>45727.75</v>
      </c>
      <c r="H31" s="262" t="s">
        <v>1508</v>
      </c>
      <c r="I31" s="283" t="s">
        <v>1509</v>
      </c>
      <c r="J31" s="262" t="s">
        <v>1460</v>
      </c>
      <c r="K31" s="285"/>
      <c r="L31" s="262"/>
      <c r="M31" s="262"/>
    </row>
    <row r="32" spans="1:13">
      <c r="A32" s="262" t="s">
        <v>1426</v>
      </c>
      <c r="B32" s="262" t="s">
        <v>1427</v>
      </c>
      <c r="C32" s="261" t="s">
        <v>1466</v>
      </c>
      <c r="D32" s="262" t="s">
        <v>1439</v>
      </c>
      <c r="E32" s="293" t="s">
        <v>1448</v>
      </c>
      <c r="F32" s="282">
        <v>45727.708333333336</v>
      </c>
      <c r="G32" s="282">
        <v>45728.125</v>
      </c>
      <c r="H32" s="262" t="s">
        <v>1510</v>
      </c>
      <c r="I32" s="283" t="s">
        <v>1511</v>
      </c>
      <c r="J32" s="262" t="s">
        <v>1499</v>
      </c>
      <c r="K32" s="285"/>
      <c r="L32" s="262"/>
      <c r="M32" s="262"/>
    </row>
    <row r="33" spans="1:13">
      <c r="A33" s="262" t="s">
        <v>1426</v>
      </c>
      <c r="B33" s="262" t="s">
        <v>1427</v>
      </c>
      <c r="C33" s="261" t="s">
        <v>1466</v>
      </c>
      <c r="D33" s="262" t="s">
        <v>1439</v>
      </c>
      <c r="E33" s="293" t="s">
        <v>1448</v>
      </c>
      <c r="F33" s="282">
        <v>45727.708333333336</v>
      </c>
      <c r="G33" s="282">
        <v>45728.125</v>
      </c>
      <c r="H33" s="262" t="s">
        <v>1512</v>
      </c>
      <c r="I33" s="283" t="s">
        <v>1513</v>
      </c>
      <c r="J33" s="262" t="s">
        <v>1499</v>
      </c>
      <c r="K33" s="285"/>
      <c r="L33" s="262"/>
      <c r="M33" s="262"/>
    </row>
    <row r="34" spans="1:13">
      <c r="A34" s="262" t="s">
        <v>1426</v>
      </c>
      <c r="B34" s="262" t="s">
        <v>1502</v>
      </c>
      <c r="C34" s="261" t="s">
        <v>1453</v>
      </c>
      <c r="D34" s="262" t="s">
        <v>1439</v>
      </c>
      <c r="E34" s="281" t="s">
        <v>1454</v>
      </c>
      <c r="F34" s="282">
        <v>45728.333333333336</v>
      </c>
      <c r="G34" s="282">
        <v>45728.75</v>
      </c>
      <c r="H34" s="262" t="s">
        <v>1514</v>
      </c>
      <c r="I34" s="283" t="s">
        <v>1515</v>
      </c>
      <c r="J34" s="262" t="s">
        <v>1505</v>
      </c>
      <c r="K34" s="285"/>
      <c r="L34" s="262"/>
      <c r="M34" s="262"/>
    </row>
    <row r="35" spans="1:13">
      <c r="A35" s="262" t="s">
        <v>1426</v>
      </c>
      <c r="B35" s="262" t="s">
        <v>1502</v>
      </c>
      <c r="C35" s="261" t="s">
        <v>1453</v>
      </c>
      <c r="D35" s="262" t="s">
        <v>1439</v>
      </c>
      <c r="E35" s="281" t="s">
        <v>1461</v>
      </c>
      <c r="F35" s="282" t="s">
        <v>1516</v>
      </c>
      <c r="G35" s="282" t="s">
        <v>1517</v>
      </c>
      <c r="H35" s="262" t="s">
        <v>1518</v>
      </c>
      <c r="I35" s="283" t="s">
        <v>1519</v>
      </c>
      <c r="J35" s="262" t="s">
        <v>1505</v>
      </c>
      <c r="K35" s="285"/>
      <c r="L35" s="262"/>
      <c r="M35" s="262"/>
    </row>
    <row r="36" spans="1:13">
      <c r="A36" s="262" t="s">
        <v>1426</v>
      </c>
      <c r="B36" s="262" t="s">
        <v>1427</v>
      </c>
      <c r="C36" s="261" t="s">
        <v>1453</v>
      </c>
      <c r="D36" s="262" t="s">
        <v>1439</v>
      </c>
      <c r="E36" s="281" t="s">
        <v>1461</v>
      </c>
      <c r="F36" s="282">
        <v>45729.333333333336</v>
      </c>
      <c r="G36" s="282">
        <v>45729.75</v>
      </c>
      <c r="H36" s="262" t="s">
        <v>1520</v>
      </c>
      <c r="I36" s="283" t="s">
        <v>1521</v>
      </c>
      <c r="J36" s="262" t="s">
        <v>1460</v>
      </c>
      <c r="K36" s="285"/>
      <c r="L36" s="262"/>
      <c r="M36" s="262"/>
    </row>
    <row r="37" spans="1:13">
      <c r="A37" s="262" t="s">
        <v>1426</v>
      </c>
      <c r="B37" s="262" t="s">
        <v>1427</v>
      </c>
      <c r="C37" s="261" t="s">
        <v>1453</v>
      </c>
      <c r="D37" s="262" t="s">
        <v>1439</v>
      </c>
      <c r="E37" s="281" t="s">
        <v>1461</v>
      </c>
      <c r="F37" s="282" t="s">
        <v>1516</v>
      </c>
      <c r="G37" s="282" t="s">
        <v>1517</v>
      </c>
      <c r="H37" s="262" t="s">
        <v>1522</v>
      </c>
      <c r="I37" s="283" t="s">
        <v>1523</v>
      </c>
      <c r="J37" s="262" t="s">
        <v>1460</v>
      </c>
      <c r="K37" s="285"/>
      <c r="L37" s="262"/>
      <c r="M37" s="262"/>
    </row>
    <row r="38" spans="1:13">
      <c r="A38" s="291" t="s">
        <v>1426</v>
      </c>
      <c r="B38" s="291" t="s">
        <v>1427</v>
      </c>
      <c r="C38" s="294" t="s">
        <v>1466</v>
      </c>
      <c r="D38" s="262" t="s">
        <v>1439</v>
      </c>
      <c r="E38" s="295" t="s">
        <v>1461</v>
      </c>
      <c r="F38" s="290">
        <v>45729.791666666664</v>
      </c>
      <c r="G38" s="290" t="s">
        <v>1524</v>
      </c>
      <c r="H38" s="291" t="s">
        <v>1525</v>
      </c>
      <c r="I38" s="292" t="s">
        <v>1526</v>
      </c>
      <c r="J38" s="291" t="s">
        <v>1436</v>
      </c>
      <c r="K38" s="296"/>
      <c r="L38" s="291"/>
      <c r="M38" s="291"/>
    </row>
    <row r="39" spans="1:13">
      <c r="A39" s="259" t="s">
        <v>1426</v>
      </c>
      <c r="B39" s="259" t="s">
        <v>1427</v>
      </c>
      <c r="C39" s="260" t="s">
        <v>1466</v>
      </c>
      <c r="D39" s="259" t="s">
        <v>1429</v>
      </c>
      <c r="E39" s="286" t="s">
        <v>1461</v>
      </c>
      <c r="F39" s="287" t="s">
        <v>1527</v>
      </c>
      <c r="G39" s="287" t="s">
        <v>1524</v>
      </c>
      <c r="H39" s="259" t="s">
        <v>1528</v>
      </c>
      <c r="I39" s="288" t="s">
        <v>1529</v>
      </c>
      <c r="J39" s="650" t="s">
        <v>1499</v>
      </c>
      <c r="K39" s="289"/>
      <c r="L39" s="259"/>
      <c r="M39" s="259"/>
    </row>
    <row r="40" spans="1:13">
      <c r="A40" s="262" t="s">
        <v>1426</v>
      </c>
      <c r="B40" s="262" t="s">
        <v>1427</v>
      </c>
      <c r="C40" s="261" t="s">
        <v>1466</v>
      </c>
      <c r="D40" s="262" t="s">
        <v>1439</v>
      </c>
      <c r="E40" s="281" t="s">
        <v>1461</v>
      </c>
      <c r="F40" s="282" t="s">
        <v>1527</v>
      </c>
      <c r="G40" s="282" t="s">
        <v>1524</v>
      </c>
      <c r="H40" s="262" t="s">
        <v>1530</v>
      </c>
      <c r="I40" s="283" t="s">
        <v>1531</v>
      </c>
      <c r="J40" s="651" t="s">
        <v>1499</v>
      </c>
      <c r="K40" s="285"/>
      <c r="L40" s="262"/>
      <c r="M40" s="262"/>
    </row>
    <row r="41" spans="1:13">
      <c r="A41" s="262" t="s">
        <v>1426</v>
      </c>
      <c r="B41" s="262" t="s">
        <v>1502</v>
      </c>
      <c r="C41" s="261" t="s">
        <v>1453</v>
      </c>
      <c r="D41" s="262" t="s">
        <v>1439</v>
      </c>
      <c r="E41" s="281" t="s">
        <v>1476</v>
      </c>
      <c r="F41" s="282" t="s">
        <v>1532</v>
      </c>
      <c r="G41" s="282" t="s">
        <v>1533</v>
      </c>
      <c r="H41" s="262" t="s">
        <v>1534</v>
      </c>
      <c r="I41" s="283" t="s">
        <v>1535</v>
      </c>
      <c r="J41" s="262" t="s">
        <v>1505</v>
      </c>
      <c r="K41" s="285"/>
      <c r="L41" s="262"/>
      <c r="M41" s="262"/>
    </row>
    <row r="42" spans="1:13">
      <c r="A42" s="262" t="s">
        <v>1426</v>
      </c>
      <c r="B42" s="262" t="s">
        <v>1427</v>
      </c>
      <c r="C42" s="261" t="s">
        <v>1453</v>
      </c>
      <c r="D42" s="262" t="s">
        <v>1439</v>
      </c>
      <c r="E42" s="281" t="s">
        <v>1476</v>
      </c>
      <c r="F42" s="282" t="s">
        <v>1532</v>
      </c>
      <c r="G42" s="282" t="s">
        <v>1533</v>
      </c>
      <c r="H42" s="262" t="s">
        <v>1536</v>
      </c>
      <c r="I42" s="283" t="s">
        <v>1537</v>
      </c>
      <c r="J42" s="262" t="s">
        <v>1460</v>
      </c>
      <c r="K42" s="285"/>
      <c r="L42" s="262"/>
      <c r="M42" s="262"/>
    </row>
    <row r="43" spans="1:13">
      <c r="A43" s="259" t="s">
        <v>1426</v>
      </c>
      <c r="B43" s="259" t="s">
        <v>1427</v>
      </c>
      <c r="C43" s="260" t="s">
        <v>1466</v>
      </c>
      <c r="D43" s="259" t="s">
        <v>1429</v>
      </c>
      <c r="E43" s="286" t="s">
        <v>1476</v>
      </c>
      <c r="F43" s="287" t="s">
        <v>1532</v>
      </c>
      <c r="G43" s="287" t="s">
        <v>1533</v>
      </c>
      <c r="H43" s="259" t="s">
        <v>1538</v>
      </c>
      <c r="I43" s="288" t="s">
        <v>1539</v>
      </c>
      <c r="J43" s="259"/>
      <c r="K43" s="289"/>
      <c r="L43" s="259"/>
      <c r="M43" s="259"/>
    </row>
    <row r="44" spans="1:13">
      <c r="A44" s="262" t="s">
        <v>1426</v>
      </c>
      <c r="B44" s="262" t="s">
        <v>1427</v>
      </c>
      <c r="C44" s="261" t="s">
        <v>1466</v>
      </c>
      <c r="D44" s="262" t="s">
        <v>1439</v>
      </c>
      <c r="E44" s="293" t="s">
        <v>1476</v>
      </c>
      <c r="F44" s="282">
        <v>45730.708333333336</v>
      </c>
      <c r="G44" s="282">
        <v>45731.125</v>
      </c>
      <c r="H44" s="262" t="s">
        <v>1540</v>
      </c>
      <c r="I44" s="283" t="s">
        <v>1541</v>
      </c>
      <c r="J44" s="262" t="s">
        <v>1499</v>
      </c>
      <c r="K44" s="285"/>
      <c r="L44" s="262"/>
      <c r="M44" s="262"/>
    </row>
    <row r="45" spans="1:13">
      <c r="A45" s="262" t="s">
        <v>1426</v>
      </c>
      <c r="B45" s="262" t="s">
        <v>1427</v>
      </c>
      <c r="C45" s="261" t="s">
        <v>1466</v>
      </c>
      <c r="D45" s="262" t="s">
        <v>1439</v>
      </c>
      <c r="E45" s="293" t="s">
        <v>1476</v>
      </c>
      <c r="F45" s="282" t="s">
        <v>1542</v>
      </c>
      <c r="G45" s="282" t="s">
        <v>1543</v>
      </c>
      <c r="H45" s="262" t="s">
        <v>1544</v>
      </c>
      <c r="I45" s="283" t="s">
        <v>1545</v>
      </c>
      <c r="J45" s="262" t="s">
        <v>1499</v>
      </c>
      <c r="K45" s="285"/>
      <c r="L45" s="262"/>
      <c r="M45" s="262"/>
    </row>
    <row r="46" spans="1:13">
      <c r="A46" s="262" t="s">
        <v>1426</v>
      </c>
      <c r="B46" s="262" t="s">
        <v>1427</v>
      </c>
      <c r="C46" s="261" t="s">
        <v>1453</v>
      </c>
      <c r="D46" s="262" t="s">
        <v>1439</v>
      </c>
      <c r="E46" s="281" t="s">
        <v>1440</v>
      </c>
      <c r="F46" s="282" t="s">
        <v>1546</v>
      </c>
      <c r="G46" s="282" t="s">
        <v>1547</v>
      </c>
      <c r="H46" s="262" t="s">
        <v>1548</v>
      </c>
      <c r="I46" s="283" t="s">
        <v>1549</v>
      </c>
      <c r="J46" s="262" t="s">
        <v>1460</v>
      </c>
      <c r="K46" s="285"/>
      <c r="L46" s="262"/>
      <c r="M46" s="262"/>
    </row>
    <row r="47" spans="1:13">
      <c r="A47" s="262" t="s">
        <v>1426</v>
      </c>
      <c r="B47" s="262" t="s">
        <v>1427</v>
      </c>
      <c r="C47" s="261" t="s">
        <v>1453</v>
      </c>
      <c r="D47" s="262" t="s">
        <v>1439</v>
      </c>
      <c r="E47" s="281" t="s">
        <v>1440</v>
      </c>
      <c r="F47" s="282" t="s">
        <v>1546</v>
      </c>
      <c r="G47" s="282">
        <v>45733.75</v>
      </c>
      <c r="H47" s="262" t="s">
        <v>1550</v>
      </c>
      <c r="I47" s="283" t="s">
        <v>1551</v>
      </c>
      <c r="J47" s="262" t="s">
        <v>1460</v>
      </c>
      <c r="K47" s="285"/>
      <c r="L47" s="262"/>
      <c r="M47" s="262"/>
    </row>
    <row r="48" spans="1:13">
      <c r="A48" s="262" t="s">
        <v>1426</v>
      </c>
      <c r="B48" s="262" t="s">
        <v>1427</v>
      </c>
      <c r="C48" s="261" t="s">
        <v>1466</v>
      </c>
      <c r="D48" s="262" t="s">
        <v>1439</v>
      </c>
      <c r="E48" s="281" t="s">
        <v>1440</v>
      </c>
      <c r="F48" s="282" t="s">
        <v>1552</v>
      </c>
      <c r="G48" s="282" t="s">
        <v>1553</v>
      </c>
      <c r="H48" s="262" t="s">
        <v>1554</v>
      </c>
      <c r="I48" s="283" t="s">
        <v>1555</v>
      </c>
      <c r="J48" s="651" t="s">
        <v>1499</v>
      </c>
      <c r="K48" s="285"/>
      <c r="L48" s="262"/>
      <c r="M48" s="262"/>
    </row>
    <row r="49" spans="1:13">
      <c r="A49" s="262" t="s">
        <v>1426</v>
      </c>
      <c r="B49" s="262" t="s">
        <v>1427</v>
      </c>
      <c r="C49" s="261" t="s">
        <v>1466</v>
      </c>
      <c r="D49" s="262" t="s">
        <v>1439</v>
      </c>
      <c r="E49" s="281" t="s">
        <v>1440</v>
      </c>
      <c r="F49" s="282" t="s">
        <v>1552</v>
      </c>
      <c r="G49" s="282" t="s">
        <v>1553</v>
      </c>
      <c r="H49" s="262" t="s">
        <v>1556</v>
      </c>
      <c r="I49" s="283" t="s">
        <v>1511</v>
      </c>
      <c r="J49" s="651" t="s">
        <v>1499</v>
      </c>
      <c r="K49" s="285"/>
      <c r="L49" s="262"/>
      <c r="M49" s="262"/>
    </row>
    <row r="50" spans="1:13">
      <c r="A50" s="262" t="s">
        <v>1426</v>
      </c>
      <c r="B50" s="262" t="s">
        <v>1427</v>
      </c>
      <c r="C50" s="261" t="s">
        <v>1453</v>
      </c>
      <c r="D50" s="262" t="s">
        <v>1439</v>
      </c>
      <c r="E50" s="281" t="s">
        <v>1448</v>
      </c>
      <c r="F50" s="282" t="s">
        <v>1557</v>
      </c>
      <c r="G50" s="282" t="s">
        <v>1558</v>
      </c>
      <c r="H50" s="262" t="s">
        <v>1559</v>
      </c>
      <c r="I50" s="283" t="s">
        <v>1560</v>
      </c>
      <c r="J50" s="262" t="s">
        <v>1460</v>
      </c>
      <c r="K50" s="285"/>
      <c r="L50" s="262"/>
      <c r="M50" s="262"/>
    </row>
    <row r="51" spans="1:13">
      <c r="A51" s="262" t="s">
        <v>1426</v>
      </c>
      <c r="B51" s="262" t="s">
        <v>1427</v>
      </c>
      <c r="C51" s="261" t="s">
        <v>1453</v>
      </c>
      <c r="D51" s="262" t="s">
        <v>1439</v>
      </c>
      <c r="E51" s="281" t="s">
        <v>1448</v>
      </c>
      <c r="F51" s="282" t="s">
        <v>1557</v>
      </c>
      <c r="G51" s="282" t="s">
        <v>1558</v>
      </c>
      <c r="H51" s="262" t="s">
        <v>1561</v>
      </c>
      <c r="I51" s="283" t="s">
        <v>1562</v>
      </c>
      <c r="J51" s="262" t="s">
        <v>1460</v>
      </c>
      <c r="K51" s="285"/>
      <c r="L51" s="262"/>
      <c r="M51" s="262"/>
    </row>
    <row r="52" spans="1:13">
      <c r="A52" s="262" t="s">
        <v>1426</v>
      </c>
      <c r="B52" s="262" t="s">
        <v>1427</v>
      </c>
      <c r="C52" s="261" t="s">
        <v>1453</v>
      </c>
      <c r="D52" s="262" t="s">
        <v>1439</v>
      </c>
      <c r="E52" s="281" t="s">
        <v>1448</v>
      </c>
      <c r="F52" s="282" t="s">
        <v>1557</v>
      </c>
      <c r="G52" s="282" t="s">
        <v>1558</v>
      </c>
      <c r="H52" s="262" t="s">
        <v>1563</v>
      </c>
      <c r="I52" s="283" t="s">
        <v>1564</v>
      </c>
      <c r="J52" s="297" t="s">
        <v>1457</v>
      </c>
      <c r="K52" s="285"/>
      <c r="L52" s="262"/>
      <c r="M52" s="262" t="s">
        <v>1457</v>
      </c>
    </row>
    <row r="53" spans="1:13">
      <c r="A53" s="262" t="s">
        <v>1426</v>
      </c>
      <c r="B53" s="262" t="s">
        <v>1427</v>
      </c>
      <c r="C53" s="261" t="s">
        <v>1466</v>
      </c>
      <c r="D53" s="262" t="s">
        <v>1439</v>
      </c>
      <c r="E53" s="281" t="s">
        <v>1448</v>
      </c>
      <c r="F53" s="282" t="s">
        <v>1565</v>
      </c>
      <c r="G53" s="282" t="s">
        <v>1566</v>
      </c>
      <c r="H53" s="262" t="s">
        <v>1567</v>
      </c>
      <c r="I53" s="283" t="s">
        <v>1568</v>
      </c>
      <c r="J53" s="651" t="s">
        <v>1499</v>
      </c>
      <c r="K53" s="285"/>
      <c r="L53" s="262"/>
      <c r="M53" s="262"/>
    </row>
    <row r="54" spans="1:13">
      <c r="A54" s="262" t="s">
        <v>1426</v>
      </c>
      <c r="B54" s="262" t="s">
        <v>1427</v>
      </c>
      <c r="C54" s="261" t="s">
        <v>1466</v>
      </c>
      <c r="D54" s="262" t="s">
        <v>1439</v>
      </c>
      <c r="E54" s="281" t="s">
        <v>1448</v>
      </c>
      <c r="F54" s="282" t="s">
        <v>1565</v>
      </c>
      <c r="G54" s="282" t="s">
        <v>1566</v>
      </c>
      <c r="H54" s="262" t="s">
        <v>1569</v>
      </c>
      <c r="I54" s="283" t="s">
        <v>1570</v>
      </c>
      <c r="J54" s="651" t="s">
        <v>1499</v>
      </c>
      <c r="K54" s="285"/>
      <c r="L54" s="262"/>
      <c r="M54" s="262"/>
    </row>
    <row r="55" spans="1:13">
      <c r="A55" s="262" t="s">
        <v>1426</v>
      </c>
      <c r="B55" s="262" t="s">
        <v>1427</v>
      </c>
      <c r="C55" s="261" t="s">
        <v>1453</v>
      </c>
      <c r="D55" s="262" t="s">
        <v>1439</v>
      </c>
      <c r="E55" s="281" t="s">
        <v>1454</v>
      </c>
      <c r="F55" s="282" t="s">
        <v>1571</v>
      </c>
      <c r="G55" s="282" t="s">
        <v>1572</v>
      </c>
      <c r="H55" s="262" t="s">
        <v>1573</v>
      </c>
      <c r="I55" s="283" t="s">
        <v>1574</v>
      </c>
      <c r="J55" s="262" t="s">
        <v>1460</v>
      </c>
      <c r="K55" s="285"/>
      <c r="L55" s="262"/>
      <c r="M55" s="262"/>
    </row>
    <row r="56" spans="1:13">
      <c r="A56" s="262" t="s">
        <v>1426</v>
      </c>
      <c r="B56" s="262" t="s">
        <v>1427</v>
      </c>
      <c r="C56" s="261" t="s">
        <v>1453</v>
      </c>
      <c r="D56" s="262" t="s">
        <v>1439</v>
      </c>
      <c r="E56" s="281" t="s">
        <v>1454</v>
      </c>
      <c r="F56" s="282" t="s">
        <v>1571</v>
      </c>
      <c r="G56" s="282" t="s">
        <v>1572</v>
      </c>
      <c r="H56" s="262" t="s">
        <v>1575</v>
      </c>
      <c r="I56" s="283" t="s">
        <v>1576</v>
      </c>
      <c r="J56" s="262" t="s">
        <v>1460</v>
      </c>
      <c r="K56" s="285"/>
      <c r="L56" s="262"/>
      <c r="M56" s="262"/>
    </row>
    <row r="57" spans="1:13">
      <c r="A57" s="262" t="s">
        <v>1426</v>
      </c>
      <c r="B57" s="262" t="s">
        <v>1427</v>
      </c>
      <c r="C57" s="261" t="s">
        <v>1453</v>
      </c>
      <c r="D57" s="262" t="s">
        <v>1439</v>
      </c>
      <c r="E57" s="281" t="s">
        <v>1454</v>
      </c>
      <c r="F57" s="282" t="s">
        <v>1571</v>
      </c>
      <c r="G57" s="282" t="s">
        <v>1572</v>
      </c>
      <c r="H57" s="262" t="s">
        <v>1577</v>
      </c>
      <c r="I57" s="283" t="s">
        <v>1578</v>
      </c>
      <c r="J57" s="297" t="s">
        <v>1457</v>
      </c>
      <c r="K57" s="285"/>
      <c r="L57" s="262"/>
      <c r="M57" s="262" t="s">
        <v>1457</v>
      </c>
    </row>
    <row r="58" spans="1:13">
      <c r="A58" s="262" t="s">
        <v>1426</v>
      </c>
      <c r="B58" s="262" t="s">
        <v>1427</v>
      </c>
      <c r="C58" s="261" t="s">
        <v>1466</v>
      </c>
      <c r="D58" s="262" t="s">
        <v>1439</v>
      </c>
      <c r="E58" s="281" t="s">
        <v>1454</v>
      </c>
      <c r="F58" s="282" t="s">
        <v>1579</v>
      </c>
      <c r="G58" s="282" t="s">
        <v>1580</v>
      </c>
      <c r="H58" s="262" t="s">
        <v>1581</v>
      </c>
      <c r="I58" s="283" t="s">
        <v>1582</v>
      </c>
      <c r="J58" s="651" t="s">
        <v>1499</v>
      </c>
      <c r="K58" s="285"/>
      <c r="L58" s="262"/>
      <c r="M58" s="262"/>
    </row>
    <row r="59" spans="1:13">
      <c r="A59" s="262" t="s">
        <v>1426</v>
      </c>
      <c r="B59" s="262" t="s">
        <v>1427</v>
      </c>
      <c r="C59" s="261" t="s">
        <v>1466</v>
      </c>
      <c r="D59" s="262" t="s">
        <v>1439</v>
      </c>
      <c r="E59" s="281" t="s">
        <v>1454</v>
      </c>
      <c r="F59" s="282" t="s">
        <v>1579</v>
      </c>
      <c r="G59" s="282" t="s">
        <v>1580</v>
      </c>
      <c r="H59" s="262" t="s">
        <v>1583</v>
      </c>
      <c r="I59" s="283" t="s">
        <v>1584</v>
      </c>
      <c r="J59" s="651" t="s">
        <v>1499</v>
      </c>
      <c r="K59" s="285"/>
      <c r="L59" s="262"/>
      <c r="M59" s="262"/>
    </row>
    <row r="60" spans="1:13">
      <c r="A60" s="262" t="s">
        <v>1426</v>
      </c>
      <c r="B60" s="262" t="s">
        <v>1427</v>
      </c>
      <c r="C60" s="261" t="s">
        <v>1428</v>
      </c>
      <c r="D60" s="262" t="s">
        <v>1439</v>
      </c>
      <c r="E60" s="281" t="s">
        <v>1454</v>
      </c>
      <c r="F60" s="282">
        <v>45735.875</v>
      </c>
      <c r="G60" s="282">
        <v>45736.125</v>
      </c>
      <c r="H60" s="262" t="s">
        <v>1585</v>
      </c>
      <c r="I60" s="283" t="s">
        <v>1586</v>
      </c>
      <c r="J60" s="261" t="s">
        <v>1436</v>
      </c>
      <c r="K60" s="285"/>
      <c r="L60" s="262"/>
      <c r="M60" s="262" t="s">
        <v>1457</v>
      </c>
    </row>
    <row r="61" spans="1:13">
      <c r="A61" s="262" t="s">
        <v>1426</v>
      </c>
      <c r="B61" s="262" t="s">
        <v>1427</v>
      </c>
      <c r="C61" s="261" t="s">
        <v>1428</v>
      </c>
      <c r="D61" s="262" t="s">
        <v>1439</v>
      </c>
      <c r="E61" s="281" t="s">
        <v>1454</v>
      </c>
      <c r="F61" s="282">
        <v>45735.916666666664</v>
      </c>
      <c r="G61" s="282">
        <v>45736.25</v>
      </c>
      <c r="H61" s="262" t="s">
        <v>1587</v>
      </c>
      <c r="I61" s="283" t="s">
        <v>1450</v>
      </c>
      <c r="J61" s="261" t="s">
        <v>1436</v>
      </c>
      <c r="K61" s="285"/>
      <c r="L61" s="262"/>
      <c r="M61" s="262"/>
    </row>
    <row r="62" spans="1:13">
      <c r="A62" s="259" t="s">
        <v>1426</v>
      </c>
      <c r="B62" s="259" t="s">
        <v>1427</v>
      </c>
      <c r="C62" s="260" t="s">
        <v>1428</v>
      </c>
      <c r="D62" s="264" t="s">
        <v>1490</v>
      </c>
      <c r="E62" s="286" t="s">
        <v>1454</v>
      </c>
      <c r="F62" s="287">
        <v>45735.75</v>
      </c>
      <c r="G62" s="287">
        <v>45736.125</v>
      </c>
      <c r="H62" s="259" t="s">
        <v>1588</v>
      </c>
      <c r="I62" s="288" t="s">
        <v>1589</v>
      </c>
      <c r="J62" s="259"/>
      <c r="K62" s="289"/>
      <c r="L62" s="259"/>
      <c r="M62" s="259" t="s">
        <v>1457</v>
      </c>
    </row>
    <row r="63" spans="1:13">
      <c r="A63" s="262" t="s">
        <v>1426</v>
      </c>
      <c r="B63" s="262" t="s">
        <v>1427</v>
      </c>
      <c r="C63" s="261" t="s">
        <v>1453</v>
      </c>
      <c r="D63" s="262" t="s">
        <v>1439</v>
      </c>
      <c r="E63" s="281" t="s">
        <v>1461</v>
      </c>
      <c r="F63" s="282" t="s">
        <v>1590</v>
      </c>
      <c r="G63" s="282" t="s">
        <v>1591</v>
      </c>
      <c r="H63" s="262" t="s">
        <v>1592</v>
      </c>
      <c r="I63" s="283" t="s">
        <v>1593</v>
      </c>
      <c r="J63" s="262" t="s">
        <v>1460</v>
      </c>
      <c r="K63" s="285"/>
      <c r="L63" s="262"/>
      <c r="M63" s="262" t="s">
        <v>1457</v>
      </c>
    </row>
    <row r="64" spans="1:13">
      <c r="A64" s="262" t="s">
        <v>1426</v>
      </c>
      <c r="B64" s="262" t="s">
        <v>1427</v>
      </c>
      <c r="C64" s="261" t="s">
        <v>1453</v>
      </c>
      <c r="D64" s="262" t="s">
        <v>1439</v>
      </c>
      <c r="E64" s="293" t="s">
        <v>1461</v>
      </c>
      <c r="F64" s="282" t="s">
        <v>1590</v>
      </c>
      <c r="G64" s="282" t="s">
        <v>1591</v>
      </c>
      <c r="H64" s="262" t="s">
        <v>1594</v>
      </c>
      <c r="I64" s="283" t="s">
        <v>1595</v>
      </c>
      <c r="J64" s="262" t="s">
        <v>1460</v>
      </c>
      <c r="K64" s="285"/>
      <c r="L64" s="262"/>
      <c r="M64" s="262" t="s">
        <v>1457</v>
      </c>
    </row>
    <row r="65" spans="1:13">
      <c r="A65" s="262" t="s">
        <v>1426</v>
      </c>
      <c r="B65" s="262" t="s">
        <v>1427</v>
      </c>
      <c r="C65" s="261" t="s">
        <v>1453</v>
      </c>
      <c r="D65" s="262" t="s">
        <v>1439</v>
      </c>
      <c r="E65" s="281" t="s">
        <v>1461</v>
      </c>
      <c r="F65" s="282" t="s">
        <v>1590</v>
      </c>
      <c r="G65" s="282" t="s">
        <v>1591</v>
      </c>
      <c r="H65" s="262" t="s">
        <v>1596</v>
      </c>
      <c r="I65" s="283" t="s">
        <v>1597</v>
      </c>
      <c r="J65" s="262" t="s">
        <v>1457</v>
      </c>
      <c r="K65" s="285"/>
      <c r="L65" s="262"/>
      <c r="M65" s="262" t="s">
        <v>1457</v>
      </c>
    </row>
    <row r="66" spans="1:13">
      <c r="A66" s="262" t="s">
        <v>1426</v>
      </c>
      <c r="B66" s="262" t="s">
        <v>1427</v>
      </c>
      <c r="C66" s="261" t="s">
        <v>1428</v>
      </c>
      <c r="D66" s="262" t="s">
        <v>1439</v>
      </c>
      <c r="E66" s="281" t="s">
        <v>1461</v>
      </c>
      <c r="F66" s="282">
        <v>45736.041666666664</v>
      </c>
      <c r="G66" s="282">
        <v>45736.166666666664</v>
      </c>
      <c r="H66" s="262" t="s">
        <v>1598</v>
      </c>
      <c r="I66" s="283" t="s">
        <v>1599</v>
      </c>
      <c r="J66" s="261" t="s">
        <v>1436</v>
      </c>
      <c r="K66" s="285"/>
      <c r="L66" s="262"/>
      <c r="M66" s="262" t="s">
        <v>1457</v>
      </c>
    </row>
    <row r="67" spans="1:13">
      <c r="A67" s="259" t="s">
        <v>1426</v>
      </c>
      <c r="B67" s="259" t="s">
        <v>1427</v>
      </c>
      <c r="C67" s="260" t="s">
        <v>1428</v>
      </c>
      <c r="D67" s="259" t="s">
        <v>1429</v>
      </c>
      <c r="E67" s="286" t="s">
        <v>1461</v>
      </c>
      <c r="F67" s="287" t="s">
        <v>1600</v>
      </c>
      <c r="G67" s="287" t="s">
        <v>1601</v>
      </c>
      <c r="H67" s="259" t="s">
        <v>1602</v>
      </c>
      <c r="I67" s="288" t="s">
        <v>1452</v>
      </c>
      <c r="J67" s="260" t="s">
        <v>1436</v>
      </c>
      <c r="K67" s="289"/>
      <c r="L67" s="259"/>
      <c r="M67" s="259" t="s">
        <v>1457</v>
      </c>
    </row>
    <row r="68" spans="1:13">
      <c r="A68" s="262" t="s">
        <v>1426</v>
      </c>
      <c r="B68" s="262" t="s">
        <v>1427</v>
      </c>
      <c r="C68" s="261" t="s">
        <v>1453</v>
      </c>
      <c r="D68" s="262" t="s">
        <v>1439</v>
      </c>
      <c r="E68" s="281" t="s">
        <v>1476</v>
      </c>
      <c r="F68" s="282" t="s">
        <v>1603</v>
      </c>
      <c r="G68" s="282" t="s">
        <v>1604</v>
      </c>
      <c r="H68" s="262" t="s">
        <v>1605</v>
      </c>
      <c r="I68" s="283" t="s">
        <v>1606</v>
      </c>
      <c r="J68" s="262" t="s">
        <v>1460</v>
      </c>
      <c r="K68" s="285"/>
      <c r="L68" s="262"/>
      <c r="M68" s="262"/>
    </row>
    <row r="69" spans="1:13">
      <c r="A69" s="259" t="s">
        <v>1426</v>
      </c>
      <c r="B69" s="259" t="s">
        <v>1427</v>
      </c>
      <c r="C69" s="260" t="s">
        <v>1453</v>
      </c>
      <c r="D69" s="259" t="s">
        <v>1429</v>
      </c>
      <c r="E69" s="286" t="s">
        <v>1476</v>
      </c>
      <c r="F69" s="287" t="s">
        <v>1603</v>
      </c>
      <c r="G69" s="287" t="s">
        <v>1604</v>
      </c>
      <c r="H69" s="259" t="s">
        <v>1607</v>
      </c>
      <c r="I69" s="288" t="s">
        <v>1608</v>
      </c>
      <c r="J69" s="259" t="s">
        <v>1460</v>
      </c>
      <c r="K69" s="289"/>
      <c r="L69" s="259"/>
      <c r="M69" s="259"/>
    </row>
    <row r="70" spans="1:13">
      <c r="A70" s="262" t="s">
        <v>1426</v>
      </c>
      <c r="B70" s="262" t="s">
        <v>1427</v>
      </c>
      <c r="C70" s="261" t="s">
        <v>1453</v>
      </c>
      <c r="D70" s="262" t="s">
        <v>1439</v>
      </c>
      <c r="E70" s="281" t="s">
        <v>1476</v>
      </c>
      <c r="F70" s="282" t="s">
        <v>1603</v>
      </c>
      <c r="G70" s="282" t="s">
        <v>1604</v>
      </c>
      <c r="H70" s="262" t="s">
        <v>1609</v>
      </c>
      <c r="I70" s="262" t="s">
        <v>1610</v>
      </c>
      <c r="J70" s="297" t="s">
        <v>1457</v>
      </c>
      <c r="K70" s="262"/>
      <c r="L70" s="262"/>
      <c r="M70" s="262"/>
    </row>
    <row r="71" spans="1:13">
      <c r="A71" s="259" t="s">
        <v>1426</v>
      </c>
      <c r="B71" s="259" t="s">
        <v>1427</v>
      </c>
      <c r="C71" s="260" t="s">
        <v>1466</v>
      </c>
      <c r="D71" s="259" t="s">
        <v>1429</v>
      </c>
      <c r="E71" s="286" t="s">
        <v>1476</v>
      </c>
      <c r="F71" s="287">
        <v>45737.708333333336</v>
      </c>
      <c r="G71" s="287">
        <v>45738.125</v>
      </c>
      <c r="H71" s="259" t="s">
        <v>1611</v>
      </c>
      <c r="I71" s="259" t="s">
        <v>1612</v>
      </c>
      <c r="J71" s="259" t="s">
        <v>1499</v>
      </c>
      <c r="K71" s="259"/>
      <c r="L71" s="259"/>
      <c r="M71" s="259"/>
    </row>
    <row r="72" spans="1:13">
      <c r="A72" s="259" t="s">
        <v>1426</v>
      </c>
      <c r="B72" s="259" t="s">
        <v>1427</v>
      </c>
      <c r="C72" s="260" t="s">
        <v>1466</v>
      </c>
      <c r="D72" s="259" t="s">
        <v>1429</v>
      </c>
      <c r="E72" s="286" t="s">
        <v>1476</v>
      </c>
      <c r="F72" s="287" t="s">
        <v>1613</v>
      </c>
      <c r="G72" s="287" t="s">
        <v>1614</v>
      </c>
      <c r="H72" s="259" t="s">
        <v>1615</v>
      </c>
      <c r="I72" s="259" t="s">
        <v>1616</v>
      </c>
      <c r="J72" s="259" t="s">
        <v>1499</v>
      </c>
      <c r="K72" s="259"/>
      <c r="L72" s="259"/>
      <c r="M72" s="259"/>
    </row>
    <row r="73" spans="1:13">
      <c r="A73" s="262" t="s">
        <v>1426</v>
      </c>
      <c r="B73" s="262" t="s">
        <v>1427</v>
      </c>
      <c r="C73" s="261" t="s">
        <v>1428</v>
      </c>
      <c r="D73" s="262" t="s">
        <v>1439</v>
      </c>
      <c r="E73" s="281" t="s">
        <v>1476</v>
      </c>
      <c r="F73" s="282">
        <v>45737.916666666664</v>
      </c>
      <c r="G73" s="282">
        <v>45738.166666666664</v>
      </c>
      <c r="H73" s="262" t="s">
        <v>1617</v>
      </c>
      <c r="I73" s="262" t="s">
        <v>1618</v>
      </c>
      <c r="J73" s="261" t="s">
        <v>1436</v>
      </c>
      <c r="K73" s="262"/>
      <c r="L73" s="262"/>
      <c r="M73" s="262"/>
    </row>
    <row r="74" spans="1:13">
      <c r="A74" s="262" t="s">
        <v>1426</v>
      </c>
      <c r="B74" s="262" t="s">
        <v>1427</v>
      </c>
      <c r="C74" s="261" t="s">
        <v>1428</v>
      </c>
      <c r="D74" s="262" t="s">
        <v>1439</v>
      </c>
      <c r="E74" s="281" t="s">
        <v>1491</v>
      </c>
      <c r="F74" s="282">
        <v>45738.041666666664</v>
      </c>
      <c r="G74" s="282">
        <v>45738.291666666664</v>
      </c>
      <c r="H74" s="262" t="s">
        <v>1619</v>
      </c>
      <c r="I74" s="262" t="s">
        <v>1620</v>
      </c>
      <c r="J74" s="647" t="s">
        <v>1436</v>
      </c>
      <c r="K74" s="262"/>
      <c r="L74" s="262"/>
      <c r="M74" s="262"/>
    </row>
    <row r="75" spans="1:13">
      <c r="A75" s="259" t="s">
        <v>1426</v>
      </c>
      <c r="B75" s="259" t="s">
        <v>1427</v>
      </c>
      <c r="C75" s="260" t="s">
        <v>1428</v>
      </c>
      <c r="D75" s="264" t="s">
        <v>1621</v>
      </c>
      <c r="E75" s="286" t="s">
        <v>1476</v>
      </c>
      <c r="F75" s="287">
        <v>45737.916666666664</v>
      </c>
      <c r="G75" s="287">
        <v>45738.166666666664</v>
      </c>
      <c r="H75" s="259" t="s">
        <v>1622</v>
      </c>
      <c r="I75" s="259" t="s">
        <v>1623</v>
      </c>
      <c r="J75" s="260" t="s">
        <v>1436</v>
      </c>
      <c r="K75" s="259"/>
      <c r="L75" s="259"/>
      <c r="M75" s="259"/>
    </row>
    <row r="76" spans="1:13">
      <c r="A76" s="262" t="s">
        <v>1426</v>
      </c>
      <c r="B76" s="262" t="s">
        <v>1427</v>
      </c>
      <c r="C76" s="261" t="s">
        <v>1466</v>
      </c>
      <c r="D76" s="262" t="s">
        <v>1439</v>
      </c>
      <c r="E76" s="281" t="s">
        <v>1491</v>
      </c>
      <c r="F76" s="282">
        <v>45738.333333333336</v>
      </c>
      <c r="G76" s="282">
        <v>45738.833333333336</v>
      </c>
      <c r="H76" s="262" t="s">
        <v>1624</v>
      </c>
      <c r="I76" s="262" t="s">
        <v>1625</v>
      </c>
      <c r="J76" s="261" t="s">
        <v>1436</v>
      </c>
      <c r="K76" s="262" t="s">
        <v>1626</v>
      </c>
      <c r="L76" s="262"/>
      <c r="M76" s="262"/>
    </row>
    <row r="77" spans="1:13">
      <c r="A77" s="259" t="s">
        <v>1426</v>
      </c>
      <c r="B77" s="259" t="s">
        <v>1427</v>
      </c>
      <c r="C77" s="260" t="s">
        <v>1428</v>
      </c>
      <c r="D77" s="264" t="s">
        <v>1621</v>
      </c>
      <c r="E77" s="286" t="s">
        <v>1430</v>
      </c>
      <c r="F77" s="287">
        <v>45739</v>
      </c>
      <c r="G77" s="287">
        <v>45739.208333333336</v>
      </c>
      <c r="H77" s="259" t="s">
        <v>1627</v>
      </c>
      <c r="I77" s="259" t="s">
        <v>1628</v>
      </c>
      <c r="J77" s="260" t="s">
        <v>1436</v>
      </c>
      <c r="K77" s="259"/>
      <c r="L77" s="259"/>
      <c r="M77" s="259"/>
    </row>
    <row r="78" spans="1:13">
      <c r="A78" s="259" t="s">
        <v>1426</v>
      </c>
      <c r="B78" s="259" t="s">
        <v>1427</v>
      </c>
      <c r="C78" s="260" t="s">
        <v>1428</v>
      </c>
      <c r="D78" s="264" t="s">
        <v>1621</v>
      </c>
      <c r="E78" s="286" t="s">
        <v>1491</v>
      </c>
      <c r="F78" s="287">
        <v>45738.958333333336</v>
      </c>
      <c r="G78" s="287">
        <v>45739.208333333336</v>
      </c>
      <c r="H78" s="259" t="s">
        <v>1629</v>
      </c>
      <c r="I78" s="259" t="s">
        <v>1630</v>
      </c>
      <c r="J78" s="260" t="s">
        <v>1436</v>
      </c>
      <c r="K78" s="259"/>
      <c r="L78" s="259"/>
      <c r="M78" s="259"/>
    </row>
    <row r="79" spans="1:13">
      <c r="A79" s="262" t="s">
        <v>1426</v>
      </c>
      <c r="B79" s="262" t="s">
        <v>1427</v>
      </c>
      <c r="C79" s="261" t="s">
        <v>1466</v>
      </c>
      <c r="D79" s="262" t="s">
        <v>1439</v>
      </c>
      <c r="E79" s="281" t="s">
        <v>1430</v>
      </c>
      <c r="F79" s="282">
        <v>45739.333333333336</v>
      </c>
      <c r="G79" s="282">
        <v>45740.833333333336</v>
      </c>
      <c r="H79" s="262" t="s">
        <v>1631</v>
      </c>
      <c r="I79" s="262" t="s">
        <v>1632</v>
      </c>
      <c r="J79" s="261" t="s">
        <v>1436</v>
      </c>
      <c r="K79" s="262" t="s">
        <v>1626</v>
      </c>
      <c r="L79" s="262"/>
      <c r="M79" s="262"/>
    </row>
    <row r="80" spans="1:13">
      <c r="A80" s="259" t="s">
        <v>1426</v>
      </c>
      <c r="B80" s="259" t="s">
        <v>1427</v>
      </c>
      <c r="C80" s="260" t="s">
        <v>1428</v>
      </c>
      <c r="D80" s="264" t="s">
        <v>1621</v>
      </c>
      <c r="E80" s="286" t="s">
        <v>1430</v>
      </c>
      <c r="F80" s="287">
        <v>45739.916666666664</v>
      </c>
      <c r="G80" s="287">
        <v>45740.125</v>
      </c>
      <c r="H80" s="259" t="s">
        <v>1633</v>
      </c>
      <c r="I80" s="259" t="s">
        <v>1634</v>
      </c>
      <c r="J80" s="259"/>
      <c r="K80" s="259"/>
      <c r="L80" s="259"/>
      <c r="M80" s="259"/>
    </row>
    <row r="81" spans="1:13">
      <c r="A81" s="259" t="s">
        <v>1426</v>
      </c>
      <c r="B81" s="259" t="s">
        <v>1427</v>
      </c>
      <c r="C81" s="260" t="s">
        <v>1428</v>
      </c>
      <c r="D81" s="264" t="s">
        <v>1621</v>
      </c>
      <c r="E81" s="286" t="s">
        <v>1440</v>
      </c>
      <c r="F81" s="287">
        <v>45740</v>
      </c>
      <c r="G81" s="287">
        <v>45740.208333333336</v>
      </c>
      <c r="H81" s="259" t="s">
        <v>1635</v>
      </c>
      <c r="I81" s="259" t="s">
        <v>1636</v>
      </c>
      <c r="J81" s="259"/>
      <c r="K81" s="259"/>
      <c r="L81" s="259"/>
      <c r="M81" s="259"/>
    </row>
    <row r="82" spans="1:13">
      <c r="A82" s="262" t="s">
        <v>1426</v>
      </c>
      <c r="B82" s="262" t="s">
        <v>1427</v>
      </c>
      <c r="C82" s="261" t="s">
        <v>1453</v>
      </c>
      <c r="D82" s="262" t="s">
        <v>1439</v>
      </c>
      <c r="E82" s="281" t="s">
        <v>1440</v>
      </c>
      <c r="F82" s="282" t="s">
        <v>1637</v>
      </c>
      <c r="G82" s="282" t="s">
        <v>1638</v>
      </c>
      <c r="H82" s="262" t="s">
        <v>1639</v>
      </c>
      <c r="I82" s="262" t="s">
        <v>1640</v>
      </c>
      <c r="J82" s="262" t="s">
        <v>1460</v>
      </c>
      <c r="K82" s="262"/>
      <c r="L82" s="262"/>
      <c r="M82" s="262"/>
    </row>
    <row r="83" spans="1:13">
      <c r="A83" s="259" t="s">
        <v>1426</v>
      </c>
      <c r="B83" s="259" t="s">
        <v>1427</v>
      </c>
      <c r="C83" s="260" t="s">
        <v>1453</v>
      </c>
      <c r="D83" s="264" t="s">
        <v>1641</v>
      </c>
      <c r="E83" s="286" t="s">
        <v>1440</v>
      </c>
      <c r="F83" s="287" t="s">
        <v>1637</v>
      </c>
      <c r="G83" s="287" t="s">
        <v>1638</v>
      </c>
      <c r="H83" s="259" t="s">
        <v>1642</v>
      </c>
      <c r="I83" s="259" t="s">
        <v>1643</v>
      </c>
      <c r="J83" s="259" t="s">
        <v>1460</v>
      </c>
      <c r="K83" s="259" t="s">
        <v>1644</v>
      </c>
      <c r="L83" s="259"/>
      <c r="M83" s="259"/>
    </row>
    <row r="84" spans="1:13">
      <c r="A84" s="262" t="s">
        <v>1426</v>
      </c>
      <c r="B84" s="262" t="s">
        <v>1427</v>
      </c>
      <c r="C84" s="261" t="s">
        <v>1466</v>
      </c>
      <c r="D84" s="262" t="s">
        <v>1439</v>
      </c>
      <c r="E84" s="281" t="s">
        <v>1440</v>
      </c>
      <c r="F84" s="282" t="s">
        <v>1645</v>
      </c>
      <c r="G84" s="282" t="s">
        <v>1646</v>
      </c>
      <c r="H84" s="262" t="s">
        <v>1647</v>
      </c>
      <c r="I84" s="262" t="s">
        <v>1648</v>
      </c>
      <c r="J84" s="262" t="s">
        <v>1499</v>
      </c>
      <c r="K84" s="262"/>
      <c r="L84" s="262"/>
      <c r="M84" s="262"/>
    </row>
    <row r="85" spans="1:13">
      <c r="A85" s="262" t="s">
        <v>1426</v>
      </c>
      <c r="B85" s="262" t="s">
        <v>1427</v>
      </c>
      <c r="C85" s="261" t="s">
        <v>1466</v>
      </c>
      <c r="D85" s="262" t="s">
        <v>1439</v>
      </c>
      <c r="E85" s="281" t="s">
        <v>1440</v>
      </c>
      <c r="F85" s="282" t="s">
        <v>1645</v>
      </c>
      <c r="G85" s="282" t="s">
        <v>1646</v>
      </c>
      <c r="H85" s="262" t="s">
        <v>1649</v>
      </c>
      <c r="I85" s="262" t="s">
        <v>1650</v>
      </c>
      <c r="J85" s="262" t="s">
        <v>1499</v>
      </c>
      <c r="K85" s="262"/>
      <c r="L85" s="262"/>
      <c r="M85" s="262"/>
    </row>
    <row r="86" spans="1:13">
      <c r="A86" s="259" t="s">
        <v>1426</v>
      </c>
      <c r="B86" s="259" t="s">
        <v>1427</v>
      </c>
      <c r="C86" s="260" t="s">
        <v>1428</v>
      </c>
      <c r="D86" s="259" t="s">
        <v>1429</v>
      </c>
      <c r="E86" s="286" t="s">
        <v>1440</v>
      </c>
      <c r="F86" s="287">
        <v>45740.916666666664</v>
      </c>
      <c r="G86" s="287">
        <v>45741.25</v>
      </c>
      <c r="H86" s="259" t="s">
        <v>1651</v>
      </c>
      <c r="I86" s="259" t="s">
        <v>1652</v>
      </c>
      <c r="J86" s="259"/>
      <c r="K86" s="259"/>
      <c r="L86" s="259"/>
      <c r="M86" s="259"/>
    </row>
    <row r="87" spans="1:13">
      <c r="A87" s="259" t="s">
        <v>1426</v>
      </c>
      <c r="B87" s="259" t="s">
        <v>1427</v>
      </c>
      <c r="C87" s="260" t="s">
        <v>1428</v>
      </c>
      <c r="D87" s="259" t="s">
        <v>1429</v>
      </c>
      <c r="E87" s="286" t="s">
        <v>1440</v>
      </c>
      <c r="F87" s="287">
        <v>45740.833333333336</v>
      </c>
      <c r="G87" s="287">
        <v>45741.125</v>
      </c>
      <c r="H87" s="259" t="s">
        <v>1653</v>
      </c>
      <c r="I87" s="259" t="s">
        <v>1654</v>
      </c>
      <c r="J87" s="259"/>
      <c r="K87" s="259"/>
      <c r="L87" s="259"/>
      <c r="M87" s="259"/>
    </row>
    <row r="88" spans="1:13">
      <c r="A88" s="259" t="s">
        <v>1426</v>
      </c>
      <c r="B88" s="259" t="s">
        <v>1427</v>
      </c>
      <c r="C88" s="260" t="s">
        <v>1428</v>
      </c>
      <c r="D88" s="264" t="s">
        <v>1621</v>
      </c>
      <c r="E88" s="286" t="s">
        <v>1440</v>
      </c>
      <c r="F88" s="287">
        <v>45740.75</v>
      </c>
      <c r="G88" s="287">
        <v>45741.125</v>
      </c>
      <c r="H88" s="259" t="s">
        <v>1655</v>
      </c>
      <c r="I88" s="259" t="s">
        <v>1589</v>
      </c>
      <c r="J88" s="259" t="s">
        <v>1499</v>
      </c>
      <c r="K88" s="259"/>
      <c r="L88" s="259"/>
      <c r="M88" s="259"/>
    </row>
    <row r="89" spans="1:13">
      <c r="A89" s="259" t="s">
        <v>1426</v>
      </c>
      <c r="B89" s="259" t="s">
        <v>1427</v>
      </c>
      <c r="C89" s="260" t="s">
        <v>1428</v>
      </c>
      <c r="D89" s="264" t="s">
        <v>1621</v>
      </c>
      <c r="E89" s="286" t="s">
        <v>1440</v>
      </c>
      <c r="F89" s="287">
        <v>45741</v>
      </c>
      <c r="G89" s="287">
        <v>45741.208333333336</v>
      </c>
      <c r="H89" s="259" t="s">
        <v>1656</v>
      </c>
      <c r="I89" s="259" t="s">
        <v>1657</v>
      </c>
      <c r="J89" s="652" t="s">
        <v>1445</v>
      </c>
      <c r="K89" s="259"/>
      <c r="L89" s="259"/>
      <c r="M89" s="259"/>
    </row>
    <row r="90" spans="1:13">
      <c r="A90" s="259" t="s">
        <v>1426</v>
      </c>
      <c r="B90" s="259" t="s">
        <v>1427</v>
      </c>
      <c r="C90" s="260" t="s">
        <v>1428</v>
      </c>
      <c r="D90" s="264" t="s">
        <v>1621</v>
      </c>
      <c r="E90" s="286" t="s">
        <v>1440</v>
      </c>
      <c r="F90" s="287">
        <v>45741.041666666664</v>
      </c>
      <c r="G90" s="287">
        <v>45741.25</v>
      </c>
      <c r="H90" s="259" t="s">
        <v>1658</v>
      </c>
      <c r="I90" s="259" t="s">
        <v>1659</v>
      </c>
      <c r="J90" s="260" t="s">
        <v>1436</v>
      </c>
      <c r="K90" s="259"/>
      <c r="L90" s="259"/>
      <c r="M90" s="259"/>
    </row>
    <row r="91" spans="1:13">
      <c r="A91" s="259" t="s">
        <v>1426</v>
      </c>
      <c r="B91" s="259" t="s">
        <v>1427</v>
      </c>
      <c r="C91" s="260" t="s">
        <v>1428</v>
      </c>
      <c r="D91" s="264" t="s">
        <v>1621</v>
      </c>
      <c r="E91" s="286" t="s">
        <v>1440</v>
      </c>
      <c r="F91" s="287">
        <v>45740.916666666664</v>
      </c>
      <c r="G91" s="287">
        <v>45741.125</v>
      </c>
      <c r="H91" s="259" t="s">
        <v>1660</v>
      </c>
      <c r="I91" s="259" t="s">
        <v>1661</v>
      </c>
      <c r="J91" s="260" t="s">
        <v>1436</v>
      </c>
      <c r="K91" s="259"/>
      <c r="L91" s="259"/>
      <c r="M91" s="259"/>
    </row>
    <row r="92" spans="1:13">
      <c r="A92" s="259" t="s">
        <v>1426</v>
      </c>
      <c r="B92" s="259" t="s">
        <v>1427</v>
      </c>
      <c r="C92" s="260" t="s">
        <v>1453</v>
      </c>
      <c r="D92" s="264" t="s">
        <v>1641</v>
      </c>
      <c r="E92" s="298" t="s">
        <v>1448</v>
      </c>
      <c r="F92" s="287" t="s">
        <v>1662</v>
      </c>
      <c r="G92" s="287" t="s">
        <v>1663</v>
      </c>
      <c r="H92" s="259" t="s">
        <v>1664</v>
      </c>
      <c r="I92" s="259" t="s">
        <v>1665</v>
      </c>
      <c r="J92" s="259" t="s">
        <v>1460</v>
      </c>
      <c r="K92" s="259"/>
      <c r="L92" s="259"/>
      <c r="M92" s="259" t="s">
        <v>1457</v>
      </c>
    </row>
    <row r="93" spans="1:13">
      <c r="A93" s="262" t="s">
        <v>1426</v>
      </c>
      <c r="B93" s="262" t="s">
        <v>1427</v>
      </c>
      <c r="C93" s="261" t="s">
        <v>1453</v>
      </c>
      <c r="D93" s="262" t="s">
        <v>1439</v>
      </c>
      <c r="E93" s="281" t="s">
        <v>1448</v>
      </c>
      <c r="F93" s="282" t="s">
        <v>1662</v>
      </c>
      <c r="G93" s="282" t="s">
        <v>1663</v>
      </c>
      <c r="H93" s="262" t="s">
        <v>1666</v>
      </c>
      <c r="I93" s="262" t="s">
        <v>1667</v>
      </c>
      <c r="J93" s="262" t="s">
        <v>1460</v>
      </c>
      <c r="K93" s="262"/>
      <c r="L93" s="262"/>
      <c r="M93" s="262" t="s">
        <v>1457</v>
      </c>
    </row>
    <row r="94" spans="1:13">
      <c r="A94" s="262" t="s">
        <v>1426</v>
      </c>
      <c r="B94" s="262" t="s">
        <v>1427</v>
      </c>
      <c r="C94" s="261" t="s">
        <v>1453</v>
      </c>
      <c r="D94" s="262" t="s">
        <v>1439</v>
      </c>
      <c r="E94" s="281" t="s">
        <v>1448</v>
      </c>
      <c r="F94" s="282" t="s">
        <v>1662</v>
      </c>
      <c r="G94" s="282" t="s">
        <v>1663</v>
      </c>
      <c r="H94" s="262" t="s">
        <v>1668</v>
      </c>
      <c r="I94" s="262" t="s">
        <v>1669</v>
      </c>
      <c r="J94" s="262" t="s">
        <v>1457</v>
      </c>
      <c r="K94" s="262"/>
      <c r="L94" s="262"/>
      <c r="M94" s="262" t="s">
        <v>1457</v>
      </c>
    </row>
    <row r="95" spans="1:13">
      <c r="A95" s="262" t="s">
        <v>1426</v>
      </c>
      <c r="B95" s="262" t="s">
        <v>1427</v>
      </c>
      <c r="C95" s="261" t="s">
        <v>1466</v>
      </c>
      <c r="D95" s="262" t="s">
        <v>1439</v>
      </c>
      <c r="E95" s="281" t="s">
        <v>1448</v>
      </c>
      <c r="F95" s="282" t="s">
        <v>1670</v>
      </c>
      <c r="G95" s="282" t="s">
        <v>1671</v>
      </c>
      <c r="H95" s="262" t="s">
        <v>1672</v>
      </c>
      <c r="I95" s="262" t="s">
        <v>1673</v>
      </c>
      <c r="J95" s="262" t="s">
        <v>1499</v>
      </c>
      <c r="K95" s="262"/>
      <c r="L95" s="262"/>
      <c r="M95" s="262"/>
    </row>
    <row r="96" spans="1:13">
      <c r="A96" s="262" t="s">
        <v>1426</v>
      </c>
      <c r="B96" s="262" t="s">
        <v>1427</v>
      </c>
      <c r="C96" s="261" t="s">
        <v>1466</v>
      </c>
      <c r="D96" s="262" t="s">
        <v>1439</v>
      </c>
      <c r="E96" s="281" t="s">
        <v>1448</v>
      </c>
      <c r="F96" s="282" t="s">
        <v>1670</v>
      </c>
      <c r="G96" s="282" t="s">
        <v>1671</v>
      </c>
      <c r="H96" s="262" t="s">
        <v>1674</v>
      </c>
      <c r="I96" s="262" t="s">
        <v>1675</v>
      </c>
      <c r="J96" s="262" t="s">
        <v>1499</v>
      </c>
      <c r="K96" s="262"/>
      <c r="L96" s="262"/>
      <c r="M96" s="262"/>
    </row>
    <row r="97" spans="1:13">
      <c r="A97" s="259" t="s">
        <v>1426</v>
      </c>
      <c r="B97" s="259" t="s">
        <v>1427</v>
      </c>
      <c r="C97" s="260" t="s">
        <v>1428</v>
      </c>
      <c r="D97" s="259" t="s">
        <v>1676</v>
      </c>
      <c r="E97" s="286" t="s">
        <v>1448</v>
      </c>
      <c r="F97" s="287">
        <v>45741.833333333336</v>
      </c>
      <c r="G97" s="287">
        <v>45742</v>
      </c>
      <c r="H97" s="259" t="s">
        <v>1677</v>
      </c>
      <c r="I97" s="259" t="s">
        <v>1678</v>
      </c>
      <c r="J97" s="260" t="s">
        <v>1436</v>
      </c>
      <c r="K97" s="259"/>
      <c r="L97" s="259"/>
      <c r="M97" s="259"/>
    </row>
    <row r="98" spans="1:13">
      <c r="A98" s="259" t="s">
        <v>1426</v>
      </c>
      <c r="B98" s="259" t="s">
        <v>1427</v>
      </c>
      <c r="C98" s="260" t="s">
        <v>1428</v>
      </c>
      <c r="D98" s="264" t="s">
        <v>1621</v>
      </c>
      <c r="E98" s="286" t="s">
        <v>1448</v>
      </c>
      <c r="F98" s="287">
        <v>45741.916666666664</v>
      </c>
      <c r="G98" s="287">
        <v>45742.125</v>
      </c>
      <c r="H98" s="259" t="s">
        <v>1679</v>
      </c>
      <c r="I98" s="259" t="s">
        <v>1680</v>
      </c>
      <c r="J98" s="260" t="s">
        <v>1436</v>
      </c>
      <c r="K98" s="259"/>
      <c r="L98" s="259"/>
      <c r="M98" s="259"/>
    </row>
    <row r="99" spans="1:13">
      <c r="A99" s="259" t="s">
        <v>1426</v>
      </c>
      <c r="B99" s="259" t="s">
        <v>1427</v>
      </c>
      <c r="C99" s="260" t="s">
        <v>1428</v>
      </c>
      <c r="D99" s="264" t="s">
        <v>1621</v>
      </c>
      <c r="E99" s="286" t="s">
        <v>1448</v>
      </c>
      <c r="F99" s="287">
        <v>45742</v>
      </c>
      <c r="G99" s="287">
        <v>45742.25</v>
      </c>
      <c r="H99" s="259" t="s">
        <v>1681</v>
      </c>
      <c r="I99" s="259" t="s">
        <v>1682</v>
      </c>
      <c r="J99" s="652" t="s">
        <v>1445</v>
      </c>
      <c r="K99" s="259"/>
      <c r="L99" s="259"/>
      <c r="M99" s="259"/>
    </row>
    <row r="100" spans="1:13">
      <c r="A100" s="262" t="s">
        <v>1426</v>
      </c>
      <c r="B100" s="262" t="s">
        <v>1427</v>
      </c>
      <c r="C100" s="261" t="s">
        <v>1453</v>
      </c>
      <c r="D100" s="262" t="s">
        <v>1439</v>
      </c>
      <c r="E100" s="281" t="s">
        <v>1454</v>
      </c>
      <c r="F100" s="282" t="s">
        <v>1683</v>
      </c>
      <c r="G100" s="282" t="s">
        <v>1684</v>
      </c>
      <c r="H100" s="262" t="s">
        <v>1685</v>
      </c>
      <c r="I100" s="262" t="s">
        <v>1686</v>
      </c>
      <c r="J100" s="262" t="s">
        <v>1460</v>
      </c>
      <c r="K100" s="262"/>
      <c r="L100" s="262"/>
      <c r="M100" s="262" t="s">
        <v>1457</v>
      </c>
    </row>
    <row r="101" spans="1:13">
      <c r="A101" s="259" t="s">
        <v>1426</v>
      </c>
      <c r="B101" s="259" t="s">
        <v>1427</v>
      </c>
      <c r="C101" s="260" t="s">
        <v>1453</v>
      </c>
      <c r="D101" s="264" t="s">
        <v>1641</v>
      </c>
      <c r="E101" s="286" t="s">
        <v>1454</v>
      </c>
      <c r="F101" s="287" t="s">
        <v>1683</v>
      </c>
      <c r="G101" s="287" t="s">
        <v>1684</v>
      </c>
      <c r="H101" s="259" t="s">
        <v>1687</v>
      </c>
      <c r="I101" s="259" t="s">
        <v>1688</v>
      </c>
      <c r="J101" s="259" t="s">
        <v>1460</v>
      </c>
      <c r="K101" s="259"/>
      <c r="L101" s="259"/>
      <c r="M101" s="259" t="s">
        <v>1457</v>
      </c>
    </row>
    <row r="102" spans="1:13">
      <c r="A102" s="262" t="s">
        <v>1426</v>
      </c>
      <c r="B102" s="262" t="s">
        <v>1427</v>
      </c>
      <c r="C102" s="261" t="s">
        <v>1453</v>
      </c>
      <c r="D102" s="262" t="s">
        <v>1439</v>
      </c>
      <c r="E102" s="281" t="s">
        <v>1454</v>
      </c>
      <c r="F102" s="282" t="s">
        <v>1683</v>
      </c>
      <c r="G102" s="282" t="s">
        <v>1684</v>
      </c>
      <c r="H102" s="262" t="s">
        <v>1689</v>
      </c>
      <c r="I102" s="262" t="s">
        <v>1690</v>
      </c>
      <c r="J102" s="262" t="s">
        <v>1460</v>
      </c>
      <c r="K102" s="262"/>
      <c r="L102" s="262"/>
      <c r="M102" s="262" t="s">
        <v>1457</v>
      </c>
    </row>
    <row r="103" spans="1:13">
      <c r="A103" s="262" t="s">
        <v>1426</v>
      </c>
      <c r="B103" s="262" t="s">
        <v>1427</v>
      </c>
      <c r="C103" s="261" t="s">
        <v>1466</v>
      </c>
      <c r="D103" s="262" t="s">
        <v>1439</v>
      </c>
      <c r="E103" s="281" t="s">
        <v>1454</v>
      </c>
      <c r="F103" s="282" t="s">
        <v>1691</v>
      </c>
      <c r="G103" s="282" t="s">
        <v>1692</v>
      </c>
      <c r="H103" s="262" t="s">
        <v>1693</v>
      </c>
      <c r="I103" s="262" t="s">
        <v>1694</v>
      </c>
      <c r="J103" s="262" t="s">
        <v>1499</v>
      </c>
      <c r="K103" s="262"/>
      <c r="L103" s="262"/>
      <c r="M103" s="262"/>
    </row>
    <row r="104" spans="1:13">
      <c r="A104" s="259" t="s">
        <v>1426</v>
      </c>
      <c r="B104" s="259" t="s">
        <v>1427</v>
      </c>
      <c r="C104" s="260" t="s">
        <v>1466</v>
      </c>
      <c r="D104" s="259" t="s">
        <v>1429</v>
      </c>
      <c r="E104" s="286" t="s">
        <v>1454</v>
      </c>
      <c r="F104" s="287" t="s">
        <v>1691</v>
      </c>
      <c r="G104" s="287" t="s">
        <v>1692</v>
      </c>
      <c r="H104" s="259" t="s">
        <v>1695</v>
      </c>
      <c r="I104" s="259" t="s">
        <v>1696</v>
      </c>
      <c r="J104" s="259" t="s">
        <v>1499</v>
      </c>
      <c r="K104" s="259"/>
      <c r="L104" s="259"/>
      <c r="M104" s="259"/>
    </row>
    <row r="105" spans="1:13">
      <c r="A105" s="259" t="s">
        <v>1426</v>
      </c>
      <c r="B105" s="259" t="s">
        <v>1427</v>
      </c>
      <c r="C105" s="260" t="s">
        <v>1428</v>
      </c>
      <c r="D105" s="259" t="s">
        <v>1676</v>
      </c>
      <c r="E105" s="286" t="s">
        <v>1454</v>
      </c>
      <c r="F105" s="287">
        <v>45742.916666666664</v>
      </c>
      <c r="G105" s="287">
        <v>45743.25</v>
      </c>
      <c r="H105" s="259" t="s">
        <v>1697</v>
      </c>
      <c r="I105" s="259" t="s">
        <v>1698</v>
      </c>
      <c r="J105" s="299" t="s">
        <v>1699</v>
      </c>
      <c r="K105" s="259"/>
      <c r="L105" s="259"/>
      <c r="M105" s="259"/>
    </row>
    <row r="106" spans="1:13">
      <c r="A106" s="262" t="s">
        <v>1426</v>
      </c>
      <c r="B106" s="262" t="s">
        <v>1427</v>
      </c>
      <c r="C106" s="261" t="s">
        <v>1428</v>
      </c>
      <c r="D106" s="262" t="s">
        <v>1439</v>
      </c>
      <c r="E106" s="281" t="s">
        <v>1454</v>
      </c>
      <c r="F106" s="282">
        <v>45742.75</v>
      </c>
      <c r="G106" s="282">
        <v>45743</v>
      </c>
      <c r="H106" s="262" t="s">
        <v>1700</v>
      </c>
      <c r="I106" s="262" t="s">
        <v>1701</v>
      </c>
      <c r="J106" s="262" t="s">
        <v>1499</v>
      </c>
      <c r="K106" s="262"/>
      <c r="L106" s="262"/>
      <c r="M106" s="262"/>
    </row>
    <row r="107" spans="1:13">
      <c r="A107" s="262" t="s">
        <v>1426</v>
      </c>
      <c r="B107" s="262" t="s">
        <v>1427</v>
      </c>
      <c r="C107" s="261" t="s">
        <v>1428</v>
      </c>
      <c r="D107" s="262" t="s">
        <v>1439</v>
      </c>
      <c r="E107" s="281" t="s">
        <v>1454</v>
      </c>
      <c r="F107" s="282">
        <v>45743.041666666664</v>
      </c>
      <c r="G107" s="282">
        <v>45743.25</v>
      </c>
      <c r="H107" s="262" t="s">
        <v>1702</v>
      </c>
      <c r="I107" s="262" t="s">
        <v>1703</v>
      </c>
      <c r="J107" s="261" t="s">
        <v>1436</v>
      </c>
      <c r="K107" s="262"/>
      <c r="L107" s="262"/>
      <c r="M107" s="262"/>
    </row>
    <row r="108" spans="1:13">
      <c r="A108" s="262" t="s">
        <v>1426</v>
      </c>
      <c r="B108" s="262" t="s">
        <v>1427</v>
      </c>
      <c r="C108" s="261" t="s">
        <v>1428</v>
      </c>
      <c r="D108" s="262" t="s">
        <v>1439</v>
      </c>
      <c r="E108" s="281" t="s">
        <v>1454</v>
      </c>
      <c r="F108" s="282">
        <v>45743</v>
      </c>
      <c r="G108" s="282">
        <v>45743.208333333336</v>
      </c>
      <c r="H108" s="262" t="s">
        <v>1656</v>
      </c>
      <c r="I108" s="262" t="s">
        <v>1657</v>
      </c>
      <c r="J108" s="261" t="s">
        <v>1436</v>
      </c>
      <c r="K108" s="262"/>
      <c r="L108" s="262"/>
      <c r="M108" s="262"/>
    </row>
    <row r="109" spans="1:13">
      <c r="A109" s="262" t="s">
        <v>1426</v>
      </c>
      <c r="B109" s="262" t="s">
        <v>1427</v>
      </c>
      <c r="C109" s="261" t="s">
        <v>1428</v>
      </c>
      <c r="D109" s="262" t="s">
        <v>1439</v>
      </c>
      <c r="E109" s="281" t="s">
        <v>1454</v>
      </c>
      <c r="F109" s="282" t="s">
        <v>1704</v>
      </c>
      <c r="G109" s="282">
        <v>45743.125</v>
      </c>
      <c r="H109" s="262" t="s">
        <v>1660</v>
      </c>
      <c r="I109" s="262" t="s">
        <v>1661</v>
      </c>
      <c r="J109" s="261" t="s">
        <v>1475</v>
      </c>
      <c r="K109" s="262"/>
      <c r="L109" s="262"/>
      <c r="M109" s="262"/>
    </row>
    <row r="110" spans="1:13">
      <c r="A110" s="262" t="s">
        <v>1426</v>
      </c>
      <c r="B110" s="262" t="s">
        <v>1427</v>
      </c>
      <c r="C110" s="261" t="s">
        <v>1453</v>
      </c>
      <c r="D110" s="262" t="s">
        <v>1439</v>
      </c>
      <c r="E110" s="281" t="s">
        <v>1461</v>
      </c>
      <c r="F110" s="282" t="s">
        <v>1705</v>
      </c>
      <c r="G110" s="282" t="s">
        <v>1706</v>
      </c>
      <c r="H110" s="262" t="s">
        <v>1707</v>
      </c>
      <c r="I110" s="262" t="s">
        <v>1708</v>
      </c>
      <c r="J110" s="262" t="s">
        <v>1460</v>
      </c>
      <c r="K110" s="262"/>
      <c r="L110" s="262"/>
      <c r="M110" s="262" t="s">
        <v>1457</v>
      </c>
    </row>
    <row r="111" spans="1:13">
      <c r="A111" s="262" t="s">
        <v>1426</v>
      </c>
      <c r="B111" s="262" t="s">
        <v>1427</v>
      </c>
      <c r="C111" s="261" t="s">
        <v>1453</v>
      </c>
      <c r="D111" s="262" t="s">
        <v>1439</v>
      </c>
      <c r="E111" s="281" t="s">
        <v>1461</v>
      </c>
      <c r="F111" s="282" t="s">
        <v>1705</v>
      </c>
      <c r="G111" s="282" t="s">
        <v>1706</v>
      </c>
      <c r="H111" s="262" t="s">
        <v>1709</v>
      </c>
      <c r="I111" s="262" t="s">
        <v>1710</v>
      </c>
      <c r="J111" s="262" t="s">
        <v>1460</v>
      </c>
      <c r="K111" s="262"/>
      <c r="L111" s="262"/>
      <c r="M111" s="262" t="s">
        <v>1457</v>
      </c>
    </row>
    <row r="112" spans="1:13">
      <c r="A112" s="262" t="s">
        <v>1426</v>
      </c>
      <c r="B112" s="262" t="s">
        <v>1427</v>
      </c>
      <c r="C112" s="261" t="s">
        <v>1453</v>
      </c>
      <c r="D112" s="262" t="s">
        <v>1439</v>
      </c>
      <c r="E112" s="281" t="s">
        <v>1461</v>
      </c>
      <c r="F112" s="282" t="s">
        <v>1705</v>
      </c>
      <c r="G112" s="282" t="s">
        <v>1706</v>
      </c>
      <c r="H112" s="262" t="s">
        <v>1711</v>
      </c>
      <c r="I112" s="262" t="s">
        <v>1712</v>
      </c>
      <c r="J112" s="262" t="s">
        <v>1457</v>
      </c>
      <c r="K112" s="262"/>
      <c r="L112" s="262"/>
      <c r="M112" s="262" t="s">
        <v>1457</v>
      </c>
    </row>
    <row r="113" spans="1:13">
      <c r="A113" s="259" t="s">
        <v>1426</v>
      </c>
      <c r="B113" s="259" t="s">
        <v>1427</v>
      </c>
      <c r="C113" s="260" t="s">
        <v>1466</v>
      </c>
      <c r="D113" s="264" t="s">
        <v>1490</v>
      </c>
      <c r="E113" s="286" t="s">
        <v>1461</v>
      </c>
      <c r="F113" s="287" t="s">
        <v>1713</v>
      </c>
      <c r="G113" s="287" t="s">
        <v>1714</v>
      </c>
      <c r="H113" s="259" t="s">
        <v>1715</v>
      </c>
      <c r="I113" s="259" t="s">
        <v>1716</v>
      </c>
      <c r="J113" s="259" t="s">
        <v>1499</v>
      </c>
      <c r="K113" s="259"/>
      <c r="L113" s="259"/>
      <c r="M113" s="259"/>
    </row>
    <row r="114" spans="1:13">
      <c r="A114" s="259" t="s">
        <v>1426</v>
      </c>
      <c r="B114" s="259" t="s">
        <v>1427</v>
      </c>
      <c r="C114" s="260" t="s">
        <v>1466</v>
      </c>
      <c r="D114" s="264" t="s">
        <v>1490</v>
      </c>
      <c r="E114" s="286" t="s">
        <v>1461</v>
      </c>
      <c r="F114" s="287" t="s">
        <v>1713</v>
      </c>
      <c r="G114" s="287" t="s">
        <v>1714</v>
      </c>
      <c r="H114" s="259" t="s">
        <v>1717</v>
      </c>
      <c r="I114" s="259" t="s">
        <v>1718</v>
      </c>
      <c r="J114" s="259" t="s">
        <v>1499</v>
      </c>
      <c r="K114" s="259"/>
      <c r="L114" s="259"/>
      <c r="M114" s="259"/>
    </row>
    <row r="115" spans="1:13">
      <c r="A115" s="262" t="s">
        <v>1426</v>
      </c>
      <c r="B115" s="262" t="s">
        <v>1427</v>
      </c>
      <c r="C115" s="261" t="s">
        <v>1466</v>
      </c>
      <c r="D115" s="262" t="s">
        <v>1439</v>
      </c>
      <c r="E115" s="281" t="s">
        <v>1461</v>
      </c>
      <c r="F115" s="282" t="s">
        <v>1713</v>
      </c>
      <c r="G115" s="282" t="s">
        <v>1714</v>
      </c>
      <c r="H115" s="262" t="s">
        <v>1719</v>
      </c>
      <c r="I115" s="262" t="s">
        <v>1720</v>
      </c>
      <c r="J115" s="262" t="s">
        <v>1499</v>
      </c>
      <c r="K115" s="262"/>
      <c r="L115" s="262"/>
      <c r="M115" s="262"/>
    </row>
    <row r="116" spans="1:13">
      <c r="A116" s="262" t="s">
        <v>1426</v>
      </c>
      <c r="B116" s="262" t="s">
        <v>1427</v>
      </c>
      <c r="C116" s="261" t="s">
        <v>1466</v>
      </c>
      <c r="D116" s="262" t="s">
        <v>1439</v>
      </c>
      <c r="E116" s="281" t="s">
        <v>1461</v>
      </c>
      <c r="F116" s="282" t="s">
        <v>1713</v>
      </c>
      <c r="G116" s="282" t="s">
        <v>1714</v>
      </c>
      <c r="H116" s="262" t="s">
        <v>1721</v>
      </c>
      <c r="I116" s="262" t="s">
        <v>1722</v>
      </c>
      <c r="J116" s="262" t="s">
        <v>1499</v>
      </c>
      <c r="K116" s="262"/>
      <c r="L116" s="262"/>
      <c r="M116" s="262"/>
    </row>
    <row r="117" spans="1:13">
      <c r="A117" s="262" t="s">
        <v>1426</v>
      </c>
      <c r="B117" s="262" t="s">
        <v>1427</v>
      </c>
      <c r="C117" s="261" t="s">
        <v>1466</v>
      </c>
      <c r="D117" s="262" t="s">
        <v>1439</v>
      </c>
      <c r="E117" s="281" t="s">
        <v>1461</v>
      </c>
      <c r="F117" s="282" t="s">
        <v>1713</v>
      </c>
      <c r="G117" s="282" t="s">
        <v>1714</v>
      </c>
      <c r="H117" s="262" t="s">
        <v>1723</v>
      </c>
      <c r="I117" s="262" t="s">
        <v>1724</v>
      </c>
      <c r="J117" s="262" t="s">
        <v>1499</v>
      </c>
      <c r="K117" s="262"/>
      <c r="L117" s="262"/>
      <c r="M117" s="262"/>
    </row>
    <row r="118" spans="1:13">
      <c r="A118" s="259" t="s">
        <v>1426</v>
      </c>
      <c r="B118" s="259" t="s">
        <v>1427</v>
      </c>
      <c r="C118" s="260" t="s">
        <v>1428</v>
      </c>
      <c r="D118" s="259" t="s">
        <v>1429</v>
      </c>
      <c r="E118" s="286" t="s">
        <v>1461</v>
      </c>
      <c r="F118" s="287">
        <v>45744.041666666664</v>
      </c>
      <c r="G118" s="287">
        <v>45744.25</v>
      </c>
      <c r="H118" s="259" t="s">
        <v>1725</v>
      </c>
      <c r="I118" s="259" t="s">
        <v>1726</v>
      </c>
      <c r="J118" s="260" t="s">
        <v>1436</v>
      </c>
      <c r="K118" s="259"/>
      <c r="L118" s="259"/>
      <c r="M118" s="259"/>
    </row>
    <row r="119" spans="1:13">
      <c r="A119" s="262" t="s">
        <v>1426</v>
      </c>
      <c r="B119" s="262" t="s">
        <v>1427</v>
      </c>
      <c r="C119" s="261" t="s">
        <v>1428</v>
      </c>
      <c r="D119" s="262" t="s">
        <v>1439</v>
      </c>
      <c r="E119" s="281" t="s">
        <v>1461</v>
      </c>
      <c r="F119" s="282">
        <v>45744</v>
      </c>
      <c r="G119" s="282">
        <v>45744.25</v>
      </c>
      <c r="H119" s="262" t="s">
        <v>1727</v>
      </c>
      <c r="I119" s="262" t="s">
        <v>1728</v>
      </c>
      <c r="J119" s="261" t="s">
        <v>1436</v>
      </c>
      <c r="K119" s="262"/>
      <c r="L119" s="262"/>
      <c r="M119" s="262"/>
    </row>
    <row r="120" spans="1:13">
      <c r="A120" s="262" t="s">
        <v>1426</v>
      </c>
      <c r="B120" s="262" t="s">
        <v>1427</v>
      </c>
      <c r="C120" s="261" t="s">
        <v>1428</v>
      </c>
      <c r="D120" s="262" t="s">
        <v>1439</v>
      </c>
      <c r="E120" s="281" t="s">
        <v>1461</v>
      </c>
      <c r="F120" s="282" t="s">
        <v>1729</v>
      </c>
      <c r="G120" s="282">
        <v>45744.125</v>
      </c>
      <c r="H120" s="262" t="s">
        <v>1679</v>
      </c>
      <c r="I120" s="262" t="s">
        <v>1680</v>
      </c>
      <c r="J120" s="262" t="s">
        <v>1499</v>
      </c>
      <c r="K120" s="262"/>
      <c r="L120" s="262"/>
      <c r="M120" s="262"/>
    </row>
    <row r="121" spans="1:13">
      <c r="A121" s="259" t="s">
        <v>1426</v>
      </c>
      <c r="B121" s="259" t="s">
        <v>1427</v>
      </c>
      <c r="C121" s="260" t="s">
        <v>1453</v>
      </c>
      <c r="D121" s="259" t="s">
        <v>1429</v>
      </c>
      <c r="E121" s="286" t="s">
        <v>1476</v>
      </c>
      <c r="F121" s="287" t="s">
        <v>1730</v>
      </c>
      <c r="G121" s="287" t="s">
        <v>1731</v>
      </c>
      <c r="H121" s="300" t="s">
        <v>1732</v>
      </c>
      <c r="I121" s="259" t="s">
        <v>1733</v>
      </c>
      <c r="J121" s="259" t="s">
        <v>1460</v>
      </c>
      <c r="K121" s="259"/>
      <c r="L121" s="259"/>
      <c r="M121" s="259" t="s">
        <v>1457</v>
      </c>
    </row>
    <row r="122" spans="1:13">
      <c r="A122" s="262" t="s">
        <v>1426</v>
      </c>
      <c r="B122" s="262" t="s">
        <v>1427</v>
      </c>
      <c r="C122" s="261" t="s">
        <v>1453</v>
      </c>
      <c r="D122" s="262" t="s">
        <v>1439</v>
      </c>
      <c r="E122" s="281" t="s">
        <v>1476</v>
      </c>
      <c r="F122" s="282" t="s">
        <v>1730</v>
      </c>
      <c r="G122" s="282" t="s">
        <v>1731</v>
      </c>
      <c r="H122" s="262" t="s">
        <v>1734</v>
      </c>
      <c r="I122" s="262" t="s">
        <v>1735</v>
      </c>
      <c r="J122" s="262" t="s">
        <v>1457</v>
      </c>
      <c r="K122" s="262"/>
      <c r="L122" s="262"/>
      <c r="M122" s="262" t="s">
        <v>1457</v>
      </c>
    </row>
    <row r="123" spans="1:13">
      <c r="A123" s="259" t="s">
        <v>1426</v>
      </c>
      <c r="B123" s="259" t="s">
        <v>1427</v>
      </c>
      <c r="C123" s="260" t="s">
        <v>1453</v>
      </c>
      <c r="D123" s="259" t="s">
        <v>1429</v>
      </c>
      <c r="E123" s="286" t="s">
        <v>1476</v>
      </c>
      <c r="F123" s="287" t="s">
        <v>1730</v>
      </c>
      <c r="G123" s="287" t="s">
        <v>1731</v>
      </c>
      <c r="H123" s="259" t="s">
        <v>1736</v>
      </c>
      <c r="I123" s="259" t="s">
        <v>1737</v>
      </c>
      <c r="J123" s="259" t="s">
        <v>1457</v>
      </c>
      <c r="K123" s="259"/>
      <c r="L123" s="259"/>
      <c r="M123" s="259" t="s">
        <v>1457</v>
      </c>
    </row>
    <row r="124" spans="1:13">
      <c r="A124" s="259" t="s">
        <v>1426</v>
      </c>
      <c r="B124" s="259" t="s">
        <v>1427</v>
      </c>
      <c r="C124" s="260" t="s">
        <v>1466</v>
      </c>
      <c r="D124" s="264" t="s">
        <v>1490</v>
      </c>
      <c r="E124" s="286" t="s">
        <v>1476</v>
      </c>
      <c r="F124" s="287" t="s">
        <v>1738</v>
      </c>
      <c r="G124" s="287" t="s">
        <v>1739</v>
      </c>
      <c r="H124" s="259" t="s">
        <v>1740</v>
      </c>
      <c r="I124" s="259" t="s">
        <v>1741</v>
      </c>
      <c r="J124" s="259" t="s">
        <v>1499</v>
      </c>
      <c r="K124" s="259"/>
      <c r="L124" s="259"/>
      <c r="M124" s="259"/>
    </row>
    <row r="125" spans="1:13">
      <c r="A125" s="259" t="s">
        <v>1426</v>
      </c>
      <c r="B125" s="259" t="s">
        <v>1427</v>
      </c>
      <c r="C125" s="260" t="s">
        <v>1466</v>
      </c>
      <c r="D125" s="264" t="s">
        <v>1490</v>
      </c>
      <c r="E125" s="286" t="s">
        <v>1476</v>
      </c>
      <c r="F125" s="287" t="s">
        <v>1738</v>
      </c>
      <c r="G125" s="287" t="s">
        <v>1739</v>
      </c>
      <c r="H125" s="259" t="s">
        <v>1742</v>
      </c>
      <c r="I125" s="259" t="s">
        <v>1743</v>
      </c>
      <c r="J125" s="259" t="s">
        <v>1499</v>
      </c>
      <c r="K125" s="259" t="s">
        <v>1744</v>
      </c>
      <c r="L125" s="259"/>
      <c r="M125" s="259"/>
    </row>
    <row r="126" spans="1:13">
      <c r="A126" s="262" t="s">
        <v>1426</v>
      </c>
      <c r="B126" s="262" t="s">
        <v>1427</v>
      </c>
      <c r="C126" s="261" t="s">
        <v>1466</v>
      </c>
      <c r="D126" s="262" t="s">
        <v>1439</v>
      </c>
      <c r="E126" s="281" t="s">
        <v>1476</v>
      </c>
      <c r="F126" s="282" t="s">
        <v>1738</v>
      </c>
      <c r="G126" s="282" t="s">
        <v>1739</v>
      </c>
      <c r="H126" s="262" t="s">
        <v>1745</v>
      </c>
      <c r="I126" s="262" t="s">
        <v>1746</v>
      </c>
      <c r="J126" s="262" t="s">
        <v>1499</v>
      </c>
      <c r="K126" s="262"/>
      <c r="L126" s="262"/>
      <c r="M126" s="262"/>
    </row>
    <row r="127" spans="1:13">
      <c r="A127" s="262" t="s">
        <v>1426</v>
      </c>
      <c r="B127" s="262" t="s">
        <v>1427</v>
      </c>
      <c r="C127" s="261" t="s">
        <v>1466</v>
      </c>
      <c r="D127" s="262" t="s">
        <v>1439</v>
      </c>
      <c r="E127" s="281" t="s">
        <v>1476</v>
      </c>
      <c r="F127" s="282" t="s">
        <v>1738</v>
      </c>
      <c r="G127" s="282" t="s">
        <v>1739</v>
      </c>
      <c r="H127" s="262" t="s">
        <v>1747</v>
      </c>
      <c r="I127" s="262" t="s">
        <v>1748</v>
      </c>
      <c r="J127" s="301" t="s">
        <v>1499</v>
      </c>
      <c r="K127" s="262"/>
      <c r="L127" s="262"/>
      <c r="M127" s="262"/>
    </row>
    <row r="128" spans="1:13">
      <c r="A128" s="262" t="s">
        <v>1426</v>
      </c>
      <c r="B128" s="262" t="s">
        <v>1427</v>
      </c>
      <c r="C128" s="261" t="s">
        <v>1466</v>
      </c>
      <c r="D128" s="262" t="s">
        <v>1439</v>
      </c>
      <c r="E128" s="281" t="s">
        <v>1476</v>
      </c>
      <c r="F128" s="282" t="s">
        <v>1738</v>
      </c>
      <c r="G128" s="282" t="s">
        <v>1739</v>
      </c>
      <c r="H128" s="262" t="s">
        <v>1749</v>
      </c>
      <c r="I128" s="283" t="s">
        <v>1750</v>
      </c>
      <c r="J128" s="262" t="s">
        <v>1499</v>
      </c>
      <c r="K128" s="285"/>
      <c r="L128" s="262"/>
      <c r="M128" s="262"/>
    </row>
    <row r="129" spans="1:13">
      <c r="A129" s="259" t="s">
        <v>1426</v>
      </c>
      <c r="B129" s="259" t="s">
        <v>1427</v>
      </c>
      <c r="C129" s="260" t="s">
        <v>1428</v>
      </c>
      <c r="D129" s="259" t="s">
        <v>1429</v>
      </c>
      <c r="E129" s="286" t="s">
        <v>1476</v>
      </c>
      <c r="F129" s="287">
        <v>45745</v>
      </c>
      <c r="G129" s="287">
        <v>45745.25</v>
      </c>
      <c r="H129" s="259" t="s">
        <v>1751</v>
      </c>
      <c r="I129" s="288" t="s">
        <v>1752</v>
      </c>
      <c r="J129" s="302" t="s">
        <v>1699</v>
      </c>
      <c r="K129" s="289"/>
      <c r="L129" s="259"/>
      <c r="M129" s="259"/>
    </row>
    <row r="130" spans="1:13">
      <c r="A130" s="262" t="s">
        <v>1426</v>
      </c>
      <c r="B130" s="262" t="s">
        <v>1427</v>
      </c>
      <c r="C130" s="261" t="s">
        <v>1428</v>
      </c>
      <c r="D130" s="262" t="s">
        <v>1439</v>
      </c>
      <c r="E130" s="281" t="s">
        <v>1476</v>
      </c>
      <c r="F130" s="282">
        <v>45745</v>
      </c>
      <c r="G130" s="282">
        <v>45745.208333333336</v>
      </c>
      <c r="H130" s="262" t="s">
        <v>1753</v>
      </c>
      <c r="I130" s="283" t="s">
        <v>1754</v>
      </c>
      <c r="J130" s="262" t="s">
        <v>1499</v>
      </c>
      <c r="K130" s="285"/>
      <c r="L130" s="262"/>
      <c r="M130" s="262"/>
    </row>
    <row r="131" spans="1:13">
      <c r="A131" s="262" t="s">
        <v>1426</v>
      </c>
      <c r="B131" s="262" t="s">
        <v>1427</v>
      </c>
      <c r="C131" s="261" t="s">
        <v>1428</v>
      </c>
      <c r="D131" s="262" t="s">
        <v>1439</v>
      </c>
      <c r="E131" s="281" t="s">
        <v>1476</v>
      </c>
      <c r="F131" s="282">
        <v>45745</v>
      </c>
      <c r="G131" s="282">
        <v>45745.208333333336</v>
      </c>
      <c r="H131" s="262" t="s">
        <v>1755</v>
      </c>
      <c r="I131" s="283" t="s">
        <v>1756</v>
      </c>
      <c r="J131" s="653" t="s">
        <v>1436</v>
      </c>
      <c r="K131" s="285"/>
      <c r="L131" s="262"/>
      <c r="M131" s="262"/>
    </row>
    <row r="132" spans="1:13">
      <c r="A132" s="262" t="s">
        <v>1426</v>
      </c>
      <c r="B132" s="262" t="s">
        <v>1427</v>
      </c>
      <c r="C132" s="261" t="s">
        <v>1428</v>
      </c>
      <c r="D132" s="262" t="s">
        <v>1439</v>
      </c>
      <c r="E132" s="281" t="s">
        <v>1476</v>
      </c>
      <c r="F132" s="282">
        <v>45745</v>
      </c>
      <c r="G132" s="282">
        <v>45745.25</v>
      </c>
      <c r="H132" s="262" t="s">
        <v>1757</v>
      </c>
      <c r="I132" s="262" t="s">
        <v>1758</v>
      </c>
      <c r="J132" s="653" t="s">
        <v>1436</v>
      </c>
      <c r="K132" s="303" t="s">
        <v>1759</v>
      </c>
      <c r="L132" s="262"/>
      <c r="M132" s="262"/>
    </row>
    <row r="133" spans="1:13">
      <c r="A133" s="259" t="s">
        <v>1426</v>
      </c>
      <c r="B133" s="259" t="s">
        <v>1427</v>
      </c>
      <c r="C133" s="260" t="s">
        <v>1428</v>
      </c>
      <c r="D133" s="259" t="s">
        <v>1429</v>
      </c>
      <c r="E133" s="286" t="s">
        <v>1491</v>
      </c>
      <c r="F133" s="287">
        <v>45745.333333333336</v>
      </c>
      <c r="G133" s="287">
        <v>45745.583333333336</v>
      </c>
      <c r="H133" s="259" t="s">
        <v>1760</v>
      </c>
      <c r="I133" s="259" t="s">
        <v>1761</v>
      </c>
      <c r="J133" s="260" t="s">
        <v>1699</v>
      </c>
      <c r="K133" s="259"/>
      <c r="L133" s="259"/>
      <c r="M133" s="259"/>
    </row>
    <row r="134" spans="1:13">
      <c r="A134" s="262" t="s">
        <v>1426</v>
      </c>
      <c r="B134" s="262" t="s">
        <v>1427</v>
      </c>
      <c r="C134" s="261" t="s">
        <v>1428</v>
      </c>
      <c r="D134" s="262" t="s">
        <v>1439</v>
      </c>
      <c r="E134" s="281" t="s">
        <v>1430</v>
      </c>
      <c r="F134" s="282">
        <v>45746</v>
      </c>
      <c r="G134" s="282">
        <v>45746.208333333336</v>
      </c>
      <c r="H134" s="262" t="s">
        <v>1762</v>
      </c>
      <c r="I134" s="262" t="s">
        <v>1763</v>
      </c>
      <c r="J134" s="261" t="s">
        <v>1699</v>
      </c>
      <c r="K134" s="262"/>
      <c r="L134" s="262"/>
      <c r="M134" s="262"/>
    </row>
    <row r="135" spans="1:13" ht="17.25" customHeight="1">
      <c r="A135" s="262" t="s">
        <v>1426</v>
      </c>
      <c r="B135" s="262" t="s">
        <v>1427</v>
      </c>
      <c r="C135" s="261" t="s">
        <v>1428</v>
      </c>
      <c r="D135" s="262" t="s">
        <v>1439</v>
      </c>
      <c r="E135" s="281" t="s">
        <v>1491</v>
      </c>
      <c r="F135" s="282">
        <v>45745.916666666664</v>
      </c>
      <c r="G135" s="282">
        <v>45746.166666666664</v>
      </c>
      <c r="H135" s="262" t="s">
        <v>1622</v>
      </c>
      <c r="I135" s="304" t="s">
        <v>1623</v>
      </c>
      <c r="J135" s="261" t="s">
        <v>1475</v>
      </c>
      <c r="K135" s="262"/>
      <c r="L135" s="262"/>
      <c r="M135" s="262"/>
    </row>
    <row r="136" spans="1:13">
      <c r="A136" s="262" t="s">
        <v>1426</v>
      </c>
      <c r="B136" s="262" t="s">
        <v>1427</v>
      </c>
      <c r="C136" s="261" t="s">
        <v>1428</v>
      </c>
      <c r="D136" s="262" t="s">
        <v>1439</v>
      </c>
      <c r="E136" s="281" t="s">
        <v>1491</v>
      </c>
      <c r="F136" s="282">
        <v>45745.958333333336</v>
      </c>
      <c r="G136" s="282">
        <v>45746.208333333336</v>
      </c>
      <c r="H136" s="262" t="s">
        <v>1629</v>
      </c>
      <c r="I136" s="262" t="s">
        <v>1630</v>
      </c>
      <c r="J136" s="653" t="s">
        <v>1436</v>
      </c>
      <c r="K136" s="262"/>
      <c r="L136" s="262"/>
      <c r="M136" s="262"/>
    </row>
    <row r="137" spans="1:13">
      <c r="A137" s="262" t="s">
        <v>1426</v>
      </c>
      <c r="B137" s="262" t="s">
        <v>1427</v>
      </c>
      <c r="C137" s="261" t="s">
        <v>1428</v>
      </c>
      <c r="D137" s="262" t="s">
        <v>1439</v>
      </c>
      <c r="E137" s="281" t="s">
        <v>1491</v>
      </c>
      <c r="F137" s="282">
        <v>45745.916666666664</v>
      </c>
      <c r="G137" s="282">
        <v>45746.166666666664</v>
      </c>
      <c r="H137" s="262" t="s">
        <v>1633</v>
      </c>
      <c r="I137" s="262" t="s">
        <v>1634</v>
      </c>
      <c r="J137" s="653" t="s">
        <v>1436</v>
      </c>
      <c r="K137" s="262"/>
      <c r="L137" s="262"/>
      <c r="M137" s="262"/>
    </row>
    <row r="138" spans="1:13">
      <c r="A138" s="262" t="s">
        <v>1426</v>
      </c>
      <c r="B138" s="262" t="s">
        <v>1427</v>
      </c>
      <c r="C138" s="261" t="s">
        <v>1428</v>
      </c>
      <c r="D138" s="262" t="s">
        <v>1439</v>
      </c>
      <c r="E138" s="281" t="s">
        <v>1430</v>
      </c>
      <c r="F138" s="282">
        <v>45746.625</v>
      </c>
      <c r="G138" s="282">
        <v>45746.916666666664</v>
      </c>
      <c r="H138" s="262" t="s">
        <v>1764</v>
      </c>
      <c r="I138" s="262" t="s">
        <v>1765</v>
      </c>
      <c r="J138" s="261" t="s">
        <v>1699</v>
      </c>
      <c r="K138" s="262"/>
      <c r="L138" s="262"/>
      <c r="M138" s="262"/>
    </row>
    <row r="139" spans="1:13">
      <c r="A139" s="262" t="s">
        <v>1426</v>
      </c>
      <c r="B139" s="262" t="s">
        <v>1427</v>
      </c>
      <c r="C139" s="261" t="s">
        <v>1428</v>
      </c>
      <c r="D139" s="262" t="s">
        <v>1439</v>
      </c>
      <c r="E139" s="281" t="s">
        <v>1430</v>
      </c>
      <c r="F139" s="282">
        <v>45746.333333333336</v>
      </c>
      <c r="G139" s="282">
        <v>45746.75</v>
      </c>
      <c r="H139" s="262" t="s">
        <v>1766</v>
      </c>
      <c r="I139" s="262" t="s">
        <v>1767</v>
      </c>
      <c r="J139" s="261" t="s">
        <v>1768</v>
      </c>
      <c r="K139" s="262"/>
      <c r="L139" s="262"/>
      <c r="M139" s="262"/>
    </row>
    <row r="140" spans="1:13">
      <c r="A140" s="262" t="s">
        <v>1426</v>
      </c>
      <c r="B140" s="262" t="s">
        <v>1427</v>
      </c>
      <c r="C140" s="261" t="s">
        <v>1428</v>
      </c>
      <c r="D140" s="262" t="s">
        <v>1439</v>
      </c>
      <c r="E140" s="281" t="s">
        <v>1440</v>
      </c>
      <c r="F140" s="282">
        <v>45747</v>
      </c>
      <c r="G140" s="282">
        <v>45747.208333333336</v>
      </c>
      <c r="H140" s="262" t="s">
        <v>1635</v>
      </c>
      <c r="I140" s="262" t="s">
        <v>1636</v>
      </c>
      <c r="J140" s="262" t="s">
        <v>1499</v>
      </c>
      <c r="K140" s="262"/>
      <c r="L140" s="262"/>
      <c r="M140" s="262"/>
    </row>
    <row r="141" spans="1:13">
      <c r="A141" s="262" t="s">
        <v>1426</v>
      </c>
      <c r="B141" s="262" t="s">
        <v>1427</v>
      </c>
      <c r="C141" s="261" t="s">
        <v>1453</v>
      </c>
      <c r="D141" s="305" t="s">
        <v>1769</v>
      </c>
      <c r="E141" s="281" t="s">
        <v>1440</v>
      </c>
      <c r="F141" s="282" t="s">
        <v>1770</v>
      </c>
      <c r="G141" s="282" t="s">
        <v>1771</v>
      </c>
      <c r="H141" s="306" t="s">
        <v>1772</v>
      </c>
      <c r="I141" s="262" t="s">
        <v>1773</v>
      </c>
      <c r="J141" s="262" t="s">
        <v>1460</v>
      </c>
      <c r="K141" s="262"/>
      <c r="L141" s="262"/>
      <c r="M141" s="262" t="s">
        <v>1457</v>
      </c>
    </row>
    <row r="142" spans="1:13">
      <c r="A142" s="262" t="s">
        <v>1426</v>
      </c>
      <c r="B142" s="262" t="s">
        <v>1427</v>
      </c>
      <c r="C142" s="261" t="s">
        <v>1453</v>
      </c>
      <c r="D142" s="305" t="s">
        <v>1769</v>
      </c>
      <c r="E142" s="281" t="s">
        <v>1440</v>
      </c>
      <c r="F142" s="282" t="s">
        <v>1770</v>
      </c>
      <c r="G142" s="282" t="s">
        <v>1771</v>
      </c>
      <c r="H142" s="262" t="s">
        <v>1774</v>
      </c>
      <c r="I142" s="262" t="s">
        <v>1775</v>
      </c>
      <c r="J142" s="262" t="s">
        <v>1460</v>
      </c>
      <c r="K142" s="262"/>
      <c r="L142" s="262"/>
      <c r="M142" s="262" t="s">
        <v>1457</v>
      </c>
    </row>
    <row r="143" spans="1:13">
      <c r="A143" s="262" t="s">
        <v>1426</v>
      </c>
      <c r="B143" s="262" t="s">
        <v>1427</v>
      </c>
      <c r="C143" s="261" t="s">
        <v>1453</v>
      </c>
      <c r="D143" s="305" t="s">
        <v>1769</v>
      </c>
      <c r="E143" s="281" t="s">
        <v>1440</v>
      </c>
      <c r="F143" s="282">
        <v>45747.333333333336</v>
      </c>
      <c r="G143" s="282" t="s">
        <v>1771</v>
      </c>
      <c r="H143" s="262" t="s">
        <v>1776</v>
      </c>
      <c r="I143" s="262" t="s">
        <v>1777</v>
      </c>
      <c r="J143" s="262" t="s">
        <v>1457</v>
      </c>
      <c r="K143" s="262"/>
      <c r="L143" s="262"/>
      <c r="M143" s="262" t="s">
        <v>1457</v>
      </c>
    </row>
    <row r="144" spans="1:13">
      <c r="A144" s="259" t="s">
        <v>1426</v>
      </c>
      <c r="B144" s="259" t="s">
        <v>1427</v>
      </c>
      <c r="C144" s="260" t="s">
        <v>1466</v>
      </c>
      <c r="D144" s="259" t="s">
        <v>1429</v>
      </c>
      <c r="E144" s="286" t="s">
        <v>1440</v>
      </c>
      <c r="F144" s="287">
        <v>45747.708333333336</v>
      </c>
      <c r="G144" s="287">
        <v>45748.125</v>
      </c>
      <c r="H144" s="259" t="s">
        <v>1778</v>
      </c>
      <c r="I144" s="259" t="s">
        <v>1779</v>
      </c>
      <c r="J144" s="307" t="s">
        <v>1499</v>
      </c>
      <c r="K144" s="259" t="s">
        <v>1744</v>
      </c>
      <c r="L144" s="259"/>
      <c r="M144" s="259"/>
    </row>
    <row r="145" spans="1:13">
      <c r="A145" s="262" t="s">
        <v>1426</v>
      </c>
      <c r="B145" s="262" t="s">
        <v>1427</v>
      </c>
      <c r="C145" s="261" t="s">
        <v>1428</v>
      </c>
      <c r="D145" s="262" t="s">
        <v>1439</v>
      </c>
      <c r="E145" s="281" t="s">
        <v>1440</v>
      </c>
      <c r="F145" s="282">
        <v>45747.75</v>
      </c>
      <c r="G145" s="282">
        <v>45748.125</v>
      </c>
      <c r="H145" s="262" t="s">
        <v>1655</v>
      </c>
      <c r="I145" s="262" t="s">
        <v>1589</v>
      </c>
      <c r="J145" s="262" t="s">
        <v>1499</v>
      </c>
      <c r="K145" s="262"/>
      <c r="L145" s="262"/>
      <c r="M145" s="262"/>
    </row>
    <row r="146" spans="1:13">
      <c r="A146" s="259" t="s">
        <v>1426</v>
      </c>
      <c r="B146" s="259" t="s">
        <v>1427</v>
      </c>
      <c r="C146" s="260" t="s">
        <v>1428</v>
      </c>
      <c r="D146" s="259" t="s">
        <v>1429</v>
      </c>
      <c r="E146" s="286" t="s">
        <v>1440</v>
      </c>
      <c r="F146" s="287">
        <v>45747.958333333336</v>
      </c>
      <c r="G146" s="287">
        <v>45748.125</v>
      </c>
      <c r="H146" s="259" t="s">
        <v>1780</v>
      </c>
      <c r="I146" s="259" t="s">
        <v>1781</v>
      </c>
      <c r="J146" s="259" t="s">
        <v>1699</v>
      </c>
      <c r="K146" s="259"/>
      <c r="L146" s="259"/>
      <c r="M146" s="259"/>
    </row>
    <row r="147" spans="1:13">
      <c r="A147" s="259" t="s">
        <v>1426</v>
      </c>
      <c r="B147" s="259" t="s">
        <v>1427</v>
      </c>
      <c r="C147" s="260" t="s">
        <v>1428</v>
      </c>
      <c r="D147" s="259" t="s">
        <v>1429</v>
      </c>
      <c r="E147" s="286" t="s">
        <v>1440</v>
      </c>
      <c r="F147" s="287">
        <v>45748.041666666664</v>
      </c>
      <c r="G147" s="287">
        <v>45748.25</v>
      </c>
      <c r="H147" s="259" t="s">
        <v>1658</v>
      </c>
      <c r="I147" s="259" t="s">
        <v>1659</v>
      </c>
      <c r="J147" s="260" t="s">
        <v>1436</v>
      </c>
      <c r="K147" s="259" t="s">
        <v>1782</v>
      </c>
      <c r="L147" s="259"/>
      <c r="M147" s="259"/>
    </row>
    <row r="148" spans="1:13">
      <c r="A148" s="262" t="s">
        <v>1426</v>
      </c>
      <c r="B148" s="262" t="s">
        <v>1427</v>
      </c>
      <c r="C148" s="261" t="s">
        <v>1428</v>
      </c>
      <c r="D148" s="262" t="s">
        <v>1439</v>
      </c>
      <c r="E148" s="281" t="s">
        <v>1440</v>
      </c>
      <c r="F148" s="282">
        <v>45747.916666666664</v>
      </c>
      <c r="G148" s="282">
        <v>45748.125</v>
      </c>
      <c r="H148" s="262" t="s">
        <v>1783</v>
      </c>
      <c r="I148" s="262" t="s">
        <v>1784</v>
      </c>
      <c r="J148" s="262" t="s">
        <v>1499</v>
      </c>
      <c r="K148" s="262"/>
      <c r="L148" s="262"/>
      <c r="M148" s="262"/>
    </row>
  </sheetData>
  <autoFilter ref="A1:M148" xr:uid="{9B5CF6A0-F603-4266-8471-73F1FC6FF1CB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EFC67-B7CE-46B0-8452-2978F80CF47B}">
  <sheetPr>
    <tabColor theme="9"/>
  </sheetPr>
  <dimension ref="A1:M125"/>
  <sheetViews>
    <sheetView workbookViewId="0">
      <selection activeCell="H14" sqref="H14"/>
    </sheetView>
  </sheetViews>
  <sheetFormatPr defaultRowHeight="15" customHeight="1"/>
  <cols>
    <col min="2" max="3" width="10.42578125" bestFit="1" customWidth="1"/>
    <col min="4" max="4" width="14.85546875" bestFit="1" customWidth="1"/>
    <col min="5" max="5" width="8.5703125" bestFit="1" customWidth="1"/>
    <col min="6" max="6" width="13.42578125" bestFit="1" customWidth="1"/>
    <col min="7" max="7" width="15.140625" bestFit="1" customWidth="1"/>
    <col min="8" max="8" width="12.85546875" bestFit="1" customWidth="1"/>
    <col min="9" max="9" width="105.140625" bestFit="1" customWidth="1"/>
    <col min="10" max="10" width="20.140625" bestFit="1" customWidth="1"/>
    <col min="11" max="11" width="100" bestFit="1" customWidth="1"/>
    <col min="12" max="12" width="20.42578125" bestFit="1" customWidth="1"/>
    <col min="13" max="13" width="16" bestFit="1" customWidth="1"/>
  </cols>
  <sheetData>
    <row r="1" spans="1:13" ht="15" customHeight="1">
      <c r="A1" s="258" t="s">
        <v>1414</v>
      </c>
      <c r="B1" s="258" t="s">
        <v>1415</v>
      </c>
      <c r="C1" s="258" t="s">
        <v>1416</v>
      </c>
      <c r="D1" s="258" t="s">
        <v>1417</v>
      </c>
      <c r="E1" s="258" t="s">
        <v>1418</v>
      </c>
      <c r="F1" s="258" t="s">
        <v>1419</v>
      </c>
      <c r="G1" s="258" t="s">
        <v>1420</v>
      </c>
      <c r="H1" s="258" t="s">
        <v>1421</v>
      </c>
      <c r="I1" s="258" t="s">
        <v>1422</v>
      </c>
      <c r="J1" s="308" t="s">
        <v>1423</v>
      </c>
      <c r="K1" s="258" t="s">
        <v>906</v>
      </c>
      <c r="L1" s="258" t="s">
        <v>1424</v>
      </c>
      <c r="M1" s="258" t="s">
        <v>1425</v>
      </c>
    </row>
    <row r="2" spans="1:13" ht="15" customHeight="1">
      <c r="A2" s="267" t="s">
        <v>1426</v>
      </c>
      <c r="B2" s="267" t="s">
        <v>1427</v>
      </c>
      <c r="C2" s="636" t="s">
        <v>1428</v>
      </c>
      <c r="D2" s="309" t="s">
        <v>1785</v>
      </c>
      <c r="E2" s="268" t="s">
        <v>1491</v>
      </c>
      <c r="F2" s="269">
        <v>45659.916666666664</v>
      </c>
      <c r="G2" s="269">
        <v>45689.166666666664</v>
      </c>
      <c r="H2" s="267"/>
      <c r="I2" s="267" t="s">
        <v>1786</v>
      </c>
      <c r="J2" s="267"/>
      <c r="K2" s="267"/>
      <c r="L2" s="267"/>
      <c r="M2" s="267"/>
    </row>
    <row r="3" spans="1:13" ht="15" customHeight="1">
      <c r="A3" s="267" t="s">
        <v>1426</v>
      </c>
      <c r="B3" s="267" t="s">
        <v>1427</v>
      </c>
      <c r="C3" s="636" t="s">
        <v>1428</v>
      </c>
      <c r="D3" s="309" t="s">
        <v>1785</v>
      </c>
      <c r="E3" s="268" t="s">
        <v>1430</v>
      </c>
      <c r="F3" s="269">
        <v>45690.916666666664</v>
      </c>
      <c r="G3" s="269">
        <v>45717.166666666664</v>
      </c>
      <c r="H3" s="267"/>
      <c r="I3" s="267" t="s">
        <v>1786</v>
      </c>
      <c r="J3" s="267"/>
      <c r="K3" s="267"/>
      <c r="L3" s="267"/>
      <c r="M3" s="267"/>
    </row>
    <row r="4" spans="1:13" ht="15" customHeight="1">
      <c r="A4" s="310" t="s">
        <v>1426</v>
      </c>
      <c r="B4" s="310" t="s">
        <v>1427</v>
      </c>
      <c r="C4" s="637" t="s">
        <v>1428</v>
      </c>
      <c r="D4" s="310" t="s">
        <v>1787</v>
      </c>
      <c r="E4" s="311" t="s">
        <v>1448</v>
      </c>
      <c r="F4" s="312">
        <v>45749.083333333336</v>
      </c>
      <c r="G4" s="312">
        <v>45749.25</v>
      </c>
      <c r="H4" s="310" t="s">
        <v>1788</v>
      </c>
      <c r="I4" s="310" t="s">
        <v>1789</v>
      </c>
      <c r="J4" s="637" t="s">
        <v>1445</v>
      </c>
      <c r="K4" s="310"/>
      <c r="L4" s="310"/>
      <c r="M4" s="310"/>
    </row>
    <row r="5" spans="1:13" ht="15" customHeight="1">
      <c r="A5" s="313" t="s">
        <v>1426</v>
      </c>
      <c r="B5" s="313" t="s">
        <v>1502</v>
      </c>
      <c r="C5" s="313" t="s">
        <v>1466</v>
      </c>
      <c r="D5" s="313" t="s">
        <v>1439</v>
      </c>
      <c r="E5" s="314" t="s">
        <v>1448</v>
      </c>
      <c r="F5" s="315">
        <v>45749.333333333336</v>
      </c>
      <c r="G5" s="315">
        <v>45749.75</v>
      </c>
      <c r="H5" s="313" t="s">
        <v>1790</v>
      </c>
      <c r="I5" s="313" t="s">
        <v>1791</v>
      </c>
      <c r="J5" s="316" t="s">
        <v>1792</v>
      </c>
      <c r="K5" s="313"/>
      <c r="L5" s="313"/>
      <c r="M5" s="313" t="s">
        <v>1457</v>
      </c>
    </row>
    <row r="6" spans="1:13" ht="15" customHeight="1">
      <c r="A6" s="313" t="s">
        <v>1426</v>
      </c>
      <c r="B6" s="313" t="s">
        <v>1427</v>
      </c>
      <c r="C6" s="638" t="s">
        <v>1453</v>
      </c>
      <c r="D6" s="313" t="s">
        <v>1439</v>
      </c>
      <c r="E6" s="314" t="s">
        <v>1448</v>
      </c>
      <c r="F6" s="315">
        <v>45749.375</v>
      </c>
      <c r="G6" s="315">
        <v>45749.75</v>
      </c>
      <c r="H6" s="313" t="s">
        <v>1793</v>
      </c>
      <c r="I6" s="313" t="s">
        <v>1794</v>
      </c>
      <c r="J6" s="317" t="s">
        <v>1436</v>
      </c>
      <c r="K6" s="313"/>
      <c r="L6" s="313"/>
      <c r="M6" s="313"/>
    </row>
    <row r="7" spans="1:13" ht="15" customHeight="1">
      <c r="A7" s="313" t="s">
        <v>1426</v>
      </c>
      <c r="B7" s="313" t="s">
        <v>1427</v>
      </c>
      <c r="C7" s="638" t="s">
        <v>1453</v>
      </c>
      <c r="D7" s="313" t="s">
        <v>1439</v>
      </c>
      <c r="E7" s="314" t="s">
        <v>1448</v>
      </c>
      <c r="F7" s="315">
        <v>45749.375</v>
      </c>
      <c r="G7" s="315">
        <v>45749.75</v>
      </c>
      <c r="H7" s="313" t="s">
        <v>1795</v>
      </c>
      <c r="I7" s="313" t="s">
        <v>1796</v>
      </c>
      <c r="J7" s="318" t="s">
        <v>1436</v>
      </c>
      <c r="K7" s="313"/>
      <c r="L7" s="313"/>
      <c r="M7" s="313"/>
    </row>
    <row r="8" spans="1:13" ht="15" customHeight="1">
      <c r="A8" s="310" t="s">
        <v>1426</v>
      </c>
      <c r="B8" s="310" t="s">
        <v>1427</v>
      </c>
      <c r="C8" s="637" t="s">
        <v>1428</v>
      </c>
      <c r="D8" s="310" t="s">
        <v>1429</v>
      </c>
      <c r="E8" s="311" t="s">
        <v>1448</v>
      </c>
      <c r="F8" s="312">
        <v>45749.916666666664</v>
      </c>
      <c r="G8" s="312">
        <v>45779.125</v>
      </c>
      <c r="H8" s="310" t="s">
        <v>1797</v>
      </c>
      <c r="I8" s="310" t="s">
        <v>1474</v>
      </c>
      <c r="J8" s="319" t="s">
        <v>1475</v>
      </c>
      <c r="K8" s="310"/>
      <c r="L8" s="310"/>
      <c r="M8" s="310"/>
    </row>
    <row r="9" spans="1:13" ht="15" customHeight="1">
      <c r="A9" s="313" t="s">
        <v>1426</v>
      </c>
      <c r="B9" s="313" t="s">
        <v>1502</v>
      </c>
      <c r="C9" s="313" t="s">
        <v>1466</v>
      </c>
      <c r="D9" s="313" t="s">
        <v>1439</v>
      </c>
      <c r="E9" s="314" t="s">
        <v>1448</v>
      </c>
      <c r="F9" s="315">
        <v>45749.916666666664</v>
      </c>
      <c r="G9" s="315">
        <v>45779.25</v>
      </c>
      <c r="H9" s="313" t="s">
        <v>1798</v>
      </c>
      <c r="I9" s="320" t="s">
        <v>1799</v>
      </c>
      <c r="J9" s="316" t="s">
        <v>1800</v>
      </c>
      <c r="K9" s="313"/>
      <c r="L9" s="313"/>
      <c r="M9" s="313" t="s">
        <v>1457</v>
      </c>
    </row>
    <row r="10" spans="1:13" ht="15" customHeight="1">
      <c r="A10" s="313" t="s">
        <v>1426</v>
      </c>
      <c r="B10" s="313" t="s">
        <v>1502</v>
      </c>
      <c r="C10" s="313" t="s">
        <v>1466</v>
      </c>
      <c r="D10" s="313" t="s">
        <v>1439</v>
      </c>
      <c r="E10" s="314" t="s">
        <v>1448</v>
      </c>
      <c r="F10" s="315">
        <v>45749.916666666664</v>
      </c>
      <c r="G10" s="315">
        <v>45779.25</v>
      </c>
      <c r="H10" s="313" t="s">
        <v>1801</v>
      </c>
      <c r="I10" s="313" t="s">
        <v>1802</v>
      </c>
      <c r="J10" s="313" t="s">
        <v>1800</v>
      </c>
      <c r="K10" s="313"/>
      <c r="L10" s="313"/>
      <c r="M10" s="313" t="s">
        <v>1457</v>
      </c>
    </row>
    <row r="11" spans="1:13" ht="15" customHeight="1">
      <c r="A11" s="313" t="s">
        <v>1426</v>
      </c>
      <c r="B11" s="313" t="s">
        <v>1427</v>
      </c>
      <c r="C11" s="638" t="s">
        <v>1453</v>
      </c>
      <c r="D11" s="313" t="s">
        <v>1439</v>
      </c>
      <c r="E11" s="314" t="s">
        <v>1454</v>
      </c>
      <c r="F11" s="315">
        <v>45779.375</v>
      </c>
      <c r="G11" s="315">
        <v>45779.75</v>
      </c>
      <c r="H11" s="313" t="s">
        <v>1803</v>
      </c>
      <c r="I11" s="313" t="s">
        <v>1804</v>
      </c>
      <c r="J11" s="318" t="s">
        <v>1436</v>
      </c>
      <c r="K11" s="313"/>
      <c r="L11" s="313"/>
      <c r="M11" s="313"/>
    </row>
    <row r="12" spans="1:13" ht="15" customHeight="1">
      <c r="A12" s="267" t="s">
        <v>1426</v>
      </c>
      <c r="B12" s="267" t="s">
        <v>1427</v>
      </c>
      <c r="C12" s="636" t="s">
        <v>1466</v>
      </c>
      <c r="D12" s="309" t="s">
        <v>1787</v>
      </c>
      <c r="E12" s="267" t="s">
        <v>1454</v>
      </c>
      <c r="F12" s="269">
        <v>45779.375</v>
      </c>
      <c r="G12" s="269">
        <v>45779.916666666664</v>
      </c>
      <c r="H12" s="267" t="s">
        <v>1805</v>
      </c>
      <c r="I12" s="267" t="s">
        <v>1806</v>
      </c>
      <c r="J12" s="267" t="s">
        <v>1807</v>
      </c>
      <c r="K12" s="267"/>
      <c r="L12" s="310"/>
      <c r="M12" s="310"/>
    </row>
    <row r="13" spans="1:13" ht="15" customHeight="1">
      <c r="A13" s="313" t="s">
        <v>1426</v>
      </c>
      <c r="B13" s="313" t="s">
        <v>1427</v>
      </c>
      <c r="C13" s="638" t="s">
        <v>1466</v>
      </c>
      <c r="D13" s="313" t="s">
        <v>1439</v>
      </c>
      <c r="E13" s="314" t="s">
        <v>1454</v>
      </c>
      <c r="F13" s="315">
        <v>45779.375</v>
      </c>
      <c r="G13" s="315">
        <v>45779.916666666664</v>
      </c>
      <c r="H13" s="313" t="s">
        <v>1808</v>
      </c>
      <c r="I13" s="313" t="s">
        <v>1809</v>
      </c>
      <c r="J13" s="313" t="s">
        <v>1807</v>
      </c>
      <c r="K13" s="313"/>
      <c r="L13" s="310"/>
      <c r="M13" s="310"/>
    </row>
    <row r="14" spans="1:13" ht="15" customHeight="1">
      <c r="A14" s="313" t="s">
        <v>1426</v>
      </c>
      <c r="B14" s="313" t="s">
        <v>1427</v>
      </c>
      <c r="C14" s="638" t="s">
        <v>1428</v>
      </c>
      <c r="D14" s="313" t="s">
        <v>1439</v>
      </c>
      <c r="E14" s="314" t="s">
        <v>1454</v>
      </c>
      <c r="F14" s="315">
        <v>45810</v>
      </c>
      <c r="G14" s="315">
        <v>45810.25</v>
      </c>
      <c r="H14" s="313" t="s">
        <v>1810</v>
      </c>
      <c r="I14" s="313" t="s">
        <v>1811</v>
      </c>
      <c r="J14" s="638" t="s">
        <v>1445</v>
      </c>
      <c r="K14" s="313"/>
      <c r="L14" s="313"/>
      <c r="M14" s="313"/>
    </row>
    <row r="15" spans="1:13" ht="15" customHeight="1">
      <c r="A15" s="313" t="s">
        <v>1426</v>
      </c>
      <c r="B15" s="313" t="s">
        <v>1502</v>
      </c>
      <c r="C15" s="639" t="s">
        <v>1466</v>
      </c>
      <c r="D15" s="321" t="s">
        <v>1439</v>
      </c>
      <c r="E15" s="322" t="s">
        <v>1461</v>
      </c>
      <c r="F15" s="315">
        <v>45810.333333333336</v>
      </c>
      <c r="G15" s="315">
        <v>45810.833333333336</v>
      </c>
      <c r="H15" s="313" t="s">
        <v>1812</v>
      </c>
      <c r="I15" s="313" t="s">
        <v>1813</v>
      </c>
      <c r="J15" s="313"/>
      <c r="K15" s="313"/>
      <c r="L15" s="313"/>
      <c r="M15" s="313" t="s">
        <v>1457</v>
      </c>
    </row>
    <row r="16" spans="1:13" ht="15" customHeight="1">
      <c r="A16" s="313" t="s">
        <v>1426</v>
      </c>
      <c r="B16" s="313" t="s">
        <v>1427</v>
      </c>
      <c r="C16" s="638" t="s">
        <v>1428</v>
      </c>
      <c r="D16" s="313" t="s">
        <v>1439</v>
      </c>
      <c r="E16" s="314" t="s">
        <v>1461</v>
      </c>
      <c r="F16" s="315">
        <v>45840</v>
      </c>
      <c r="G16" s="315">
        <v>45840.25</v>
      </c>
      <c r="H16" s="313" t="s">
        <v>1814</v>
      </c>
      <c r="I16" s="313" t="s">
        <v>1815</v>
      </c>
      <c r="J16" s="638" t="s">
        <v>1445</v>
      </c>
      <c r="K16" s="321" t="s">
        <v>1816</v>
      </c>
      <c r="L16" s="313"/>
      <c r="M16" s="313"/>
    </row>
    <row r="17" spans="1:13" ht="15" customHeight="1">
      <c r="A17" s="313" t="s">
        <v>1426</v>
      </c>
      <c r="B17" s="313" t="s">
        <v>1427</v>
      </c>
      <c r="C17" s="638" t="s">
        <v>1428</v>
      </c>
      <c r="D17" s="313" t="s">
        <v>1439</v>
      </c>
      <c r="E17" s="314" t="s">
        <v>1476</v>
      </c>
      <c r="F17" s="315">
        <v>45840.916666666664</v>
      </c>
      <c r="G17" s="315">
        <v>45871.166666666664</v>
      </c>
      <c r="H17" s="313" t="s">
        <v>1817</v>
      </c>
      <c r="I17" s="313" t="s">
        <v>1818</v>
      </c>
      <c r="J17" s="318" t="s">
        <v>1436</v>
      </c>
      <c r="K17" s="313"/>
      <c r="L17" s="313"/>
      <c r="M17" s="313"/>
    </row>
    <row r="18" spans="1:13" ht="15" customHeight="1">
      <c r="A18" s="313" t="s">
        <v>1426</v>
      </c>
      <c r="B18" s="313" t="s">
        <v>1427</v>
      </c>
      <c r="C18" s="638" t="s">
        <v>1428</v>
      </c>
      <c r="D18" s="313" t="s">
        <v>1439</v>
      </c>
      <c r="E18" s="314" t="s">
        <v>1476</v>
      </c>
      <c r="F18" s="315">
        <v>45840.916666666664</v>
      </c>
      <c r="G18" s="315">
        <v>45871.166666666664</v>
      </c>
      <c r="H18" s="313" t="s">
        <v>1819</v>
      </c>
      <c r="I18" s="313" t="s">
        <v>1820</v>
      </c>
      <c r="J18" s="318" t="s">
        <v>1436</v>
      </c>
      <c r="K18" s="640" t="s">
        <v>1821</v>
      </c>
      <c r="L18" s="313"/>
      <c r="M18" s="313"/>
    </row>
    <row r="19" spans="1:13" ht="15" customHeight="1">
      <c r="A19" s="313" t="s">
        <v>1426</v>
      </c>
      <c r="B19" s="313" t="s">
        <v>1427</v>
      </c>
      <c r="C19" s="638" t="s">
        <v>1428</v>
      </c>
      <c r="D19" s="313" t="s">
        <v>1439</v>
      </c>
      <c r="E19" s="314" t="s">
        <v>1476</v>
      </c>
      <c r="F19" s="315">
        <v>45840.916666666664</v>
      </c>
      <c r="G19" s="315">
        <v>45871.25</v>
      </c>
      <c r="H19" s="313" t="s">
        <v>1822</v>
      </c>
      <c r="I19" s="313" t="s">
        <v>1823</v>
      </c>
      <c r="J19" s="641" t="s">
        <v>1445</v>
      </c>
      <c r="K19" s="313"/>
      <c r="L19" s="316"/>
      <c r="M19" s="313" t="s">
        <v>1457</v>
      </c>
    </row>
    <row r="20" spans="1:13" ht="15" customHeight="1">
      <c r="A20" s="267" t="s">
        <v>1426</v>
      </c>
      <c r="B20" s="267" t="s">
        <v>1427</v>
      </c>
      <c r="C20" s="636" t="s">
        <v>1428</v>
      </c>
      <c r="D20" s="267" t="s">
        <v>1787</v>
      </c>
      <c r="E20" s="268" t="s">
        <v>1491</v>
      </c>
      <c r="F20" s="269">
        <v>45871</v>
      </c>
      <c r="G20" s="269">
        <v>45871.25</v>
      </c>
      <c r="H20" s="267" t="s">
        <v>1824</v>
      </c>
      <c r="I20" s="267" t="s">
        <v>1825</v>
      </c>
      <c r="J20" s="636" t="s">
        <v>1445</v>
      </c>
      <c r="K20" s="323" t="s">
        <v>1826</v>
      </c>
      <c r="L20" s="267"/>
      <c r="M20" s="267"/>
    </row>
    <row r="21" spans="1:13" ht="15" customHeight="1">
      <c r="A21" s="267" t="s">
        <v>1426</v>
      </c>
      <c r="B21" s="267" t="s">
        <v>1427</v>
      </c>
      <c r="C21" s="636" t="s">
        <v>1428</v>
      </c>
      <c r="D21" s="267" t="s">
        <v>1787</v>
      </c>
      <c r="E21" s="268" t="s">
        <v>1491</v>
      </c>
      <c r="F21" s="269">
        <v>45871.25</v>
      </c>
      <c r="G21" s="269">
        <v>45871.416666666664</v>
      </c>
      <c r="H21" s="267" t="s">
        <v>1827</v>
      </c>
      <c r="I21" s="267" t="s">
        <v>1828</v>
      </c>
      <c r="J21" s="268" t="s">
        <v>1436</v>
      </c>
      <c r="K21" s="267" t="s">
        <v>1829</v>
      </c>
      <c r="L21" s="267"/>
      <c r="M21" s="267"/>
    </row>
    <row r="22" spans="1:13" ht="15" customHeight="1">
      <c r="A22" s="313" t="s">
        <v>1426</v>
      </c>
      <c r="B22" s="313" t="s">
        <v>1427</v>
      </c>
      <c r="C22" s="638" t="s">
        <v>1428</v>
      </c>
      <c r="D22" s="313" t="s">
        <v>1439</v>
      </c>
      <c r="E22" s="314" t="s">
        <v>1491</v>
      </c>
      <c r="F22" s="315">
        <v>45871.5</v>
      </c>
      <c r="G22" s="315">
        <v>45902.75</v>
      </c>
      <c r="H22" s="313" t="s">
        <v>1830</v>
      </c>
      <c r="I22" s="313" t="s">
        <v>1831</v>
      </c>
      <c r="J22" s="318" t="s">
        <v>1436</v>
      </c>
      <c r="K22" s="313" t="s">
        <v>1832</v>
      </c>
      <c r="L22" s="313"/>
      <c r="M22" s="313"/>
    </row>
    <row r="23" spans="1:13" ht="15" customHeight="1">
      <c r="A23" s="313" t="s">
        <v>1426</v>
      </c>
      <c r="B23" s="313" t="s">
        <v>1427</v>
      </c>
      <c r="C23" s="638" t="s">
        <v>1428</v>
      </c>
      <c r="D23" s="313" t="s">
        <v>1439</v>
      </c>
      <c r="E23" s="314" t="s">
        <v>1491</v>
      </c>
      <c r="F23" s="315">
        <v>45871.916666666664</v>
      </c>
      <c r="G23" s="315">
        <v>45902.166666666664</v>
      </c>
      <c r="H23" s="313" t="s">
        <v>1833</v>
      </c>
      <c r="I23" s="313" t="s">
        <v>1834</v>
      </c>
      <c r="J23" s="318" t="s">
        <v>1436</v>
      </c>
      <c r="K23" s="313"/>
      <c r="L23" s="313"/>
      <c r="M23" s="313"/>
    </row>
    <row r="24" spans="1:13" ht="15" customHeight="1">
      <c r="A24" s="267" t="s">
        <v>1426</v>
      </c>
      <c r="B24" s="267" t="s">
        <v>1427</v>
      </c>
      <c r="C24" s="636" t="s">
        <v>1428</v>
      </c>
      <c r="D24" s="267" t="s">
        <v>1785</v>
      </c>
      <c r="E24" s="268" t="s">
        <v>1430</v>
      </c>
      <c r="F24" s="269">
        <v>45902.875</v>
      </c>
      <c r="G24" s="269">
        <v>45932.208333333336</v>
      </c>
      <c r="H24" s="267" t="s">
        <v>1835</v>
      </c>
      <c r="I24" s="267" t="s">
        <v>1836</v>
      </c>
      <c r="J24" s="636" t="s">
        <v>1837</v>
      </c>
      <c r="K24" s="267"/>
      <c r="L24" s="267"/>
      <c r="M24" s="267"/>
    </row>
    <row r="25" spans="1:13" ht="15" customHeight="1">
      <c r="A25" s="313" t="s">
        <v>1426</v>
      </c>
      <c r="B25" s="313" t="s">
        <v>1427</v>
      </c>
      <c r="C25" s="638" t="s">
        <v>1466</v>
      </c>
      <c r="D25" s="324" t="s">
        <v>1439</v>
      </c>
      <c r="E25" s="314" t="s">
        <v>1440</v>
      </c>
      <c r="F25" s="315">
        <v>45932.291666666664</v>
      </c>
      <c r="G25" s="315">
        <v>45932.708333333336</v>
      </c>
      <c r="H25" s="313" t="s">
        <v>1838</v>
      </c>
      <c r="I25" s="313" t="s">
        <v>1839</v>
      </c>
      <c r="J25" s="318" t="s">
        <v>1436</v>
      </c>
      <c r="K25" s="313"/>
      <c r="L25" s="313"/>
      <c r="M25" s="313" t="s">
        <v>1457</v>
      </c>
    </row>
    <row r="26" spans="1:13" ht="15" customHeight="1">
      <c r="A26" s="313" t="s">
        <v>1426</v>
      </c>
      <c r="B26" s="313" t="s">
        <v>1427</v>
      </c>
      <c r="C26" s="641" t="s">
        <v>1466</v>
      </c>
      <c r="D26" s="313" t="s">
        <v>1439</v>
      </c>
      <c r="E26" s="325" t="s">
        <v>1440</v>
      </c>
      <c r="F26" s="315">
        <v>45932.5</v>
      </c>
      <c r="G26" s="315">
        <v>45932.75</v>
      </c>
      <c r="H26" s="313" t="s">
        <v>1840</v>
      </c>
      <c r="I26" s="313" t="s">
        <v>1841</v>
      </c>
      <c r="J26" s="313" t="s">
        <v>1457</v>
      </c>
      <c r="K26" s="313"/>
      <c r="L26" s="313"/>
      <c r="M26" s="313" t="s">
        <v>1457</v>
      </c>
    </row>
    <row r="27" spans="1:13" ht="15" customHeight="1">
      <c r="A27" s="324" t="s">
        <v>1426</v>
      </c>
      <c r="B27" s="324" t="s">
        <v>1427</v>
      </c>
      <c r="C27" s="642" t="s">
        <v>1428</v>
      </c>
      <c r="D27" s="313" t="s">
        <v>1439</v>
      </c>
      <c r="E27" s="326" t="s">
        <v>1440</v>
      </c>
      <c r="F27" s="327">
        <v>45932.75</v>
      </c>
      <c r="G27" s="327">
        <v>45932.958333333336</v>
      </c>
      <c r="H27" s="324" t="s">
        <v>1842</v>
      </c>
      <c r="I27" s="324" t="s">
        <v>1843</v>
      </c>
      <c r="J27" s="324" t="s">
        <v>1499</v>
      </c>
      <c r="K27" s="324"/>
      <c r="L27" s="324"/>
      <c r="M27" s="324"/>
    </row>
    <row r="28" spans="1:13" ht="15" customHeight="1">
      <c r="A28" s="313" t="s">
        <v>1426</v>
      </c>
      <c r="B28" s="313" t="s">
        <v>1427</v>
      </c>
      <c r="C28" s="638" t="s">
        <v>1428</v>
      </c>
      <c r="D28" s="313" t="s">
        <v>1439</v>
      </c>
      <c r="E28" s="314" t="s">
        <v>1440</v>
      </c>
      <c r="F28" s="315">
        <v>45932.875</v>
      </c>
      <c r="G28" s="315">
        <v>45963.208333333336</v>
      </c>
      <c r="H28" s="328" t="s">
        <v>1844</v>
      </c>
      <c r="I28" s="313" t="s">
        <v>1845</v>
      </c>
      <c r="J28" s="317" t="s">
        <v>1436</v>
      </c>
      <c r="K28" s="313"/>
      <c r="L28" s="313"/>
      <c r="M28" s="313" t="s">
        <v>1457</v>
      </c>
    </row>
    <row r="29" spans="1:13" ht="15" customHeight="1">
      <c r="A29" s="323" t="s">
        <v>1846</v>
      </c>
      <c r="B29" s="323" t="s">
        <v>1502</v>
      </c>
      <c r="C29" s="643" t="s">
        <v>1466</v>
      </c>
      <c r="D29" s="267" t="s">
        <v>1787</v>
      </c>
      <c r="E29" s="329" t="s">
        <v>1454</v>
      </c>
      <c r="F29" s="330">
        <v>45993.333333333336</v>
      </c>
      <c r="G29" s="330">
        <v>45993.75</v>
      </c>
      <c r="H29" s="323" t="s">
        <v>1847</v>
      </c>
      <c r="I29" s="323" t="s">
        <v>1848</v>
      </c>
      <c r="J29" s="323" t="s">
        <v>1792</v>
      </c>
      <c r="K29" s="323"/>
      <c r="L29" s="323"/>
      <c r="M29" s="323" t="s">
        <v>1457</v>
      </c>
    </row>
    <row r="30" spans="1:13" ht="15" customHeight="1">
      <c r="A30" s="313" t="s">
        <v>1426</v>
      </c>
      <c r="B30" s="313" t="s">
        <v>1427</v>
      </c>
      <c r="C30" s="641" t="s">
        <v>1453</v>
      </c>
      <c r="D30" s="313" t="s">
        <v>1439</v>
      </c>
      <c r="E30" s="325" t="s">
        <v>1454</v>
      </c>
      <c r="F30" s="315">
        <v>45993.333333333336</v>
      </c>
      <c r="G30" s="315">
        <v>45993.75</v>
      </c>
      <c r="H30" s="313" t="s">
        <v>1849</v>
      </c>
      <c r="I30" s="313" t="s">
        <v>1850</v>
      </c>
      <c r="J30" s="313" t="s">
        <v>1851</v>
      </c>
      <c r="K30" s="313"/>
      <c r="L30" s="313"/>
      <c r="M30" s="313"/>
    </row>
    <row r="31" spans="1:13" ht="15" customHeight="1">
      <c r="A31" s="313" t="s">
        <v>1426</v>
      </c>
      <c r="B31" s="313" t="s">
        <v>1427</v>
      </c>
      <c r="C31" s="641" t="s">
        <v>1453</v>
      </c>
      <c r="D31" s="313" t="s">
        <v>1439</v>
      </c>
      <c r="E31" s="325" t="s">
        <v>1454</v>
      </c>
      <c r="F31" s="315">
        <v>45993.333333333336</v>
      </c>
      <c r="G31" s="315">
        <v>45993.75</v>
      </c>
      <c r="H31" s="313" t="s">
        <v>1852</v>
      </c>
      <c r="I31" s="313" t="s">
        <v>1853</v>
      </c>
      <c r="J31" s="316" t="s">
        <v>1854</v>
      </c>
      <c r="K31" s="313"/>
      <c r="L31" s="313"/>
      <c r="M31" s="313"/>
    </row>
    <row r="32" spans="1:13" ht="15" customHeight="1">
      <c r="A32" s="267" t="s">
        <v>1426</v>
      </c>
      <c r="B32" s="267" t="s">
        <v>1427</v>
      </c>
      <c r="C32" s="644" t="s">
        <v>1428</v>
      </c>
      <c r="D32" s="267" t="s">
        <v>1787</v>
      </c>
      <c r="E32" s="329" t="s">
        <v>1461</v>
      </c>
      <c r="F32" s="269" t="s">
        <v>1855</v>
      </c>
      <c r="G32" s="269" t="s">
        <v>1856</v>
      </c>
      <c r="H32" s="267" t="s">
        <v>1857</v>
      </c>
      <c r="I32" s="267" t="s">
        <v>1789</v>
      </c>
      <c r="J32" s="636" t="s">
        <v>1445</v>
      </c>
      <c r="K32" s="267"/>
      <c r="L32" s="267"/>
      <c r="M32" s="267"/>
    </row>
    <row r="33" spans="1:13" ht="15" customHeight="1">
      <c r="A33" s="313" t="s">
        <v>1426</v>
      </c>
      <c r="B33" s="313" t="s">
        <v>1427</v>
      </c>
      <c r="C33" s="641" t="s">
        <v>1453</v>
      </c>
      <c r="D33" s="313" t="s">
        <v>1439</v>
      </c>
      <c r="E33" s="325" t="s">
        <v>1461</v>
      </c>
      <c r="F33" s="315" t="s">
        <v>1858</v>
      </c>
      <c r="G33" s="315" t="s">
        <v>1859</v>
      </c>
      <c r="H33" s="313" t="s">
        <v>1860</v>
      </c>
      <c r="I33" s="313" t="s">
        <v>1861</v>
      </c>
      <c r="J33" s="313" t="s">
        <v>1851</v>
      </c>
      <c r="K33" s="313"/>
      <c r="L33" s="313"/>
      <c r="M33" s="313"/>
    </row>
    <row r="34" spans="1:13" ht="15" customHeight="1">
      <c r="A34" s="267" t="s">
        <v>1426</v>
      </c>
      <c r="B34" s="267" t="s">
        <v>1427</v>
      </c>
      <c r="C34" s="644" t="s">
        <v>1453</v>
      </c>
      <c r="D34" s="267" t="s">
        <v>1862</v>
      </c>
      <c r="E34" s="329" t="s">
        <v>1461</v>
      </c>
      <c r="F34" s="269" t="s">
        <v>1858</v>
      </c>
      <c r="G34" s="269" t="s">
        <v>1859</v>
      </c>
      <c r="H34" s="267" t="s">
        <v>1863</v>
      </c>
      <c r="I34" s="267" t="s">
        <v>1864</v>
      </c>
      <c r="J34" s="271" t="s">
        <v>1854</v>
      </c>
      <c r="K34" s="267"/>
      <c r="L34" s="267"/>
      <c r="M34" s="267"/>
    </row>
    <row r="35" spans="1:13" ht="15" customHeight="1">
      <c r="A35" s="313" t="s">
        <v>1426</v>
      </c>
      <c r="B35" s="313" t="s">
        <v>1427</v>
      </c>
      <c r="C35" s="313" t="s">
        <v>1466</v>
      </c>
      <c r="D35" s="313" t="s">
        <v>1439</v>
      </c>
      <c r="E35" s="313" t="s">
        <v>1461</v>
      </c>
      <c r="F35" s="315" t="s">
        <v>1865</v>
      </c>
      <c r="G35" s="315" t="s">
        <v>1866</v>
      </c>
      <c r="H35" s="313" t="s">
        <v>1867</v>
      </c>
      <c r="I35" s="313" t="s">
        <v>1868</v>
      </c>
      <c r="J35" s="313" t="s">
        <v>1483</v>
      </c>
      <c r="K35" s="313"/>
      <c r="L35" s="313"/>
      <c r="M35" s="313"/>
    </row>
    <row r="36" spans="1:13" ht="15" customHeight="1">
      <c r="A36" s="313" t="s">
        <v>1426</v>
      </c>
      <c r="B36" s="313" t="s">
        <v>1427</v>
      </c>
      <c r="C36" s="313" t="s">
        <v>1466</v>
      </c>
      <c r="D36" s="313" t="s">
        <v>1439</v>
      </c>
      <c r="E36" s="313" t="s">
        <v>1461</v>
      </c>
      <c r="F36" s="315" t="s">
        <v>1865</v>
      </c>
      <c r="G36" s="315" t="s">
        <v>1866</v>
      </c>
      <c r="H36" s="313" t="s">
        <v>1869</v>
      </c>
      <c r="I36" s="313" t="s">
        <v>1870</v>
      </c>
      <c r="J36" s="313" t="s">
        <v>1483</v>
      </c>
      <c r="K36" s="313"/>
      <c r="L36" s="313"/>
      <c r="M36" s="313"/>
    </row>
    <row r="37" spans="1:13" ht="15" customHeight="1">
      <c r="A37" s="313" t="s">
        <v>1426</v>
      </c>
      <c r="B37" s="313" t="s">
        <v>1427</v>
      </c>
      <c r="C37" s="641" t="s">
        <v>1428</v>
      </c>
      <c r="D37" s="313" t="s">
        <v>1439</v>
      </c>
      <c r="E37" s="325" t="s">
        <v>1461</v>
      </c>
      <c r="F37" s="315" t="s">
        <v>1859</v>
      </c>
      <c r="G37" s="315" t="s">
        <v>1871</v>
      </c>
      <c r="H37" s="313" t="s">
        <v>1872</v>
      </c>
      <c r="I37" s="313" t="s">
        <v>1873</v>
      </c>
      <c r="J37" s="313" t="s">
        <v>1499</v>
      </c>
      <c r="K37" s="313"/>
      <c r="L37" s="313"/>
      <c r="M37" s="313"/>
    </row>
    <row r="38" spans="1:13" ht="15" customHeight="1">
      <c r="A38" s="310" t="s">
        <v>1426</v>
      </c>
      <c r="B38" s="310" t="s">
        <v>1427</v>
      </c>
      <c r="C38" s="645" t="s">
        <v>1428</v>
      </c>
      <c r="D38" s="310" t="s">
        <v>1429</v>
      </c>
      <c r="E38" s="331" t="s">
        <v>1461</v>
      </c>
      <c r="F38" s="312" t="s">
        <v>1874</v>
      </c>
      <c r="G38" s="312" t="s">
        <v>1875</v>
      </c>
      <c r="H38" s="310" t="s">
        <v>1876</v>
      </c>
      <c r="I38" s="310" t="s">
        <v>1474</v>
      </c>
      <c r="J38" s="310" t="s">
        <v>1475</v>
      </c>
      <c r="K38" s="310"/>
      <c r="L38" s="310"/>
      <c r="M38" s="310"/>
    </row>
    <row r="39" spans="1:13" ht="15" customHeight="1">
      <c r="A39" s="313" t="s">
        <v>1426</v>
      </c>
      <c r="B39" s="313" t="s">
        <v>1427</v>
      </c>
      <c r="C39" s="638" t="s">
        <v>1453</v>
      </c>
      <c r="D39" s="313" t="s">
        <v>1439</v>
      </c>
      <c r="E39" s="314" t="s">
        <v>1476</v>
      </c>
      <c r="F39" s="315" t="s">
        <v>1877</v>
      </c>
      <c r="G39" s="315" t="s">
        <v>1878</v>
      </c>
      <c r="H39" s="313" t="s">
        <v>1879</v>
      </c>
      <c r="I39" s="313" t="s">
        <v>1880</v>
      </c>
      <c r="J39" s="313" t="s">
        <v>1851</v>
      </c>
      <c r="K39" s="313"/>
      <c r="L39" s="313"/>
      <c r="M39" s="313"/>
    </row>
    <row r="40" spans="1:13" ht="15" customHeight="1">
      <c r="A40" s="313" t="s">
        <v>1426</v>
      </c>
      <c r="B40" s="313" t="s">
        <v>1427</v>
      </c>
      <c r="C40" s="638" t="s">
        <v>1453</v>
      </c>
      <c r="D40" s="313" t="s">
        <v>1439</v>
      </c>
      <c r="E40" s="332" t="s">
        <v>1476</v>
      </c>
      <c r="F40" s="315" t="s">
        <v>1877</v>
      </c>
      <c r="G40" s="315" t="s">
        <v>1878</v>
      </c>
      <c r="H40" s="313" t="s">
        <v>1881</v>
      </c>
      <c r="I40" s="313" t="s">
        <v>1882</v>
      </c>
      <c r="J40" s="316" t="s">
        <v>1854</v>
      </c>
      <c r="K40" s="313"/>
      <c r="L40" s="313"/>
      <c r="M40" s="313"/>
    </row>
    <row r="41" spans="1:13" ht="15" customHeight="1">
      <c r="A41" s="310" t="s">
        <v>1426</v>
      </c>
      <c r="B41" s="310" t="s">
        <v>1427</v>
      </c>
      <c r="C41" s="637" t="s">
        <v>1466</v>
      </c>
      <c r="D41" s="333" t="s">
        <v>1883</v>
      </c>
      <c r="E41" s="311" t="s">
        <v>1476</v>
      </c>
      <c r="F41" s="312" t="s">
        <v>1878</v>
      </c>
      <c r="G41" s="312" t="s">
        <v>1884</v>
      </c>
      <c r="H41" s="310" t="s">
        <v>1885</v>
      </c>
      <c r="I41" s="310" t="s">
        <v>1886</v>
      </c>
      <c r="J41" s="310" t="s">
        <v>1483</v>
      </c>
      <c r="K41" s="310"/>
      <c r="L41" s="310"/>
      <c r="M41" s="310"/>
    </row>
    <row r="42" spans="1:13" ht="15" customHeight="1">
      <c r="A42" s="310" t="s">
        <v>1426</v>
      </c>
      <c r="B42" s="310" t="s">
        <v>1427</v>
      </c>
      <c r="C42" s="637" t="s">
        <v>1466</v>
      </c>
      <c r="D42" s="333" t="s">
        <v>1883</v>
      </c>
      <c r="E42" s="311" t="s">
        <v>1476</v>
      </c>
      <c r="F42" s="312" t="s">
        <v>1878</v>
      </c>
      <c r="G42" s="312" t="s">
        <v>1884</v>
      </c>
      <c r="H42" s="310" t="s">
        <v>1887</v>
      </c>
      <c r="I42" s="310" t="s">
        <v>1888</v>
      </c>
      <c r="J42" s="310" t="s">
        <v>1483</v>
      </c>
      <c r="K42" s="310"/>
      <c r="L42" s="310"/>
      <c r="M42" s="310"/>
    </row>
    <row r="43" spans="1:13" ht="15" customHeight="1">
      <c r="A43" s="313" t="s">
        <v>1426</v>
      </c>
      <c r="B43" s="313" t="s">
        <v>1427</v>
      </c>
      <c r="C43" s="638" t="s">
        <v>1428</v>
      </c>
      <c r="D43" s="313" t="s">
        <v>1439</v>
      </c>
      <c r="E43" s="314" t="s">
        <v>1476</v>
      </c>
      <c r="F43" s="315" t="s">
        <v>1889</v>
      </c>
      <c r="G43" s="315" t="s">
        <v>1890</v>
      </c>
      <c r="H43" s="313" t="s">
        <v>1891</v>
      </c>
      <c r="I43" s="313" t="s">
        <v>1892</v>
      </c>
      <c r="J43" s="638" t="s">
        <v>1445</v>
      </c>
      <c r="K43" s="313" t="s">
        <v>1893</v>
      </c>
      <c r="L43" s="313"/>
      <c r="M43" s="313"/>
    </row>
    <row r="44" spans="1:13" ht="15" customHeight="1">
      <c r="A44" s="267" t="s">
        <v>1426</v>
      </c>
      <c r="B44" s="267" t="s">
        <v>1427</v>
      </c>
      <c r="C44" s="636" t="s">
        <v>1428</v>
      </c>
      <c r="D44" s="309" t="s">
        <v>1785</v>
      </c>
      <c r="E44" s="268" t="s">
        <v>1491</v>
      </c>
      <c r="F44" s="269" t="s">
        <v>1894</v>
      </c>
      <c r="G44" s="269" t="s">
        <v>1895</v>
      </c>
      <c r="H44" s="267"/>
      <c r="I44" s="267" t="s">
        <v>1896</v>
      </c>
      <c r="J44" s="267"/>
      <c r="K44" s="267"/>
      <c r="L44" s="267"/>
      <c r="M44" s="267"/>
    </row>
    <row r="45" spans="1:13" ht="15" customHeight="1">
      <c r="A45" s="267" t="s">
        <v>1426</v>
      </c>
      <c r="B45" s="267" t="s">
        <v>1427</v>
      </c>
      <c r="C45" s="636" t="s">
        <v>1428</v>
      </c>
      <c r="D45" s="309" t="s">
        <v>1785</v>
      </c>
      <c r="E45" s="268" t="s">
        <v>1430</v>
      </c>
      <c r="F45" s="269" t="s">
        <v>1897</v>
      </c>
      <c r="G45" s="269" t="s">
        <v>1898</v>
      </c>
      <c r="H45" s="267"/>
      <c r="I45" s="267" t="s">
        <v>1896</v>
      </c>
      <c r="J45" s="267"/>
      <c r="K45" s="267"/>
      <c r="L45" s="267"/>
      <c r="M45" s="267"/>
    </row>
    <row r="46" spans="1:13" ht="15" customHeight="1">
      <c r="A46" s="310" t="s">
        <v>1426</v>
      </c>
      <c r="B46" s="310" t="s">
        <v>1427</v>
      </c>
      <c r="C46" s="637" t="s">
        <v>1428</v>
      </c>
      <c r="D46" s="310" t="s">
        <v>1676</v>
      </c>
      <c r="E46" s="311" t="s">
        <v>1440</v>
      </c>
      <c r="F46" s="312" t="s">
        <v>1899</v>
      </c>
      <c r="G46" s="312" t="s">
        <v>1900</v>
      </c>
      <c r="H46" s="310" t="s">
        <v>1901</v>
      </c>
      <c r="I46" s="637" t="s">
        <v>1902</v>
      </c>
      <c r="J46" s="310"/>
      <c r="K46" s="310"/>
      <c r="L46" s="310"/>
      <c r="M46" s="310"/>
    </row>
    <row r="47" spans="1:13" ht="15" customHeight="1">
      <c r="A47" s="310" t="s">
        <v>1426</v>
      </c>
      <c r="B47" s="310" t="s">
        <v>1427</v>
      </c>
      <c r="C47" s="637" t="s">
        <v>1453</v>
      </c>
      <c r="D47" s="333" t="s">
        <v>1903</v>
      </c>
      <c r="E47" s="311" t="s">
        <v>1440</v>
      </c>
      <c r="F47" s="312" t="s">
        <v>1904</v>
      </c>
      <c r="G47" s="312" t="s">
        <v>1905</v>
      </c>
      <c r="H47" s="310" t="s">
        <v>1906</v>
      </c>
      <c r="I47" s="310" t="s">
        <v>1907</v>
      </c>
      <c r="J47" s="310" t="s">
        <v>1851</v>
      </c>
      <c r="K47" s="310"/>
      <c r="L47" s="310"/>
      <c r="M47" s="310"/>
    </row>
    <row r="48" spans="1:13" ht="15" customHeight="1">
      <c r="A48" s="310" t="s">
        <v>1426</v>
      </c>
      <c r="B48" s="310" t="s">
        <v>1427</v>
      </c>
      <c r="C48" s="637" t="s">
        <v>1453</v>
      </c>
      <c r="D48" s="333" t="s">
        <v>1903</v>
      </c>
      <c r="E48" s="311" t="s">
        <v>1440</v>
      </c>
      <c r="F48" s="312" t="s">
        <v>1904</v>
      </c>
      <c r="G48" s="312" t="s">
        <v>1905</v>
      </c>
      <c r="H48" s="310" t="s">
        <v>1908</v>
      </c>
      <c r="I48" s="310" t="s">
        <v>1909</v>
      </c>
      <c r="J48" s="319" t="s">
        <v>1854</v>
      </c>
      <c r="K48" s="310"/>
      <c r="L48" s="310"/>
      <c r="M48" s="310"/>
    </row>
    <row r="49" spans="1:13" ht="15" customHeight="1">
      <c r="A49" s="310" t="s">
        <v>1426</v>
      </c>
      <c r="B49" s="310" t="s">
        <v>1427</v>
      </c>
      <c r="C49" s="637" t="s">
        <v>1466</v>
      </c>
      <c r="D49" s="333" t="s">
        <v>1903</v>
      </c>
      <c r="E49" s="311" t="s">
        <v>1440</v>
      </c>
      <c r="F49" s="312" t="s">
        <v>1910</v>
      </c>
      <c r="G49" s="312" t="s">
        <v>1911</v>
      </c>
      <c r="H49" s="310" t="s">
        <v>1912</v>
      </c>
      <c r="I49" s="310" t="s">
        <v>1913</v>
      </c>
      <c r="J49" s="310" t="s">
        <v>1483</v>
      </c>
      <c r="K49" s="310"/>
      <c r="L49" s="310"/>
      <c r="M49" s="310"/>
    </row>
    <row r="50" spans="1:13" ht="15" customHeight="1">
      <c r="A50" s="310" t="s">
        <v>1426</v>
      </c>
      <c r="B50" s="310" t="s">
        <v>1427</v>
      </c>
      <c r="C50" s="637" t="s">
        <v>1466</v>
      </c>
      <c r="D50" s="333" t="s">
        <v>1903</v>
      </c>
      <c r="E50" s="311" t="s">
        <v>1440</v>
      </c>
      <c r="F50" s="312" t="s">
        <v>1910</v>
      </c>
      <c r="G50" s="312" t="s">
        <v>1911</v>
      </c>
      <c r="H50" s="310" t="s">
        <v>1914</v>
      </c>
      <c r="I50" s="310" t="s">
        <v>1915</v>
      </c>
      <c r="J50" s="310" t="s">
        <v>1483</v>
      </c>
      <c r="K50" s="310"/>
      <c r="L50" s="310"/>
      <c r="M50" s="310"/>
    </row>
    <row r="51" spans="1:13" ht="15" customHeight="1">
      <c r="A51" s="313" t="s">
        <v>1426</v>
      </c>
      <c r="B51" s="313" t="s">
        <v>1427</v>
      </c>
      <c r="C51" s="638" t="s">
        <v>1453</v>
      </c>
      <c r="D51" s="313" t="s">
        <v>1439</v>
      </c>
      <c r="E51" s="314" t="s">
        <v>1448</v>
      </c>
      <c r="F51" s="327" t="s">
        <v>1916</v>
      </c>
      <c r="G51" s="327" t="s">
        <v>1917</v>
      </c>
      <c r="H51" s="324" t="s">
        <v>1918</v>
      </c>
      <c r="I51" s="313" t="s">
        <v>1919</v>
      </c>
      <c r="J51" s="313" t="s">
        <v>1851</v>
      </c>
      <c r="K51" s="313"/>
      <c r="L51" s="313"/>
      <c r="M51" s="313"/>
    </row>
    <row r="52" spans="1:13" ht="15" customHeight="1">
      <c r="A52" s="313" t="s">
        <v>1426</v>
      </c>
      <c r="B52" s="313" t="s">
        <v>1427</v>
      </c>
      <c r="C52" s="638" t="s">
        <v>1453</v>
      </c>
      <c r="D52" s="313" t="s">
        <v>1439</v>
      </c>
      <c r="E52" s="334" t="s">
        <v>1448</v>
      </c>
      <c r="F52" s="315" t="s">
        <v>1916</v>
      </c>
      <c r="G52" s="315" t="s">
        <v>1917</v>
      </c>
      <c r="H52" s="313" t="s">
        <v>1920</v>
      </c>
      <c r="I52" s="316" t="s">
        <v>1921</v>
      </c>
      <c r="J52" s="313" t="s">
        <v>1851</v>
      </c>
      <c r="K52" s="313"/>
      <c r="L52" s="313"/>
      <c r="M52" s="313"/>
    </row>
    <row r="53" spans="1:13" ht="15" customHeight="1">
      <c r="A53" s="324" t="s">
        <v>1426</v>
      </c>
      <c r="B53" s="324" t="s">
        <v>1427</v>
      </c>
      <c r="C53" s="324" t="s">
        <v>1466</v>
      </c>
      <c r="D53" s="313" t="s">
        <v>1439</v>
      </c>
      <c r="E53" s="324" t="s">
        <v>1448</v>
      </c>
      <c r="F53" s="327" t="s">
        <v>1922</v>
      </c>
      <c r="G53" s="327" t="s">
        <v>1923</v>
      </c>
      <c r="H53" s="324" t="s">
        <v>1924</v>
      </c>
      <c r="I53" s="324" t="s">
        <v>1925</v>
      </c>
      <c r="J53" s="324" t="s">
        <v>1483</v>
      </c>
      <c r="K53" s="313"/>
      <c r="L53" s="313"/>
      <c r="M53" s="313"/>
    </row>
    <row r="54" spans="1:13" ht="15" customHeight="1">
      <c r="A54" s="324" t="s">
        <v>1426</v>
      </c>
      <c r="B54" s="324" t="s">
        <v>1427</v>
      </c>
      <c r="C54" s="324" t="s">
        <v>1466</v>
      </c>
      <c r="D54" s="313" t="s">
        <v>1439</v>
      </c>
      <c r="E54" s="324" t="s">
        <v>1448</v>
      </c>
      <c r="F54" s="327" t="s">
        <v>1922</v>
      </c>
      <c r="G54" s="327" t="s">
        <v>1923</v>
      </c>
      <c r="H54" s="324" t="s">
        <v>1926</v>
      </c>
      <c r="I54" s="324" t="s">
        <v>1927</v>
      </c>
      <c r="J54" s="324" t="s">
        <v>1483</v>
      </c>
      <c r="K54" s="313"/>
      <c r="L54" s="313"/>
      <c r="M54" s="313"/>
    </row>
    <row r="55" spans="1:13" ht="15" customHeight="1">
      <c r="A55" s="310" t="s">
        <v>1426</v>
      </c>
      <c r="B55" s="310" t="s">
        <v>1427</v>
      </c>
      <c r="C55" s="637" t="s">
        <v>1466</v>
      </c>
      <c r="D55" s="310" t="s">
        <v>1429</v>
      </c>
      <c r="E55" s="311" t="s">
        <v>1454</v>
      </c>
      <c r="F55" s="312" t="s">
        <v>1928</v>
      </c>
      <c r="G55" s="312" t="s">
        <v>1929</v>
      </c>
      <c r="H55" s="310" t="s">
        <v>1930</v>
      </c>
      <c r="I55" s="310" t="s">
        <v>1931</v>
      </c>
      <c r="J55" s="310" t="s">
        <v>1483</v>
      </c>
      <c r="K55" s="310" t="s">
        <v>1932</v>
      </c>
      <c r="L55" s="310"/>
      <c r="M55" s="310"/>
    </row>
    <row r="56" spans="1:13" ht="15" customHeight="1">
      <c r="A56" s="313" t="s">
        <v>1426</v>
      </c>
      <c r="B56" s="313" t="s">
        <v>1427</v>
      </c>
      <c r="C56" s="638" t="s">
        <v>1466</v>
      </c>
      <c r="D56" s="313" t="s">
        <v>1439</v>
      </c>
      <c r="E56" s="314" t="s">
        <v>1454</v>
      </c>
      <c r="F56" s="315" t="s">
        <v>1928</v>
      </c>
      <c r="G56" s="315" t="s">
        <v>1929</v>
      </c>
      <c r="H56" s="313" t="s">
        <v>1933</v>
      </c>
      <c r="I56" s="313" t="s">
        <v>1934</v>
      </c>
      <c r="J56" s="313" t="s">
        <v>1483</v>
      </c>
      <c r="K56" s="313"/>
      <c r="L56" s="313"/>
      <c r="M56" s="313"/>
    </row>
    <row r="57" spans="1:13" ht="15" customHeight="1">
      <c r="A57" s="313" t="s">
        <v>1426</v>
      </c>
      <c r="B57" s="313" t="s">
        <v>1427</v>
      </c>
      <c r="C57" s="638" t="s">
        <v>1466</v>
      </c>
      <c r="D57" s="313" t="s">
        <v>1439</v>
      </c>
      <c r="E57" s="314" t="s">
        <v>1454</v>
      </c>
      <c r="F57" s="315" t="s">
        <v>1928</v>
      </c>
      <c r="G57" s="315" t="s">
        <v>1929</v>
      </c>
      <c r="H57" s="313" t="s">
        <v>1935</v>
      </c>
      <c r="I57" s="313" t="s">
        <v>1936</v>
      </c>
      <c r="J57" s="313" t="s">
        <v>1483</v>
      </c>
      <c r="K57" s="313"/>
      <c r="L57" s="313"/>
      <c r="M57" s="313"/>
    </row>
    <row r="58" spans="1:13" ht="15" customHeight="1">
      <c r="A58" s="310" t="s">
        <v>1426</v>
      </c>
      <c r="B58" s="310" t="s">
        <v>1427</v>
      </c>
      <c r="C58" s="637" t="s">
        <v>1428</v>
      </c>
      <c r="D58" s="310" t="s">
        <v>1429</v>
      </c>
      <c r="E58" s="311" t="s">
        <v>1454</v>
      </c>
      <c r="F58" s="312" t="s">
        <v>1937</v>
      </c>
      <c r="G58" s="312" t="s">
        <v>1938</v>
      </c>
      <c r="H58" s="310" t="s">
        <v>1939</v>
      </c>
      <c r="I58" s="310" t="s">
        <v>1940</v>
      </c>
      <c r="J58" s="310" t="s">
        <v>1499</v>
      </c>
      <c r="K58" s="310" t="s">
        <v>1941</v>
      </c>
      <c r="L58" s="310"/>
      <c r="M58" s="310"/>
    </row>
    <row r="59" spans="1:13" ht="15" customHeight="1">
      <c r="A59" s="310" t="s">
        <v>1426</v>
      </c>
      <c r="B59" s="310" t="s">
        <v>1427</v>
      </c>
      <c r="C59" s="637" t="s">
        <v>1428</v>
      </c>
      <c r="D59" s="310" t="s">
        <v>1429</v>
      </c>
      <c r="E59" s="311" t="s">
        <v>1454</v>
      </c>
      <c r="F59" s="312" t="s">
        <v>1942</v>
      </c>
      <c r="G59" s="312" t="s">
        <v>1943</v>
      </c>
      <c r="H59" s="310" t="s">
        <v>1944</v>
      </c>
      <c r="I59" s="310" t="s">
        <v>1945</v>
      </c>
      <c r="J59" s="637" t="s">
        <v>1445</v>
      </c>
      <c r="K59" s="310" t="s">
        <v>1941</v>
      </c>
      <c r="L59" s="310"/>
      <c r="M59" s="310"/>
    </row>
    <row r="60" spans="1:13" ht="15" customHeight="1">
      <c r="A60" s="313" t="s">
        <v>1426</v>
      </c>
      <c r="B60" s="313" t="s">
        <v>1427</v>
      </c>
      <c r="C60" s="638" t="s">
        <v>1453</v>
      </c>
      <c r="D60" s="313" t="s">
        <v>1439</v>
      </c>
      <c r="E60" s="314" t="s">
        <v>1461</v>
      </c>
      <c r="F60" s="315" t="s">
        <v>1946</v>
      </c>
      <c r="G60" s="315" t="s">
        <v>1947</v>
      </c>
      <c r="H60" s="313" t="s">
        <v>1948</v>
      </c>
      <c r="I60" s="313" t="s">
        <v>1949</v>
      </c>
      <c r="J60" s="313" t="s">
        <v>1499</v>
      </c>
      <c r="K60" s="313"/>
      <c r="L60" s="313"/>
      <c r="M60" s="313"/>
    </row>
    <row r="61" spans="1:13" ht="15" customHeight="1">
      <c r="A61" s="313" t="s">
        <v>1426</v>
      </c>
      <c r="B61" s="313" t="s">
        <v>1427</v>
      </c>
      <c r="C61" s="638" t="s">
        <v>1453</v>
      </c>
      <c r="D61" s="313" t="s">
        <v>1439</v>
      </c>
      <c r="E61" s="314" t="s">
        <v>1461</v>
      </c>
      <c r="F61" s="315" t="s">
        <v>1946</v>
      </c>
      <c r="G61" s="315" t="s">
        <v>1947</v>
      </c>
      <c r="H61" s="313" t="s">
        <v>1950</v>
      </c>
      <c r="I61" s="313" t="s">
        <v>1951</v>
      </c>
      <c r="J61" s="316" t="s">
        <v>1499</v>
      </c>
      <c r="K61" s="313"/>
      <c r="L61" s="313"/>
      <c r="M61" s="313"/>
    </row>
    <row r="62" spans="1:13" ht="15" customHeight="1">
      <c r="A62" s="313" t="s">
        <v>1426</v>
      </c>
      <c r="B62" s="313" t="s">
        <v>1427</v>
      </c>
      <c r="C62" s="313" t="s">
        <v>1466</v>
      </c>
      <c r="D62" s="313" t="s">
        <v>1952</v>
      </c>
      <c r="E62" s="313" t="s">
        <v>1461</v>
      </c>
      <c r="F62" s="315" t="s">
        <v>1953</v>
      </c>
      <c r="G62" s="315" t="s">
        <v>1954</v>
      </c>
      <c r="H62" s="313" t="s">
        <v>1955</v>
      </c>
      <c r="I62" s="313" t="s">
        <v>1956</v>
      </c>
      <c r="J62" s="313" t="s">
        <v>1483</v>
      </c>
      <c r="K62" s="313"/>
      <c r="L62" s="313"/>
      <c r="M62" s="313"/>
    </row>
    <row r="63" spans="1:13" ht="15" customHeight="1">
      <c r="A63" s="310" t="s">
        <v>1426</v>
      </c>
      <c r="B63" s="310" t="s">
        <v>1427</v>
      </c>
      <c r="C63" s="637" t="s">
        <v>1466</v>
      </c>
      <c r="D63" s="310" t="s">
        <v>1429</v>
      </c>
      <c r="E63" s="311" t="s">
        <v>1461</v>
      </c>
      <c r="F63" s="312" t="s">
        <v>1953</v>
      </c>
      <c r="G63" s="312" t="s">
        <v>1954</v>
      </c>
      <c r="H63" s="310" t="s">
        <v>1957</v>
      </c>
      <c r="I63" s="310" t="s">
        <v>1958</v>
      </c>
      <c r="J63" s="310" t="s">
        <v>1483</v>
      </c>
      <c r="K63" s="310"/>
      <c r="L63" s="310"/>
      <c r="M63" s="310"/>
    </row>
    <row r="64" spans="1:13" ht="15" customHeight="1">
      <c r="A64" s="310" t="s">
        <v>1426</v>
      </c>
      <c r="B64" s="310" t="s">
        <v>1427</v>
      </c>
      <c r="C64" s="637" t="s">
        <v>1466</v>
      </c>
      <c r="D64" s="310" t="s">
        <v>1429</v>
      </c>
      <c r="E64" s="311" t="s">
        <v>1461</v>
      </c>
      <c r="F64" s="312" t="s">
        <v>1953</v>
      </c>
      <c r="G64" s="312" t="s">
        <v>1954</v>
      </c>
      <c r="H64" s="310" t="s">
        <v>1959</v>
      </c>
      <c r="I64" s="310" t="s">
        <v>1960</v>
      </c>
      <c r="J64" s="310" t="s">
        <v>1483</v>
      </c>
      <c r="K64" s="310"/>
      <c r="L64" s="310"/>
      <c r="M64" s="310"/>
    </row>
    <row r="65" spans="1:13" ht="15" customHeight="1">
      <c r="A65" s="267" t="s">
        <v>1426</v>
      </c>
      <c r="B65" s="267" t="s">
        <v>1427</v>
      </c>
      <c r="C65" s="636" t="s">
        <v>1428</v>
      </c>
      <c r="D65" s="267" t="s">
        <v>1787</v>
      </c>
      <c r="E65" s="268" t="s">
        <v>1461</v>
      </c>
      <c r="F65" s="269" t="s">
        <v>1961</v>
      </c>
      <c r="G65" s="269" t="s">
        <v>1954</v>
      </c>
      <c r="H65" s="267" t="s">
        <v>1962</v>
      </c>
      <c r="I65" s="267" t="s">
        <v>1963</v>
      </c>
      <c r="J65" s="267" t="s">
        <v>1499</v>
      </c>
      <c r="K65" s="267" t="s">
        <v>1941</v>
      </c>
      <c r="L65" s="267"/>
      <c r="M65" s="267"/>
    </row>
    <row r="66" spans="1:13" ht="15" customHeight="1">
      <c r="A66" s="310" t="s">
        <v>1426</v>
      </c>
      <c r="B66" s="310" t="s">
        <v>1427</v>
      </c>
      <c r="C66" s="637" t="s">
        <v>1453</v>
      </c>
      <c r="D66" s="310" t="s">
        <v>1429</v>
      </c>
      <c r="E66" s="311" t="s">
        <v>1476</v>
      </c>
      <c r="F66" s="312" t="s">
        <v>1964</v>
      </c>
      <c r="G66" s="312" t="s">
        <v>1965</v>
      </c>
      <c r="H66" s="310" t="s">
        <v>1966</v>
      </c>
      <c r="I66" s="310" t="s">
        <v>1456</v>
      </c>
      <c r="J66" s="310" t="s">
        <v>1457</v>
      </c>
      <c r="K66" s="310"/>
      <c r="L66" s="310"/>
      <c r="M66" s="310"/>
    </row>
    <row r="67" spans="1:13" ht="15" customHeight="1">
      <c r="A67" s="310" t="s">
        <v>1426</v>
      </c>
      <c r="B67" s="310" t="s">
        <v>1427</v>
      </c>
      <c r="C67" s="637" t="s">
        <v>1453</v>
      </c>
      <c r="D67" s="310" t="s">
        <v>1429</v>
      </c>
      <c r="E67" s="311" t="s">
        <v>1476</v>
      </c>
      <c r="F67" s="312" t="s">
        <v>1964</v>
      </c>
      <c r="G67" s="312" t="s">
        <v>1965</v>
      </c>
      <c r="H67" s="310" t="s">
        <v>1967</v>
      </c>
      <c r="I67" s="310" t="s">
        <v>1968</v>
      </c>
      <c r="J67" s="319" t="s">
        <v>1854</v>
      </c>
      <c r="K67" s="310"/>
      <c r="L67" s="310"/>
      <c r="M67" s="310"/>
    </row>
    <row r="68" spans="1:13" ht="15" customHeight="1">
      <c r="A68" s="313" t="s">
        <v>1426</v>
      </c>
      <c r="B68" s="313" t="s">
        <v>1427</v>
      </c>
      <c r="C68" s="638" t="s">
        <v>1466</v>
      </c>
      <c r="D68" s="313" t="s">
        <v>1439</v>
      </c>
      <c r="E68" s="314" t="s">
        <v>1476</v>
      </c>
      <c r="F68" s="315" t="s">
        <v>1969</v>
      </c>
      <c r="G68" s="315" t="s">
        <v>1970</v>
      </c>
      <c r="H68" s="313" t="s">
        <v>1885</v>
      </c>
      <c r="I68" s="313" t="s">
        <v>1886</v>
      </c>
      <c r="J68" s="313" t="s">
        <v>1483</v>
      </c>
      <c r="K68" s="313"/>
      <c r="L68" s="313"/>
      <c r="M68" s="313"/>
    </row>
    <row r="69" spans="1:13" ht="15" customHeight="1">
      <c r="A69" s="313" t="s">
        <v>1426</v>
      </c>
      <c r="B69" s="313" t="s">
        <v>1427</v>
      </c>
      <c r="C69" s="638" t="s">
        <v>1466</v>
      </c>
      <c r="D69" s="313" t="s">
        <v>1439</v>
      </c>
      <c r="E69" s="314" t="s">
        <v>1476</v>
      </c>
      <c r="F69" s="315" t="s">
        <v>1969</v>
      </c>
      <c r="G69" s="315" t="s">
        <v>1970</v>
      </c>
      <c r="H69" s="313" t="s">
        <v>1887</v>
      </c>
      <c r="I69" s="313" t="s">
        <v>1888</v>
      </c>
      <c r="J69" s="313" t="s">
        <v>1483</v>
      </c>
      <c r="K69" s="313"/>
      <c r="L69" s="313"/>
      <c r="M69" s="313"/>
    </row>
    <row r="70" spans="1:13" ht="15" customHeight="1">
      <c r="A70" s="267" t="s">
        <v>1426</v>
      </c>
      <c r="B70" s="267" t="s">
        <v>1427</v>
      </c>
      <c r="C70" s="636" t="s">
        <v>1466</v>
      </c>
      <c r="D70" s="267" t="s">
        <v>1787</v>
      </c>
      <c r="E70" s="268" t="s">
        <v>1476</v>
      </c>
      <c r="F70" s="269" t="s">
        <v>1969</v>
      </c>
      <c r="G70" s="269" t="s">
        <v>1970</v>
      </c>
      <c r="H70" s="267" t="s">
        <v>1971</v>
      </c>
      <c r="I70" s="267" t="s">
        <v>1972</v>
      </c>
      <c r="J70" s="267" t="s">
        <v>1483</v>
      </c>
      <c r="K70" s="267" t="s">
        <v>1973</v>
      </c>
      <c r="L70" s="267"/>
      <c r="M70" s="267"/>
    </row>
    <row r="71" spans="1:13" ht="15" customHeight="1">
      <c r="A71" s="313" t="s">
        <v>1426</v>
      </c>
      <c r="B71" s="313" t="s">
        <v>1427</v>
      </c>
      <c r="C71" s="638" t="s">
        <v>1428</v>
      </c>
      <c r="D71" s="313" t="s">
        <v>1439</v>
      </c>
      <c r="E71" s="314" t="s">
        <v>1476</v>
      </c>
      <c r="F71" s="315" t="s">
        <v>1974</v>
      </c>
      <c r="G71" s="315" t="s">
        <v>1975</v>
      </c>
      <c r="H71" s="313" t="s">
        <v>1976</v>
      </c>
      <c r="I71" s="313" t="s">
        <v>1977</v>
      </c>
      <c r="J71" s="317" t="s">
        <v>1436</v>
      </c>
      <c r="K71" s="313"/>
      <c r="L71" s="313"/>
      <c r="M71" s="313"/>
    </row>
    <row r="72" spans="1:13" ht="15" customHeight="1">
      <c r="A72" s="267" t="s">
        <v>1426</v>
      </c>
      <c r="B72" s="267" t="s">
        <v>1427</v>
      </c>
      <c r="C72" s="636" t="s">
        <v>1428</v>
      </c>
      <c r="D72" s="267" t="s">
        <v>1787</v>
      </c>
      <c r="E72" s="268" t="s">
        <v>1476</v>
      </c>
      <c r="F72" s="269" t="s">
        <v>1978</v>
      </c>
      <c r="G72" s="269" t="s">
        <v>1979</v>
      </c>
      <c r="H72" s="267" t="s">
        <v>1980</v>
      </c>
      <c r="I72" s="267" t="s">
        <v>1981</v>
      </c>
      <c r="J72" s="636" t="s">
        <v>1445</v>
      </c>
      <c r="K72" s="267" t="s">
        <v>1982</v>
      </c>
      <c r="L72" s="267"/>
      <c r="M72" s="267"/>
    </row>
    <row r="73" spans="1:13" ht="15" customHeight="1">
      <c r="A73" s="313" t="s">
        <v>1426</v>
      </c>
      <c r="B73" s="313" t="s">
        <v>1427</v>
      </c>
      <c r="C73" s="638" t="s">
        <v>1428</v>
      </c>
      <c r="D73" s="313" t="s">
        <v>1439</v>
      </c>
      <c r="E73" s="314" t="s">
        <v>1491</v>
      </c>
      <c r="F73" s="315" t="s">
        <v>1983</v>
      </c>
      <c r="G73" s="315" t="s">
        <v>1984</v>
      </c>
      <c r="H73" s="313" t="s">
        <v>1985</v>
      </c>
      <c r="I73" s="313" t="s">
        <v>1986</v>
      </c>
      <c r="J73" s="317" t="s">
        <v>1436</v>
      </c>
      <c r="K73" s="313"/>
      <c r="L73" s="313"/>
      <c r="M73" s="313"/>
    </row>
    <row r="74" spans="1:13" ht="15" customHeight="1">
      <c r="A74" s="313" t="s">
        <v>1426</v>
      </c>
      <c r="B74" s="313" t="s">
        <v>1427</v>
      </c>
      <c r="C74" s="638" t="s">
        <v>1428</v>
      </c>
      <c r="D74" s="313" t="s">
        <v>1439</v>
      </c>
      <c r="E74" s="314" t="s">
        <v>1491</v>
      </c>
      <c r="F74" s="315" t="s">
        <v>1983</v>
      </c>
      <c r="G74" s="315" t="s">
        <v>1984</v>
      </c>
      <c r="H74" s="313" t="s">
        <v>1987</v>
      </c>
      <c r="I74" s="313" t="s">
        <v>1988</v>
      </c>
      <c r="J74" s="317" t="s">
        <v>1436</v>
      </c>
      <c r="K74" s="313"/>
      <c r="L74" s="313"/>
      <c r="M74" s="313"/>
    </row>
    <row r="75" spans="1:13" ht="15" customHeight="1">
      <c r="A75" s="313" t="s">
        <v>1426</v>
      </c>
      <c r="B75" s="313" t="s">
        <v>1427</v>
      </c>
      <c r="C75" s="638" t="s">
        <v>1428</v>
      </c>
      <c r="D75" s="313" t="s">
        <v>1439</v>
      </c>
      <c r="E75" s="314" t="s">
        <v>1430</v>
      </c>
      <c r="F75" s="315" t="s">
        <v>1989</v>
      </c>
      <c r="G75" s="315">
        <v>45711.333333333336</v>
      </c>
      <c r="H75" s="313" t="s">
        <v>1990</v>
      </c>
      <c r="I75" s="313" t="s">
        <v>1902</v>
      </c>
      <c r="J75" s="317" t="s">
        <v>1436</v>
      </c>
      <c r="K75" s="313"/>
      <c r="L75" s="313"/>
      <c r="M75" s="313"/>
    </row>
    <row r="76" spans="1:13" ht="15" customHeight="1">
      <c r="A76" s="313" t="s">
        <v>1426</v>
      </c>
      <c r="B76" s="313" t="s">
        <v>1427</v>
      </c>
      <c r="C76" s="638" t="s">
        <v>1428</v>
      </c>
      <c r="D76" s="313" t="s">
        <v>1439</v>
      </c>
      <c r="E76" s="314" t="s">
        <v>1430</v>
      </c>
      <c r="F76" s="315" t="s">
        <v>1991</v>
      </c>
      <c r="G76" s="315">
        <v>45712.166666666664</v>
      </c>
      <c r="H76" s="313" t="s">
        <v>1992</v>
      </c>
      <c r="I76" s="313" t="s">
        <v>1993</v>
      </c>
      <c r="J76" s="317" t="s">
        <v>1436</v>
      </c>
      <c r="K76" s="313"/>
      <c r="L76" s="313"/>
      <c r="M76" s="313"/>
    </row>
    <row r="77" spans="1:13" ht="15" customHeight="1">
      <c r="A77" s="313" t="s">
        <v>1426</v>
      </c>
      <c r="B77" s="313" t="s">
        <v>1427</v>
      </c>
      <c r="C77" s="638" t="s">
        <v>1453</v>
      </c>
      <c r="D77" s="313" t="s">
        <v>1439</v>
      </c>
      <c r="E77" s="314" t="s">
        <v>1440</v>
      </c>
      <c r="F77" s="315" t="s">
        <v>1994</v>
      </c>
      <c r="G77" s="315" t="s">
        <v>1995</v>
      </c>
      <c r="H77" s="313" t="s">
        <v>1996</v>
      </c>
      <c r="I77" s="313" t="s">
        <v>1997</v>
      </c>
      <c r="J77" s="313" t="s">
        <v>1457</v>
      </c>
      <c r="K77" s="313"/>
      <c r="L77" s="313"/>
      <c r="M77" s="313"/>
    </row>
    <row r="78" spans="1:13" ht="15" customHeight="1">
      <c r="A78" s="313" t="s">
        <v>1426</v>
      </c>
      <c r="B78" s="313" t="s">
        <v>1427</v>
      </c>
      <c r="C78" s="638" t="s">
        <v>1453</v>
      </c>
      <c r="D78" s="313" t="s">
        <v>1439</v>
      </c>
      <c r="E78" s="314" t="s">
        <v>1440</v>
      </c>
      <c r="F78" s="315" t="s">
        <v>1994</v>
      </c>
      <c r="G78" s="315" t="s">
        <v>1995</v>
      </c>
      <c r="H78" s="313" t="s">
        <v>1998</v>
      </c>
      <c r="I78" s="313" t="s">
        <v>1999</v>
      </c>
      <c r="J78" s="316" t="s">
        <v>1854</v>
      </c>
      <c r="K78" s="313"/>
      <c r="L78" s="313"/>
      <c r="M78" s="313"/>
    </row>
    <row r="79" spans="1:13" ht="15" customHeight="1">
      <c r="A79" s="313" t="s">
        <v>1426</v>
      </c>
      <c r="B79" s="313" t="s">
        <v>1427</v>
      </c>
      <c r="C79" s="638" t="s">
        <v>1466</v>
      </c>
      <c r="D79" s="313" t="s">
        <v>1439</v>
      </c>
      <c r="E79" s="314" t="s">
        <v>1440</v>
      </c>
      <c r="F79" s="315" t="s">
        <v>2000</v>
      </c>
      <c r="G79" s="315" t="s">
        <v>2001</v>
      </c>
      <c r="H79" s="313" t="s">
        <v>2002</v>
      </c>
      <c r="I79" s="313" t="s">
        <v>2003</v>
      </c>
      <c r="J79" s="313" t="s">
        <v>1483</v>
      </c>
      <c r="K79" s="313"/>
      <c r="L79" s="313"/>
      <c r="M79" s="313"/>
    </row>
    <row r="80" spans="1:13" ht="15" customHeight="1">
      <c r="A80" s="313" t="s">
        <v>1426</v>
      </c>
      <c r="B80" s="313" t="s">
        <v>1427</v>
      </c>
      <c r="C80" s="638" t="s">
        <v>1466</v>
      </c>
      <c r="D80" s="313" t="s">
        <v>1439</v>
      </c>
      <c r="E80" s="314" t="s">
        <v>1440</v>
      </c>
      <c r="F80" s="315" t="s">
        <v>2000</v>
      </c>
      <c r="G80" s="315" t="s">
        <v>2001</v>
      </c>
      <c r="H80" s="313" t="s">
        <v>2004</v>
      </c>
      <c r="I80" s="313" t="s">
        <v>2005</v>
      </c>
      <c r="J80" s="313" t="s">
        <v>1483</v>
      </c>
      <c r="K80" s="313"/>
      <c r="L80" s="313"/>
      <c r="M80" s="313"/>
    </row>
    <row r="81" spans="1:13" ht="15" customHeight="1">
      <c r="A81" s="313" t="s">
        <v>1426</v>
      </c>
      <c r="B81" s="313" t="s">
        <v>1427</v>
      </c>
      <c r="C81" s="638" t="s">
        <v>1466</v>
      </c>
      <c r="D81" s="313" t="s">
        <v>1439</v>
      </c>
      <c r="E81" s="314" t="s">
        <v>1440</v>
      </c>
      <c r="F81" s="315" t="s">
        <v>2000</v>
      </c>
      <c r="G81" s="315" t="s">
        <v>2001</v>
      </c>
      <c r="H81" s="313" t="s">
        <v>2006</v>
      </c>
      <c r="I81" s="313" t="s">
        <v>2007</v>
      </c>
      <c r="J81" s="313" t="s">
        <v>1483</v>
      </c>
      <c r="K81" s="313"/>
      <c r="L81" s="313"/>
      <c r="M81" s="313"/>
    </row>
    <row r="82" spans="1:13" ht="15" customHeight="1">
      <c r="A82" s="313" t="s">
        <v>1426</v>
      </c>
      <c r="B82" s="313" t="s">
        <v>1427</v>
      </c>
      <c r="C82" s="638" t="s">
        <v>1428</v>
      </c>
      <c r="D82" s="313" t="s">
        <v>1439</v>
      </c>
      <c r="E82" s="332" t="s">
        <v>1440</v>
      </c>
      <c r="F82" s="315" t="s">
        <v>2008</v>
      </c>
      <c r="G82" s="315" t="s">
        <v>2001</v>
      </c>
      <c r="H82" s="313" t="s">
        <v>2009</v>
      </c>
      <c r="I82" s="313" t="s">
        <v>1963</v>
      </c>
      <c r="J82" s="335" t="s">
        <v>1436</v>
      </c>
      <c r="K82" s="313"/>
      <c r="L82" s="313"/>
      <c r="M82" s="313"/>
    </row>
    <row r="83" spans="1:13" ht="15" customHeight="1">
      <c r="A83" s="267" t="s">
        <v>1426</v>
      </c>
      <c r="B83" s="267" t="s">
        <v>1427</v>
      </c>
      <c r="C83" s="636" t="s">
        <v>1428</v>
      </c>
      <c r="D83" s="267" t="s">
        <v>1787</v>
      </c>
      <c r="E83" s="268" t="s">
        <v>1440</v>
      </c>
      <c r="F83" s="269" t="s">
        <v>2010</v>
      </c>
      <c r="G83" s="269" t="s">
        <v>2011</v>
      </c>
      <c r="H83" s="267" t="s">
        <v>2012</v>
      </c>
      <c r="I83" s="267" t="s">
        <v>2013</v>
      </c>
      <c r="J83" s="336" t="s">
        <v>1436</v>
      </c>
      <c r="K83" s="267" t="s">
        <v>2014</v>
      </c>
      <c r="L83" s="267"/>
      <c r="M83" s="267"/>
    </row>
    <row r="84" spans="1:13" ht="15" customHeight="1">
      <c r="A84" s="267" t="s">
        <v>1426</v>
      </c>
      <c r="B84" s="267" t="s">
        <v>1427</v>
      </c>
      <c r="C84" s="636" t="s">
        <v>1428</v>
      </c>
      <c r="D84" s="267" t="s">
        <v>1787</v>
      </c>
      <c r="E84" s="268" t="s">
        <v>1440</v>
      </c>
      <c r="F84" s="269" t="s">
        <v>2015</v>
      </c>
      <c r="G84" s="269" t="s">
        <v>2016</v>
      </c>
      <c r="H84" s="267" t="s">
        <v>2017</v>
      </c>
      <c r="I84" s="267" t="s">
        <v>1945</v>
      </c>
      <c r="J84" s="636" t="s">
        <v>1445</v>
      </c>
      <c r="K84" s="267" t="s">
        <v>2018</v>
      </c>
      <c r="L84" s="267"/>
      <c r="M84" s="267"/>
    </row>
    <row r="85" spans="1:13" ht="15" customHeight="1">
      <c r="A85" s="313" t="s">
        <v>1426</v>
      </c>
      <c r="B85" s="313" t="s">
        <v>1427</v>
      </c>
      <c r="C85" s="638" t="s">
        <v>1453</v>
      </c>
      <c r="D85" s="313" t="s">
        <v>1439</v>
      </c>
      <c r="E85" s="314" t="s">
        <v>1448</v>
      </c>
      <c r="F85" s="315" t="s">
        <v>2019</v>
      </c>
      <c r="G85" s="315" t="s">
        <v>2020</v>
      </c>
      <c r="H85" s="313" t="s">
        <v>2021</v>
      </c>
      <c r="I85" s="313" t="s">
        <v>2022</v>
      </c>
      <c r="J85" s="316" t="s">
        <v>1854</v>
      </c>
      <c r="K85" s="313"/>
      <c r="L85" s="313"/>
      <c r="M85" s="313"/>
    </row>
    <row r="86" spans="1:13" ht="15" customHeight="1">
      <c r="A86" s="313" t="s">
        <v>1426</v>
      </c>
      <c r="B86" s="313" t="s">
        <v>1427</v>
      </c>
      <c r="C86" s="638" t="s">
        <v>1453</v>
      </c>
      <c r="D86" s="313" t="s">
        <v>1439</v>
      </c>
      <c r="E86" s="314" t="s">
        <v>1448</v>
      </c>
      <c r="F86" s="315" t="s">
        <v>2019</v>
      </c>
      <c r="G86" s="315" t="s">
        <v>2020</v>
      </c>
      <c r="H86" s="313" t="s">
        <v>2023</v>
      </c>
      <c r="I86" s="313" t="s">
        <v>2024</v>
      </c>
      <c r="J86" s="316" t="s">
        <v>1854</v>
      </c>
      <c r="K86" s="313"/>
      <c r="L86" s="313"/>
      <c r="M86" s="313"/>
    </row>
    <row r="87" spans="1:13" ht="15" customHeight="1">
      <c r="A87" s="313" t="s">
        <v>1426</v>
      </c>
      <c r="B87" s="313" t="s">
        <v>1427</v>
      </c>
      <c r="C87" s="638" t="s">
        <v>1466</v>
      </c>
      <c r="D87" s="313" t="s">
        <v>1439</v>
      </c>
      <c r="E87" s="313" t="s">
        <v>1448</v>
      </c>
      <c r="F87" s="315" t="s">
        <v>2025</v>
      </c>
      <c r="G87" s="315" t="s">
        <v>2026</v>
      </c>
      <c r="H87" s="313" t="s">
        <v>2027</v>
      </c>
      <c r="I87" s="313" t="s">
        <v>2028</v>
      </c>
      <c r="J87" s="313" t="s">
        <v>1483</v>
      </c>
      <c r="K87" s="313"/>
      <c r="L87" s="313"/>
      <c r="M87" s="313"/>
    </row>
    <row r="88" spans="1:13" ht="15" customHeight="1">
      <c r="A88" s="313" t="s">
        <v>1426</v>
      </c>
      <c r="B88" s="313" t="s">
        <v>1427</v>
      </c>
      <c r="C88" s="638" t="s">
        <v>1466</v>
      </c>
      <c r="D88" s="313" t="s">
        <v>1439</v>
      </c>
      <c r="E88" s="313" t="s">
        <v>1448</v>
      </c>
      <c r="F88" s="315" t="s">
        <v>2025</v>
      </c>
      <c r="G88" s="315" t="s">
        <v>2026</v>
      </c>
      <c r="H88" s="313" t="s">
        <v>2029</v>
      </c>
      <c r="I88" s="313" t="s">
        <v>2030</v>
      </c>
      <c r="J88" s="313" t="s">
        <v>1483</v>
      </c>
      <c r="K88" s="313"/>
      <c r="L88" s="313"/>
      <c r="M88" s="313"/>
    </row>
    <row r="89" spans="1:13" ht="15" customHeight="1">
      <c r="A89" s="313" t="s">
        <v>1426</v>
      </c>
      <c r="B89" s="313" t="s">
        <v>1427</v>
      </c>
      <c r="C89" s="638" t="s">
        <v>1466</v>
      </c>
      <c r="D89" s="313" t="s">
        <v>1439</v>
      </c>
      <c r="E89" s="313" t="s">
        <v>1448</v>
      </c>
      <c r="F89" s="315" t="s">
        <v>2025</v>
      </c>
      <c r="G89" s="315" t="s">
        <v>2026</v>
      </c>
      <c r="H89" s="313" t="s">
        <v>2031</v>
      </c>
      <c r="I89" s="313" t="s">
        <v>2032</v>
      </c>
      <c r="J89" s="313" t="s">
        <v>1483</v>
      </c>
      <c r="K89" s="313"/>
      <c r="L89" s="313"/>
      <c r="M89" s="313"/>
    </row>
    <row r="90" spans="1:13" ht="15" customHeight="1">
      <c r="A90" s="313" t="s">
        <v>1426</v>
      </c>
      <c r="B90" s="313" t="s">
        <v>1427</v>
      </c>
      <c r="C90" s="638" t="s">
        <v>1466</v>
      </c>
      <c r="D90" s="313" t="s">
        <v>1439</v>
      </c>
      <c r="E90" s="314" t="s">
        <v>1448</v>
      </c>
      <c r="F90" s="315" t="s">
        <v>2025</v>
      </c>
      <c r="G90" s="315" t="s">
        <v>2026</v>
      </c>
      <c r="H90" s="321" t="s">
        <v>2033</v>
      </c>
      <c r="I90" s="313" t="s">
        <v>2034</v>
      </c>
      <c r="J90" s="313" t="s">
        <v>1499</v>
      </c>
      <c r="K90" s="313"/>
      <c r="L90" s="313"/>
      <c r="M90" s="313"/>
    </row>
    <row r="91" spans="1:13" ht="15" customHeight="1">
      <c r="A91" s="313" t="s">
        <v>1426</v>
      </c>
      <c r="B91" s="313" t="s">
        <v>1427</v>
      </c>
      <c r="C91" s="638" t="s">
        <v>1428</v>
      </c>
      <c r="D91" s="313" t="s">
        <v>1439</v>
      </c>
      <c r="E91" s="314" t="s">
        <v>1448</v>
      </c>
      <c r="F91" s="315" t="s">
        <v>2035</v>
      </c>
      <c r="G91" s="315" t="s">
        <v>2036</v>
      </c>
      <c r="H91" s="313" t="s">
        <v>2037</v>
      </c>
      <c r="I91" s="313" t="s">
        <v>2038</v>
      </c>
      <c r="J91" s="318" t="s">
        <v>1436</v>
      </c>
      <c r="K91" s="313"/>
      <c r="L91" s="313"/>
      <c r="M91" s="313"/>
    </row>
    <row r="92" spans="1:13" ht="15" customHeight="1">
      <c r="A92" s="313" t="s">
        <v>1426</v>
      </c>
      <c r="B92" s="313" t="s">
        <v>1427</v>
      </c>
      <c r="C92" s="638" t="s">
        <v>1428</v>
      </c>
      <c r="D92" s="313" t="s">
        <v>1439</v>
      </c>
      <c r="E92" s="314" t="s">
        <v>1448</v>
      </c>
      <c r="F92" s="315" t="s">
        <v>2039</v>
      </c>
      <c r="G92" s="315" t="s">
        <v>2036</v>
      </c>
      <c r="H92" s="313" t="s">
        <v>2040</v>
      </c>
      <c r="I92" s="313" t="s">
        <v>2041</v>
      </c>
      <c r="J92" s="638" t="s">
        <v>1445</v>
      </c>
      <c r="K92" s="313"/>
      <c r="L92" s="313"/>
      <c r="M92" s="313"/>
    </row>
    <row r="93" spans="1:13" ht="15" customHeight="1">
      <c r="A93" s="267" t="s">
        <v>1426</v>
      </c>
      <c r="B93" s="267" t="s">
        <v>1427</v>
      </c>
      <c r="C93" s="636" t="s">
        <v>1428</v>
      </c>
      <c r="D93" s="267" t="s">
        <v>1787</v>
      </c>
      <c r="E93" s="268" t="s">
        <v>1448</v>
      </c>
      <c r="F93" s="269" t="s">
        <v>2039</v>
      </c>
      <c r="G93" s="269" t="s">
        <v>2036</v>
      </c>
      <c r="H93" s="267" t="s">
        <v>2042</v>
      </c>
      <c r="I93" s="267" t="s">
        <v>2043</v>
      </c>
      <c r="J93" s="646" t="s">
        <v>1445</v>
      </c>
      <c r="K93" s="267" t="s">
        <v>1982</v>
      </c>
      <c r="L93" s="267"/>
      <c r="M93" s="267"/>
    </row>
    <row r="94" spans="1:13" ht="15" customHeight="1">
      <c r="A94" s="262" t="s">
        <v>1426</v>
      </c>
      <c r="B94" s="262" t="s">
        <v>1427</v>
      </c>
      <c r="C94" s="261" t="s">
        <v>1453</v>
      </c>
      <c r="D94" s="262" t="s">
        <v>1439</v>
      </c>
      <c r="E94" s="281" t="s">
        <v>1454</v>
      </c>
      <c r="F94" s="282" t="s">
        <v>2044</v>
      </c>
      <c r="G94" s="282" t="s">
        <v>2045</v>
      </c>
      <c r="H94" s="262" t="s">
        <v>2046</v>
      </c>
      <c r="I94" s="262" t="s">
        <v>2047</v>
      </c>
      <c r="J94" s="285" t="s">
        <v>1854</v>
      </c>
      <c r="K94" s="262"/>
      <c r="L94" s="272"/>
      <c r="M94" s="272"/>
    </row>
    <row r="95" spans="1:13" ht="15" customHeight="1">
      <c r="A95" s="262" t="s">
        <v>1426</v>
      </c>
      <c r="B95" s="262" t="s">
        <v>1427</v>
      </c>
      <c r="C95" s="261" t="s">
        <v>1453</v>
      </c>
      <c r="D95" s="262" t="s">
        <v>1439</v>
      </c>
      <c r="E95" s="281" t="s">
        <v>1454</v>
      </c>
      <c r="F95" s="282" t="s">
        <v>2044</v>
      </c>
      <c r="G95" s="282" t="s">
        <v>2045</v>
      </c>
      <c r="H95" s="262" t="s">
        <v>2048</v>
      </c>
      <c r="I95" s="262" t="s">
        <v>2049</v>
      </c>
      <c r="J95" s="285" t="s">
        <v>1854</v>
      </c>
      <c r="K95" s="262"/>
      <c r="L95" s="272"/>
      <c r="M95" s="272"/>
    </row>
    <row r="96" spans="1:13" ht="15" customHeight="1">
      <c r="A96" s="313" t="s">
        <v>1426</v>
      </c>
      <c r="B96" s="313" t="s">
        <v>1427</v>
      </c>
      <c r="C96" s="313" t="s">
        <v>1466</v>
      </c>
      <c r="D96" s="262" t="s">
        <v>1439</v>
      </c>
      <c r="E96" s="313" t="s">
        <v>1454</v>
      </c>
      <c r="F96" s="315" t="s">
        <v>2050</v>
      </c>
      <c r="G96" s="315" t="s">
        <v>2051</v>
      </c>
      <c r="H96" s="313" t="s">
        <v>2052</v>
      </c>
      <c r="I96" s="313" t="s">
        <v>2053</v>
      </c>
      <c r="J96" s="313" t="s">
        <v>1483</v>
      </c>
      <c r="K96" s="313"/>
      <c r="L96" s="272"/>
      <c r="M96" s="272"/>
    </row>
    <row r="97" spans="1:13" ht="15" customHeight="1">
      <c r="A97" s="267" t="s">
        <v>1426</v>
      </c>
      <c r="B97" s="267" t="s">
        <v>1427</v>
      </c>
      <c r="C97" s="267" t="s">
        <v>1466</v>
      </c>
      <c r="D97" s="267" t="s">
        <v>1952</v>
      </c>
      <c r="E97" s="267" t="s">
        <v>1454</v>
      </c>
      <c r="F97" s="269" t="s">
        <v>2050</v>
      </c>
      <c r="G97" s="269" t="s">
        <v>2051</v>
      </c>
      <c r="H97" s="267" t="s">
        <v>2054</v>
      </c>
      <c r="I97" s="267" t="s">
        <v>2055</v>
      </c>
      <c r="J97" s="267" t="s">
        <v>1483</v>
      </c>
      <c r="K97" s="267" t="s">
        <v>2056</v>
      </c>
      <c r="L97" s="272"/>
      <c r="M97" s="272"/>
    </row>
    <row r="98" spans="1:13" ht="15" customHeight="1">
      <c r="A98" s="313" t="s">
        <v>1426</v>
      </c>
      <c r="B98" s="313" t="s">
        <v>1427</v>
      </c>
      <c r="C98" s="313" t="s">
        <v>1466</v>
      </c>
      <c r="D98" s="262" t="s">
        <v>1439</v>
      </c>
      <c r="E98" s="313" t="s">
        <v>1454</v>
      </c>
      <c r="F98" s="315" t="s">
        <v>2050</v>
      </c>
      <c r="G98" s="315" t="s">
        <v>2051</v>
      </c>
      <c r="H98" s="313" t="s">
        <v>2057</v>
      </c>
      <c r="I98" s="313" t="s">
        <v>2058</v>
      </c>
      <c r="J98" s="313" t="s">
        <v>1483</v>
      </c>
      <c r="K98" s="313"/>
      <c r="L98" s="272"/>
      <c r="M98" s="272"/>
    </row>
    <row r="99" spans="1:13" ht="15" customHeight="1">
      <c r="A99" s="267" t="s">
        <v>1426</v>
      </c>
      <c r="B99" s="267" t="s">
        <v>1427</v>
      </c>
      <c r="C99" s="636" t="s">
        <v>1428</v>
      </c>
      <c r="D99" s="267" t="s">
        <v>1429</v>
      </c>
      <c r="E99" s="268" t="s">
        <v>1454</v>
      </c>
      <c r="F99" s="269" t="s">
        <v>2059</v>
      </c>
      <c r="G99" s="269" t="s">
        <v>2060</v>
      </c>
      <c r="H99" s="267" t="s">
        <v>2061</v>
      </c>
      <c r="I99" s="267" t="s">
        <v>1940</v>
      </c>
      <c r="J99" s="267"/>
      <c r="K99" s="267" t="s">
        <v>2062</v>
      </c>
      <c r="L99" s="272"/>
      <c r="M99" s="272"/>
    </row>
    <row r="100" spans="1:13" ht="15" customHeight="1">
      <c r="A100" s="267" t="s">
        <v>1426</v>
      </c>
      <c r="B100" s="267" t="s">
        <v>1427</v>
      </c>
      <c r="C100" s="636" t="s">
        <v>1428</v>
      </c>
      <c r="D100" s="267" t="s">
        <v>1429</v>
      </c>
      <c r="E100" s="268" t="s">
        <v>1454</v>
      </c>
      <c r="F100" s="269" t="s">
        <v>2059</v>
      </c>
      <c r="G100" s="269" t="s">
        <v>2060</v>
      </c>
      <c r="H100" s="267" t="s">
        <v>2063</v>
      </c>
      <c r="I100" s="267" t="s">
        <v>2064</v>
      </c>
      <c r="J100" s="267" t="s">
        <v>1499</v>
      </c>
      <c r="K100" s="267" t="s">
        <v>2062</v>
      </c>
      <c r="L100" s="272"/>
      <c r="M100" s="272"/>
    </row>
    <row r="101" spans="1:13" ht="15" customHeight="1">
      <c r="A101" s="267" t="s">
        <v>1426</v>
      </c>
      <c r="B101" s="267" t="s">
        <v>1427</v>
      </c>
      <c r="C101" s="636" t="s">
        <v>1428</v>
      </c>
      <c r="D101" s="267" t="s">
        <v>1429</v>
      </c>
      <c r="E101" s="268" t="s">
        <v>1454</v>
      </c>
      <c r="F101" s="269" t="s">
        <v>2059</v>
      </c>
      <c r="G101" s="269" t="s">
        <v>2060</v>
      </c>
      <c r="H101" s="267" t="s">
        <v>2065</v>
      </c>
      <c r="I101" s="267" t="s">
        <v>2066</v>
      </c>
      <c r="J101" s="267"/>
      <c r="K101" s="267" t="s">
        <v>2062</v>
      </c>
      <c r="L101" s="272"/>
      <c r="M101" s="272"/>
    </row>
    <row r="102" spans="1:13" ht="15" customHeight="1">
      <c r="A102" s="313" t="s">
        <v>1426</v>
      </c>
      <c r="B102" s="313" t="s">
        <v>1427</v>
      </c>
      <c r="C102" s="638" t="s">
        <v>1428</v>
      </c>
      <c r="D102" s="313" t="s">
        <v>1439</v>
      </c>
      <c r="E102" s="314" t="s">
        <v>1461</v>
      </c>
      <c r="F102" s="315" t="s">
        <v>2067</v>
      </c>
      <c r="G102" s="315" t="s">
        <v>2068</v>
      </c>
      <c r="H102" s="313" t="s">
        <v>2069</v>
      </c>
      <c r="I102" s="313" t="s">
        <v>2070</v>
      </c>
      <c r="J102" s="638" t="s">
        <v>1445</v>
      </c>
      <c r="K102" s="313"/>
      <c r="L102" s="272"/>
      <c r="M102" s="272"/>
    </row>
    <row r="103" spans="1:13" ht="15" customHeight="1">
      <c r="A103" s="267" t="s">
        <v>1426</v>
      </c>
      <c r="B103" s="267" t="s">
        <v>1427</v>
      </c>
      <c r="C103" s="636" t="s">
        <v>1428</v>
      </c>
      <c r="D103" s="267" t="s">
        <v>1429</v>
      </c>
      <c r="E103" s="268" t="s">
        <v>1461</v>
      </c>
      <c r="F103" s="269" t="s">
        <v>2071</v>
      </c>
      <c r="G103" s="269" t="s">
        <v>2060</v>
      </c>
      <c r="H103" s="267" t="s">
        <v>2072</v>
      </c>
      <c r="I103" s="267" t="s">
        <v>1599</v>
      </c>
      <c r="J103" s="636" t="s">
        <v>1445</v>
      </c>
      <c r="K103" s="267"/>
      <c r="L103" s="272"/>
      <c r="M103" s="272"/>
    </row>
    <row r="104" spans="1:13" ht="15" customHeight="1">
      <c r="A104" s="262" t="s">
        <v>1426</v>
      </c>
      <c r="B104" s="262" t="s">
        <v>1427</v>
      </c>
      <c r="C104" s="261" t="s">
        <v>1453</v>
      </c>
      <c r="D104" s="262" t="s">
        <v>1439</v>
      </c>
      <c r="E104" s="281" t="s">
        <v>1461</v>
      </c>
      <c r="F104" s="282" t="s">
        <v>2073</v>
      </c>
      <c r="G104" s="282" t="s">
        <v>2074</v>
      </c>
      <c r="H104" s="262" t="s">
        <v>2075</v>
      </c>
      <c r="I104" s="262" t="s">
        <v>1864</v>
      </c>
      <c r="J104" s="285" t="s">
        <v>1854</v>
      </c>
      <c r="K104" s="262"/>
      <c r="L104" s="272"/>
      <c r="M104" s="272"/>
    </row>
    <row r="105" spans="1:13" ht="15" customHeight="1">
      <c r="A105" s="262" t="s">
        <v>1426</v>
      </c>
      <c r="B105" s="262" t="s">
        <v>1427</v>
      </c>
      <c r="C105" s="261" t="s">
        <v>1453</v>
      </c>
      <c r="D105" s="262" t="s">
        <v>1439</v>
      </c>
      <c r="E105" s="281" t="s">
        <v>1461</v>
      </c>
      <c r="F105" s="282" t="s">
        <v>2073</v>
      </c>
      <c r="G105" s="282" t="s">
        <v>2074</v>
      </c>
      <c r="H105" s="262" t="s">
        <v>2076</v>
      </c>
      <c r="I105" s="262" t="s">
        <v>1907</v>
      </c>
      <c r="J105" s="285" t="s">
        <v>1854</v>
      </c>
      <c r="K105" s="262"/>
      <c r="L105" s="272"/>
      <c r="M105" s="272"/>
    </row>
    <row r="106" spans="1:13" ht="15" customHeight="1">
      <c r="A106" s="259" t="s">
        <v>1426</v>
      </c>
      <c r="B106" s="259" t="s">
        <v>1427</v>
      </c>
      <c r="C106" s="260" t="s">
        <v>1466</v>
      </c>
      <c r="D106" s="259" t="s">
        <v>1952</v>
      </c>
      <c r="E106" s="286" t="s">
        <v>1461</v>
      </c>
      <c r="F106" s="287" t="s">
        <v>2077</v>
      </c>
      <c r="G106" s="287" t="s">
        <v>2078</v>
      </c>
      <c r="H106" s="259" t="s">
        <v>2079</v>
      </c>
      <c r="I106" s="259" t="s">
        <v>2080</v>
      </c>
      <c r="J106" s="259" t="s">
        <v>1483</v>
      </c>
      <c r="K106" s="259"/>
      <c r="L106" s="272"/>
      <c r="M106" s="272"/>
    </row>
    <row r="107" spans="1:13" ht="15" customHeight="1">
      <c r="A107" s="262" t="s">
        <v>1426</v>
      </c>
      <c r="B107" s="262" t="s">
        <v>1427</v>
      </c>
      <c r="C107" s="261" t="s">
        <v>1466</v>
      </c>
      <c r="D107" s="262" t="s">
        <v>1439</v>
      </c>
      <c r="E107" s="281" t="s">
        <v>1461</v>
      </c>
      <c r="F107" s="282" t="s">
        <v>2077</v>
      </c>
      <c r="G107" s="282" t="s">
        <v>2078</v>
      </c>
      <c r="H107" s="262" t="s">
        <v>2081</v>
      </c>
      <c r="I107" s="262" t="s">
        <v>1913</v>
      </c>
      <c r="J107" s="262" t="s">
        <v>1483</v>
      </c>
      <c r="K107" s="262"/>
      <c r="L107" s="272"/>
      <c r="M107" s="272"/>
    </row>
    <row r="108" spans="1:13" ht="15" customHeight="1">
      <c r="A108" s="262" t="s">
        <v>1426</v>
      </c>
      <c r="B108" s="262" t="s">
        <v>1427</v>
      </c>
      <c r="C108" s="261" t="s">
        <v>1466</v>
      </c>
      <c r="D108" s="262" t="s">
        <v>1439</v>
      </c>
      <c r="E108" s="281" t="s">
        <v>1461</v>
      </c>
      <c r="F108" s="282" t="s">
        <v>2077</v>
      </c>
      <c r="G108" s="282" t="s">
        <v>2078</v>
      </c>
      <c r="H108" s="262" t="s">
        <v>2082</v>
      </c>
      <c r="I108" s="262" t="s">
        <v>1915</v>
      </c>
      <c r="J108" s="262" t="s">
        <v>1483</v>
      </c>
      <c r="K108" s="262"/>
      <c r="L108" s="272"/>
      <c r="M108" s="272"/>
    </row>
    <row r="109" spans="1:13" ht="15" customHeight="1">
      <c r="A109" s="267" t="s">
        <v>1426</v>
      </c>
      <c r="B109" s="267" t="s">
        <v>1427</v>
      </c>
      <c r="C109" s="636" t="s">
        <v>1428</v>
      </c>
      <c r="D109" s="267" t="s">
        <v>1429</v>
      </c>
      <c r="E109" s="268" t="s">
        <v>1461</v>
      </c>
      <c r="F109" s="269" t="s">
        <v>2083</v>
      </c>
      <c r="G109" s="269" t="s">
        <v>2084</v>
      </c>
      <c r="H109" s="267" t="s">
        <v>2085</v>
      </c>
      <c r="I109" s="267" t="s">
        <v>2086</v>
      </c>
      <c r="J109" s="267"/>
      <c r="K109" s="267"/>
      <c r="L109" s="272"/>
      <c r="M109" s="272"/>
    </row>
    <row r="110" spans="1:13" ht="15" customHeight="1">
      <c r="A110" s="267" t="s">
        <v>1426</v>
      </c>
      <c r="B110" s="267" t="s">
        <v>1427</v>
      </c>
      <c r="C110" s="636" t="s">
        <v>1428</v>
      </c>
      <c r="D110" s="267" t="s">
        <v>1429</v>
      </c>
      <c r="E110" s="268" t="s">
        <v>1461</v>
      </c>
      <c r="F110" s="269" t="s">
        <v>2083</v>
      </c>
      <c r="G110" s="269" t="s">
        <v>2084</v>
      </c>
      <c r="H110" s="267" t="s">
        <v>2087</v>
      </c>
      <c r="I110" s="267" t="s">
        <v>2088</v>
      </c>
      <c r="J110" s="267" t="s">
        <v>1499</v>
      </c>
      <c r="K110" s="267"/>
      <c r="L110" s="272"/>
      <c r="M110" s="272"/>
    </row>
    <row r="111" spans="1:13" ht="15" customHeight="1">
      <c r="A111" s="267" t="s">
        <v>1426</v>
      </c>
      <c r="B111" s="267" t="s">
        <v>1427</v>
      </c>
      <c r="C111" s="636" t="s">
        <v>1428</v>
      </c>
      <c r="D111" s="267" t="s">
        <v>1429</v>
      </c>
      <c r="E111" s="268" t="s">
        <v>1461</v>
      </c>
      <c r="F111" s="269" t="s">
        <v>2089</v>
      </c>
      <c r="G111" s="269" t="s">
        <v>2090</v>
      </c>
      <c r="H111" s="267" t="s">
        <v>2091</v>
      </c>
      <c r="I111" s="267" t="s">
        <v>2092</v>
      </c>
      <c r="J111" s="636" t="s">
        <v>1445</v>
      </c>
      <c r="K111" s="267"/>
      <c r="L111" s="272"/>
      <c r="M111" s="272"/>
    </row>
    <row r="112" spans="1:13" ht="15" customHeight="1">
      <c r="A112" s="267" t="s">
        <v>1426</v>
      </c>
      <c r="B112" s="267" t="s">
        <v>1427</v>
      </c>
      <c r="C112" s="636" t="s">
        <v>1428</v>
      </c>
      <c r="D112" s="267" t="s">
        <v>1429</v>
      </c>
      <c r="E112" s="268" t="s">
        <v>1461</v>
      </c>
      <c r="F112" s="269" t="s">
        <v>2093</v>
      </c>
      <c r="G112" s="269" t="s">
        <v>2094</v>
      </c>
      <c r="H112" s="267" t="s">
        <v>2017</v>
      </c>
      <c r="I112" s="267" t="s">
        <v>1945</v>
      </c>
      <c r="J112" s="636" t="s">
        <v>1445</v>
      </c>
      <c r="K112" s="267"/>
      <c r="L112" s="272"/>
      <c r="M112" s="272"/>
    </row>
    <row r="113" spans="1:13" ht="15" customHeight="1">
      <c r="A113" s="267" t="s">
        <v>1426</v>
      </c>
      <c r="B113" s="267" t="s">
        <v>1427</v>
      </c>
      <c r="C113" s="636" t="s">
        <v>1428</v>
      </c>
      <c r="D113" s="267" t="s">
        <v>1429</v>
      </c>
      <c r="E113" s="268" t="s">
        <v>1461</v>
      </c>
      <c r="F113" s="269" t="s">
        <v>2095</v>
      </c>
      <c r="G113" s="269" t="s">
        <v>2094</v>
      </c>
      <c r="H113" s="337" t="s">
        <v>2096</v>
      </c>
      <c r="I113" s="267" t="s">
        <v>2097</v>
      </c>
      <c r="J113" s="336" t="s">
        <v>1436</v>
      </c>
      <c r="K113" s="267"/>
      <c r="L113" s="272"/>
      <c r="M113" s="272"/>
    </row>
    <row r="114" spans="1:13" ht="15" customHeight="1">
      <c r="A114" s="262" t="s">
        <v>1426</v>
      </c>
      <c r="B114" s="262" t="s">
        <v>1427</v>
      </c>
      <c r="C114" s="261" t="s">
        <v>1453</v>
      </c>
      <c r="D114" s="262" t="s">
        <v>1439</v>
      </c>
      <c r="E114" s="281" t="s">
        <v>1476</v>
      </c>
      <c r="F114" s="282">
        <v>45716.333333333336</v>
      </c>
      <c r="G114" s="282" t="s">
        <v>2098</v>
      </c>
      <c r="H114" s="262" t="s">
        <v>2099</v>
      </c>
      <c r="I114" s="262" t="s">
        <v>1909</v>
      </c>
      <c r="J114" s="285" t="s">
        <v>1854</v>
      </c>
      <c r="K114" s="262"/>
      <c r="L114" s="272"/>
      <c r="M114" s="272"/>
    </row>
    <row r="115" spans="1:13" ht="15" customHeight="1">
      <c r="A115" s="259" t="s">
        <v>1426</v>
      </c>
      <c r="B115" s="259" t="s">
        <v>1427</v>
      </c>
      <c r="C115" s="260" t="s">
        <v>1453</v>
      </c>
      <c r="D115" s="259" t="s">
        <v>1429</v>
      </c>
      <c r="E115" s="286" t="s">
        <v>1476</v>
      </c>
      <c r="F115" s="287">
        <v>45716.333333333336</v>
      </c>
      <c r="G115" s="287" t="s">
        <v>2098</v>
      </c>
      <c r="H115" s="259" t="s">
        <v>2100</v>
      </c>
      <c r="I115" s="259" t="s">
        <v>2101</v>
      </c>
      <c r="J115" s="289" t="s">
        <v>1854</v>
      </c>
      <c r="K115" s="259"/>
      <c r="L115" s="272"/>
      <c r="M115" s="272"/>
    </row>
    <row r="116" spans="1:13" ht="15" customHeight="1">
      <c r="A116" s="262" t="s">
        <v>1426</v>
      </c>
      <c r="B116" s="262" t="s">
        <v>1427</v>
      </c>
      <c r="C116" s="261" t="s">
        <v>1466</v>
      </c>
      <c r="D116" s="262" t="s">
        <v>1439</v>
      </c>
      <c r="E116" s="281" t="s">
        <v>1476</v>
      </c>
      <c r="F116" s="282" t="s">
        <v>2102</v>
      </c>
      <c r="G116" s="282">
        <v>45717.125</v>
      </c>
      <c r="H116" s="262" t="s">
        <v>2103</v>
      </c>
      <c r="I116" s="262" t="s">
        <v>1931</v>
      </c>
      <c r="J116" s="262" t="s">
        <v>1483</v>
      </c>
      <c r="K116" s="262"/>
      <c r="L116" s="272"/>
      <c r="M116" s="272"/>
    </row>
    <row r="117" spans="1:13" ht="15" customHeight="1">
      <c r="A117" s="259" t="s">
        <v>1426</v>
      </c>
      <c r="B117" s="259" t="s">
        <v>1427</v>
      </c>
      <c r="C117" s="260" t="s">
        <v>1466</v>
      </c>
      <c r="D117" s="259" t="s">
        <v>1429</v>
      </c>
      <c r="E117" s="286" t="s">
        <v>1476</v>
      </c>
      <c r="F117" s="287" t="s">
        <v>2102</v>
      </c>
      <c r="G117" s="287">
        <v>45717.125</v>
      </c>
      <c r="H117" s="259" t="s">
        <v>2104</v>
      </c>
      <c r="I117" s="259" t="s">
        <v>1958</v>
      </c>
      <c r="J117" s="259" t="s">
        <v>1483</v>
      </c>
      <c r="K117" s="259"/>
      <c r="L117" s="272"/>
      <c r="M117" s="272"/>
    </row>
    <row r="118" spans="1:13" ht="15" customHeight="1">
      <c r="A118" s="259" t="s">
        <v>1426</v>
      </c>
      <c r="B118" s="259" t="s">
        <v>1427</v>
      </c>
      <c r="C118" s="260" t="s">
        <v>1466</v>
      </c>
      <c r="D118" s="259" t="s">
        <v>1429</v>
      </c>
      <c r="E118" s="286" t="s">
        <v>1476</v>
      </c>
      <c r="F118" s="287" t="s">
        <v>2102</v>
      </c>
      <c r="G118" s="287">
        <v>45717.125</v>
      </c>
      <c r="H118" s="259" t="s">
        <v>2105</v>
      </c>
      <c r="I118" s="259" t="s">
        <v>1972</v>
      </c>
      <c r="J118" s="259" t="s">
        <v>1483</v>
      </c>
      <c r="K118" s="259"/>
      <c r="L118" s="272"/>
      <c r="M118" s="272"/>
    </row>
    <row r="119" spans="1:13" ht="15" customHeight="1">
      <c r="A119" s="262" t="s">
        <v>1426</v>
      </c>
      <c r="B119" s="262" t="s">
        <v>1427</v>
      </c>
      <c r="C119" s="261" t="s">
        <v>1428</v>
      </c>
      <c r="D119" s="262" t="s">
        <v>1439</v>
      </c>
      <c r="E119" s="281" t="s">
        <v>1476</v>
      </c>
      <c r="F119" s="282">
        <v>45717</v>
      </c>
      <c r="G119" s="282">
        <v>45717.166666666664</v>
      </c>
      <c r="H119" s="262" t="s">
        <v>2106</v>
      </c>
      <c r="I119" s="262" t="s">
        <v>2107</v>
      </c>
      <c r="J119" s="647" t="s">
        <v>1445</v>
      </c>
      <c r="K119" s="262"/>
      <c r="L119" s="272"/>
      <c r="M119" s="272"/>
    </row>
    <row r="120" spans="1:13" ht="15" customHeight="1">
      <c r="A120" s="262" t="s">
        <v>1426</v>
      </c>
      <c r="B120" s="262" t="s">
        <v>1427</v>
      </c>
      <c r="C120" s="261" t="s">
        <v>1428</v>
      </c>
      <c r="D120" s="262" t="s">
        <v>1439</v>
      </c>
      <c r="E120" s="281" t="s">
        <v>1476</v>
      </c>
      <c r="F120" s="282">
        <v>45716.916666666664</v>
      </c>
      <c r="G120" s="282">
        <v>45717.166666666664</v>
      </c>
      <c r="H120" s="262" t="s">
        <v>2108</v>
      </c>
      <c r="I120" s="262" t="s">
        <v>2109</v>
      </c>
      <c r="J120" s="338" t="s">
        <v>1436</v>
      </c>
      <c r="K120" s="262"/>
      <c r="L120" s="272"/>
      <c r="M120" s="272"/>
    </row>
    <row r="121" spans="1:13" ht="15" customHeight="1">
      <c r="A121" s="259" t="s">
        <v>1426</v>
      </c>
      <c r="B121" s="259" t="s">
        <v>1427</v>
      </c>
      <c r="C121" s="260" t="s">
        <v>1428</v>
      </c>
      <c r="D121" s="259" t="s">
        <v>1429</v>
      </c>
      <c r="E121" s="286" t="s">
        <v>1476</v>
      </c>
      <c r="F121" s="287" t="s">
        <v>2110</v>
      </c>
      <c r="G121" s="287">
        <v>45717.166666666664</v>
      </c>
      <c r="H121" s="259" t="s">
        <v>2111</v>
      </c>
      <c r="I121" s="259" t="s">
        <v>1586</v>
      </c>
      <c r="J121" s="259" t="s">
        <v>1499</v>
      </c>
      <c r="K121" s="267" t="s">
        <v>2062</v>
      </c>
      <c r="L121" s="272"/>
      <c r="M121" s="272"/>
    </row>
    <row r="122" spans="1:13" ht="15" customHeight="1">
      <c r="A122" s="267" t="s">
        <v>1426</v>
      </c>
      <c r="B122" s="267" t="s">
        <v>1427</v>
      </c>
      <c r="C122" s="636" t="s">
        <v>1428</v>
      </c>
      <c r="D122" s="267" t="s">
        <v>1429</v>
      </c>
      <c r="E122" s="268" t="s">
        <v>1476</v>
      </c>
      <c r="F122" s="269">
        <v>45717</v>
      </c>
      <c r="G122" s="269">
        <v>45717.25</v>
      </c>
      <c r="H122" s="267" t="s">
        <v>2112</v>
      </c>
      <c r="I122" s="267" t="s">
        <v>2113</v>
      </c>
      <c r="J122" s="648" t="s">
        <v>1445</v>
      </c>
      <c r="K122" s="267" t="s">
        <v>2062</v>
      </c>
      <c r="L122" s="272"/>
      <c r="M122" s="272"/>
    </row>
    <row r="123" spans="1:13" ht="15" customHeight="1">
      <c r="A123" s="267" t="s">
        <v>1426</v>
      </c>
      <c r="B123" s="267" t="s">
        <v>1427</v>
      </c>
      <c r="C123" s="636" t="s">
        <v>1428</v>
      </c>
      <c r="D123" s="267" t="s">
        <v>1429</v>
      </c>
      <c r="E123" s="268" t="s">
        <v>1476</v>
      </c>
      <c r="F123" s="269">
        <v>45716.958333333336</v>
      </c>
      <c r="G123" s="269">
        <v>45717.208333333336</v>
      </c>
      <c r="H123" s="267" t="s">
        <v>2114</v>
      </c>
      <c r="I123" s="267" t="s">
        <v>1630</v>
      </c>
      <c r="J123" s="336" t="s">
        <v>1436</v>
      </c>
      <c r="K123" s="267" t="s">
        <v>2062</v>
      </c>
      <c r="L123" s="272"/>
      <c r="M123" s="272"/>
    </row>
    <row r="124" spans="1:13" ht="15" customHeight="1">
      <c r="A124" s="267" t="s">
        <v>1426</v>
      </c>
      <c r="B124" s="267" t="s">
        <v>1427</v>
      </c>
      <c r="C124" s="636" t="s">
        <v>1428</v>
      </c>
      <c r="D124" s="267" t="s">
        <v>1429</v>
      </c>
      <c r="E124" s="268" t="s">
        <v>1491</v>
      </c>
      <c r="F124" s="269">
        <v>45717</v>
      </c>
      <c r="G124" s="269">
        <v>45717.25</v>
      </c>
      <c r="H124" s="267" t="s">
        <v>2115</v>
      </c>
      <c r="I124" s="267" t="s">
        <v>2116</v>
      </c>
      <c r="J124" s="336" t="s">
        <v>1436</v>
      </c>
      <c r="K124" s="267" t="s">
        <v>2062</v>
      </c>
      <c r="L124" s="272"/>
      <c r="M124" s="272"/>
    </row>
    <row r="125" spans="1:13" ht="15" customHeight="1">
      <c r="A125" s="267" t="s">
        <v>1426</v>
      </c>
      <c r="B125" s="267" t="s">
        <v>1427</v>
      </c>
      <c r="C125" s="636" t="s">
        <v>1428</v>
      </c>
      <c r="D125" s="267" t="s">
        <v>1429</v>
      </c>
      <c r="E125" s="268" t="s">
        <v>1491</v>
      </c>
      <c r="F125" s="269">
        <v>45717</v>
      </c>
      <c r="G125" s="269">
        <v>45717.25</v>
      </c>
      <c r="H125" s="267" t="s">
        <v>2117</v>
      </c>
      <c r="I125" s="267" t="s">
        <v>2118</v>
      </c>
      <c r="J125" s="336" t="s">
        <v>1436</v>
      </c>
      <c r="K125" s="267" t="s">
        <v>2062</v>
      </c>
      <c r="L125" s="272"/>
      <c r="M125" s="272"/>
    </row>
  </sheetData>
  <autoFilter ref="A1:M125" xr:uid="{B2EEFC67-B7CE-46B0-8452-2978F80CF47B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2C0AE-63FF-4792-8817-5DB07E327E3C}">
  <sheetPr>
    <tabColor theme="9"/>
  </sheetPr>
  <dimension ref="A1:M104"/>
  <sheetViews>
    <sheetView workbookViewId="0">
      <selection activeCell="H12" sqref="H12"/>
    </sheetView>
  </sheetViews>
  <sheetFormatPr defaultRowHeight="14.45"/>
  <cols>
    <col min="2" max="2" width="8.7109375" bestFit="1" customWidth="1"/>
    <col min="3" max="3" width="10.42578125" bestFit="1" customWidth="1"/>
    <col min="4" max="4" width="14.85546875" bestFit="1" customWidth="1"/>
    <col min="5" max="5" width="8.85546875" bestFit="1" customWidth="1"/>
    <col min="6" max="6" width="13.42578125" bestFit="1" customWidth="1"/>
    <col min="7" max="8" width="15.140625" bestFit="1" customWidth="1"/>
    <col min="9" max="9" width="118.42578125" bestFit="1" customWidth="1"/>
    <col min="10" max="10" width="20.140625" bestFit="1" customWidth="1"/>
    <col min="11" max="11" width="263.140625" bestFit="1" customWidth="1"/>
    <col min="12" max="12" width="20.42578125" bestFit="1" customWidth="1"/>
    <col min="13" max="13" width="16.5703125" bestFit="1" customWidth="1"/>
  </cols>
  <sheetData>
    <row r="1" spans="1:13">
      <c r="A1" s="258" t="s">
        <v>1414</v>
      </c>
      <c r="B1" s="258" t="s">
        <v>1415</v>
      </c>
      <c r="C1" s="258" t="s">
        <v>1416</v>
      </c>
      <c r="D1" s="258" t="s">
        <v>1417</v>
      </c>
      <c r="E1" s="258" t="s">
        <v>1418</v>
      </c>
      <c r="F1" s="258" t="s">
        <v>1419</v>
      </c>
      <c r="G1" s="258" t="s">
        <v>1420</v>
      </c>
      <c r="H1" s="258" t="s">
        <v>1421</v>
      </c>
      <c r="I1" s="258" t="s">
        <v>1422</v>
      </c>
      <c r="J1" s="258" t="s">
        <v>1423</v>
      </c>
      <c r="K1" s="258" t="s">
        <v>906</v>
      </c>
      <c r="L1" s="258" t="s">
        <v>1424</v>
      </c>
      <c r="M1" s="258" t="s">
        <v>1425</v>
      </c>
    </row>
    <row r="2" spans="1:13">
      <c r="A2" s="259" t="s">
        <v>1426</v>
      </c>
      <c r="B2" s="259" t="s">
        <v>1427</v>
      </c>
      <c r="C2" s="259" t="s">
        <v>1453</v>
      </c>
      <c r="D2" s="259" t="s">
        <v>1429</v>
      </c>
      <c r="E2" s="259" t="s">
        <v>1448</v>
      </c>
      <c r="F2" s="287">
        <v>45748.333333333336</v>
      </c>
      <c r="G2" s="287">
        <v>45748.75</v>
      </c>
      <c r="H2" s="259" t="s">
        <v>2119</v>
      </c>
      <c r="I2" s="259" t="s">
        <v>1733</v>
      </c>
      <c r="J2" s="259" t="s">
        <v>1460</v>
      </c>
      <c r="K2" s="654"/>
      <c r="L2" s="654"/>
      <c r="M2" s="654"/>
    </row>
    <row r="3" spans="1:13">
      <c r="A3" s="259" t="s">
        <v>1426</v>
      </c>
      <c r="B3" s="259" t="s">
        <v>1427</v>
      </c>
      <c r="C3" s="259" t="s">
        <v>1453</v>
      </c>
      <c r="D3" s="259" t="s">
        <v>1429</v>
      </c>
      <c r="E3" s="259" t="s">
        <v>1448</v>
      </c>
      <c r="F3" s="287">
        <v>45748.333333333336</v>
      </c>
      <c r="G3" s="287">
        <v>45748.75</v>
      </c>
      <c r="H3" s="259" t="s">
        <v>2120</v>
      </c>
      <c r="I3" s="259" t="s">
        <v>1737</v>
      </c>
      <c r="J3" s="259" t="s">
        <v>1460</v>
      </c>
      <c r="K3" s="654"/>
      <c r="L3" s="654"/>
      <c r="M3" s="654"/>
    </row>
    <row r="4" spans="1:13">
      <c r="A4" s="262" t="s">
        <v>1426</v>
      </c>
      <c r="B4" s="262" t="s">
        <v>1427</v>
      </c>
      <c r="C4" s="262" t="s">
        <v>1466</v>
      </c>
      <c r="D4" s="262" t="s">
        <v>1439</v>
      </c>
      <c r="E4" s="262" t="s">
        <v>1448</v>
      </c>
      <c r="F4" s="282">
        <v>45748.708333333336</v>
      </c>
      <c r="G4" s="282">
        <v>45749.125</v>
      </c>
      <c r="H4" s="262" t="s">
        <v>2121</v>
      </c>
      <c r="I4" s="262" t="s">
        <v>2122</v>
      </c>
      <c r="J4" s="262" t="s">
        <v>1499</v>
      </c>
      <c r="K4" s="475"/>
      <c r="L4" s="475"/>
      <c r="M4" s="475"/>
    </row>
    <row r="5" spans="1:13">
      <c r="A5" s="262" t="s">
        <v>1426</v>
      </c>
      <c r="B5" s="262" t="s">
        <v>1427</v>
      </c>
      <c r="C5" s="262" t="s">
        <v>1466</v>
      </c>
      <c r="D5" s="262" t="s">
        <v>1439</v>
      </c>
      <c r="E5" s="262" t="s">
        <v>1448</v>
      </c>
      <c r="F5" s="282">
        <v>45748.708333333336</v>
      </c>
      <c r="G5" s="282">
        <v>45749.125</v>
      </c>
      <c r="H5" s="262" t="s">
        <v>2123</v>
      </c>
      <c r="I5" s="262" t="s">
        <v>1616</v>
      </c>
      <c r="J5" s="262" t="s">
        <v>1499</v>
      </c>
      <c r="K5" s="475"/>
      <c r="L5" s="475"/>
      <c r="M5" s="475"/>
    </row>
    <row r="6" spans="1:13">
      <c r="A6" s="259" t="s">
        <v>1426</v>
      </c>
      <c r="B6" s="259" t="s">
        <v>1427</v>
      </c>
      <c r="C6" s="260" t="s">
        <v>1428</v>
      </c>
      <c r="D6" s="655" t="s">
        <v>2124</v>
      </c>
      <c r="E6" s="259" t="s">
        <v>1448</v>
      </c>
      <c r="F6" s="287">
        <v>45748.916666666664</v>
      </c>
      <c r="G6" s="287">
        <v>45749.125</v>
      </c>
      <c r="H6" s="259" t="s">
        <v>2125</v>
      </c>
      <c r="I6" s="259" t="s">
        <v>2126</v>
      </c>
      <c r="J6" s="260" t="s">
        <v>1436</v>
      </c>
      <c r="K6" s="349" t="s">
        <v>198</v>
      </c>
      <c r="L6" s="654"/>
      <c r="M6" s="654"/>
    </row>
    <row r="7" spans="1:13">
      <c r="A7" s="262" t="s">
        <v>1426</v>
      </c>
      <c r="B7" s="262" t="s">
        <v>1427</v>
      </c>
      <c r="C7" s="261" t="s">
        <v>1428</v>
      </c>
      <c r="D7" s="262" t="s">
        <v>1439</v>
      </c>
      <c r="E7" s="262" t="s">
        <v>1448</v>
      </c>
      <c r="F7" s="282">
        <v>45748.916666666664</v>
      </c>
      <c r="G7" s="282">
        <v>45749.25</v>
      </c>
      <c r="H7" s="262" t="s">
        <v>2127</v>
      </c>
      <c r="I7" s="262" t="s">
        <v>2128</v>
      </c>
      <c r="J7" s="262" t="s">
        <v>1499</v>
      </c>
      <c r="K7" s="529" t="s">
        <v>2129</v>
      </c>
      <c r="L7" s="475"/>
      <c r="M7" s="475"/>
    </row>
    <row r="8" spans="1:13">
      <c r="A8" s="262" t="s">
        <v>1426</v>
      </c>
      <c r="B8" s="262" t="s">
        <v>1427</v>
      </c>
      <c r="C8" s="261" t="s">
        <v>1428</v>
      </c>
      <c r="D8" s="262" t="s">
        <v>1439</v>
      </c>
      <c r="E8" s="262" t="s">
        <v>1448</v>
      </c>
      <c r="F8" s="282">
        <v>45748.916666666664</v>
      </c>
      <c r="G8" s="282">
        <v>45749.166666666664</v>
      </c>
      <c r="H8" s="262" t="s">
        <v>2130</v>
      </c>
      <c r="I8" s="262" t="s">
        <v>2131</v>
      </c>
      <c r="J8" s="262" t="s">
        <v>2132</v>
      </c>
      <c r="K8" s="475"/>
      <c r="L8" s="475"/>
      <c r="M8" s="475"/>
    </row>
    <row r="9" spans="1:13">
      <c r="A9" s="259" t="s">
        <v>1426</v>
      </c>
      <c r="B9" s="259" t="s">
        <v>1427</v>
      </c>
      <c r="C9" s="260" t="s">
        <v>1428</v>
      </c>
      <c r="D9" s="259" t="s">
        <v>2133</v>
      </c>
      <c r="E9" s="259" t="s">
        <v>1448</v>
      </c>
      <c r="F9" s="287">
        <v>45749</v>
      </c>
      <c r="G9" s="287">
        <v>45749.25</v>
      </c>
      <c r="H9" s="259" t="s">
        <v>1681</v>
      </c>
      <c r="I9" s="259" t="s">
        <v>1682</v>
      </c>
      <c r="J9" s="654" t="s">
        <v>1699</v>
      </c>
      <c r="K9" s="654"/>
      <c r="L9" s="654"/>
      <c r="M9" s="654"/>
    </row>
    <row r="10" spans="1:13">
      <c r="A10" s="262" t="s">
        <v>1426</v>
      </c>
      <c r="B10" s="262" t="s">
        <v>1427</v>
      </c>
      <c r="C10" s="262" t="s">
        <v>1466</v>
      </c>
      <c r="D10" s="262" t="s">
        <v>1439</v>
      </c>
      <c r="E10" s="262" t="s">
        <v>1454</v>
      </c>
      <c r="F10" s="282">
        <v>45749.708333333336</v>
      </c>
      <c r="G10" s="282">
        <v>45750.125</v>
      </c>
      <c r="H10" s="262" t="s">
        <v>2134</v>
      </c>
      <c r="I10" s="262" t="s">
        <v>2135</v>
      </c>
      <c r="J10" s="262" t="s">
        <v>1499</v>
      </c>
      <c r="K10" s="475"/>
      <c r="L10" s="475"/>
      <c r="M10" s="475"/>
    </row>
    <row r="11" spans="1:13">
      <c r="A11" s="259" t="s">
        <v>1426</v>
      </c>
      <c r="B11" s="259" t="s">
        <v>1427</v>
      </c>
      <c r="C11" s="259" t="s">
        <v>1466</v>
      </c>
      <c r="D11" s="350" t="s">
        <v>1903</v>
      </c>
      <c r="E11" s="259" t="s">
        <v>1454</v>
      </c>
      <c r="F11" s="287">
        <v>45749.708333333336</v>
      </c>
      <c r="G11" s="287">
        <v>45750.125</v>
      </c>
      <c r="H11" s="259" t="s">
        <v>2136</v>
      </c>
      <c r="I11" s="259" t="s">
        <v>1718</v>
      </c>
      <c r="J11" s="259"/>
      <c r="K11" s="654"/>
      <c r="L11" s="654"/>
      <c r="M11" s="654"/>
    </row>
    <row r="12" spans="1:13">
      <c r="A12" s="259" t="s">
        <v>1426</v>
      </c>
      <c r="B12" s="259" t="s">
        <v>1427</v>
      </c>
      <c r="C12" s="260" t="s">
        <v>1428</v>
      </c>
      <c r="D12" s="259" t="s">
        <v>1429</v>
      </c>
      <c r="E12" s="259" t="s">
        <v>1454</v>
      </c>
      <c r="F12" s="287">
        <v>45749.833333333336</v>
      </c>
      <c r="G12" s="287">
        <v>45750</v>
      </c>
      <c r="H12" s="259" t="s">
        <v>2137</v>
      </c>
      <c r="I12" s="259" t="s">
        <v>1678</v>
      </c>
      <c r="J12" s="260" t="s">
        <v>1436</v>
      </c>
      <c r="K12" s="654"/>
      <c r="L12" s="654"/>
      <c r="M12" s="654"/>
    </row>
    <row r="13" spans="1:13">
      <c r="A13" s="259" t="s">
        <v>1426</v>
      </c>
      <c r="B13" s="259" t="s">
        <v>1427</v>
      </c>
      <c r="C13" s="260" t="s">
        <v>1428</v>
      </c>
      <c r="D13" s="259" t="s">
        <v>1429</v>
      </c>
      <c r="E13" s="259" t="s">
        <v>1454</v>
      </c>
      <c r="F13" s="287">
        <v>45749.916666666664</v>
      </c>
      <c r="G13" s="287">
        <v>45750.166666666664</v>
      </c>
      <c r="H13" s="259" t="s">
        <v>2138</v>
      </c>
      <c r="I13" s="259" t="s">
        <v>2139</v>
      </c>
      <c r="J13" s="654" t="s">
        <v>1699</v>
      </c>
      <c r="K13" s="654"/>
      <c r="L13" s="654"/>
      <c r="M13" s="654"/>
    </row>
    <row r="14" spans="1:13">
      <c r="A14" s="262" t="s">
        <v>1426</v>
      </c>
      <c r="B14" s="262" t="s">
        <v>1427</v>
      </c>
      <c r="C14" s="261" t="s">
        <v>1428</v>
      </c>
      <c r="D14" s="262" t="s">
        <v>1439</v>
      </c>
      <c r="E14" s="262" t="s">
        <v>1454</v>
      </c>
      <c r="F14" s="282">
        <v>45749.916666666664</v>
      </c>
      <c r="G14" s="282">
        <v>45750.25</v>
      </c>
      <c r="H14" s="262" t="s">
        <v>2140</v>
      </c>
      <c r="I14" s="262" t="s">
        <v>1698</v>
      </c>
      <c r="J14" s="261" t="s">
        <v>1475</v>
      </c>
      <c r="K14" s="475"/>
      <c r="L14" s="475"/>
      <c r="M14" s="475"/>
    </row>
    <row r="15" spans="1:13">
      <c r="A15" s="259" t="s">
        <v>1426</v>
      </c>
      <c r="B15" s="259" t="s">
        <v>1427</v>
      </c>
      <c r="C15" s="260" t="s">
        <v>1428</v>
      </c>
      <c r="D15" s="259" t="s">
        <v>1429</v>
      </c>
      <c r="E15" s="259" t="s">
        <v>1454</v>
      </c>
      <c r="F15" s="287">
        <v>45749.916666666664</v>
      </c>
      <c r="G15" s="287">
        <v>45750.125</v>
      </c>
      <c r="H15" s="259" t="s">
        <v>2141</v>
      </c>
      <c r="I15" s="259" t="s">
        <v>2142</v>
      </c>
      <c r="J15" s="260" t="s">
        <v>1436</v>
      </c>
      <c r="K15" s="654"/>
      <c r="L15" s="654"/>
      <c r="M15" s="654"/>
    </row>
    <row r="16" spans="1:13">
      <c r="A16" s="262" t="s">
        <v>1426</v>
      </c>
      <c r="B16" s="262" t="s">
        <v>1427</v>
      </c>
      <c r="C16" s="262" t="s">
        <v>1466</v>
      </c>
      <c r="D16" s="262" t="s">
        <v>1439</v>
      </c>
      <c r="E16" s="262" t="s">
        <v>1461</v>
      </c>
      <c r="F16" s="282">
        <v>45750.708333333336</v>
      </c>
      <c r="G16" s="282">
        <v>45751.125</v>
      </c>
      <c r="H16" s="262" t="s">
        <v>2143</v>
      </c>
      <c r="I16" s="262" t="s">
        <v>2144</v>
      </c>
      <c r="J16" s="262" t="s">
        <v>1499</v>
      </c>
      <c r="K16" s="475"/>
      <c r="L16" s="475"/>
      <c r="M16" s="475"/>
    </row>
    <row r="17" spans="1:13">
      <c r="A17" s="262" t="s">
        <v>1426</v>
      </c>
      <c r="B17" s="262" t="s">
        <v>1427</v>
      </c>
      <c r="C17" s="262" t="s">
        <v>1466</v>
      </c>
      <c r="D17" s="262" t="s">
        <v>1439</v>
      </c>
      <c r="E17" s="262" t="s">
        <v>1461</v>
      </c>
      <c r="F17" s="282">
        <v>45750.708333333336</v>
      </c>
      <c r="G17" s="282">
        <v>45751.125</v>
      </c>
      <c r="H17" s="262" t="s">
        <v>2145</v>
      </c>
      <c r="I17" s="262" t="s">
        <v>1741</v>
      </c>
      <c r="J17" s="262" t="s">
        <v>1499</v>
      </c>
      <c r="K17" s="475"/>
      <c r="L17" s="475"/>
      <c r="M17" s="475"/>
    </row>
    <row r="18" spans="1:13">
      <c r="A18" s="262" t="s">
        <v>1426</v>
      </c>
      <c r="B18" s="262" t="s">
        <v>1427</v>
      </c>
      <c r="C18" s="262" t="s">
        <v>1466</v>
      </c>
      <c r="D18" s="262" t="s">
        <v>1439</v>
      </c>
      <c r="E18" s="262" t="s">
        <v>1461</v>
      </c>
      <c r="F18" s="282">
        <v>45750.708333333336</v>
      </c>
      <c r="G18" s="282">
        <v>45751.125</v>
      </c>
      <c r="H18" s="262" t="s">
        <v>2146</v>
      </c>
      <c r="I18" s="262" t="s">
        <v>2147</v>
      </c>
      <c r="J18" s="262" t="s">
        <v>1499</v>
      </c>
      <c r="K18" s="475"/>
      <c r="L18" s="475"/>
      <c r="M18" s="475"/>
    </row>
    <row r="19" spans="1:13">
      <c r="A19" s="259" t="s">
        <v>1426</v>
      </c>
      <c r="B19" s="259" t="s">
        <v>1427</v>
      </c>
      <c r="C19" s="260" t="s">
        <v>1428</v>
      </c>
      <c r="D19" s="259" t="s">
        <v>1429</v>
      </c>
      <c r="E19" s="259" t="s">
        <v>1461</v>
      </c>
      <c r="F19" s="287">
        <v>45751</v>
      </c>
      <c r="G19" s="287">
        <v>45751.166666666664</v>
      </c>
      <c r="H19" s="288" t="s">
        <v>2148</v>
      </c>
      <c r="I19" s="259" t="s">
        <v>2149</v>
      </c>
      <c r="J19" s="656" t="s">
        <v>1699</v>
      </c>
      <c r="K19" s="654"/>
      <c r="L19" s="654"/>
      <c r="M19" s="654"/>
    </row>
    <row r="20" spans="1:13">
      <c r="A20" s="259" t="s">
        <v>1426</v>
      </c>
      <c r="B20" s="259" t="s">
        <v>1427</v>
      </c>
      <c r="C20" s="260" t="s">
        <v>1428</v>
      </c>
      <c r="D20" s="259" t="s">
        <v>1429</v>
      </c>
      <c r="E20" s="259" t="s">
        <v>1461</v>
      </c>
      <c r="F20" s="287">
        <v>45751</v>
      </c>
      <c r="G20" s="287">
        <v>45751.208333333336</v>
      </c>
      <c r="H20" s="288" t="s">
        <v>2150</v>
      </c>
      <c r="I20" s="259" t="s">
        <v>2151</v>
      </c>
      <c r="J20" s="351" t="s">
        <v>1837</v>
      </c>
      <c r="K20" s="654"/>
      <c r="L20" s="654"/>
      <c r="M20" s="654"/>
    </row>
    <row r="21" spans="1:13">
      <c r="A21" s="259" t="s">
        <v>1426</v>
      </c>
      <c r="B21" s="259" t="s">
        <v>1427</v>
      </c>
      <c r="C21" s="260" t="s">
        <v>1428</v>
      </c>
      <c r="D21" s="259" t="s">
        <v>1429</v>
      </c>
      <c r="E21" s="259" t="s">
        <v>1461</v>
      </c>
      <c r="F21" s="287">
        <v>45751</v>
      </c>
      <c r="G21" s="287">
        <v>45751.25</v>
      </c>
      <c r="H21" s="288" t="s">
        <v>2152</v>
      </c>
      <c r="I21" s="259" t="s">
        <v>2153</v>
      </c>
      <c r="J21" s="351" t="s">
        <v>1436</v>
      </c>
      <c r="K21" s="654"/>
      <c r="L21" s="654"/>
      <c r="M21" s="654"/>
    </row>
    <row r="22" spans="1:13">
      <c r="A22" s="259" t="s">
        <v>1426</v>
      </c>
      <c r="B22" s="259" t="s">
        <v>1427</v>
      </c>
      <c r="C22" s="260" t="s">
        <v>1428</v>
      </c>
      <c r="D22" s="259" t="s">
        <v>1429</v>
      </c>
      <c r="E22" s="259" t="s">
        <v>1461</v>
      </c>
      <c r="F22" s="287">
        <v>45751</v>
      </c>
      <c r="G22" s="287">
        <v>45751.208333333336</v>
      </c>
      <c r="H22" s="288" t="s">
        <v>2154</v>
      </c>
      <c r="I22" s="259" t="s">
        <v>2155</v>
      </c>
      <c r="J22" s="351" t="s">
        <v>1436</v>
      </c>
      <c r="K22" s="654"/>
      <c r="L22" s="654"/>
      <c r="M22" s="654"/>
    </row>
    <row r="23" spans="1:13">
      <c r="A23" s="262" t="s">
        <v>1426</v>
      </c>
      <c r="B23" s="262" t="s">
        <v>1427</v>
      </c>
      <c r="C23" s="261" t="s">
        <v>1428</v>
      </c>
      <c r="D23" s="262" t="s">
        <v>1439</v>
      </c>
      <c r="E23" s="262" t="s">
        <v>1476</v>
      </c>
      <c r="F23" s="282">
        <v>45751.916666666664</v>
      </c>
      <c r="G23" s="282">
        <v>45752.125</v>
      </c>
      <c r="H23" s="262" t="s">
        <v>2156</v>
      </c>
      <c r="I23" s="262" t="s">
        <v>2157</v>
      </c>
      <c r="J23" s="261" t="s">
        <v>1436</v>
      </c>
      <c r="K23" s="475"/>
      <c r="L23" s="475"/>
      <c r="M23" s="475"/>
    </row>
    <row r="24" spans="1:13">
      <c r="A24" s="262" t="s">
        <v>1426</v>
      </c>
      <c r="B24" s="262" t="s">
        <v>1427</v>
      </c>
      <c r="C24" s="261" t="s">
        <v>1428</v>
      </c>
      <c r="D24" s="262" t="s">
        <v>1439</v>
      </c>
      <c r="E24" s="262" t="s">
        <v>1476</v>
      </c>
      <c r="F24" s="282">
        <v>45751.916666666664</v>
      </c>
      <c r="G24" s="282">
        <v>45752.083333333336</v>
      </c>
      <c r="H24" s="262" t="s">
        <v>2158</v>
      </c>
      <c r="I24" s="262" t="s">
        <v>2159</v>
      </c>
      <c r="J24" s="513" t="s">
        <v>1699</v>
      </c>
      <c r="K24" s="475"/>
      <c r="L24" s="475"/>
      <c r="M24" s="475"/>
    </row>
    <row r="25" spans="1:13">
      <c r="A25" s="259" t="s">
        <v>1426</v>
      </c>
      <c r="B25" s="259" t="s">
        <v>1427</v>
      </c>
      <c r="C25" s="260" t="s">
        <v>1428</v>
      </c>
      <c r="D25" s="259" t="s">
        <v>1429</v>
      </c>
      <c r="E25" s="259" t="s">
        <v>1491</v>
      </c>
      <c r="F25" s="287">
        <v>45752</v>
      </c>
      <c r="G25" s="287">
        <v>45752.208333333336</v>
      </c>
      <c r="H25" s="259" t="s">
        <v>1627</v>
      </c>
      <c r="I25" s="259" t="s">
        <v>1628</v>
      </c>
      <c r="J25" s="654" t="s">
        <v>1699</v>
      </c>
      <c r="K25" s="654" t="s">
        <v>2160</v>
      </c>
      <c r="L25" s="654"/>
      <c r="M25" s="654"/>
    </row>
    <row r="26" spans="1:13">
      <c r="A26" s="259" t="s">
        <v>1426</v>
      </c>
      <c r="B26" s="259" t="s">
        <v>1427</v>
      </c>
      <c r="C26" s="260" t="s">
        <v>1428</v>
      </c>
      <c r="D26" s="259" t="s">
        <v>1676</v>
      </c>
      <c r="E26" s="259" t="s">
        <v>1491</v>
      </c>
      <c r="F26" s="287">
        <v>45752.083333333336</v>
      </c>
      <c r="G26" s="287">
        <v>45752.25</v>
      </c>
      <c r="H26" s="259" t="s">
        <v>2161</v>
      </c>
      <c r="I26" s="259" t="s">
        <v>2162</v>
      </c>
      <c r="J26" s="260" t="s">
        <v>1436</v>
      </c>
      <c r="K26" s="654"/>
      <c r="L26" s="654"/>
      <c r="M26" s="654"/>
    </row>
    <row r="27" spans="1:13">
      <c r="A27" s="259" t="s">
        <v>1426</v>
      </c>
      <c r="B27" s="259" t="s">
        <v>1427</v>
      </c>
      <c r="C27" s="260" t="s">
        <v>1428</v>
      </c>
      <c r="D27" s="352" t="s">
        <v>2163</v>
      </c>
      <c r="E27" s="259" t="s">
        <v>1491</v>
      </c>
      <c r="F27" s="287">
        <v>45752.916666666664</v>
      </c>
      <c r="G27" s="287">
        <v>45753.25</v>
      </c>
      <c r="H27" s="259"/>
      <c r="I27" s="259" t="s">
        <v>1896</v>
      </c>
      <c r="J27" s="654"/>
      <c r="K27" s="352" t="s">
        <v>2163</v>
      </c>
      <c r="L27" s="654"/>
      <c r="M27" s="654"/>
    </row>
    <row r="28" spans="1:13">
      <c r="A28" s="259" t="s">
        <v>1426</v>
      </c>
      <c r="B28" s="259" t="s">
        <v>1427</v>
      </c>
      <c r="C28" s="260" t="s">
        <v>1428</v>
      </c>
      <c r="D28" s="352" t="s">
        <v>2163</v>
      </c>
      <c r="E28" s="259" t="s">
        <v>1491</v>
      </c>
      <c r="F28" s="287">
        <v>45752.916666666664</v>
      </c>
      <c r="G28" s="287">
        <v>45753.25</v>
      </c>
      <c r="H28" s="259"/>
      <c r="I28" s="259" t="s">
        <v>1896</v>
      </c>
      <c r="J28" s="654"/>
      <c r="K28" s="352" t="s">
        <v>2163</v>
      </c>
      <c r="L28" s="654"/>
      <c r="M28" s="654"/>
    </row>
    <row r="29" spans="1:13">
      <c r="A29" s="259" t="s">
        <v>1426</v>
      </c>
      <c r="B29" s="259" t="s">
        <v>1427</v>
      </c>
      <c r="C29" s="260" t="s">
        <v>1428</v>
      </c>
      <c r="D29" s="259" t="s">
        <v>1676</v>
      </c>
      <c r="E29" s="353" t="s">
        <v>1430</v>
      </c>
      <c r="F29" s="287">
        <v>45753.875</v>
      </c>
      <c r="G29" s="287">
        <v>45754.208333333336</v>
      </c>
      <c r="H29" s="259" t="s">
        <v>2164</v>
      </c>
      <c r="I29" s="259" t="s">
        <v>2165</v>
      </c>
      <c r="J29" s="656" t="s">
        <v>1699</v>
      </c>
      <c r="K29" s="260" t="s">
        <v>2166</v>
      </c>
      <c r="L29" s="259"/>
      <c r="M29" s="259"/>
    </row>
    <row r="30" spans="1:13">
      <c r="A30" s="262" t="s">
        <v>1426</v>
      </c>
      <c r="B30" s="262" t="s">
        <v>1427</v>
      </c>
      <c r="C30" s="261" t="s">
        <v>1428</v>
      </c>
      <c r="D30" s="262" t="s">
        <v>1439</v>
      </c>
      <c r="E30" s="262" t="s">
        <v>1430</v>
      </c>
      <c r="F30" s="282">
        <v>45753.958333333336</v>
      </c>
      <c r="G30" s="282">
        <v>45754.125</v>
      </c>
      <c r="H30" s="262" t="s">
        <v>2167</v>
      </c>
      <c r="I30" s="262" t="s">
        <v>2168</v>
      </c>
      <c r="J30" s="262" t="s">
        <v>2132</v>
      </c>
      <c r="K30" s="475"/>
      <c r="L30" s="475"/>
      <c r="M30" s="475"/>
    </row>
    <row r="31" spans="1:13">
      <c r="A31" s="259" t="s">
        <v>1426</v>
      </c>
      <c r="B31" s="259" t="s">
        <v>1427</v>
      </c>
      <c r="C31" s="260" t="s">
        <v>1428</v>
      </c>
      <c r="D31" s="259" t="s">
        <v>1429</v>
      </c>
      <c r="E31" s="259" t="s">
        <v>1430</v>
      </c>
      <c r="F31" s="287">
        <v>45753.958333333336</v>
      </c>
      <c r="G31" s="287">
        <v>45754.166666666664</v>
      </c>
      <c r="H31" s="259" t="s">
        <v>2169</v>
      </c>
      <c r="I31" s="259" t="s">
        <v>2170</v>
      </c>
      <c r="J31" s="260" t="s">
        <v>1445</v>
      </c>
      <c r="K31" s="654"/>
      <c r="L31" s="654"/>
      <c r="M31" s="654"/>
    </row>
    <row r="32" spans="1:13">
      <c r="A32" s="262" t="s">
        <v>1426</v>
      </c>
      <c r="B32" s="262" t="s">
        <v>1427</v>
      </c>
      <c r="C32" s="261" t="s">
        <v>1428</v>
      </c>
      <c r="D32" s="262" t="s">
        <v>1439</v>
      </c>
      <c r="E32" s="262" t="s">
        <v>1440</v>
      </c>
      <c r="F32" s="282">
        <v>45754.916666666664</v>
      </c>
      <c r="G32" s="282">
        <v>45755.25</v>
      </c>
      <c r="H32" s="262" t="s">
        <v>2171</v>
      </c>
      <c r="I32" s="262" t="s">
        <v>2172</v>
      </c>
      <c r="J32" s="262" t="s">
        <v>2132</v>
      </c>
      <c r="K32" s="475"/>
      <c r="L32" s="475"/>
      <c r="M32" s="475"/>
    </row>
    <row r="33" spans="1:13">
      <c r="A33" s="262" t="s">
        <v>1426</v>
      </c>
      <c r="B33" s="262" t="s">
        <v>1427</v>
      </c>
      <c r="C33" s="261" t="s">
        <v>1428</v>
      </c>
      <c r="D33" s="262" t="s">
        <v>1439</v>
      </c>
      <c r="E33" s="262" t="s">
        <v>1440</v>
      </c>
      <c r="F33" s="282">
        <v>45754.916666666664</v>
      </c>
      <c r="G33" s="282">
        <v>45755.166666666664</v>
      </c>
      <c r="H33" s="262" t="s">
        <v>2173</v>
      </c>
      <c r="I33" s="262" t="s">
        <v>2174</v>
      </c>
      <c r="J33" s="261" t="s">
        <v>1475</v>
      </c>
      <c r="K33" s="475"/>
      <c r="L33" s="475"/>
      <c r="M33" s="475"/>
    </row>
    <row r="34" spans="1:13">
      <c r="A34" s="262" t="s">
        <v>1426</v>
      </c>
      <c r="B34" s="262" t="s">
        <v>1427</v>
      </c>
      <c r="C34" s="261" t="s">
        <v>1428</v>
      </c>
      <c r="D34" s="262" t="s">
        <v>1439</v>
      </c>
      <c r="E34" s="262" t="s">
        <v>1440</v>
      </c>
      <c r="F34" s="282">
        <v>45754.958333333336</v>
      </c>
      <c r="G34" s="282">
        <v>45755.166666666664</v>
      </c>
      <c r="H34" s="262" t="s">
        <v>2175</v>
      </c>
      <c r="I34" s="262" t="s">
        <v>2176</v>
      </c>
      <c r="J34" s="261" t="s">
        <v>1436</v>
      </c>
      <c r="K34" s="481" t="s">
        <v>2177</v>
      </c>
      <c r="L34" s="475"/>
      <c r="M34" s="475"/>
    </row>
    <row r="35" spans="1:13">
      <c r="A35" s="262" t="s">
        <v>1426</v>
      </c>
      <c r="B35" s="262" t="s">
        <v>1427</v>
      </c>
      <c r="C35" s="261" t="s">
        <v>1428</v>
      </c>
      <c r="D35" s="262" t="s">
        <v>1439</v>
      </c>
      <c r="E35" s="262" t="s">
        <v>1440</v>
      </c>
      <c r="F35" s="282">
        <v>45755</v>
      </c>
      <c r="G35" s="282">
        <v>45755.25</v>
      </c>
      <c r="H35" s="262" t="s">
        <v>2178</v>
      </c>
      <c r="I35" s="262" t="s">
        <v>2179</v>
      </c>
      <c r="J35" s="261" t="s">
        <v>1436</v>
      </c>
      <c r="K35" s="475"/>
      <c r="L35" s="475"/>
      <c r="M35" s="475"/>
    </row>
    <row r="36" spans="1:13">
      <c r="A36" s="262" t="s">
        <v>1426</v>
      </c>
      <c r="B36" s="262" t="s">
        <v>1427</v>
      </c>
      <c r="C36" s="261" t="s">
        <v>1428</v>
      </c>
      <c r="D36" s="262" t="s">
        <v>1439</v>
      </c>
      <c r="E36" s="262" t="s">
        <v>1448</v>
      </c>
      <c r="F36" s="282">
        <v>45755.75</v>
      </c>
      <c r="G36" s="282">
        <v>45756</v>
      </c>
      <c r="H36" s="262" t="s">
        <v>2180</v>
      </c>
      <c r="I36" s="262" t="s">
        <v>2181</v>
      </c>
      <c r="J36" s="261" t="s">
        <v>1499</v>
      </c>
      <c r="K36" s="475"/>
      <c r="L36" s="475"/>
      <c r="M36" s="475"/>
    </row>
    <row r="37" spans="1:13">
      <c r="A37" s="262" t="s">
        <v>1426</v>
      </c>
      <c r="B37" s="262" t="s">
        <v>1427</v>
      </c>
      <c r="C37" s="261" t="s">
        <v>1428</v>
      </c>
      <c r="D37" s="262" t="s">
        <v>1439</v>
      </c>
      <c r="E37" s="262" t="s">
        <v>1448</v>
      </c>
      <c r="F37" s="282">
        <v>45756</v>
      </c>
      <c r="G37" s="282">
        <v>45756.208333333336</v>
      </c>
      <c r="H37" s="262" t="s">
        <v>2182</v>
      </c>
      <c r="I37" s="262" t="s">
        <v>2183</v>
      </c>
      <c r="J37" s="262" t="s">
        <v>2132</v>
      </c>
      <c r="K37" s="475"/>
      <c r="L37" s="475"/>
      <c r="M37" s="475"/>
    </row>
    <row r="38" spans="1:13">
      <c r="A38" s="262" t="s">
        <v>1426</v>
      </c>
      <c r="B38" s="262" t="s">
        <v>1427</v>
      </c>
      <c r="C38" s="261" t="s">
        <v>1428</v>
      </c>
      <c r="D38" s="262" t="s">
        <v>1439</v>
      </c>
      <c r="E38" s="262" t="s">
        <v>1448</v>
      </c>
      <c r="F38" s="282">
        <v>45756</v>
      </c>
      <c r="G38" s="282">
        <v>45756.166666666664</v>
      </c>
      <c r="H38" s="262" t="s">
        <v>2184</v>
      </c>
      <c r="I38" s="262" t="s">
        <v>2185</v>
      </c>
      <c r="J38" s="262" t="s">
        <v>1457</v>
      </c>
      <c r="K38" s="475"/>
      <c r="L38" s="475"/>
      <c r="M38" s="475"/>
    </row>
    <row r="39" spans="1:13">
      <c r="A39" s="262" t="s">
        <v>1426</v>
      </c>
      <c r="B39" s="262" t="s">
        <v>1427</v>
      </c>
      <c r="C39" s="261" t="s">
        <v>1428</v>
      </c>
      <c r="D39" s="262" t="s">
        <v>1439</v>
      </c>
      <c r="E39" s="262" t="s">
        <v>1448</v>
      </c>
      <c r="F39" s="282">
        <v>45756</v>
      </c>
      <c r="G39" s="282">
        <v>45756.208333333336</v>
      </c>
      <c r="H39" s="262" t="s">
        <v>2186</v>
      </c>
      <c r="I39" s="262" t="s">
        <v>2187</v>
      </c>
      <c r="J39" s="261" t="s">
        <v>1436</v>
      </c>
      <c r="K39" s="657" t="s">
        <v>2188</v>
      </c>
      <c r="L39" s="475"/>
      <c r="M39" s="475"/>
    </row>
    <row r="40" spans="1:13">
      <c r="A40" s="262" t="s">
        <v>1426</v>
      </c>
      <c r="B40" s="262" t="s">
        <v>1427</v>
      </c>
      <c r="C40" s="261" t="s">
        <v>1428</v>
      </c>
      <c r="D40" s="262" t="s">
        <v>1439</v>
      </c>
      <c r="E40" s="262" t="s">
        <v>1454</v>
      </c>
      <c r="F40" s="282">
        <v>45756</v>
      </c>
      <c r="G40" s="282">
        <v>45757.208333333336</v>
      </c>
      <c r="H40" s="262" t="s">
        <v>2189</v>
      </c>
      <c r="I40" s="262" t="s">
        <v>2190</v>
      </c>
      <c r="J40" s="261" t="s">
        <v>1436</v>
      </c>
      <c r="K40" s="475" t="s">
        <v>2191</v>
      </c>
      <c r="L40" s="475"/>
      <c r="M40" s="475"/>
    </row>
    <row r="41" spans="1:13">
      <c r="A41" s="259" t="s">
        <v>1426</v>
      </c>
      <c r="B41" s="259" t="s">
        <v>1427</v>
      </c>
      <c r="C41" s="260" t="s">
        <v>1428</v>
      </c>
      <c r="D41" s="259" t="s">
        <v>1429</v>
      </c>
      <c r="E41" s="259" t="s">
        <v>1454</v>
      </c>
      <c r="F41" s="287">
        <v>45756.916666666664</v>
      </c>
      <c r="G41" s="287">
        <v>45757.25</v>
      </c>
      <c r="H41" s="259" t="s">
        <v>2192</v>
      </c>
      <c r="I41" s="259" t="s">
        <v>2193</v>
      </c>
      <c r="J41" s="259" t="s">
        <v>2132</v>
      </c>
      <c r="K41" s="654"/>
      <c r="L41" s="654"/>
      <c r="M41" s="654"/>
    </row>
    <row r="42" spans="1:13">
      <c r="A42" s="262" t="s">
        <v>1426</v>
      </c>
      <c r="B42" s="262" t="s">
        <v>1427</v>
      </c>
      <c r="C42" s="261" t="s">
        <v>1428</v>
      </c>
      <c r="D42" s="262" t="s">
        <v>1439</v>
      </c>
      <c r="E42" s="262" t="s">
        <v>1454</v>
      </c>
      <c r="F42" s="282">
        <v>45756.916666666664</v>
      </c>
      <c r="G42" s="282">
        <v>45757.25</v>
      </c>
      <c r="H42" s="262" t="s">
        <v>2194</v>
      </c>
      <c r="I42" s="262" t="s">
        <v>2195</v>
      </c>
      <c r="J42" s="261" t="s">
        <v>1445</v>
      </c>
      <c r="K42" s="475"/>
      <c r="L42" s="475"/>
      <c r="M42" s="475"/>
    </row>
    <row r="43" spans="1:13">
      <c r="A43" s="262" t="s">
        <v>1426</v>
      </c>
      <c r="B43" s="262" t="s">
        <v>1427</v>
      </c>
      <c r="C43" s="261" t="s">
        <v>1428</v>
      </c>
      <c r="D43" s="262" t="s">
        <v>1439</v>
      </c>
      <c r="E43" s="262" t="s">
        <v>1454</v>
      </c>
      <c r="F43" s="282">
        <v>45757</v>
      </c>
      <c r="G43" s="282">
        <v>45757.208333333336</v>
      </c>
      <c r="H43" s="262" t="s">
        <v>2196</v>
      </c>
      <c r="I43" s="262" t="s">
        <v>2197</v>
      </c>
      <c r="J43" s="261" t="s">
        <v>1445</v>
      </c>
      <c r="K43" s="475"/>
      <c r="L43" s="475"/>
      <c r="M43" s="475"/>
    </row>
    <row r="44" spans="1:13">
      <c r="A44" s="262" t="s">
        <v>1426</v>
      </c>
      <c r="B44" s="262" t="s">
        <v>1427</v>
      </c>
      <c r="C44" s="261" t="s">
        <v>1428</v>
      </c>
      <c r="D44" s="262" t="s">
        <v>1439</v>
      </c>
      <c r="E44" s="262" t="s">
        <v>1461</v>
      </c>
      <c r="F44" s="282">
        <v>45757.916666666664</v>
      </c>
      <c r="G44" s="282">
        <v>45758.25</v>
      </c>
      <c r="H44" s="262" t="s">
        <v>2198</v>
      </c>
      <c r="I44" s="262" t="s">
        <v>2199</v>
      </c>
      <c r="J44" s="262" t="s">
        <v>2132</v>
      </c>
      <c r="K44" s="475"/>
      <c r="L44" s="475"/>
      <c r="M44" s="475"/>
    </row>
    <row r="45" spans="1:13">
      <c r="A45" s="262" t="s">
        <v>1426</v>
      </c>
      <c r="B45" s="262" t="s">
        <v>1427</v>
      </c>
      <c r="C45" s="261" t="s">
        <v>1428</v>
      </c>
      <c r="D45" s="262" t="s">
        <v>1439</v>
      </c>
      <c r="E45" s="262" t="s">
        <v>1461</v>
      </c>
      <c r="F45" s="282">
        <v>45757.916666666664</v>
      </c>
      <c r="G45" s="282">
        <v>45758.125</v>
      </c>
      <c r="H45" s="262" t="s">
        <v>2200</v>
      </c>
      <c r="I45" s="262" t="s">
        <v>2066</v>
      </c>
      <c r="J45" s="261" t="s">
        <v>1475</v>
      </c>
      <c r="K45" s="475"/>
      <c r="L45" s="475"/>
      <c r="M45" s="475"/>
    </row>
    <row r="46" spans="1:13">
      <c r="A46" s="262" t="s">
        <v>1426</v>
      </c>
      <c r="B46" s="262" t="s">
        <v>1427</v>
      </c>
      <c r="C46" s="261" t="s">
        <v>1428</v>
      </c>
      <c r="D46" s="262" t="s">
        <v>1439</v>
      </c>
      <c r="E46" s="262" t="s">
        <v>1461</v>
      </c>
      <c r="F46" s="282">
        <v>45757.916666666664</v>
      </c>
      <c r="G46" s="282">
        <v>45758.25</v>
      </c>
      <c r="H46" s="262" t="s">
        <v>2201</v>
      </c>
      <c r="I46" s="262" t="s">
        <v>2202</v>
      </c>
      <c r="J46" s="261" t="s">
        <v>1445</v>
      </c>
      <c r="K46" s="475"/>
      <c r="L46" s="475"/>
      <c r="M46" s="475"/>
    </row>
    <row r="47" spans="1:13">
      <c r="A47" s="259" t="s">
        <v>1426</v>
      </c>
      <c r="B47" s="259" t="s">
        <v>1427</v>
      </c>
      <c r="C47" s="260" t="s">
        <v>1428</v>
      </c>
      <c r="D47" s="259" t="s">
        <v>1429</v>
      </c>
      <c r="E47" s="259" t="s">
        <v>1461</v>
      </c>
      <c r="F47" s="287">
        <v>45757.958333333336</v>
      </c>
      <c r="G47" s="287">
        <v>45758.166666666664</v>
      </c>
      <c r="H47" s="259" t="s">
        <v>2203</v>
      </c>
      <c r="I47" s="259" t="s">
        <v>2204</v>
      </c>
      <c r="J47" s="260" t="s">
        <v>1436</v>
      </c>
      <c r="K47" s="654"/>
      <c r="L47" s="654"/>
      <c r="M47" s="654"/>
    </row>
    <row r="48" spans="1:13">
      <c r="A48" s="259" t="s">
        <v>1426</v>
      </c>
      <c r="B48" s="259" t="s">
        <v>1427</v>
      </c>
      <c r="C48" s="260" t="s">
        <v>1428</v>
      </c>
      <c r="D48" s="259" t="s">
        <v>1429</v>
      </c>
      <c r="E48" s="259" t="s">
        <v>1461</v>
      </c>
      <c r="F48" s="287">
        <v>45758.083333333336</v>
      </c>
      <c r="G48" s="287">
        <v>45758.25</v>
      </c>
      <c r="H48" s="259" t="s">
        <v>2205</v>
      </c>
      <c r="I48" s="259" t="s">
        <v>2206</v>
      </c>
      <c r="J48" s="260" t="s">
        <v>1436</v>
      </c>
      <c r="K48" s="654" t="s">
        <v>2207</v>
      </c>
      <c r="L48" s="654"/>
      <c r="M48" s="654"/>
    </row>
    <row r="49" spans="1:13">
      <c r="A49" s="259" t="s">
        <v>1426</v>
      </c>
      <c r="B49" s="259" t="s">
        <v>1427</v>
      </c>
      <c r="C49" s="260" t="s">
        <v>1428</v>
      </c>
      <c r="D49" s="259" t="s">
        <v>1676</v>
      </c>
      <c r="E49" s="259" t="s">
        <v>1476</v>
      </c>
      <c r="F49" s="287">
        <v>45758.916666666664</v>
      </c>
      <c r="G49" s="287">
        <v>45759.166666666664</v>
      </c>
      <c r="H49" s="259" t="s">
        <v>2208</v>
      </c>
      <c r="I49" s="259" t="s">
        <v>2209</v>
      </c>
      <c r="J49" s="260" t="s">
        <v>1436</v>
      </c>
      <c r="K49" s="654"/>
      <c r="L49" s="654"/>
      <c r="M49" s="654"/>
    </row>
    <row r="50" spans="1:13">
      <c r="A50" s="262" t="s">
        <v>1426</v>
      </c>
      <c r="B50" s="262" t="s">
        <v>1427</v>
      </c>
      <c r="C50" s="261" t="s">
        <v>1428</v>
      </c>
      <c r="D50" s="262" t="s">
        <v>1439</v>
      </c>
      <c r="E50" s="354" t="s">
        <v>1491</v>
      </c>
      <c r="F50" s="282">
        <v>45759</v>
      </c>
      <c r="G50" s="282">
        <v>45759.25</v>
      </c>
      <c r="H50" s="262" t="s">
        <v>2210</v>
      </c>
      <c r="I50" s="262" t="s">
        <v>2211</v>
      </c>
      <c r="J50" s="261" t="s">
        <v>1445</v>
      </c>
      <c r="K50" s="261" t="s">
        <v>2166</v>
      </c>
      <c r="L50" s="475"/>
      <c r="M50" s="475"/>
    </row>
    <row r="51" spans="1:13">
      <c r="A51" s="262" t="s">
        <v>1426</v>
      </c>
      <c r="B51" s="262" t="s">
        <v>1427</v>
      </c>
      <c r="C51" s="261" t="s">
        <v>1428</v>
      </c>
      <c r="D51" s="262" t="s">
        <v>1439</v>
      </c>
      <c r="E51" s="262" t="s">
        <v>1430</v>
      </c>
      <c r="F51" s="282">
        <v>45760.375</v>
      </c>
      <c r="G51" s="282">
        <v>45760.75</v>
      </c>
      <c r="H51" s="262" t="s">
        <v>2212</v>
      </c>
      <c r="I51" s="262" t="s">
        <v>2213</v>
      </c>
      <c r="J51" s="261" t="s">
        <v>1457</v>
      </c>
      <c r="K51" s="475"/>
      <c r="L51" s="475"/>
      <c r="M51" s="475"/>
    </row>
    <row r="52" spans="1:13">
      <c r="A52" s="259" t="s">
        <v>1426</v>
      </c>
      <c r="B52" s="259" t="s">
        <v>1427</v>
      </c>
      <c r="C52" s="260" t="s">
        <v>1428</v>
      </c>
      <c r="D52" s="259" t="s">
        <v>1429</v>
      </c>
      <c r="E52" s="259" t="s">
        <v>1440</v>
      </c>
      <c r="F52" s="287">
        <v>45761.083333333336</v>
      </c>
      <c r="G52" s="287">
        <v>45762.291666666664</v>
      </c>
      <c r="H52" s="259" t="s">
        <v>2214</v>
      </c>
      <c r="I52" s="259" t="s">
        <v>2215</v>
      </c>
      <c r="J52" s="260" t="s">
        <v>1436</v>
      </c>
      <c r="K52" s="654"/>
      <c r="L52" s="654"/>
      <c r="M52" s="654"/>
    </row>
    <row r="53" spans="1:13">
      <c r="A53" s="262" t="s">
        <v>1426</v>
      </c>
      <c r="B53" s="262" t="s">
        <v>1427</v>
      </c>
      <c r="C53" s="261" t="s">
        <v>1428</v>
      </c>
      <c r="D53" s="262" t="s">
        <v>1439</v>
      </c>
      <c r="E53" s="262" t="s">
        <v>1440</v>
      </c>
      <c r="F53" s="282">
        <v>45761.75</v>
      </c>
      <c r="G53" s="282">
        <v>45762.25</v>
      </c>
      <c r="H53" s="262" t="s">
        <v>2216</v>
      </c>
      <c r="I53" s="262" t="s">
        <v>2217</v>
      </c>
      <c r="J53" s="261" t="s">
        <v>1436</v>
      </c>
      <c r="K53" s="475"/>
      <c r="L53" s="475"/>
      <c r="M53" s="475"/>
    </row>
    <row r="54" spans="1:13">
      <c r="A54" s="259" t="s">
        <v>1426</v>
      </c>
      <c r="B54" s="259" t="s">
        <v>1427</v>
      </c>
      <c r="C54" s="260" t="s">
        <v>1428</v>
      </c>
      <c r="D54" s="259" t="s">
        <v>1429</v>
      </c>
      <c r="E54" s="259" t="s">
        <v>1440</v>
      </c>
      <c r="F54" s="287">
        <v>45762</v>
      </c>
      <c r="G54" s="287">
        <v>45762.208333333336</v>
      </c>
      <c r="H54" s="259" t="s">
        <v>2218</v>
      </c>
      <c r="I54" s="259" t="s">
        <v>2219</v>
      </c>
      <c r="J54" s="260" t="s">
        <v>1445</v>
      </c>
      <c r="K54" s="654" t="s">
        <v>2220</v>
      </c>
      <c r="L54" s="654"/>
      <c r="M54" s="654"/>
    </row>
    <row r="55" spans="1:13">
      <c r="A55" s="259" t="s">
        <v>1426</v>
      </c>
      <c r="B55" s="259" t="s">
        <v>1427</v>
      </c>
      <c r="C55" s="260" t="s">
        <v>1428</v>
      </c>
      <c r="D55" s="259" t="s">
        <v>1429</v>
      </c>
      <c r="E55" s="259" t="s">
        <v>1454</v>
      </c>
      <c r="F55" s="287">
        <v>45763.833333333336</v>
      </c>
      <c r="G55" s="287">
        <v>45764</v>
      </c>
      <c r="H55" s="658" t="s">
        <v>2221</v>
      </c>
      <c r="I55" s="259" t="s">
        <v>1678</v>
      </c>
      <c r="J55" s="654" t="s">
        <v>2222</v>
      </c>
      <c r="K55" s="654" t="s">
        <v>2223</v>
      </c>
      <c r="L55" s="654"/>
      <c r="M55" s="654"/>
    </row>
    <row r="56" spans="1:13">
      <c r="A56" s="259" t="s">
        <v>1426</v>
      </c>
      <c r="B56" s="259" t="s">
        <v>1427</v>
      </c>
      <c r="C56" s="259" t="s">
        <v>1453</v>
      </c>
      <c r="D56" s="259" t="s">
        <v>1429</v>
      </c>
      <c r="E56" s="259" t="s">
        <v>1461</v>
      </c>
      <c r="F56" s="287">
        <v>45764.333333333336</v>
      </c>
      <c r="G56" s="287">
        <v>45764.75</v>
      </c>
      <c r="H56" s="259" t="s">
        <v>2224</v>
      </c>
      <c r="I56" s="259" t="s">
        <v>2225</v>
      </c>
      <c r="J56" s="654" t="s">
        <v>1460</v>
      </c>
      <c r="K56" s="654"/>
      <c r="L56" s="654"/>
      <c r="M56" s="654" t="s">
        <v>1457</v>
      </c>
    </row>
    <row r="57" spans="1:13">
      <c r="A57" s="259" t="s">
        <v>1426</v>
      </c>
      <c r="B57" s="259" t="s">
        <v>1427</v>
      </c>
      <c r="C57" s="259" t="s">
        <v>1453</v>
      </c>
      <c r="D57" s="259" t="s">
        <v>1429</v>
      </c>
      <c r="E57" s="259" t="s">
        <v>1461</v>
      </c>
      <c r="F57" s="287">
        <v>45764.333333333336</v>
      </c>
      <c r="G57" s="287">
        <v>45764.75</v>
      </c>
      <c r="H57" s="259" t="s">
        <v>2226</v>
      </c>
      <c r="I57" s="259" t="s">
        <v>2227</v>
      </c>
      <c r="J57" s="654" t="s">
        <v>2228</v>
      </c>
      <c r="K57" s="654"/>
      <c r="L57" s="654"/>
      <c r="M57" s="654" t="s">
        <v>1457</v>
      </c>
    </row>
    <row r="58" spans="1:13">
      <c r="A58" s="259" t="s">
        <v>1426</v>
      </c>
      <c r="B58" s="259" t="s">
        <v>1427</v>
      </c>
      <c r="C58" s="259" t="s">
        <v>1453</v>
      </c>
      <c r="D58" s="259" t="s">
        <v>1429</v>
      </c>
      <c r="E58" s="259" t="s">
        <v>1461</v>
      </c>
      <c r="F58" s="287">
        <v>45764.333333333336</v>
      </c>
      <c r="G58" s="287">
        <v>45764.75</v>
      </c>
      <c r="H58" s="259" t="s">
        <v>2229</v>
      </c>
      <c r="I58" s="259" t="s">
        <v>2230</v>
      </c>
      <c r="J58" s="654" t="s">
        <v>2228</v>
      </c>
      <c r="K58" s="654"/>
      <c r="L58" s="654"/>
      <c r="M58" s="654" t="s">
        <v>1457</v>
      </c>
    </row>
    <row r="59" spans="1:13">
      <c r="A59" s="262" t="s">
        <v>1426</v>
      </c>
      <c r="B59" s="262" t="s">
        <v>1427</v>
      </c>
      <c r="C59" s="262" t="s">
        <v>1466</v>
      </c>
      <c r="D59" s="262" t="s">
        <v>1439</v>
      </c>
      <c r="E59" s="262" t="s">
        <v>1461</v>
      </c>
      <c r="F59" s="282">
        <v>45764.708333333336</v>
      </c>
      <c r="G59" s="282">
        <v>45765.125</v>
      </c>
      <c r="H59" s="659" t="s">
        <v>2231</v>
      </c>
      <c r="I59" s="262" t="s">
        <v>2232</v>
      </c>
      <c r="J59" s="475" t="s">
        <v>2222</v>
      </c>
      <c r="K59" s="475" t="s">
        <v>2233</v>
      </c>
      <c r="L59" s="475"/>
      <c r="M59" s="475" t="s">
        <v>1457</v>
      </c>
    </row>
    <row r="60" spans="1:13">
      <c r="A60" s="259" t="s">
        <v>1426</v>
      </c>
      <c r="B60" s="259" t="s">
        <v>1427</v>
      </c>
      <c r="C60" s="259" t="s">
        <v>1466</v>
      </c>
      <c r="D60" s="660" t="s">
        <v>2234</v>
      </c>
      <c r="E60" s="259" t="s">
        <v>1461</v>
      </c>
      <c r="F60" s="287">
        <v>45764.708333333336</v>
      </c>
      <c r="G60" s="287">
        <v>45765.125</v>
      </c>
      <c r="H60" s="658" t="s">
        <v>2235</v>
      </c>
      <c r="I60" s="259" t="s">
        <v>2236</v>
      </c>
      <c r="J60" s="654" t="s">
        <v>2222</v>
      </c>
      <c r="K60" s="654" t="s">
        <v>1973</v>
      </c>
      <c r="L60" s="654"/>
      <c r="M60" s="654" t="s">
        <v>1457</v>
      </c>
    </row>
    <row r="61" spans="1:13">
      <c r="A61" s="262" t="s">
        <v>1426</v>
      </c>
      <c r="B61" s="262" t="s">
        <v>1427</v>
      </c>
      <c r="C61" s="262" t="s">
        <v>1466</v>
      </c>
      <c r="D61" s="262" t="s">
        <v>1439</v>
      </c>
      <c r="E61" s="262" t="s">
        <v>1461</v>
      </c>
      <c r="F61" s="282">
        <v>45764.708333333336</v>
      </c>
      <c r="G61" s="282">
        <v>45765.125</v>
      </c>
      <c r="H61" s="659" t="s">
        <v>2237</v>
      </c>
      <c r="I61" s="262" t="s">
        <v>2238</v>
      </c>
      <c r="J61" s="475" t="s">
        <v>2222</v>
      </c>
      <c r="K61" s="475" t="s">
        <v>2239</v>
      </c>
      <c r="L61" s="475"/>
      <c r="M61" s="475" t="s">
        <v>1457</v>
      </c>
    </row>
    <row r="62" spans="1:13">
      <c r="A62" s="262" t="s">
        <v>1426</v>
      </c>
      <c r="B62" s="262" t="s">
        <v>1427</v>
      </c>
      <c r="C62" s="262" t="s">
        <v>1466</v>
      </c>
      <c r="D62" s="262" t="s">
        <v>1439</v>
      </c>
      <c r="E62" s="262" t="s">
        <v>1461</v>
      </c>
      <c r="F62" s="282">
        <v>45764.708333333336</v>
      </c>
      <c r="G62" s="282">
        <v>45765.125</v>
      </c>
      <c r="H62" s="659" t="s">
        <v>2240</v>
      </c>
      <c r="I62" s="262" t="s">
        <v>2241</v>
      </c>
      <c r="J62" s="475" t="s">
        <v>2222</v>
      </c>
      <c r="K62" s="475" t="s">
        <v>2239</v>
      </c>
      <c r="L62" s="475"/>
      <c r="M62" s="475" t="s">
        <v>1457</v>
      </c>
    </row>
    <row r="63" spans="1:13">
      <c r="A63" s="262" t="s">
        <v>1426</v>
      </c>
      <c r="B63" s="262" t="s">
        <v>1427</v>
      </c>
      <c r="C63" s="262" t="s">
        <v>1466</v>
      </c>
      <c r="D63" s="262" t="s">
        <v>1439</v>
      </c>
      <c r="E63" s="262" t="s">
        <v>1476</v>
      </c>
      <c r="F63" s="282">
        <v>45765.708333333336</v>
      </c>
      <c r="G63" s="282">
        <v>45766.125</v>
      </c>
      <c r="H63" s="659" t="s">
        <v>2242</v>
      </c>
      <c r="I63" s="262" t="s">
        <v>2243</v>
      </c>
      <c r="J63" s="475" t="s">
        <v>2222</v>
      </c>
      <c r="K63" s="475" t="s">
        <v>2233</v>
      </c>
      <c r="L63" s="475"/>
      <c r="M63" s="475" t="s">
        <v>1457</v>
      </c>
    </row>
    <row r="64" spans="1:13">
      <c r="A64" s="262" t="s">
        <v>1426</v>
      </c>
      <c r="B64" s="262" t="s">
        <v>1427</v>
      </c>
      <c r="C64" s="262" t="s">
        <v>1466</v>
      </c>
      <c r="D64" s="262" t="s">
        <v>1439</v>
      </c>
      <c r="E64" s="262" t="s">
        <v>1476</v>
      </c>
      <c r="F64" s="282">
        <v>45765.708333333336</v>
      </c>
      <c r="G64" s="282">
        <v>45766.125</v>
      </c>
      <c r="H64" s="659" t="s">
        <v>2244</v>
      </c>
      <c r="I64" s="262" t="s">
        <v>2245</v>
      </c>
      <c r="J64" s="475" t="s">
        <v>2222</v>
      </c>
      <c r="K64" s="475" t="s">
        <v>2233</v>
      </c>
      <c r="L64" s="475"/>
      <c r="M64" s="475" t="s">
        <v>1457</v>
      </c>
    </row>
    <row r="65" spans="1:13">
      <c r="A65" s="262" t="s">
        <v>1426</v>
      </c>
      <c r="B65" s="262" t="s">
        <v>1427</v>
      </c>
      <c r="C65" s="262" t="s">
        <v>1466</v>
      </c>
      <c r="D65" s="262" t="s">
        <v>1439</v>
      </c>
      <c r="E65" s="262" t="s">
        <v>1476</v>
      </c>
      <c r="F65" s="282">
        <v>45765.708333333336</v>
      </c>
      <c r="G65" s="282">
        <v>45766.125</v>
      </c>
      <c r="H65" s="659" t="s">
        <v>2246</v>
      </c>
      <c r="I65" s="262" t="s">
        <v>2247</v>
      </c>
      <c r="J65" s="475" t="s">
        <v>2222</v>
      </c>
      <c r="K65" s="475" t="s">
        <v>2233</v>
      </c>
      <c r="L65" s="475"/>
      <c r="M65" s="475" t="s">
        <v>1457</v>
      </c>
    </row>
    <row r="66" spans="1:13">
      <c r="A66" s="259" t="s">
        <v>1426</v>
      </c>
      <c r="B66" s="259" t="s">
        <v>1427</v>
      </c>
      <c r="C66" s="259" t="s">
        <v>1466</v>
      </c>
      <c r="D66" s="660" t="s">
        <v>2234</v>
      </c>
      <c r="E66" s="259" t="s">
        <v>1476</v>
      </c>
      <c r="F66" s="287">
        <v>45765.708333333336</v>
      </c>
      <c r="G66" s="287">
        <v>45766.125</v>
      </c>
      <c r="H66" s="658" t="s">
        <v>2248</v>
      </c>
      <c r="I66" s="259" t="s">
        <v>2249</v>
      </c>
      <c r="J66" s="654" t="s">
        <v>2222</v>
      </c>
      <c r="K66" s="654"/>
      <c r="L66" s="654"/>
      <c r="M66" s="654" t="s">
        <v>1457</v>
      </c>
    </row>
    <row r="67" spans="1:13">
      <c r="A67" s="259" t="s">
        <v>1426</v>
      </c>
      <c r="B67" s="259" t="s">
        <v>1427</v>
      </c>
      <c r="C67" s="260" t="s">
        <v>1428</v>
      </c>
      <c r="D67" s="259" t="s">
        <v>1429</v>
      </c>
      <c r="E67" s="259" t="s">
        <v>1491</v>
      </c>
      <c r="F67" s="287">
        <v>45766.375</v>
      </c>
      <c r="G67" s="287">
        <v>45766.875</v>
      </c>
      <c r="H67" s="658" t="s">
        <v>2250</v>
      </c>
      <c r="I67" s="259" t="s">
        <v>2251</v>
      </c>
      <c r="J67" s="260" t="s">
        <v>1436</v>
      </c>
      <c r="K67" s="661" t="s">
        <v>2252</v>
      </c>
      <c r="L67" s="654"/>
      <c r="M67" s="654"/>
    </row>
    <row r="68" spans="1:13">
      <c r="A68" s="259" t="s">
        <v>1426</v>
      </c>
      <c r="B68" s="259" t="s">
        <v>1427</v>
      </c>
      <c r="C68" s="260" t="s">
        <v>1428</v>
      </c>
      <c r="D68" s="259" t="s">
        <v>1429</v>
      </c>
      <c r="E68" s="259" t="s">
        <v>1430</v>
      </c>
      <c r="F68" s="287">
        <v>45767.875</v>
      </c>
      <c r="G68" s="287">
        <v>45768.208333333336</v>
      </c>
      <c r="H68" s="658" t="s">
        <v>2253</v>
      </c>
      <c r="I68" s="259" t="s">
        <v>2165</v>
      </c>
      <c r="J68" s="260" t="s">
        <v>1837</v>
      </c>
      <c r="K68" s="654" t="s">
        <v>2254</v>
      </c>
      <c r="L68" s="654"/>
      <c r="M68" s="654"/>
    </row>
    <row r="69" spans="1:13">
      <c r="A69" s="259" t="s">
        <v>1426</v>
      </c>
      <c r="B69" s="259" t="s">
        <v>1427</v>
      </c>
      <c r="C69" s="259" t="s">
        <v>1466</v>
      </c>
      <c r="D69" s="660" t="s">
        <v>2234</v>
      </c>
      <c r="E69" s="259" t="s">
        <v>1440</v>
      </c>
      <c r="F69" s="287">
        <v>45768.708333333336</v>
      </c>
      <c r="G69" s="287">
        <v>45769.125</v>
      </c>
      <c r="H69" s="658" t="s">
        <v>2255</v>
      </c>
      <c r="I69" s="259" t="s">
        <v>2256</v>
      </c>
      <c r="J69" s="654" t="s">
        <v>2222</v>
      </c>
      <c r="K69" s="654"/>
      <c r="L69" s="654"/>
      <c r="M69" s="654" t="s">
        <v>1457</v>
      </c>
    </row>
    <row r="70" spans="1:13">
      <c r="A70" s="356" t="s">
        <v>1426</v>
      </c>
      <c r="B70" s="356" t="s">
        <v>1427</v>
      </c>
      <c r="C70" s="356" t="s">
        <v>1466</v>
      </c>
      <c r="D70" s="356" t="s">
        <v>2234</v>
      </c>
      <c r="E70" s="356" t="s">
        <v>1440</v>
      </c>
      <c r="F70" s="662">
        <v>45768.708333333336</v>
      </c>
      <c r="G70" s="662">
        <v>45769.125</v>
      </c>
      <c r="H70" s="663" t="s">
        <v>2257</v>
      </c>
      <c r="I70" s="356" t="s">
        <v>2258</v>
      </c>
      <c r="J70" s="664" t="s">
        <v>2222</v>
      </c>
      <c r="K70" s="664" t="s">
        <v>2259</v>
      </c>
      <c r="L70" s="664"/>
      <c r="M70" s="664" t="s">
        <v>1457</v>
      </c>
    </row>
    <row r="71" spans="1:13">
      <c r="A71" s="356" t="s">
        <v>1426</v>
      </c>
      <c r="B71" s="356" t="s">
        <v>1427</v>
      </c>
      <c r="C71" s="356" t="s">
        <v>1466</v>
      </c>
      <c r="D71" s="356" t="s">
        <v>2234</v>
      </c>
      <c r="E71" s="356" t="s">
        <v>1440</v>
      </c>
      <c r="F71" s="662">
        <v>45768.708333333336</v>
      </c>
      <c r="G71" s="662">
        <v>45769.125</v>
      </c>
      <c r="H71" s="663" t="s">
        <v>2260</v>
      </c>
      <c r="I71" s="356" t="s">
        <v>2261</v>
      </c>
      <c r="J71" s="664" t="s">
        <v>2222</v>
      </c>
      <c r="K71" s="664" t="s">
        <v>2259</v>
      </c>
      <c r="L71" s="664"/>
      <c r="M71" s="664" t="s">
        <v>1457</v>
      </c>
    </row>
    <row r="72" spans="1:13">
      <c r="A72" s="259" t="s">
        <v>1426</v>
      </c>
      <c r="B72" s="259" t="s">
        <v>1427</v>
      </c>
      <c r="C72" s="259" t="s">
        <v>1466</v>
      </c>
      <c r="D72" s="259" t="s">
        <v>1429</v>
      </c>
      <c r="E72" s="259" t="s">
        <v>1440</v>
      </c>
      <c r="F72" s="287">
        <v>45768.708333333336</v>
      </c>
      <c r="G72" s="287">
        <v>45769.125</v>
      </c>
      <c r="H72" s="658" t="s">
        <v>2262</v>
      </c>
      <c r="I72" s="259" t="s">
        <v>2263</v>
      </c>
      <c r="J72" s="654" t="s">
        <v>2222</v>
      </c>
      <c r="K72" s="654"/>
      <c r="L72" s="654"/>
      <c r="M72" s="654" t="s">
        <v>1457</v>
      </c>
    </row>
    <row r="73" spans="1:13">
      <c r="A73" s="356" t="s">
        <v>1426</v>
      </c>
      <c r="B73" s="356" t="s">
        <v>1427</v>
      </c>
      <c r="C73" s="356" t="s">
        <v>1466</v>
      </c>
      <c r="D73" s="356" t="s">
        <v>1429</v>
      </c>
      <c r="E73" s="356" t="s">
        <v>1448</v>
      </c>
      <c r="F73" s="662">
        <v>45769.708333333336</v>
      </c>
      <c r="G73" s="662">
        <v>45770.125</v>
      </c>
      <c r="H73" s="663" t="s">
        <v>2264</v>
      </c>
      <c r="I73" s="356" t="s">
        <v>2265</v>
      </c>
      <c r="J73" s="664" t="s">
        <v>2222</v>
      </c>
      <c r="K73" s="664" t="s">
        <v>2266</v>
      </c>
      <c r="L73" s="664"/>
      <c r="M73" s="664" t="s">
        <v>1457</v>
      </c>
    </row>
    <row r="74" spans="1:13">
      <c r="A74" s="356" t="s">
        <v>1426</v>
      </c>
      <c r="B74" s="356" t="s">
        <v>1427</v>
      </c>
      <c r="C74" s="356" t="s">
        <v>1466</v>
      </c>
      <c r="D74" s="356" t="s">
        <v>1903</v>
      </c>
      <c r="E74" s="356" t="s">
        <v>1448</v>
      </c>
      <c r="F74" s="662">
        <v>45769.708333333336</v>
      </c>
      <c r="G74" s="662">
        <v>45770.125</v>
      </c>
      <c r="H74" s="663" t="s">
        <v>2267</v>
      </c>
      <c r="I74" s="356" t="s">
        <v>2268</v>
      </c>
      <c r="J74" s="664" t="s">
        <v>2222</v>
      </c>
      <c r="K74" s="664" t="s">
        <v>1973</v>
      </c>
      <c r="L74" s="664"/>
      <c r="M74" s="664" t="s">
        <v>1457</v>
      </c>
    </row>
    <row r="75" spans="1:13">
      <c r="A75" s="356" t="s">
        <v>1426</v>
      </c>
      <c r="B75" s="356" t="s">
        <v>1427</v>
      </c>
      <c r="C75" s="356" t="s">
        <v>1466</v>
      </c>
      <c r="D75" s="356" t="s">
        <v>2234</v>
      </c>
      <c r="E75" s="356" t="s">
        <v>1448</v>
      </c>
      <c r="F75" s="662">
        <v>45769.708333333336</v>
      </c>
      <c r="G75" s="662">
        <v>45770.125</v>
      </c>
      <c r="H75" s="663" t="s">
        <v>2269</v>
      </c>
      <c r="I75" s="356" t="s">
        <v>2270</v>
      </c>
      <c r="J75" s="664" t="s">
        <v>2222</v>
      </c>
      <c r="K75" s="664" t="s">
        <v>2266</v>
      </c>
      <c r="L75" s="664"/>
      <c r="M75" s="664" t="s">
        <v>1457</v>
      </c>
    </row>
    <row r="76" spans="1:13">
      <c r="A76" s="282" t="s">
        <v>1426</v>
      </c>
      <c r="B76" s="282" t="s">
        <v>1427</v>
      </c>
      <c r="C76" s="282" t="s">
        <v>1466</v>
      </c>
      <c r="D76" s="263" t="s">
        <v>2271</v>
      </c>
      <c r="E76" s="282" t="s">
        <v>1448</v>
      </c>
      <c r="F76" s="282">
        <v>45769.708333333336</v>
      </c>
      <c r="G76" s="282">
        <v>45770.125</v>
      </c>
      <c r="H76" s="282" t="s">
        <v>2272</v>
      </c>
      <c r="I76" s="282" t="s">
        <v>2273</v>
      </c>
      <c r="J76" s="282" t="s">
        <v>2222</v>
      </c>
      <c r="K76" s="282" t="s">
        <v>2274</v>
      </c>
      <c r="L76" s="282"/>
      <c r="M76" s="282" t="s">
        <v>1457</v>
      </c>
    </row>
    <row r="77" spans="1:13">
      <c r="A77" s="356" t="s">
        <v>1426</v>
      </c>
      <c r="B77" s="356" t="s">
        <v>1427</v>
      </c>
      <c r="C77" s="356" t="s">
        <v>1466</v>
      </c>
      <c r="D77" s="356" t="s">
        <v>2275</v>
      </c>
      <c r="E77" s="356" t="s">
        <v>1454</v>
      </c>
      <c r="F77" s="662">
        <v>45770.708333333336</v>
      </c>
      <c r="G77" s="662">
        <v>45771.125</v>
      </c>
      <c r="H77" s="663" t="s">
        <v>2276</v>
      </c>
      <c r="I77" s="356" t="s">
        <v>2277</v>
      </c>
      <c r="J77" s="664" t="s">
        <v>2222</v>
      </c>
      <c r="K77" s="664" t="s">
        <v>2259</v>
      </c>
      <c r="L77" s="664"/>
      <c r="M77" s="664" t="s">
        <v>1457</v>
      </c>
    </row>
    <row r="78" spans="1:13">
      <c r="A78" s="356" t="s">
        <v>1426</v>
      </c>
      <c r="B78" s="356" t="s">
        <v>1427</v>
      </c>
      <c r="C78" s="356" t="s">
        <v>1466</v>
      </c>
      <c r="D78" s="356" t="s">
        <v>1429</v>
      </c>
      <c r="E78" s="356" t="s">
        <v>1454</v>
      </c>
      <c r="F78" s="662">
        <v>45770.708333333336</v>
      </c>
      <c r="G78" s="662">
        <v>45771.125</v>
      </c>
      <c r="H78" s="663" t="s">
        <v>2278</v>
      </c>
      <c r="I78" s="356" t="s">
        <v>2279</v>
      </c>
      <c r="J78" s="664" t="s">
        <v>2222</v>
      </c>
      <c r="K78" s="664" t="s">
        <v>2259</v>
      </c>
      <c r="L78" s="664"/>
      <c r="M78" s="664" t="s">
        <v>1457</v>
      </c>
    </row>
    <row r="79" spans="1:13">
      <c r="A79" s="356" t="s">
        <v>1426</v>
      </c>
      <c r="B79" s="356" t="s">
        <v>1427</v>
      </c>
      <c r="C79" s="356" t="s">
        <v>1466</v>
      </c>
      <c r="D79" s="356" t="s">
        <v>1903</v>
      </c>
      <c r="E79" s="356" t="s">
        <v>1454</v>
      </c>
      <c r="F79" s="662">
        <v>45770.708333333336</v>
      </c>
      <c r="G79" s="662">
        <v>45771.125</v>
      </c>
      <c r="H79" s="663" t="s">
        <v>2280</v>
      </c>
      <c r="I79" s="356" t="s">
        <v>2281</v>
      </c>
      <c r="J79" s="664" t="s">
        <v>2222</v>
      </c>
      <c r="K79" s="664" t="s">
        <v>2259</v>
      </c>
      <c r="L79" s="664"/>
      <c r="M79" s="664" t="s">
        <v>1457</v>
      </c>
    </row>
    <row r="80" spans="1:13">
      <c r="A80" s="356" t="s">
        <v>1426</v>
      </c>
      <c r="B80" s="356" t="s">
        <v>1427</v>
      </c>
      <c r="C80" s="355" t="s">
        <v>1428</v>
      </c>
      <c r="D80" s="356" t="s">
        <v>2234</v>
      </c>
      <c r="E80" s="356" t="s">
        <v>1454</v>
      </c>
      <c r="F80" s="662">
        <v>45770.958333333336</v>
      </c>
      <c r="G80" s="662">
        <v>45771.166666666664</v>
      </c>
      <c r="H80" s="663" t="s">
        <v>2282</v>
      </c>
      <c r="I80" s="356" t="s">
        <v>2283</v>
      </c>
      <c r="J80" s="355" t="s">
        <v>1837</v>
      </c>
      <c r="K80" s="664"/>
      <c r="L80" s="664"/>
      <c r="M80" s="664"/>
    </row>
    <row r="81" spans="1:13">
      <c r="A81" s="356" t="s">
        <v>1426</v>
      </c>
      <c r="B81" s="356" t="s">
        <v>1427</v>
      </c>
      <c r="C81" s="355" t="s">
        <v>1428</v>
      </c>
      <c r="D81" s="356" t="s">
        <v>2234</v>
      </c>
      <c r="E81" s="356" t="s">
        <v>1461</v>
      </c>
      <c r="F81" s="662">
        <v>45771.833333333336</v>
      </c>
      <c r="G81" s="662">
        <v>45772</v>
      </c>
      <c r="H81" s="663" t="s">
        <v>2284</v>
      </c>
      <c r="I81" s="356" t="s">
        <v>1678</v>
      </c>
      <c r="J81" s="664"/>
      <c r="K81" s="664"/>
      <c r="L81" s="664"/>
      <c r="M81" s="664"/>
    </row>
    <row r="82" spans="1:13">
      <c r="A82" s="356" t="s">
        <v>1426</v>
      </c>
      <c r="B82" s="356" t="s">
        <v>1427</v>
      </c>
      <c r="C82" s="355" t="s">
        <v>1428</v>
      </c>
      <c r="D82" s="356" t="s">
        <v>2234</v>
      </c>
      <c r="E82" s="356" t="s">
        <v>1461</v>
      </c>
      <c r="F82" s="662">
        <v>45772</v>
      </c>
      <c r="G82" s="662">
        <v>45772.166666666664</v>
      </c>
      <c r="H82" s="663" t="s">
        <v>2285</v>
      </c>
      <c r="I82" s="356" t="s">
        <v>2155</v>
      </c>
      <c r="J82" s="355" t="s">
        <v>1837</v>
      </c>
      <c r="K82" s="664"/>
      <c r="L82" s="664"/>
      <c r="M82" s="664"/>
    </row>
    <row r="83" spans="1:13">
      <c r="A83" s="356" t="s">
        <v>1426</v>
      </c>
      <c r="B83" s="356" t="s">
        <v>1427</v>
      </c>
      <c r="C83" s="355" t="s">
        <v>1428</v>
      </c>
      <c r="D83" s="356" t="s">
        <v>2234</v>
      </c>
      <c r="E83" s="356" t="s">
        <v>1461</v>
      </c>
      <c r="F83" s="662">
        <v>45772.083333333336</v>
      </c>
      <c r="G83" s="662">
        <v>45772.25</v>
      </c>
      <c r="H83" s="663" t="s">
        <v>2286</v>
      </c>
      <c r="I83" s="356" t="s">
        <v>2215</v>
      </c>
      <c r="J83" s="664"/>
      <c r="K83" s="664"/>
      <c r="L83" s="664"/>
      <c r="M83" s="664"/>
    </row>
    <row r="84" spans="1:13">
      <c r="A84" s="356" t="s">
        <v>1426</v>
      </c>
      <c r="B84" s="356" t="s">
        <v>1427</v>
      </c>
      <c r="C84" s="355" t="s">
        <v>1428</v>
      </c>
      <c r="D84" s="665" t="s">
        <v>2234</v>
      </c>
      <c r="E84" s="356" t="s">
        <v>1476</v>
      </c>
      <c r="F84" s="662">
        <v>45772.916666666664</v>
      </c>
      <c r="G84" s="662">
        <v>45773.166666666664</v>
      </c>
      <c r="H84" s="663" t="s">
        <v>2287</v>
      </c>
      <c r="I84" s="356" t="s">
        <v>2209</v>
      </c>
      <c r="J84" s="355"/>
      <c r="K84" s="664"/>
      <c r="L84" s="664"/>
      <c r="M84" s="664"/>
    </row>
    <row r="85" spans="1:13">
      <c r="A85" s="356" t="s">
        <v>1426</v>
      </c>
      <c r="B85" s="356" t="s">
        <v>1427</v>
      </c>
      <c r="C85" s="355" t="s">
        <v>1428</v>
      </c>
      <c r="D85" s="664" t="s">
        <v>2234</v>
      </c>
      <c r="E85" s="356" t="s">
        <v>1491</v>
      </c>
      <c r="F85" s="662">
        <v>45773</v>
      </c>
      <c r="G85" s="662">
        <v>45773.208333333336</v>
      </c>
      <c r="H85" s="663" t="s">
        <v>2288</v>
      </c>
      <c r="I85" s="356" t="s">
        <v>2153</v>
      </c>
      <c r="J85" s="355"/>
      <c r="K85" s="664" t="s">
        <v>2289</v>
      </c>
      <c r="L85" s="664"/>
      <c r="M85" s="664"/>
    </row>
    <row r="86" spans="1:13">
      <c r="A86" s="356" t="s">
        <v>1426</v>
      </c>
      <c r="B86" s="356" t="s">
        <v>1427</v>
      </c>
      <c r="C86" s="355" t="s">
        <v>1428</v>
      </c>
      <c r="D86" s="664" t="s">
        <v>2234</v>
      </c>
      <c r="E86" s="356" t="s">
        <v>1430</v>
      </c>
      <c r="F86" s="662">
        <v>45774</v>
      </c>
      <c r="G86" s="662">
        <v>45774.25</v>
      </c>
      <c r="H86" s="663" t="s">
        <v>2290</v>
      </c>
      <c r="I86" s="356" t="s">
        <v>2291</v>
      </c>
      <c r="J86" s="664"/>
      <c r="K86" s="664"/>
      <c r="L86" s="664"/>
      <c r="M86" s="664"/>
    </row>
    <row r="87" spans="1:13">
      <c r="A87" s="356" t="s">
        <v>1426</v>
      </c>
      <c r="B87" s="356" t="s">
        <v>1427</v>
      </c>
      <c r="C87" s="355" t="s">
        <v>1428</v>
      </c>
      <c r="D87" s="356" t="s">
        <v>2124</v>
      </c>
      <c r="E87" s="356" t="s">
        <v>1430</v>
      </c>
      <c r="F87" s="662">
        <v>45774.083333333336</v>
      </c>
      <c r="G87" s="662">
        <v>45774.25</v>
      </c>
      <c r="H87" s="663" t="s">
        <v>2292</v>
      </c>
      <c r="I87" s="356" t="s">
        <v>2162</v>
      </c>
      <c r="J87" s="355" t="s">
        <v>1436</v>
      </c>
      <c r="K87" s="664"/>
      <c r="L87" s="664"/>
      <c r="M87" s="664"/>
    </row>
    <row r="88" spans="1:13">
      <c r="A88" s="356" t="s">
        <v>1426</v>
      </c>
      <c r="B88" s="356" t="s">
        <v>1427</v>
      </c>
      <c r="C88" s="355" t="s">
        <v>1428</v>
      </c>
      <c r="D88" s="356" t="s">
        <v>2234</v>
      </c>
      <c r="E88" s="356" t="s">
        <v>1440</v>
      </c>
      <c r="F88" s="662">
        <v>45775.958333333336</v>
      </c>
      <c r="G88" s="662">
        <v>45776.125</v>
      </c>
      <c r="H88" s="663" t="s">
        <v>2293</v>
      </c>
      <c r="I88" s="356" t="s">
        <v>2170</v>
      </c>
      <c r="J88" s="355"/>
      <c r="K88" s="664"/>
      <c r="L88" s="664"/>
      <c r="M88" s="664"/>
    </row>
    <row r="89" spans="1:13">
      <c r="A89" s="356" t="s">
        <v>1426</v>
      </c>
      <c r="B89" s="356" t="s">
        <v>1427</v>
      </c>
      <c r="C89" s="355" t="s">
        <v>1428</v>
      </c>
      <c r="D89" s="356" t="s">
        <v>2234</v>
      </c>
      <c r="E89" s="356" t="s">
        <v>1440</v>
      </c>
      <c r="F89" s="662">
        <v>45776</v>
      </c>
      <c r="G89" s="662">
        <v>45776.166666666664</v>
      </c>
      <c r="H89" s="663" t="s">
        <v>2294</v>
      </c>
      <c r="I89" s="356" t="s">
        <v>2151</v>
      </c>
      <c r="J89" s="355"/>
      <c r="K89" s="664"/>
      <c r="L89" s="664"/>
      <c r="M89" s="664"/>
    </row>
    <row r="90" spans="1:13">
      <c r="A90" s="356" t="s">
        <v>1426</v>
      </c>
      <c r="B90" s="356" t="s">
        <v>1427</v>
      </c>
      <c r="C90" s="355" t="s">
        <v>1428</v>
      </c>
      <c r="D90" s="356" t="s">
        <v>2124</v>
      </c>
      <c r="E90" s="356" t="s">
        <v>1448</v>
      </c>
      <c r="F90" s="662">
        <v>45776.916666666664</v>
      </c>
      <c r="G90" s="662">
        <v>45777.125</v>
      </c>
      <c r="H90" s="663" t="s">
        <v>2295</v>
      </c>
      <c r="I90" s="356" t="s">
        <v>2142</v>
      </c>
      <c r="J90" s="355"/>
      <c r="K90" s="664" t="s">
        <v>2296</v>
      </c>
      <c r="L90" s="664"/>
      <c r="M90" s="664" t="s">
        <v>1457</v>
      </c>
    </row>
    <row r="91" spans="1:13">
      <c r="A91" s="356" t="s">
        <v>1426</v>
      </c>
      <c r="B91" s="356" t="s">
        <v>1427</v>
      </c>
      <c r="C91" s="355" t="s">
        <v>1428</v>
      </c>
      <c r="D91" s="356" t="s">
        <v>2124</v>
      </c>
      <c r="E91" s="356" t="s">
        <v>1448</v>
      </c>
      <c r="F91" s="662">
        <v>45777</v>
      </c>
      <c r="G91" s="662">
        <v>45777.166666666664</v>
      </c>
      <c r="H91" s="663" t="s">
        <v>2297</v>
      </c>
      <c r="I91" s="356" t="s">
        <v>2149</v>
      </c>
      <c r="J91" s="356" t="s">
        <v>1445</v>
      </c>
      <c r="K91" s="664"/>
      <c r="L91" s="664"/>
      <c r="M91" s="664" t="s">
        <v>1457</v>
      </c>
    </row>
    <row r="92" spans="1:13">
      <c r="A92" s="356" t="s">
        <v>1426</v>
      </c>
      <c r="B92" s="356" t="s">
        <v>1427</v>
      </c>
      <c r="C92" s="356" t="s">
        <v>1453</v>
      </c>
      <c r="D92" s="355" t="s">
        <v>2298</v>
      </c>
      <c r="E92" s="356" t="s">
        <v>1454</v>
      </c>
      <c r="F92" s="662">
        <v>45777.333333333336</v>
      </c>
      <c r="G92" s="662">
        <v>45777.75</v>
      </c>
      <c r="H92" s="356" t="s">
        <v>2299</v>
      </c>
      <c r="I92" s="356" t="s">
        <v>2300</v>
      </c>
      <c r="J92" s="356" t="s">
        <v>1854</v>
      </c>
      <c r="K92" s="664"/>
      <c r="L92" s="664"/>
      <c r="M92" s="664" t="s">
        <v>1457</v>
      </c>
    </row>
    <row r="93" spans="1:13">
      <c r="A93" s="357" t="s">
        <v>1426</v>
      </c>
      <c r="B93" s="357" t="s">
        <v>1427</v>
      </c>
      <c r="C93" s="357" t="s">
        <v>1453</v>
      </c>
      <c r="D93" s="355" t="s">
        <v>2298</v>
      </c>
      <c r="E93" s="357" t="s">
        <v>1454</v>
      </c>
      <c r="F93" s="666">
        <v>45777.333333333336</v>
      </c>
      <c r="G93" s="666">
        <v>45777.75</v>
      </c>
      <c r="H93" s="357" t="s">
        <v>2301</v>
      </c>
      <c r="I93" s="357" t="s">
        <v>2302</v>
      </c>
      <c r="J93" s="357" t="s">
        <v>1854</v>
      </c>
      <c r="K93" s="664"/>
      <c r="L93" s="664"/>
      <c r="M93" s="664" t="s">
        <v>1457</v>
      </c>
    </row>
    <row r="94" spans="1:13">
      <c r="A94" s="259" t="s">
        <v>1426</v>
      </c>
      <c r="B94" s="259" t="s">
        <v>1427</v>
      </c>
      <c r="C94" s="260" t="s">
        <v>1428</v>
      </c>
      <c r="D94" s="264" t="s">
        <v>2303</v>
      </c>
      <c r="E94" s="358" t="s">
        <v>1454</v>
      </c>
      <c r="F94" s="667">
        <v>45777.958333333336</v>
      </c>
      <c r="G94" s="667">
        <v>45778.166666666664</v>
      </c>
      <c r="H94" s="658" t="s">
        <v>2304</v>
      </c>
      <c r="I94" s="259" t="s">
        <v>2283</v>
      </c>
      <c r="J94" s="259" t="s">
        <v>1445</v>
      </c>
      <c r="K94" s="260" t="s">
        <v>2305</v>
      </c>
      <c r="L94" s="260"/>
      <c r="M94" s="654" t="s">
        <v>1457</v>
      </c>
    </row>
    <row r="95" spans="1:13">
      <c r="A95" s="259" t="s">
        <v>1426</v>
      </c>
      <c r="B95" s="259" t="s">
        <v>1427</v>
      </c>
      <c r="C95" s="260" t="s">
        <v>1428</v>
      </c>
      <c r="D95" s="264" t="s">
        <v>1769</v>
      </c>
      <c r="E95" s="259" t="s">
        <v>1454</v>
      </c>
      <c r="F95" s="287">
        <v>45778.083333333336</v>
      </c>
      <c r="G95" s="287">
        <v>45778.25</v>
      </c>
      <c r="H95" s="668" t="s">
        <v>2306</v>
      </c>
      <c r="I95" s="259" t="s">
        <v>2206</v>
      </c>
      <c r="J95" s="259" t="s">
        <v>1445</v>
      </c>
      <c r="K95" s="669" t="s">
        <v>2307</v>
      </c>
      <c r="L95" s="669"/>
      <c r="M95" s="654" t="s">
        <v>1457</v>
      </c>
    </row>
    <row r="96" spans="1:13">
      <c r="A96" s="262" t="s">
        <v>1426</v>
      </c>
      <c r="B96" s="262" t="s">
        <v>1427</v>
      </c>
      <c r="C96" s="262" t="s">
        <v>1466</v>
      </c>
      <c r="D96" s="265" t="s">
        <v>1769</v>
      </c>
      <c r="E96" s="354" t="s">
        <v>1440</v>
      </c>
      <c r="F96" s="282">
        <v>45775.708333333336</v>
      </c>
      <c r="G96" s="282">
        <v>45776.125</v>
      </c>
      <c r="H96" s="659" t="s">
        <v>2308</v>
      </c>
      <c r="I96" s="262" t="s">
        <v>2236</v>
      </c>
      <c r="J96" s="475" t="s">
        <v>2222</v>
      </c>
      <c r="K96" s="261" t="s">
        <v>2309</v>
      </c>
      <c r="L96" s="261"/>
      <c r="M96" s="261"/>
    </row>
    <row r="97" spans="1:13">
      <c r="A97" s="262" t="s">
        <v>1426</v>
      </c>
      <c r="B97" s="262" t="s">
        <v>1427</v>
      </c>
      <c r="C97" s="262" t="s">
        <v>1466</v>
      </c>
      <c r="D97" s="265" t="s">
        <v>1769</v>
      </c>
      <c r="E97" s="354" t="s">
        <v>1440</v>
      </c>
      <c r="F97" s="282">
        <v>45775.708333333336</v>
      </c>
      <c r="G97" s="282">
        <v>45776.125</v>
      </c>
      <c r="H97" s="659" t="s">
        <v>2310</v>
      </c>
      <c r="I97" s="262" t="s">
        <v>2249</v>
      </c>
      <c r="J97" s="475" t="s">
        <v>2222</v>
      </c>
      <c r="K97" s="261" t="s">
        <v>2309</v>
      </c>
      <c r="L97" s="261"/>
      <c r="M97" s="261"/>
    </row>
    <row r="98" spans="1:13">
      <c r="A98" s="262" t="s">
        <v>1426</v>
      </c>
      <c r="B98" s="262" t="s">
        <v>1427</v>
      </c>
      <c r="C98" s="262" t="s">
        <v>1466</v>
      </c>
      <c r="D98" s="265" t="s">
        <v>1769</v>
      </c>
      <c r="E98" s="354" t="s">
        <v>1440</v>
      </c>
      <c r="F98" s="282">
        <v>45775.708333333336</v>
      </c>
      <c r="G98" s="282">
        <v>45776.125</v>
      </c>
      <c r="H98" s="659" t="s">
        <v>2311</v>
      </c>
      <c r="I98" s="262" t="s">
        <v>2256</v>
      </c>
      <c r="J98" s="475" t="s">
        <v>2222</v>
      </c>
      <c r="K98" s="261" t="s">
        <v>2274</v>
      </c>
      <c r="L98" s="261"/>
      <c r="M98" s="261"/>
    </row>
    <row r="99" spans="1:13">
      <c r="A99" s="262" t="s">
        <v>1426</v>
      </c>
      <c r="B99" s="262" t="s">
        <v>1427</v>
      </c>
      <c r="C99" s="262" t="s">
        <v>1466</v>
      </c>
      <c r="D99" s="265" t="s">
        <v>1769</v>
      </c>
      <c r="E99" s="354" t="s">
        <v>1440</v>
      </c>
      <c r="F99" s="282">
        <v>45775.708333333336</v>
      </c>
      <c r="G99" s="282">
        <v>45776.125</v>
      </c>
      <c r="H99" s="659" t="s">
        <v>2312</v>
      </c>
      <c r="I99" s="262" t="s">
        <v>2263</v>
      </c>
      <c r="J99" s="475" t="s">
        <v>2222</v>
      </c>
      <c r="K99" s="261" t="s">
        <v>2313</v>
      </c>
      <c r="L99" s="261"/>
      <c r="M99" s="261"/>
    </row>
    <row r="100" spans="1:13">
      <c r="A100" s="307" t="s">
        <v>1426</v>
      </c>
      <c r="B100" s="307" t="s">
        <v>1427</v>
      </c>
      <c r="C100" s="307" t="s">
        <v>1466</v>
      </c>
      <c r="D100" s="260" t="s">
        <v>1433</v>
      </c>
      <c r="E100" s="359" t="s">
        <v>1448</v>
      </c>
      <c r="F100" s="670">
        <v>45776.708333333336</v>
      </c>
      <c r="G100" s="670">
        <v>45777.125</v>
      </c>
      <c r="H100" s="671" t="s">
        <v>2314</v>
      </c>
      <c r="I100" s="307" t="s">
        <v>2261</v>
      </c>
      <c r="J100" s="672" t="s">
        <v>2222</v>
      </c>
      <c r="K100" s="260" t="s">
        <v>1973</v>
      </c>
      <c r="L100" s="260"/>
      <c r="M100" s="654" t="s">
        <v>1457</v>
      </c>
    </row>
    <row r="101" spans="1:13">
      <c r="A101" s="259" t="s">
        <v>1426</v>
      </c>
      <c r="B101" s="259" t="s">
        <v>1427</v>
      </c>
      <c r="C101" s="259" t="s">
        <v>1466</v>
      </c>
      <c r="D101" s="260" t="s">
        <v>1433</v>
      </c>
      <c r="E101" s="353" t="s">
        <v>1448</v>
      </c>
      <c r="F101" s="287">
        <v>45776.708333333336</v>
      </c>
      <c r="G101" s="287">
        <v>45777.125</v>
      </c>
      <c r="H101" s="658" t="s">
        <v>2315</v>
      </c>
      <c r="I101" s="259" t="s">
        <v>2258</v>
      </c>
      <c r="J101" s="654" t="s">
        <v>2222</v>
      </c>
      <c r="K101" s="260" t="s">
        <v>1973</v>
      </c>
      <c r="L101" s="260"/>
      <c r="M101" s="654" t="s">
        <v>1457</v>
      </c>
    </row>
    <row r="102" spans="1:13">
      <c r="A102" s="259" t="s">
        <v>1426</v>
      </c>
      <c r="B102" s="259" t="s">
        <v>1427</v>
      </c>
      <c r="C102" s="259" t="s">
        <v>1466</v>
      </c>
      <c r="D102" s="260" t="s">
        <v>1433</v>
      </c>
      <c r="E102" s="353" t="s">
        <v>1448</v>
      </c>
      <c r="F102" s="287">
        <v>45776.708333333336</v>
      </c>
      <c r="G102" s="287">
        <v>45777.125</v>
      </c>
      <c r="H102" s="658" t="s">
        <v>2316</v>
      </c>
      <c r="I102" s="259" t="s">
        <v>2270</v>
      </c>
      <c r="J102" s="672" t="s">
        <v>2222</v>
      </c>
      <c r="K102" s="260" t="s">
        <v>1973</v>
      </c>
      <c r="L102" s="260"/>
      <c r="M102" s="654" t="s">
        <v>1457</v>
      </c>
    </row>
    <row r="103" spans="1:13">
      <c r="A103" s="259" t="s">
        <v>1426</v>
      </c>
      <c r="B103" s="259" t="s">
        <v>1427</v>
      </c>
      <c r="C103" s="259" t="s">
        <v>1466</v>
      </c>
      <c r="D103" s="260" t="s">
        <v>1433</v>
      </c>
      <c r="E103" s="360" t="s">
        <v>1454</v>
      </c>
      <c r="F103" s="673">
        <v>45777.708333333336</v>
      </c>
      <c r="G103" s="673">
        <v>45778.125</v>
      </c>
      <c r="H103" s="668" t="s">
        <v>2317</v>
      </c>
      <c r="I103" s="674" t="s">
        <v>2268</v>
      </c>
      <c r="J103" s="654" t="s">
        <v>2222</v>
      </c>
      <c r="K103" s="260" t="s">
        <v>1973</v>
      </c>
      <c r="L103" s="260"/>
      <c r="M103" s="654" t="s">
        <v>1457</v>
      </c>
    </row>
    <row r="104" spans="1:13">
      <c r="A104" s="259" t="s">
        <v>1426</v>
      </c>
      <c r="B104" s="259" t="s">
        <v>1427</v>
      </c>
      <c r="C104" s="259" t="s">
        <v>1466</v>
      </c>
      <c r="D104" s="260" t="s">
        <v>1433</v>
      </c>
      <c r="E104" s="360" t="s">
        <v>1454</v>
      </c>
      <c r="F104" s="673">
        <v>45777.708333333336</v>
      </c>
      <c r="G104" s="673">
        <v>45778.125</v>
      </c>
      <c r="H104" s="658" t="s">
        <v>2318</v>
      </c>
      <c r="I104" s="259" t="s">
        <v>2265</v>
      </c>
      <c r="J104" s="654" t="s">
        <v>2222</v>
      </c>
      <c r="K104" s="260" t="s">
        <v>1973</v>
      </c>
      <c r="L104" s="260"/>
      <c r="M104" s="260"/>
    </row>
  </sheetData>
  <autoFilter ref="A1:M104" xr:uid="{5312C0AE-63FF-4792-8817-5DB07E327E3C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5CFC6-D0B8-4F56-9A7D-66114285E9E0}">
  <sheetPr codeName="Planilha3">
    <tabColor theme="9"/>
  </sheetPr>
  <dimension ref="A1:AM299"/>
  <sheetViews>
    <sheetView workbookViewId="0">
      <pane ySplit="1" topLeftCell="A92" activePane="bottomLeft" state="frozen"/>
      <selection pane="bottomLeft" activeCell="H115" sqref="H115"/>
    </sheetView>
  </sheetViews>
  <sheetFormatPr defaultColWidth="0" defaultRowHeight="15" customHeight="1" zeroHeight="1"/>
  <cols>
    <col min="1" max="1" width="9.85546875" bestFit="1" customWidth="1"/>
    <col min="2" max="2" width="11.7109375" customWidth="1"/>
    <col min="3" max="3" width="12.28515625" customWidth="1"/>
    <col min="4" max="4" width="23.28515625" customWidth="1"/>
    <col min="5" max="5" width="8.85546875" bestFit="1" customWidth="1"/>
    <col min="6" max="6" width="16.85546875" bestFit="1" customWidth="1"/>
    <col min="7" max="7" width="16.5703125" bestFit="1" customWidth="1"/>
    <col min="8" max="8" width="15.140625" bestFit="1" customWidth="1"/>
    <col min="9" max="9" width="118.42578125" bestFit="1" customWidth="1"/>
    <col min="10" max="10" width="20.42578125" bestFit="1" customWidth="1"/>
    <col min="11" max="11" width="75.5703125" bestFit="1" customWidth="1"/>
    <col min="12" max="12" width="17.7109375" bestFit="1" customWidth="1"/>
    <col min="13" max="13" width="16" bestFit="1" customWidth="1"/>
    <col min="14" max="38" width="9.140625" customWidth="1"/>
    <col min="39" max="39" width="9.140625" hidden="1"/>
  </cols>
  <sheetData>
    <row r="1" spans="1:13" ht="17.25" customHeight="1">
      <c r="A1" s="254" t="s">
        <v>2319</v>
      </c>
      <c r="B1" s="255" t="s">
        <v>2320</v>
      </c>
      <c r="C1" s="255" t="s">
        <v>1416</v>
      </c>
      <c r="D1" s="255" t="s">
        <v>2321</v>
      </c>
      <c r="E1" s="255" t="s">
        <v>2322</v>
      </c>
      <c r="F1" s="255" t="s">
        <v>2323</v>
      </c>
      <c r="G1" s="255" t="s">
        <v>2324</v>
      </c>
      <c r="H1" s="255" t="s">
        <v>1421</v>
      </c>
      <c r="I1" s="255" t="s">
        <v>2325</v>
      </c>
      <c r="J1" s="255" t="s">
        <v>2326</v>
      </c>
      <c r="K1" s="255" t="s">
        <v>2327</v>
      </c>
      <c r="L1" s="255" t="s">
        <v>2328</v>
      </c>
      <c r="M1" s="256" t="s">
        <v>2329</v>
      </c>
    </row>
    <row r="2" spans="1:13" ht="14.45">
      <c r="A2" s="243" t="s">
        <v>1426</v>
      </c>
      <c r="B2" s="180" t="s">
        <v>1427</v>
      </c>
      <c r="C2" s="180" t="s">
        <v>1428</v>
      </c>
      <c r="D2" s="180" t="s">
        <v>2124</v>
      </c>
      <c r="E2" s="180" t="s">
        <v>1461</v>
      </c>
      <c r="F2" s="189">
        <v>45778.833333333336</v>
      </c>
      <c r="G2" s="189">
        <v>45779</v>
      </c>
      <c r="H2" s="180" t="s">
        <v>2330</v>
      </c>
      <c r="I2" s="180" t="s">
        <v>1678</v>
      </c>
      <c r="J2" s="180"/>
      <c r="K2" s="180"/>
      <c r="L2" s="180"/>
      <c r="M2" s="249"/>
    </row>
    <row r="3" spans="1:13" ht="14.45">
      <c r="A3" s="244" t="s">
        <v>1426</v>
      </c>
      <c r="B3" s="181" t="s">
        <v>1427</v>
      </c>
      <c r="C3" s="181" t="s">
        <v>1428</v>
      </c>
      <c r="D3" s="182" t="s">
        <v>2331</v>
      </c>
      <c r="E3" s="181" t="s">
        <v>1461</v>
      </c>
      <c r="F3" s="190">
        <v>45779</v>
      </c>
      <c r="G3" s="190">
        <v>45779.166666666664</v>
      </c>
      <c r="H3" s="181" t="s">
        <v>2332</v>
      </c>
      <c r="I3" s="181" t="s">
        <v>2155</v>
      </c>
      <c r="J3" s="181" t="s">
        <v>1445</v>
      </c>
      <c r="K3" s="181"/>
      <c r="L3" s="181"/>
      <c r="M3" s="250"/>
    </row>
    <row r="4" spans="1:13" ht="14.45">
      <c r="A4" s="244" t="s">
        <v>1426</v>
      </c>
      <c r="B4" s="181" t="s">
        <v>1427</v>
      </c>
      <c r="C4" s="181" t="s">
        <v>1428</v>
      </c>
      <c r="D4" s="182" t="s">
        <v>2331</v>
      </c>
      <c r="E4" s="181" t="s">
        <v>1461</v>
      </c>
      <c r="F4" s="190">
        <v>45779.083333333336</v>
      </c>
      <c r="G4" s="190">
        <v>45779.25</v>
      </c>
      <c r="H4" s="181" t="s">
        <v>2333</v>
      </c>
      <c r="I4" s="181" t="s">
        <v>2215</v>
      </c>
      <c r="J4" s="181" t="s">
        <v>1445</v>
      </c>
      <c r="K4" s="181"/>
      <c r="L4" s="181"/>
      <c r="M4" s="250"/>
    </row>
    <row r="5" spans="1:13" ht="14.45">
      <c r="A5" s="244" t="s">
        <v>1426</v>
      </c>
      <c r="B5" s="181" t="s">
        <v>1427</v>
      </c>
      <c r="C5" s="181" t="s">
        <v>1428</v>
      </c>
      <c r="D5" s="182" t="s">
        <v>2331</v>
      </c>
      <c r="E5" s="181" t="s">
        <v>1476</v>
      </c>
      <c r="F5" s="190">
        <v>45779.916666666664</v>
      </c>
      <c r="G5" s="190">
        <v>45780.166666666664</v>
      </c>
      <c r="H5" s="181" t="s">
        <v>2334</v>
      </c>
      <c r="I5" s="181" t="s">
        <v>2209</v>
      </c>
      <c r="J5" s="181" t="s">
        <v>1436</v>
      </c>
      <c r="K5" s="181"/>
      <c r="L5" s="181"/>
      <c r="M5" s="250"/>
    </row>
    <row r="6" spans="1:13" ht="14.45">
      <c r="A6" s="244" t="s">
        <v>1426</v>
      </c>
      <c r="B6" s="181" t="s">
        <v>1427</v>
      </c>
      <c r="C6" s="181" t="s">
        <v>1428</v>
      </c>
      <c r="D6" s="182" t="s">
        <v>2331</v>
      </c>
      <c r="E6" s="181" t="s">
        <v>1476</v>
      </c>
      <c r="F6" s="190">
        <v>45779.958333333336</v>
      </c>
      <c r="G6" s="190">
        <v>45780.125</v>
      </c>
      <c r="H6" s="181" t="s">
        <v>2335</v>
      </c>
      <c r="I6" s="181" t="s">
        <v>2170</v>
      </c>
      <c r="J6" s="181" t="s">
        <v>1436</v>
      </c>
      <c r="K6" s="181"/>
      <c r="L6" s="181"/>
      <c r="M6" s="250"/>
    </row>
    <row r="7" spans="1:13" ht="14.45">
      <c r="A7" s="244" t="s">
        <v>1426</v>
      </c>
      <c r="B7" s="181" t="s">
        <v>1427</v>
      </c>
      <c r="C7" s="181" t="s">
        <v>1428</v>
      </c>
      <c r="D7" s="182" t="s">
        <v>2331</v>
      </c>
      <c r="E7" s="181" t="s">
        <v>1476</v>
      </c>
      <c r="F7" s="190">
        <v>45780</v>
      </c>
      <c r="G7" s="190">
        <v>45780.166666666664</v>
      </c>
      <c r="H7" s="181" t="s">
        <v>2336</v>
      </c>
      <c r="I7" s="181" t="s">
        <v>2151</v>
      </c>
      <c r="J7" s="181" t="s">
        <v>1475</v>
      </c>
      <c r="K7" s="181"/>
      <c r="L7" s="181"/>
      <c r="M7" s="250"/>
    </row>
    <row r="8" spans="1:13" ht="14.45">
      <c r="A8" s="244" t="s">
        <v>1426</v>
      </c>
      <c r="B8" s="181" t="s">
        <v>1427</v>
      </c>
      <c r="C8" s="181" t="s">
        <v>1428</v>
      </c>
      <c r="D8" s="182" t="s">
        <v>2331</v>
      </c>
      <c r="E8" s="181" t="s">
        <v>1476</v>
      </c>
      <c r="F8" s="190">
        <v>45780</v>
      </c>
      <c r="G8" s="190">
        <v>45780.208333333336</v>
      </c>
      <c r="H8" s="181" t="s">
        <v>2337</v>
      </c>
      <c r="I8" s="181" t="s">
        <v>2153</v>
      </c>
      <c r="J8" s="181" t="s">
        <v>1445</v>
      </c>
      <c r="K8" s="181"/>
      <c r="L8" s="181"/>
      <c r="M8" s="250"/>
    </row>
    <row r="9" spans="1:13" ht="14.45">
      <c r="A9" s="243" t="s">
        <v>1426</v>
      </c>
      <c r="B9" s="180" t="s">
        <v>1427</v>
      </c>
      <c r="C9" s="180" t="s">
        <v>1428</v>
      </c>
      <c r="D9" s="180" t="s">
        <v>2124</v>
      </c>
      <c r="E9" s="180" t="s">
        <v>1491</v>
      </c>
      <c r="F9" s="189">
        <v>45780.5</v>
      </c>
      <c r="G9" s="189">
        <v>45780.75</v>
      </c>
      <c r="H9" s="180" t="s">
        <v>2338</v>
      </c>
      <c r="I9" s="180" t="s">
        <v>2339</v>
      </c>
      <c r="J9" s="180"/>
      <c r="K9" s="180"/>
      <c r="L9" s="180"/>
      <c r="M9" s="249"/>
    </row>
    <row r="10" spans="1:13" ht="14.45">
      <c r="A10" s="243" t="s">
        <v>1426</v>
      </c>
      <c r="B10" s="180" t="s">
        <v>1427</v>
      </c>
      <c r="C10" s="180" t="s">
        <v>1428</v>
      </c>
      <c r="D10" s="180" t="s">
        <v>2124</v>
      </c>
      <c r="E10" s="180" t="s">
        <v>1491</v>
      </c>
      <c r="F10" s="189">
        <v>45780.916666666664</v>
      </c>
      <c r="G10" s="189">
        <v>45781.125</v>
      </c>
      <c r="H10" s="180" t="s">
        <v>2340</v>
      </c>
      <c r="I10" s="180" t="s">
        <v>2341</v>
      </c>
      <c r="J10" s="180"/>
      <c r="K10" s="180"/>
      <c r="L10" s="180"/>
      <c r="M10" s="249"/>
    </row>
    <row r="11" spans="1:13" ht="14.45">
      <c r="A11" s="243" t="s">
        <v>1426</v>
      </c>
      <c r="B11" s="180" t="s">
        <v>1427</v>
      </c>
      <c r="C11" s="180" t="s">
        <v>1428</v>
      </c>
      <c r="D11" s="180" t="s">
        <v>2124</v>
      </c>
      <c r="E11" s="180" t="s">
        <v>1491</v>
      </c>
      <c r="F11" s="189">
        <v>45781</v>
      </c>
      <c r="G11" s="189">
        <v>45781.166666666664</v>
      </c>
      <c r="H11" s="180" t="s">
        <v>2342</v>
      </c>
      <c r="I11" s="180" t="s">
        <v>2343</v>
      </c>
      <c r="J11" s="180"/>
      <c r="K11" s="180"/>
      <c r="L11" s="180"/>
      <c r="M11" s="249"/>
    </row>
    <row r="12" spans="1:13" ht="14.45">
      <c r="A12" s="244" t="s">
        <v>1426</v>
      </c>
      <c r="B12" s="181" t="s">
        <v>1427</v>
      </c>
      <c r="C12" s="181" t="s">
        <v>1428</v>
      </c>
      <c r="D12" s="183" t="s">
        <v>2331</v>
      </c>
      <c r="E12" s="181" t="s">
        <v>1491</v>
      </c>
      <c r="F12" s="190">
        <v>45781</v>
      </c>
      <c r="G12" s="190">
        <v>45781.25</v>
      </c>
      <c r="H12" s="181" t="s">
        <v>2344</v>
      </c>
      <c r="I12" s="181" t="s">
        <v>2291</v>
      </c>
      <c r="J12" s="181" t="s">
        <v>2345</v>
      </c>
      <c r="K12" s="181"/>
      <c r="L12" s="181"/>
      <c r="M12" s="250"/>
    </row>
    <row r="13" spans="1:13" ht="14.45">
      <c r="A13" s="243" t="s">
        <v>1426</v>
      </c>
      <c r="B13" s="180" t="s">
        <v>1427</v>
      </c>
      <c r="C13" s="180" t="s">
        <v>1428</v>
      </c>
      <c r="D13" s="180" t="s">
        <v>2124</v>
      </c>
      <c r="E13" s="180" t="s">
        <v>1491</v>
      </c>
      <c r="F13" s="189">
        <v>45781.083333333336</v>
      </c>
      <c r="G13" s="189">
        <v>45781.25</v>
      </c>
      <c r="H13" s="180" t="s">
        <v>2346</v>
      </c>
      <c r="I13" s="180" t="s">
        <v>2347</v>
      </c>
      <c r="J13" s="180"/>
      <c r="K13" s="180"/>
      <c r="L13" s="180"/>
      <c r="M13" s="249"/>
    </row>
    <row r="14" spans="1:13" ht="14.45">
      <c r="A14" s="243" t="s">
        <v>1426</v>
      </c>
      <c r="B14" s="180" t="s">
        <v>1427</v>
      </c>
      <c r="C14" s="180" t="s">
        <v>1428</v>
      </c>
      <c r="D14" s="180" t="s">
        <v>2124</v>
      </c>
      <c r="E14" s="180" t="s">
        <v>1430</v>
      </c>
      <c r="F14" s="189">
        <v>45782</v>
      </c>
      <c r="G14" s="189">
        <v>45782.166666666664</v>
      </c>
      <c r="H14" s="180" t="s">
        <v>2348</v>
      </c>
      <c r="I14" s="180" t="s">
        <v>2349</v>
      </c>
      <c r="J14" s="180"/>
      <c r="K14" s="180"/>
      <c r="L14" s="180"/>
      <c r="M14" s="249"/>
    </row>
    <row r="15" spans="1:13" ht="14.45">
      <c r="A15" s="243" t="s">
        <v>1426</v>
      </c>
      <c r="B15" s="180" t="s">
        <v>1427</v>
      </c>
      <c r="C15" s="180" t="s">
        <v>1428</v>
      </c>
      <c r="D15" s="180" t="s">
        <v>2124</v>
      </c>
      <c r="E15" s="180" t="s">
        <v>1430</v>
      </c>
      <c r="F15" s="189">
        <v>45782.041666666664</v>
      </c>
      <c r="G15" s="189">
        <v>45782.25</v>
      </c>
      <c r="H15" s="180" t="s">
        <v>2350</v>
      </c>
      <c r="I15" s="180" t="s">
        <v>2351</v>
      </c>
      <c r="J15" s="180"/>
      <c r="K15" s="180"/>
      <c r="L15" s="180"/>
      <c r="M15" s="249"/>
    </row>
    <row r="16" spans="1:13" ht="14.45">
      <c r="A16" s="245" t="s">
        <v>1426</v>
      </c>
      <c r="B16" s="184" t="s">
        <v>1427</v>
      </c>
      <c r="C16" s="184" t="s">
        <v>1428</v>
      </c>
      <c r="D16" s="373" t="s">
        <v>2124</v>
      </c>
      <c r="E16" s="184" t="s">
        <v>1454</v>
      </c>
      <c r="F16" s="191">
        <v>45785.083333333336</v>
      </c>
      <c r="G16" s="191">
        <v>45785.25</v>
      </c>
      <c r="H16" s="184" t="s">
        <v>2352</v>
      </c>
      <c r="I16" s="184" t="s">
        <v>2353</v>
      </c>
      <c r="J16" s="184"/>
      <c r="K16" s="184"/>
      <c r="L16" s="184"/>
      <c r="M16" s="251" t="s">
        <v>1457</v>
      </c>
    </row>
    <row r="17" spans="1:13" ht="14.45">
      <c r="A17" s="245" t="s">
        <v>1426</v>
      </c>
      <c r="B17" s="184" t="s">
        <v>1427</v>
      </c>
      <c r="C17" s="184" t="s">
        <v>1428</v>
      </c>
      <c r="D17" s="373" t="s">
        <v>2124</v>
      </c>
      <c r="E17" s="184" t="s">
        <v>1454</v>
      </c>
      <c r="F17" s="191">
        <v>45785.083333333336</v>
      </c>
      <c r="G17" s="191">
        <v>45785.25</v>
      </c>
      <c r="H17" s="184" t="s">
        <v>2354</v>
      </c>
      <c r="I17" s="184" t="s">
        <v>2355</v>
      </c>
      <c r="J17" s="184"/>
      <c r="K17" s="184"/>
      <c r="L17" s="184"/>
      <c r="M17" s="251" t="s">
        <v>1457</v>
      </c>
    </row>
    <row r="18" spans="1:13" ht="14.45">
      <c r="A18" s="245" t="s">
        <v>1426</v>
      </c>
      <c r="B18" s="184" t="s">
        <v>1427</v>
      </c>
      <c r="C18" s="184" t="s">
        <v>1453</v>
      </c>
      <c r="D18" s="184" t="s">
        <v>1903</v>
      </c>
      <c r="E18" s="184" t="s">
        <v>1461</v>
      </c>
      <c r="F18" s="191">
        <v>45785.333333333336</v>
      </c>
      <c r="G18" s="191">
        <v>45785.75</v>
      </c>
      <c r="H18" s="184"/>
      <c r="I18" s="184" t="s">
        <v>2356</v>
      </c>
      <c r="J18" s="184"/>
      <c r="K18" s="184"/>
      <c r="L18" s="184"/>
      <c r="M18" s="251"/>
    </row>
    <row r="19" spans="1:13" ht="14.45">
      <c r="A19" s="245" t="s">
        <v>1426</v>
      </c>
      <c r="B19" s="184" t="s">
        <v>1427</v>
      </c>
      <c r="C19" s="184" t="s">
        <v>1453</v>
      </c>
      <c r="D19" s="184" t="s">
        <v>1903</v>
      </c>
      <c r="E19" s="184" t="s">
        <v>1461</v>
      </c>
      <c r="F19" s="191">
        <v>45785.333333333336</v>
      </c>
      <c r="G19" s="191">
        <v>45785.75</v>
      </c>
      <c r="H19" s="184"/>
      <c r="I19" s="184" t="s">
        <v>2356</v>
      </c>
      <c r="J19" s="184"/>
      <c r="K19" s="184"/>
      <c r="L19" s="184"/>
      <c r="M19" s="251"/>
    </row>
    <row r="20" spans="1:13" ht="14.45">
      <c r="A20" s="245" t="s">
        <v>1426</v>
      </c>
      <c r="B20" s="184" t="s">
        <v>1427</v>
      </c>
      <c r="C20" s="184" t="s">
        <v>1453</v>
      </c>
      <c r="D20" s="184" t="s">
        <v>1903</v>
      </c>
      <c r="E20" s="184" t="s">
        <v>1461</v>
      </c>
      <c r="F20" s="191">
        <v>45785.333333333336</v>
      </c>
      <c r="G20" s="191">
        <v>45785.75</v>
      </c>
      <c r="H20" s="184"/>
      <c r="I20" s="184" t="s">
        <v>2356</v>
      </c>
      <c r="J20" s="184"/>
      <c r="K20" s="184"/>
      <c r="L20" s="184"/>
      <c r="M20" s="251"/>
    </row>
    <row r="21" spans="1:13" ht="14.45">
      <c r="A21" s="245" t="s">
        <v>1426</v>
      </c>
      <c r="B21" s="184" t="s">
        <v>1427</v>
      </c>
      <c r="C21" s="184" t="s">
        <v>1466</v>
      </c>
      <c r="D21" s="184" t="s">
        <v>1903</v>
      </c>
      <c r="E21" s="184" t="s">
        <v>1461</v>
      </c>
      <c r="F21" s="191">
        <v>45785.708333333336</v>
      </c>
      <c r="G21" s="191">
        <v>45786.125</v>
      </c>
      <c r="H21" s="184"/>
      <c r="I21" s="184" t="s">
        <v>2356</v>
      </c>
      <c r="J21" s="184"/>
      <c r="K21" s="184"/>
      <c r="L21" s="184"/>
      <c r="M21" s="251"/>
    </row>
    <row r="22" spans="1:13" ht="14.45">
      <c r="A22" s="245" t="s">
        <v>1426</v>
      </c>
      <c r="B22" s="184" t="s">
        <v>1427</v>
      </c>
      <c r="C22" s="184" t="s">
        <v>1466</v>
      </c>
      <c r="D22" s="184" t="s">
        <v>1903</v>
      </c>
      <c r="E22" s="184" t="s">
        <v>1461</v>
      </c>
      <c r="F22" s="191">
        <v>45785.708333333336</v>
      </c>
      <c r="G22" s="191">
        <v>45786.125</v>
      </c>
      <c r="H22" s="184"/>
      <c r="I22" s="184" t="s">
        <v>2356</v>
      </c>
      <c r="J22" s="184"/>
      <c r="K22" s="184"/>
      <c r="L22" s="184"/>
      <c r="M22" s="251"/>
    </row>
    <row r="23" spans="1:13" ht="14.45">
      <c r="A23" s="245" t="s">
        <v>1426</v>
      </c>
      <c r="B23" s="184" t="s">
        <v>1427</v>
      </c>
      <c r="C23" s="184" t="s">
        <v>1466</v>
      </c>
      <c r="D23" s="184" t="s">
        <v>1903</v>
      </c>
      <c r="E23" s="184" t="s">
        <v>1461</v>
      </c>
      <c r="F23" s="191">
        <v>45785.708333333336</v>
      </c>
      <c r="G23" s="191">
        <v>45786.125</v>
      </c>
      <c r="H23" s="184"/>
      <c r="I23" s="184" t="s">
        <v>2356</v>
      </c>
      <c r="J23" s="184"/>
      <c r="K23" s="184"/>
      <c r="L23" s="184"/>
      <c r="M23" s="251"/>
    </row>
    <row r="24" spans="1:13" ht="14.45">
      <c r="A24" s="245" t="s">
        <v>1426</v>
      </c>
      <c r="B24" s="184" t="s">
        <v>1427</v>
      </c>
      <c r="C24" s="184" t="s">
        <v>1466</v>
      </c>
      <c r="D24" s="184" t="s">
        <v>1903</v>
      </c>
      <c r="E24" s="184" t="s">
        <v>1461</v>
      </c>
      <c r="F24" s="191">
        <v>45785.708333333336</v>
      </c>
      <c r="G24" s="191">
        <v>45786.125</v>
      </c>
      <c r="H24" s="184"/>
      <c r="I24" s="184" t="s">
        <v>2356</v>
      </c>
      <c r="J24" s="184"/>
      <c r="K24" s="184"/>
      <c r="L24" s="184"/>
      <c r="M24" s="251"/>
    </row>
    <row r="25" spans="1:13" ht="14.45">
      <c r="A25" s="245" t="s">
        <v>1426</v>
      </c>
      <c r="B25" s="184" t="s">
        <v>1427</v>
      </c>
      <c r="C25" s="184" t="s">
        <v>1428</v>
      </c>
      <c r="D25" s="373" t="s">
        <v>2275</v>
      </c>
      <c r="E25" s="184" t="s">
        <v>1461</v>
      </c>
      <c r="F25" s="191">
        <v>45785.833333333336</v>
      </c>
      <c r="G25" s="191">
        <v>45786</v>
      </c>
      <c r="H25" s="184" t="s">
        <v>2357</v>
      </c>
      <c r="I25" s="184" t="s">
        <v>2358</v>
      </c>
      <c r="J25" s="184" t="s">
        <v>1445</v>
      </c>
      <c r="K25" s="184"/>
      <c r="L25" s="184"/>
      <c r="M25" s="251" t="s">
        <v>1457</v>
      </c>
    </row>
    <row r="26" spans="1:13" ht="14.45">
      <c r="A26" s="245" t="s">
        <v>1426</v>
      </c>
      <c r="B26" s="184" t="s">
        <v>1427</v>
      </c>
      <c r="C26" s="184" t="s">
        <v>1428</v>
      </c>
      <c r="D26" s="373" t="s">
        <v>2275</v>
      </c>
      <c r="E26" s="184" t="s">
        <v>1461</v>
      </c>
      <c r="F26" s="191">
        <v>45785.916666666664</v>
      </c>
      <c r="G26" s="191">
        <v>45786.125</v>
      </c>
      <c r="H26" s="184" t="s">
        <v>2359</v>
      </c>
      <c r="I26" s="184" t="s">
        <v>2360</v>
      </c>
      <c r="J26" s="184"/>
      <c r="K26" s="184"/>
      <c r="L26" s="184"/>
      <c r="M26" s="251" t="s">
        <v>1457</v>
      </c>
    </row>
    <row r="27" spans="1:13" ht="14.45">
      <c r="A27" s="245" t="s">
        <v>1426</v>
      </c>
      <c r="B27" s="184" t="s">
        <v>1427</v>
      </c>
      <c r="C27" s="184" t="s">
        <v>1428</v>
      </c>
      <c r="D27" s="373" t="s">
        <v>2275</v>
      </c>
      <c r="E27" s="184" t="s">
        <v>1461</v>
      </c>
      <c r="F27" s="191">
        <v>45785.958333333336</v>
      </c>
      <c r="G27" s="191">
        <v>45786.125</v>
      </c>
      <c r="H27" s="184" t="s">
        <v>2361</v>
      </c>
      <c r="I27" s="184" t="s">
        <v>2362</v>
      </c>
      <c r="J27" s="184"/>
      <c r="K27" s="184"/>
      <c r="L27" s="184"/>
      <c r="M27" s="251" t="s">
        <v>1457</v>
      </c>
    </row>
    <row r="28" spans="1:13" ht="14.45">
      <c r="A28" s="245" t="s">
        <v>1426</v>
      </c>
      <c r="B28" s="184" t="s">
        <v>1427</v>
      </c>
      <c r="C28" s="184" t="s">
        <v>1428</v>
      </c>
      <c r="D28" s="185" t="s">
        <v>2124</v>
      </c>
      <c r="E28" s="184" t="s">
        <v>1476</v>
      </c>
      <c r="F28" s="191">
        <v>45786.583333333336</v>
      </c>
      <c r="G28" s="191">
        <v>45786.75</v>
      </c>
      <c r="H28" s="184" t="s">
        <v>2363</v>
      </c>
      <c r="I28" s="184" t="s">
        <v>2364</v>
      </c>
      <c r="J28" s="184"/>
      <c r="K28" s="184"/>
      <c r="L28" s="184"/>
      <c r="M28" s="251" t="s">
        <v>1457</v>
      </c>
    </row>
    <row r="29" spans="1:13" ht="14.45">
      <c r="A29" s="244" t="s">
        <v>1426</v>
      </c>
      <c r="B29" s="181" t="s">
        <v>1427</v>
      </c>
      <c r="C29" s="181" t="s">
        <v>1428</v>
      </c>
      <c r="D29" s="181" t="s">
        <v>2365</v>
      </c>
      <c r="E29" s="181" t="s">
        <v>1476</v>
      </c>
      <c r="F29" s="190">
        <v>45786.833333333336</v>
      </c>
      <c r="G29" s="190">
        <v>45787.125</v>
      </c>
      <c r="H29" s="181" t="s">
        <v>2366</v>
      </c>
      <c r="I29" s="181" t="s">
        <v>2367</v>
      </c>
      <c r="J29" s="181" t="s">
        <v>1436</v>
      </c>
      <c r="K29" s="181"/>
      <c r="L29" s="181"/>
      <c r="M29" s="250" t="s">
        <v>1457</v>
      </c>
    </row>
    <row r="30" spans="1:13" ht="14.45">
      <c r="A30" s="245" t="s">
        <v>1426</v>
      </c>
      <c r="B30" s="184" t="s">
        <v>1427</v>
      </c>
      <c r="C30" s="184" t="s">
        <v>1428</v>
      </c>
      <c r="D30" s="185" t="s">
        <v>2124</v>
      </c>
      <c r="E30" s="184" t="s">
        <v>1476</v>
      </c>
      <c r="F30" s="191">
        <v>45786.916666666664</v>
      </c>
      <c r="G30" s="191">
        <v>45787.125</v>
      </c>
      <c r="H30" s="184" t="s">
        <v>2368</v>
      </c>
      <c r="I30" s="184" t="s">
        <v>2369</v>
      </c>
      <c r="J30" s="184" t="s">
        <v>1436</v>
      </c>
      <c r="K30" s="184" t="s">
        <v>2370</v>
      </c>
      <c r="L30" s="184"/>
      <c r="M30" s="251" t="s">
        <v>1457</v>
      </c>
    </row>
    <row r="31" spans="1:13" ht="14.45">
      <c r="A31" s="244" t="s">
        <v>1426</v>
      </c>
      <c r="B31" s="181" t="s">
        <v>1427</v>
      </c>
      <c r="C31" s="181" t="s">
        <v>1428</v>
      </c>
      <c r="D31" s="181" t="s">
        <v>2365</v>
      </c>
      <c r="E31" s="181" t="s">
        <v>1476</v>
      </c>
      <c r="F31" s="190">
        <v>45786.916666666664</v>
      </c>
      <c r="G31" s="190">
        <v>45787.125</v>
      </c>
      <c r="H31" s="181" t="s">
        <v>2371</v>
      </c>
      <c r="I31" s="181" t="s">
        <v>2372</v>
      </c>
      <c r="J31" s="181" t="s">
        <v>1445</v>
      </c>
      <c r="K31" s="181"/>
      <c r="L31" s="181"/>
      <c r="M31" s="250" t="s">
        <v>1457</v>
      </c>
    </row>
    <row r="32" spans="1:13" ht="14.45">
      <c r="A32" s="245" t="s">
        <v>1426</v>
      </c>
      <c r="B32" s="184" t="s">
        <v>1427</v>
      </c>
      <c r="C32" s="184" t="s">
        <v>1428</v>
      </c>
      <c r="D32" s="185" t="s">
        <v>2124</v>
      </c>
      <c r="E32" s="184" t="s">
        <v>1476</v>
      </c>
      <c r="F32" s="191">
        <v>45786.916666666664</v>
      </c>
      <c r="G32" s="191">
        <v>45787.125</v>
      </c>
      <c r="H32" s="184" t="s">
        <v>2373</v>
      </c>
      <c r="I32" s="184" t="s">
        <v>2374</v>
      </c>
      <c r="J32" s="184"/>
      <c r="K32" s="184"/>
      <c r="L32" s="184"/>
      <c r="M32" s="251" t="s">
        <v>1457</v>
      </c>
    </row>
    <row r="33" spans="1:13" ht="14.45">
      <c r="A33" s="245" t="s">
        <v>1426</v>
      </c>
      <c r="B33" s="184" t="s">
        <v>1427</v>
      </c>
      <c r="C33" s="184" t="s">
        <v>1428</v>
      </c>
      <c r="D33" s="185" t="s">
        <v>2124</v>
      </c>
      <c r="E33" s="184" t="s">
        <v>1491</v>
      </c>
      <c r="F33" s="191">
        <v>45787.333333333336</v>
      </c>
      <c r="G33" s="191">
        <v>45787.5</v>
      </c>
      <c r="H33" s="184" t="s">
        <v>2375</v>
      </c>
      <c r="I33" s="184" t="s">
        <v>2376</v>
      </c>
      <c r="J33" s="184" t="s">
        <v>2345</v>
      </c>
      <c r="K33" s="184"/>
      <c r="L33" s="184"/>
      <c r="M33" s="251" t="s">
        <v>1457</v>
      </c>
    </row>
    <row r="34" spans="1:13" ht="14.45">
      <c r="A34" s="244" t="s">
        <v>1426</v>
      </c>
      <c r="B34" s="181" t="s">
        <v>1427</v>
      </c>
      <c r="C34" s="181" t="s">
        <v>1428</v>
      </c>
      <c r="D34" s="181" t="s">
        <v>2365</v>
      </c>
      <c r="E34" s="181" t="s">
        <v>1491</v>
      </c>
      <c r="F34" s="190">
        <v>45787.375</v>
      </c>
      <c r="G34" s="190">
        <v>45787.875</v>
      </c>
      <c r="H34" s="181" t="s">
        <v>2377</v>
      </c>
      <c r="I34" s="181" t="s">
        <v>2378</v>
      </c>
      <c r="J34" s="181" t="s">
        <v>1436</v>
      </c>
      <c r="K34" s="181"/>
      <c r="L34" s="181"/>
      <c r="M34" s="250" t="s">
        <v>1457</v>
      </c>
    </row>
    <row r="35" spans="1:13" ht="14.45">
      <c r="A35" s="245" t="s">
        <v>1426</v>
      </c>
      <c r="B35" s="184" t="s">
        <v>1427</v>
      </c>
      <c r="C35" s="184" t="s">
        <v>1428</v>
      </c>
      <c r="D35" s="185" t="s">
        <v>2124</v>
      </c>
      <c r="E35" s="184" t="s">
        <v>1491</v>
      </c>
      <c r="F35" s="191">
        <v>45787.5</v>
      </c>
      <c r="G35" s="191">
        <v>45787.75</v>
      </c>
      <c r="H35" s="184" t="s">
        <v>2379</v>
      </c>
      <c r="I35" s="184" t="s">
        <v>2380</v>
      </c>
      <c r="J35" s="184"/>
      <c r="K35" s="184"/>
      <c r="L35" s="184"/>
      <c r="M35" s="251" t="s">
        <v>1457</v>
      </c>
    </row>
    <row r="36" spans="1:13" ht="14.45">
      <c r="A36" s="244" t="s">
        <v>1426</v>
      </c>
      <c r="B36" s="181" t="s">
        <v>1427</v>
      </c>
      <c r="C36" s="181" t="s">
        <v>1428</v>
      </c>
      <c r="D36" s="181" t="s">
        <v>2365</v>
      </c>
      <c r="E36" s="181" t="s">
        <v>1491</v>
      </c>
      <c r="F36" s="190">
        <v>45787.916666666664</v>
      </c>
      <c r="G36" s="190">
        <v>45788.125</v>
      </c>
      <c r="H36" s="181" t="s">
        <v>2381</v>
      </c>
      <c r="I36" s="181" t="s">
        <v>2382</v>
      </c>
      <c r="J36" s="181" t="s">
        <v>1475</v>
      </c>
      <c r="K36" s="181"/>
      <c r="L36" s="181"/>
      <c r="M36" s="250" t="s">
        <v>1457</v>
      </c>
    </row>
    <row r="37" spans="1:13" ht="14.45">
      <c r="A37" s="244" t="s">
        <v>1426</v>
      </c>
      <c r="B37" s="181" t="s">
        <v>1427</v>
      </c>
      <c r="C37" s="181" t="s">
        <v>1428</v>
      </c>
      <c r="D37" s="181" t="s">
        <v>2365</v>
      </c>
      <c r="E37" s="181" t="s">
        <v>1491</v>
      </c>
      <c r="F37" s="190">
        <v>45787.916666666664</v>
      </c>
      <c r="G37" s="190">
        <v>45788.125</v>
      </c>
      <c r="H37" s="181" t="s">
        <v>2383</v>
      </c>
      <c r="I37" s="181" t="s">
        <v>2384</v>
      </c>
      <c r="J37" s="181" t="s">
        <v>1475</v>
      </c>
      <c r="K37" s="181"/>
      <c r="L37" s="181"/>
      <c r="M37" s="250" t="s">
        <v>1457</v>
      </c>
    </row>
    <row r="38" spans="1:13" ht="14.45">
      <c r="A38" s="245" t="s">
        <v>1426</v>
      </c>
      <c r="B38" s="184" t="s">
        <v>1427</v>
      </c>
      <c r="C38" s="184" t="s">
        <v>1428</v>
      </c>
      <c r="D38" s="185" t="s">
        <v>2124</v>
      </c>
      <c r="E38" s="184" t="s">
        <v>1491</v>
      </c>
      <c r="F38" s="191">
        <v>45787.916666666664</v>
      </c>
      <c r="G38" s="191">
        <v>45788.125</v>
      </c>
      <c r="H38" s="184" t="s">
        <v>2385</v>
      </c>
      <c r="I38" s="184" t="s">
        <v>2386</v>
      </c>
      <c r="J38" s="184"/>
      <c r="K38" s="184"/>
      <c r="L38" s="184"/>
      <c r="M38" s="251" t="s">
        <v>1457</v>
      </c>
    </row>
    <row r="39" spans="1:13" ht="14.45">
      <c r="A39" s="245" t="s">
        <v>1426</v>
      </c>
      <c r="B39" s="184" t="s">
        <v>1427</v>
      </c>
      <c r="C39" s="184" t="s">
        <v>1428</v>
      </c>
      <c r="D39" s="185" t="s">
        <v>2124</v>
      </c>
      <c r="E39" s="184" t="s">
        <v>1491</v>
      </c>
      <c r="F39" s="191">
        <v>45788</v>
      </c>
      <c r="G39" s="191">
        <v>45788.166666666664</v>
      </c>
      <c r="H39" s="184" t="s">
        <v>2387</v>
      </c>
      <c r="I39" s="184" t="s">
        <v>2388</v>
      </c>
      <c r="J39" s="184"/>
      <c r="K39" s="184"/>
      <c r="L39" s="184"/>
      <c r="M39" s="251" t="s">
        <v>1457</v>
      </c>
    </row>
    <row r="40" spans="1:13" ht="14.45">
      <c r="A40" s="244" t="s">
        <v>1426</v>
      </c>
      <c r="B40" s="181" t="s">
        <v>1427</v>
      </c>
      <c r="C40" s="181" t="s">
        <v>1428</v>
      </c>
      <c r="D40" s="181" t="s">
        <v>2365</v>
      </c>
      <c r="E40" s="181" t="s">
        <v>1430</v>
      </c>
      <c r="F40" s="190">
        <v>45789</v>
      </c>
      <c r="G40" s="190">
        <v>45789.166666666664</v>
      </c>
      <c r="H40" s="181" t="s">
        <v>2389</v>
      </c>
      <c r="I40" s="181" t="s">
        <v>2390</v>
      </c>
      <c r="J40" s="181" t="s">
        <v>1499</v>
      </c>
      <c r="K40" s="181"/>
      <c r="L40" s="181"/>
      <c r="M40" s="250" t="s">
        <v>1457</v>
      </c>
    </row>
    <row r="41" spans="1:13" ht="14.45">
      <c r="A41" s="244" t="s">
        <v>1426</v>
      </c>
      <c r="B41" s="181" t="s">
        <v>1427</v>
      </c>
      <c r="C41" s="181" t="s">
        <v>1428</v>
      </c>
      <c r="D41" s="181" t="s">
        <v>2365</v>
      </c>
      <c r="E41" s="181" t="s">
        <v>1430</v>
      </c>
      <c r="F41" s="190">
        <v>45789</v>
      </c>
      <c r="G41" s="190">
        <v>45789.208333333336</v>
      </c>
      <c r="H41" s="181" t="s">
        <v>2391</v>
      </c>
      <c r="I41" s="181" t="s">
        <v>2392</v>
      </c>
      <c r="J41" s="181" t="s">
        <v>1475</v>
      </c>
      <c r="K41" s="181"/>
      <c r="L41" s="181"/>
      <c r="M41" s="250" t="s">
        <v>1457</v>
      </c>
    </row>
    <row r="42" spans="1:13" ht="14.45">
      <c r="A42" s="245" t="s">
        <v>1426</v>
      </c>
      <c r="B42" s="184" t="s">
        <v>1427</v>
      </c>
      <c r="C42" s="184" t="s">
        <v>1428</v>
      </c>
      <c r="D42" s="185" t="s">
        <v>2124</v>
      </c>
      <c r="E42" s="184" t="s">
        <v>1430</v>
      </c>
      <c r="F42" s="191">
        <v>45789.041666666664</v>
      </c>
      <c r="G42" s="191">
        <v>45789.25</v>
      </c>
      <c r="H42" s="184" t="s">
        <v>2393</v>
      </c>
      <c r="I42" s="184" t="s">
        <v>2394</v>
      </c>
      <c r="J42" s="184"/>
      <c r="K42" s="184"/>
      <c r="L42" s="184"/>
      <c r="M42" s="251" t="s">
        <v>1457</v>
      </c>
    </row>
    <row r="43" spans="1:13" ht="14.45">
      <c r="A43" s="244" t="s">
        <v>1426</v>
      </c>
      <c r="B43" s="181" t="s">
        <v>1427</v>
      </c>
      <c r="C43" s="181" t="s">
        <v>1428</v>
      </c>
      <c r="D43" s="181" t="s">
        <v>2365</v>
      </c>
      <c r="E43" s="181" t="s">
        <v>1430</v>
      </c>
      <c r="F43" s="190">
        <v>45789.041666666664</v>
      </c>
      <c r="G43" s="190">
        <v>45789.208333333336</v>
      </c>
      <c r="H43" s="181" t="s">
        <v>2395</v>
      </c>
      <c r="I43" s="181" t="s">
        <v>2396</v>
      </c>
      <c r="J43" s="181" t="s">
        <v>2345</v>
      </c>
      <c r="K43" s="181" t="s">
        <v>2397</v>
      </c>
      <c r="L43" s="181"/>
      <c r="M43" s="250" t="s">
        <v>1457</v>
      </c>
    </row>
    <row r="44" spans="1:13" ht="14.45">
      <c r="A44" s="245" t="s">
        <v>1426</v>
      </c>
      <c r="B44" s="184" t="s">
        <v>1427</v>
      </c>
      <c r="C44" s="184" t="s">
        <v>1428</v>
      </c>
      <c r="D44" s="185" t="s">
        <v>2124</v>
      </c>
      <c r="E44" s="184" t="s">
        <v>1430</v>
      </c>
      <c r="F44" s="191">
        <v>45789.083333333336</v>
      </c>
      <c r="G44" s="191">
        <v>45789.291666666664</v>
      </c>
      <c r="H44" s="184" t="s">
        <v>2398</v>
      </c>
      <c r="I44" s="184" t="s">
        <v>2399</v>
      </c>
      <c r="J44" s="184"/>
      <c r="K44" s="184"/>
      <c r="L44" s="184"/>
      <c r="M44" s="251" t="s">
        <v>1457</v>
      </c>
    </row>
    <row r="45" spans="1:13" ht="14.45">
      <c r="A45" s="245" t="s">
        <v>1426</v>
      </c>
      <c r="B45" s="184" t="s">
        <v>1427</v>
      </c>
      <c r="C45" s="184" t="s">
        <v>1453</v>
      </c>
      <c r="D45" s="373" t="s">
        <v>2275</v>
      </c>
      <c r="E45" s="184" t="s">
        <v>1440</v>
      </c>
      <c r="F45" s="191">
        <v>45789.333333333336</v>
      </c>
      <c r="G45" s="191">
        <v>45789.75</v>
      </c>
      <c r="H45" s="184" t="s">
        <v>2400</v>
      </c>
      <c r="I45" s="184" t="s">
        <v>2401</v>
      </c>
      <c r="J45" s="184"/>
      <c r="K45" s="184"/>
      <c r="L45" s="184"/>
      <c r="M45" s="251" t="s">
        <v>1851</v>
      </c>
    </row>
    <row r="46" spans="1:13" ht="14.45">
      <c r="A46" s="245" t="s">
        <v>1426</v>
      </c>
      <c r="B46" s="184" t="s">
        <v>1427</v>
      </c>
      <c r="C46" s="184" t="s">
        <v>1453</v>
      </c>
      <c r="D46" s="373" t="s">
        <v>2275</v>
      </c>
      <c r="E46" s="184" t="s">
        <v>1440</v>
      </c>
      <c r="F46" s="191">
        <v>45789.333333333336</v>
      </c>
      <c r="G46" s="191">
        <v>45789.75</v>
      </c>
      <c r="H46" s="184" t="s">
        <v>2402</v>
      </c>
      <c r="I46" s="184" t="s">
        <v>2403</v>
      </c>
      <c r="J46" s="184"/>
      <c r="K46" s="184"/>
      <c r="L46" s="184"/>
      <c r="M46" s="251" t="s">
        <v>1851</v>
      </c>
    </row>
    <row r="47" spans="1:13" ht="14.45">
      <c r="A47" s="245" t="s">
        <v>1426</v>
      </c>
      <c r="B47" s="184" t="s">
        <v>1427</v>
      </c>
      <c r="C47" s="184" t="s">
        <v>1453</v>
      </c>
      <c r="D47" s="373" t="s">
        <v>2275</v>
      </c>
      <c r="E47" s="184" t="s">
        <v>1440</v>
      </c>
      <c r="F47" s="191">
        <v>45789.333333333336</v>
      </c>
      <c r="G47" s="191">
        <v>45789.75</v>
      </c>
      <c r="H47" s="184" t="s">
        <v>2404</v>
      </c>
      <c r="I47" s="184" t="s">
        <v>2405</v>
      </c>
      <c r="J47" s="184"/>
      <c r="K47" s="184"/>
      <c r="L47" s="184"/>
      <c r="M47" s="251" t="s">
        <v>1851</v>
      </c>
    </row>
    <row r="48" spans="1:13" ht="14.45">
      <c r="A48" s="245" t="s">
        <v>1426</v>
      </c>
      <c r="B48" s="184" t="s">
        <v>1427</v>
      </c>
      <c r="C48" s="184" t="s">
        <v>1466</v>
      </c>
      <c r="D48" s="373" t="s">
        <v>2275</v>
      </c>
      <c r="E48" s="184" t="s">
        <v>1440</v>
      </c>
      <c r="F48" s="191">
        <v>45789.708333333336</v>
      </c>
      <c r="G48" s="191">
        <v>45790.125</v>
      </c>
      <c r="H48" s="184" t="s">
        <v>2406</v>
      </c>
      <c r="I48" s="184" t="s">
        <v>2407</v>
      </c>
      <c r="J48" s="184"/>
      <c r="K48" s="184"/>
      <c r="L48" s="184"/>
      <c r="M48" s="251"/>
    </row>
    <row r="49" spans="1:13" ht="14.45">
      <c r="A49" s="245" t="s">
        <v>1426</v>
      </c>
      <c r="B49" s="184" t="s">
        <v>1427</v>
      </c>
      <c r="C49" s="184" t="s">
        <v>1466</v>
      </c>
      <c r="D49" s="373" t="s">
        <v>2275</v>
      </c>
      <c r="E49" s="184" t="s">
        <v>1440</v>
      </c>
      <c r="F49" s="191">
        <v>45789.708333333336</v>
      </c>
      <c r="G49" s="191">
        <v>45790.125</v>
      </c>
      <c r="H49" s="184" t="s">
        <v>2408</v>
      </c>
      <c r="I49" s="184" t="s">
        <v>2409</v>
      </c>
      <c r="J49" s="184"/>
      <c r="K49" s="184"/>
      <c r="L49" s="184"/>
      <c r="M49" s="251"/>
    </row>
    <row r="50" spans="1:13" ht="14.45">
      <c r="A50" s="245" t="s">
        <v>1426</v>
      </c>
      <c r="B50" s="184" t="s">
        <v>1427</v>
      </c>
      <c r="C50" s="184" t="s">
        <v>1466</v>
      </c>
      <c r="D50" s="373" t="s">
        <v>2275</v>
      </c>
      <c r="E50" s="184" t="s">
        <v>1440</v>
      </c>
      <c r="F50" s="191">
        <v>45789.708333333336</v>
      </c>
      <c r="G50" s="191">
        <v>45790.125</v>
      </c>
      <c r="H50" s="184" t="s">
        <v>2410</v>
      </c>
      <c r="I50" s="184" t="s">
        <v>2411</v>
      </c>
      <c r="J50" s="184"/>
      <c r="K50" s="184"/>
      <c r="L50" s="184"/>
      <c r="M50" s="251"/>
    </row>
    <row r="51" spans="1:13" ht="14.45">
      <c r="A51" s="244" t="s">
        <v>1426</v>
      </c>
      <c r="B51" s="181" t="s">
        <v>1427</v>
      </c>
      <c r="C51" s="181" t="s">
        <v>1428</v>
      </c>
      <c r="D51" s="181" t="s">
        <v>2365</v>
      </c>
      <c r="E51" s="181" t="s">
        <v>1440</v>
      </c>
      <c r="F51" s="190">
        <v>45789.833333333336</v>
      </c>
      <c r="G51" s="190">
        <v>45790.125</v>
      </c>
      <c r="H51" s="181" t="s">
        <v>2412</v>
      </c>
      <c r="I51" s="181" t="s">
        <v>2413</v>
      </c>
      <c r="J51" s="181" t="s">
        <v>1436</v>
      </c>
      <c r="K51" s="181"/>
      <c r="L51" s="181"/>
      <c r="M51" s="250" t="s">
        <v>1457</v>
      </c>
    </row>
    <row r="52" spans="1:13" ht="14.45">
      <c r="A52" s="245" t="s">
        <v>1426</v>
      </c>
      <c r="B52" s="184" t="s">
        <v>1427</v>
      </c>
      <c r="C52" s="184" t="s">
        <v>1428</v>
      </c>
      <c r="D52" s="373" t="s">
        <v>2275</v>
      </c>
      <c r="E52" s="184" t="s">
        <v>1440</v>
      </c>
      <c r="F52" s="191">
        <v>45789.916666666664</v>
      </c>
      <c r="G52" s="191">
        <v>45790.25</v>
      </c>
      <c r="H52" s="184" t="s">
        <v>2414</v>
      </c>
      <c r="I52" s="184" t="s">
        <v>2415</v>
      </c>
      <c r="J52" s="184"/>
      <c r="K52" s="184"/>
      <c r="L52" s="184"/>
      <c r="M52" s="251" t="s">
        <v>1457</v>
      </c>
    </row>
    <row r="53" spans="1:13" ht="14.45">
      <c r="A53" s="244" t="s">
        <v>1426</v>
      </c>
      <c r="B53" s="181" t="s">
        <v>1427</v>
      </c>
      <c r="C53" s="181" t="s">
        <v>1428</v>
      </c>
      <c r="D53" s="181" t="s">
        <v>2365</v>
      </c>
      <c r="E53" s="181" t="s">
        <v>1440</v>
      </c>
      <c r="F53" s="190">
        <v>45789.916666666664</v>
      </c>
      <c r="G53" s="190">
        <v>45790.166666666664</v>
      </c>
      <c r="H53" s="181" t="s">
        <v>2416</v>
      </c>
      <c r="I53" s="181" t="s">
        <v>2417</v>
      </c>
      <c r="J53" s="181" t="s">
        <v>1445</v>
      </c>
      <c r="K53" s="181"/>
      <c r="L53" s="181"/>
      <c r="M53" s="250" t="s">
        <v>1457</v>
      </c>
    </row>
    <row r="54" spans="1:13" ht="14.45">
      <c r="A54" s="244" t="s">
        <v>1426</v>
      </c>
      <c r="B54" s="181" t="s">
        <v>1427</v>
      </c>
      <c r="C54" s="181" t="s">
        <v>1428</v>
      </c>
      <c r="D54" s="181" t="s">
        <v>2365</v>
      </c>
      <c r="E54" s="181" t="s">
        <v>1440</v>
      </c>
      <c r="F54" s="190">
        <v>45789.916666666664</v>
      </c>
      <c r="G54" s="190">
        <v>45790.125</v>
      </c>
      <c r="H54" s="181" t="s">
        <v>2418</v>
      </c>
      <c r="I54" s="181" t="s">
        <v>2419</v>
      </c>
      <c r="J54" s="181" t="s">
        <v>1445</v>
      </c>
      <c r="K54" s="181"/>
      <c r="L54" s="181"/>
      <c r="M54" s="250" t="s">
        <v>1457</v>
      </c>
    </row>
    <row r="55" spans="1:13" ht="14.45">
      <c r="A55" s="245" t="s">
        <v>1426</v>
      </c>
      <c r="B55" s="184" t="s">
        <v>1427</v>
      </c>
      <c r="C55" s="184" t="s">
        <v>1453</v>
      </c>
      <c r="D55" s="373" t="s">
        <v>2275</v>
      </c>
      <c r="E55" s="184" t="s">
        <v>1448</v>
      </c>
      <c r="F55" s="191">
        <v>45790.333333333336</v>
      </c>
      <c r="G55" s="191">
        <v>45790.75</v>
      </c>
      <c r="H55" s="184" t="s">
        <v>2420</v>
      </c>
      <c r="I55" s="184" t="s">
        <v>2421</v>
      </c>
      <c r="J55" s="184"/>
      <c r="K55" s="184"/>
      <c r="L55" s="184"/>
      <c r="M55" s="251"/>
    </row>
    <row r="56" spans="1:13" ht="14.45">
      <c r="A56" s="245" t="s">
        <v>1426</v>
      </c>
      <c r="B56" s="184" t="s">
        <v>1427</v>
      </c>
      <c r="C56" s="184" t="s">
        <v>1453</v>
      </c>
      <c r="D56" s="373" t="s">
        <v>2275</v>
      </c>
      <c r="E56" s="184" t="s">
        <v>1448</v>
      </c>
      <c r="F56" s="191">
        <v>45790.333333333336</v>
      </c>
      <c r="G56" s="191">
        <v>45790.75</v>
      </c>
      <c r="H56" s="184" t="s">
        <v>2422</v>
      </c>
      <c r="I56" s="184" t="s">
        <v>2423</v>
      </c>
      <c r="J56" s="184"/>
      <c r="K56" s="184"/>
      <c r="L56" s="184"/>
      <c r="M56" s="251"/>
    </row>
    <row r="57" spans="1:13" ht="14.45">
      <c r="A57" s="245" t="s">
        <v>1426</v>
      </c>
      <c r="B57" s="184" t="s">
        <v>1427</v>
      </c>
      <c r="C57" s="184" t="s">
        <v>1453</v>
      </c>
      <c r="D57" s="373" t="s">
        <v>2275</v>
      </c>
      <c r="E57" s="184" t="s">
        <v>1448</v>
      </c>
      <c r="F57" s="191">
        <v>45790.333333333336</v>
      </c>
      <c r="G57" s="191">
        <v>45790.75</v>
      </c>
      <c r="H57" s="184" t="s">
        <v>2424</v>
      </c>
      <c r="I57" s="184" t="s">
        <v>2425</v>
      </c>
      <c r="J57" s="184"/>
      <c r="K57" s="184"/>
      <c r="L57" s="184"/>
      <c r="M57" s="251"/>
    </row>
    <row r="58" spans="1:13" ht="14.45">
      <c r="A58" s="244" t="s">
        <v>1426</v>
      </c>
      <c r="B58" s="181" t="s">
        <v>1427</v>
      </c>
      <c r="C58" s="181" t="s">
        <v>1428</v>
      </c>
      <c r="D58" s="181" t="s">
        <v>2365</v>
      </c>
      <c r="E58" s="181" t="s">
        <v>1448</v>
      </c>
      <c r="F58" s="190">
        <v>45790.333333333336</v>
      </c>
      <c r="G58" s="190">
        <v>45790.75</v>
      </c>
      <c r="H58" s="181" t="s">
        <v>2426</v>
      </c>
      <c r="I58" s="181" t="s">
        <v>2427</v>
      </c>
      <c r="J58" s="181" t="s">
        <v>2345</v>
      </c>
      <c r="K58" s="181"/>
      <c r="L58" s="181"/>
      <c r="M58" s="250" t="s">
        <v>1457</v>
      </c>
    </row>
    <row r="59" spans="1:13" ht="14.45">
      <c r="A59" s="245" t="s">
        <v>1426</v>
      </c>
      <c r="B59" s="184" t="s">
        <v>1427</v>
      </c>
      <c r="C59" s="184" t="s">
        <v>1466</v>
      </c>
      <c r="D59" s="373" t="s">
        <v>2275</v>
      </c>
      <c r="E59" s="184" t="s">
        <v>1448</v>
      </c>
      <c r="F59" s="191">
        <v>45790.708333333336</v>
      </c>
      <c r="G59" s="191">
        <v>45791.125</v>
      </c>
      <c r="H59" s="184" t="s">
        <v>2428</v>
      </c>
      <c r="I59" s="184" t="s">
        <v>2429</v>
      </c>
      <c r="J59" s="184"/>
      <c r="K59" s="184"/>
      <c r="L59" s="184"/>
      <c r="M59" s="251"/>
    </row>
    <row r="60" spans="1:13" ht="14.45">
      <c r="A60" s="245" t="s">
        <v>1426</v>
      </c>
      <c r="B60" s="184" t="s">
        <v>1427</v>
      </c>
      <c r="C60" s="184" t="s">
        <v>1466</v>
      </c>
      <c r="D60" s="373" t="s">
        <v>2275</v>
      </c>
      <c r="E60" s="184" t="s">
        <v>1448</v>
      </c>
      <c r="F60" s="191">
        <v>45790.708333333336</v>
      </c>
      <c r="G60" s="191">
        <v>45791.125</v>
      </c>
      <c r="H60" s="184" t="s">
        <v>2430</v>
      </c>
      <c r="I60" s="184" t="s">
        <v>2431</v>
      </c>
      <c r="J60" s="184"/>
      <c r="K60" s="184"/>
      <c r="L60" s="184"/>
      <c r="M60" s="251"/>
    </row>
    <row r="61" spans="1:13" ht="14.45">
      <c r="A61" s="244" t="s">
        <v>1426</v>
      </c>
      <c r="B61" s="181" t="s">
        <v>1427</v>
      </c>
      <c r="C61" s="181" t="s">
        <v>1428</v>
      </c>
      <c r="D61" s="181" t="s">
        <v>2365</v>
      </c>
      <c r="E61" s="181" t="s">
        <v>1448</v>
      </c>
      <c r="F61" s="190">
        <v>45790.75</v>
      </c>
      <c r="G61" s="190">
        <v>45791</v>
      </c>
      <c r="H61" s="181" t="s">
        <v>2432</v>
      </c>
      <c r="I61" s="181" t="s">
        <v>2433</v>
      </c>
      <c r="J61" s="181" t="s">
        <v>2222</v>
      </c>
      <c r="K61" s="181"/>
      <c r="L61" s="181"/>
      <c r="M61" s="250" t="s">
        <v>1457</v>
      </c>
    </row>
    <row r="62" spans="1:13" ht="14.45">
      <c r="A62" s="244" t="s">
        <v>1426</v>
      </c>
      <c r="B62" s="181" t="s">
        <v>1427</v>
      </c>
      <c r="C62" s="181" t="s">
        <v>1428</v>
      </c>
      <c r="D62" s="181" t="s">
        <v>2365</v>
      </c>
      <c r="E62" s="181" t="s">
        <v>1448</v>
      </c>
      <c r="F62" s="190">
        <v>45790.916666666664</v>
      </c>
      <c r="G62" s="190">
        <v>45791.166666666664</v>
      </c>
      <c r="H62" s="181" t="s">
        <v>2434</v>
      </c>
      <c r="I62" s="181" t="s">
        <v>2435</v>
      </c>
      <c r="J62" s="181" t="s">
        <v>1445</v>
      </c>
      <c r="K62" s="181"/>
      <c r="L62" s="181"/>
      <c r="M62" s="250" t="s">
        <v>1457</v>
      </c>
    </row>
    <row r="63" spans="1:13" ht="14.45">
      <c r="A63" s="244" t="s">
        <v>1426</v>
      </c>
      <c r="B63" s="181" t="s">
        <v>1427</v>
      </c>
      <c r="C63" s="181" t="s">
        <v>1428</v>
      </c>
      <c r="D63" s="181" t="s">
        <v>2365</v>
      </c>
      <c r="E63" s="181" t="s">
        <v>1448</v>
      </c>
      <c r="F63" s="190">
        <v>45790.916666666664</v>
      </c>
      <c r="G63" s="190">
        <v>45791.166666666664</v>
      </c>
      <c r="H63" s="181" t="s">
        <v>2436</v>
      </c>
      <c r="I63" s="181" t="s">
        <v>2437</v>
      </c>
      <c r="J63" s="181" t="s">
        <v>1445</v>
      </c>
      <c r="K63" s="181"/>
      <c r="L63" s="181"/>
      <c r="M63" s="250" t="s">
        <v>1457</v>
      </c>
    </row>
    <row r="64" spans="1:13" ht="14.45">
      <c r="A64" s="244" t="s">
        <v>1426</v>
      </c>
      <c r="B64" s="181" t="s">
        <v>1427</v>
      </c>
      <c r="C64" s="181" t="s">
        <v>1428</v>
      </c>
      <c r="D64" s="181" t="s">
        <v>2365</v>
      </c>
      <c r="E64" s="181" t="s">
        <v>1448</v>
      </c>
      <c r="F64" s="190">
        <v>45790.916666666664</v>
      </c>
      <c r="G64" s="190">
        <v>45791.166666666664</v>
      </c>
      <c r="H64" s="181" t="s">
        <v>2438</v>
      </c>
      <c r="I64" s="181" t="s">
        <v>2439</v>
      </c>
      <c r="J64" s="181" t="s">
        <v>1475</v>
      </c>
      <c r="K64" s="181"/>
      <c r="L64" s="181"/>
      <c r="M64" s="250" t="s">
        <v>1457</v>
      </c>
    </row>
    <row r="65" spans="1:13" ht="14.45">
      <c r="A65" s="245" t="s">
        <v>1426</v>
      </c>
      <c r="B65" s="184" t="s">
        <v>1427</v>
      </c>
      <c r="C65" s="184" t="s">
        <v>1428</v>
      </c>
      <c r="D65" s="373" t="s">
        <v>2275</v>
      </c>
      <c r="E65" s="184" t="s">
        <v>1448</v>
      </c>
      <c r="F65" s="191">
        <v>45791</v>
      </c>
      <c r="G65" s="191">
        <v>45791.25</v>
      </c>
      <c r="H65" s="184" t="s">
        <v>2440</v>
      </c>
      <c r="I65" s="184" t="s">
        <v>2441</v>
      </c>
      <c r="J65" s="184"/>
      <c r="K65" s="184"/>
      <c r="L65" s="184"/>
      <c r="M65" s="251" t="s">
        <v>1457</v>
      </c>
    </row>
    <row r="66" spans="1:13" ht="14.45">
      <c r="A66" s="246" t="s">
        <v>1426</v>
      </c>
      <c r="B66" s="80" t="s">
        <v>1427</v>
      </c>
      <c r="C66" s="80" t="s">
        <v>1453</v>
      </c>
      <c r="D66" s="80" t="s">
        <v>2275</v>
      </c>
      <c r="E66" s="188" t="s">
        <v>1454</v>
      </c>
      <c r="F66" s="194">
        <v>45791.333333333336</v>
      </c>
      <c r="G66" s="194">
        <v>45791.75</v>
      </c>
      <c r="H66" s="188" t="s">
        <v>2442</v>
      </c>
      <c r="I66" s="188" t="s">
        <v>2443</v>
      </c>
      <c r="J66" s="80"/>
      <c r="K66" s="80"/>
      <c r="L66" s="80"/>
      <c r="M66" s="82"/>
    </row>
    <row r="67" spans="1:13" ht="14.45">
      <c r="A67" s="246" t="s">
        <v>1426</v>
      </c>
      <c r="B67" s="80" t="s">
        <v>1427</v>
      </c>
      <c r="C67" s="80" t="s">
        <v>1453</v>
      </c>
      <c r="D67" s="80" t="s">
        <v>2275</v>
      </c>
      <c r="E67" s="80" t="s">
        <v>1454</v>
      </c>
      <c r="F67" s="195">
        <v>45791.333333333336</v>
      </c>
      <c r="G67" s="195">
        <v>45791.75</v>
      </c>
      <c r="H67" s="80" t="s">
        <v>2444</v>
      </c>
      <c r="I67" s="80" t="s">
        <v>2445</v>
      </c>
      <c r="J67" s="80"/>
      <c r="K67" s="80"/>
      <c r="L67" s="80"/>
      <c r="M67" s="82"/>
    </row>
    <row r="68" spans="1:13" ht="14.45">
      <c r="A68" s="246" t="s">
        <v>1426</v>
      </c>
      <c r="B68" s="80" t="s">
        <v>1427</v>
      </c>
      <c r="C68" s="80" t="s">
        <v>1453</v>
      </c>
      <c r="D68" s="80" t="s">
        <v>2275</v>
      </c>
      <c r="E68" s="80" t="s">
        <v>1454</v>
      </c>
      <c r="F68" s="195">
        <v>45791.333333333336</v>
      </c>
      <c r="G68" s="195">
        <v>45791.75</v>
      </c>
      <c r="H68" s="80" t="s">
        <v>2446</v>
      </c>
      <c r="I68" s="80" t="s">
        <v>2447</v>
      </c>
      <c r="J68" s="80"/>
      <c r="K68" s="80"/>
      <c r="L68" s="80"/>
      <c r="M68" s="82"/>
    </row>
    <row r="69" spans="1:13" ht="14.45">
      <c r="A69" s="246" t="s">
        <v>1426</v>
      </c>
      <c r="B69" s="80" t="s">
        <v>1427</v>
      </c>
      <c r="C69" s="80" t="s">
        <v>1466</v>
      </c>
      <c r="D69" s="80" t="s">
        <v>2275</v>
      </c>
      <c r="E69" s="80" t="s">
        <v>1454</v>
      </c>
      <c r="F69" s="195">
        <v>45791.708333333336</v>
      </c>
      <c r="G69" s="195">
        <v>45792.125</v>
      </c>
      <c r="H69" s="80" t="s">
        <v>2448</v>
      </c>
      <c r="I69" s="80" t="s">
        <v>2449</v>
      </c>
      <c r="J69" s="80"/>
      <c r="K69" s="80"/>
      <c r="L69" s="80"/>
      <c r="M69" s="82"/>
    </row>
    <row r="70" spans="1:13" ht="14.45">
      <c r="A70" s="246" t="s">
        <v>1426</v>
      </c>
      <c r="B70" s="80" t="s">
        <v>1427</v>
      </c>
      <c r="C70" s="80" t="s">
        <v>1466</v>
      </c>
      <c r="D70" s="80" t="s">
        <v>2275</v>
      </c>
      <c r="E70" s="80" t="s">
        <v>1454</v>
      </c>
      <c r="F70" s="195">
        <v>45791.708333333336</v>
      </c>
      <c r="G70" s="195">
        <v>45792.125</v>
      </c>
      <c r="H70" s="80" t="s">
        <v>2450</v>
      </c>
      <c r="I70" s="80" t="s">
        <v>2451</v>
      </c>
      <c r="J70" s="80"/>
      <c r="K70" s="80"/>
      <c r="L70" s="80"/>
      <c r="M70" s="82"/>
    </row>
    <row r="71" spans="1:13" ht="14.45">
      <c r="A71" s="246" t="s">
        <v>1426</v>
      </c>
      <c r="B71" s="80" t="s">
        <v>1427</v>
      </c>
      <c r="C71" s="80" t="s">
        <v>1466</v>
      </c>
      <c r="D71" s="80" t="s">
        <v>2275</v>
      </c>
      <c r="E71" s="80" t="s">
        <v>1454</v>
      </c>
      <c r="F71" s="195">
        <v>45791.708333333336</v>
      </c>
      <c r="G71" s="195">
        <v>45792.125</v>
      </c>
      <c r="H71" s="80" t="s">
        <v>2452</v>
      </c>
      <c r="I71" s="80" t="s">
        <v>2453</v>
      </c>
      <c r="J71" s="80"/>
      <c r="K71" s="80"/>
      <c r="L71" s="80"/>
      <c r="M71" s="82"/>
    </row>
    <row r="72" spans="1:13" ht="14.45">
      <c r="A72" s="246" t="s">
        <v>1426</v>
      </c>
      <c r="B72" s="80" t="s">
        <v>1427</v>
      </c>
      <c r="C72" s="80" t="s">
        <v>1453</v>
      </c>
      <c r="D72" s="80" t="s">
        <v>2275</v>
      </c>
      <c r="E72" s="186" t="s">
        <v>1461</v>
      </c>
      <c r="F72" s="192">
        <v>45792.333333333336</v>
      </c>
      <c r="G72" s="192">
        <v>45792.75</v>
      </c>
      <c r="H72" s="186" t="s">
        <v>2454</v>
      </c>
      <c r="I72" s="186" t="s">
        <v>2401</v>
      </c>
      <c r="J72" s="80" t="s">
        <v>1457</v>
      </c>
      <c r="K72" s="80"/>
      <c r="L72" s="80"/>
      <c r="M72" s="82"/>
    </row>
    <row r="73" spans="1:13" ht="14.45">
      <c r="A73" s="246" t="s">
        <v>1426</v>
      </c>
      <c r="B73" s="80" t="s">
        <v>1427</v>
      </c>
      <c r="C73" s="80" t="s">
        <v>1453</v>
      </c>
      <c r="D73" s="80" t="s">
        <v>2275</v>
      </c>
      <c r="E73" s="186" t="s">
        <v>1461</v>
      </c>
      <c r="F73" s="192">
        <v>45792.333333333336</v>
      </c>
      <c r="G73" s="192">
        <v>45792.75</v>
      </c>
      <c r="H73" s="186" t="s">
        <v>2455</v>
      </c>
      <c r="I73" s="186" t="s">
        <v>2403</v>
      </c>
      <c r="J73" s="80" t="s">
        <v>1854</v>
      </c>
      <c r="K73" s="80"/>
      <c r="L73" s="80"/>
      <c r="M73" s="82"/>
    </row>
    <row r="74" spans="1:13" ht="14.45">
      <c r="A74" s="246" t="s">
        <v>1426</v>
      </c>
      <c r="B74" s="80" t="s">
        <v>1427</v>
      </c>
      <c r="C74" s="80" t="s">
        <v>1453</v>
      </c>
      <c r="D74" s="80" t="s">
        <v>2275</v>
      </c>
      <c r="E74" s="186" t="s">
        <v>1461</v>
      </c>
      <c r="F74" s="192">
        <v>45792.333333333336</v>
      </c>
      <c r="G74" s="192">
        <v>45792.75</v>
      </c>
      <c r="H74" s="186" t="s">
        <v>2456</v>
      </c>
      <c r="I74" s="186" t="s">
        <v>2405</v>
      </c>
      <c r="J74" s="80" t="s">
        <v>1851</v>
      </c>
      <c r="K74" s="80"/>
      <c r="L74" s="80"/>
      <c r="M74" s="82"/>
    </row>
    <row r="75" spans="1:13" ht="14.45">
      <c r="A75" s="363" t="s">
        <v>1426</v>
      </c>
      <c r="B75" s="363" t="s">
        <v>1427</v>
      </c>
      <c r="C75" s="363" t="s">
        <v>1466</v>
      </c>
      <c r="D75" s="363" t="s">
        <v>1769</v>
      </c>
      <c r="E75" s="363" t="s">
        <v>1461</v>
      </c>
      <c r="F75" s="363">
        <v>45792.708333333336</v>
      </c>
      <c r="G75" s="363">
        <v>45793.125</v>
      </c>
      <c r="H75" s="363" t="s">
        <v>2457</v>
      </c>
      <c r="I75" s="363" t="s">
        <v>2458</v>
      </c>
      <c r="J75" s="363" t="s">
        <v>2222</v>
      </c>
      <c r="K75" s="363" t="s">
        <v>2459</v>
      </c>
      <c r="L75" s="80"/>
      <c r="M75" s="82"/>
    </row>
    <row r="76" spans="1:13" ht="14.45">
      <c r="A76" s="363" t="s">
        <v>1426</v>
      </c>
      <c r="B76" s="363" t="s">
        <v>1427</v>
      </c>
      <c r="C76" s="363" t="s">
        <v>1466</v>
      </c>
      <c r="D76" s="363" t="s">
        <v>1769</v>
      </c>
      <c r="E76" s="363" t="s">
        <v>1461</v>
      </c>
      <c r="F76" s="363">
        <v>45792.708333333336</v>
      </c>
      <c r="G76" s="363">
        <v>45793.125</v>
      </c>
      <c r="H76" s="363" t="s">
        <v>2460</v>
      </c>
      <c r="I76" s="363" t="s">
        <v>2461</v>
      </c>
      <c r="J76" s="363" t="s">
        <v>2222</v>
      </c>
      <c r="K76" s="363" t="s">
        <v>2459</v>
      </c>
      <c r="L76" s="80"/>
      <c r="M76" s="82"/>
    </row>
    <row r="77" spans="1:13" ht="14.45">
      <c r="A77" s="363" t="s">
        <v>1426</v>
      </c>
      <c r="B77" s="363" t="s">
        <v>1427</v>
      </c>
      <c r="C77" s="363" t="s">
        <v>1466</v>
      </c>
      <c r="D77" s="363" t="s">
        <v>1769</v>
      </c>
      <c r="E77" s="363" t="s">
        <v>1461</v>
      </c>
      <c r="F77" s="363">
        <v>45792.708333333336</v>
      </c>
      <c r="G77" s="363">
        <v>45793.125</v>
      </c>
      <c r="H77" s="363" t="s">
        <v>2462</v>
      </c>
      <c r="I77" s="363" t="s">
        <v>2463</v>
      </c>
      <c r="J77" s="363" t="s">
        <v>2222</v>
      </c>
      <c r="K77" s="363" t="s">
        <v>2459</v>
      </c>
      <c r="L77" s="80"/>
      <c r="M77" s="82"/>
    </row>
    <row r="78" spans="1:13" ht="14.45">
      <c r="A78" s="246" t="s">
        <v>1426</v>
      </c>
      <c r="B78" s="80" t="s">
        <v>1427</v>
      </c>
      <c r="C78" s="80" t="s">
        <v>1453</v>
      </c>
      <c r="D78" s="188" t="s">
        <v>2275</v>
      </c>
      <c r="E78" s="80" t="s">
        <v>1476</v>
      </c>
      <c r="F78" s="195">
        <v>45793.333333333336</v>
      </c>
      <c r="G78" s="195">
        <v>45793.75</v>
      </c>
      <c r="H78" s="80" t="s">
        <v>2464</v>
      </c>
      <c r="I78" s="80" t="s">
        <v>2465</v>
      </c>
      <c r="J78" s="80" t="s">
        <v>1457</v>
      </c>
      <c r="K78" s="80"/>
      <c r="L78" s="80"/>
      <c r="M78" s="82"/>
    </row>
    <row r="79" spans="1:13" ht="14.45">
      <c r="A79" s="246" t="s">
        <v>1426</v>
      </c>
      <c r="B79" s="80" t="s">
        <v>1427</v>
      </c>
      <c r="C79" s="80" t="s">
        <v>1453</v>
      </c>
      <c r="D79" s="188" t="s">
        <v>2275</v>
      </c>
      <c r="E79" s="80" t="s">
        <v>1476</v>
      </c>
      <c r="F79" s="195">
        <v>45793.333333333336</v>
      </c>
      <c r="G79" s="195">
        <v>45793.75</v>
      </c>
      <c r="H79" s="80" t="s">
        <v>2466</v>
      </c>
      <c r="I79" s="80" t="s">
        <v>2467</v>
      </c>
      <c r="J79" s="80" t="s">
        <v>1854</v>
      </c>
      <c r="K79" s="80"/>
      <c r="L79" s="80"/>
      <c r="M79" s="82"/>
    </row>
    <row r="80" spans="1:13" ht="14.45">
      <c r="A80" s="246" t="s">
        <v>1426</v>
      </c>
      <c r="B80" s="80" t="s">
        <v>1427</v>
      </c>
      <c r="C80" s="80" t="s">
        <v>1453</v>
      </c>
      <c r="D80" s="188" t="s">
        <v>2365</v>
      </c>
      <c r="E80" s="80" t="s">
        <v>1476</v>
      </c>
      <c r="F80" s="195">
        <v>45793.333333333336</v>
      </c>
      <c r="G80" s="195">
        <v>45793.75</v>
      </c>
      <c r="H80" s="80" t="s">
        <v>2468</v>
      </c>
      <c r="I80" s="80" t="s">
        <v>2469</v>
      </c>
      <c r="J80" s="80" t="s">
        <v>1851</v>
      </c>
      <c r="K80" s="80"/>
      <c r="L80" s="80"/>
      <c r="M80" s="82"/>
    </row>
    <row r="81" spans="1:13" ht="14.45">
      <c r="A81" s="246" t="s">
        <v>1426</v>
      </c>
      <c r="B81" s="80" t="s">
        <v>1427</v>
      </c>
      <c r="C81" s="80" t="s">
        <v>1466</v>
      </c>
      <c r="D81" s="188" t="s">
        <v>2275</v>
      </c>
      <c r="E81" s="80" t="s">
        <v>1476</v>
      </c>
      <c r="F81" s="222">
        <v>45793.708333333336</v>
      </c>
      <c r="G81" s="222">
        <v>45794.125</v>
      </c>
      <c r="H81" s="223" t="s">
        <v>2470</v>
      </c>
      <c r="I81" s="223" t="s">
        <v>2471</v>
      </c>
      <c r="J81" s="80" t="s">
        <v>2222</v>
      </c>
      <c r="K81" s="80"/>
      <c r="L81" s="80"/>
      <c r="M81" s="82"/>
    </row>
    <row r="82" spans="1:13" ht="14.45">
      <c r="A82" s="246" t="s">
        <v>1426</v>
      </c>
      <c r="B82" s="80" t="s">
        <v>1427</v>
      </c>
      <c r="C82" s="80" t="s">
        <v>1466</v>
      </c>
      <c r="D82" s="188" t="s">
        <v>2275</v>
      </c>
      <c r="E82" s="80" t="s">
        <v>1476</v>
      </c>
      <c r="F82" s="222">
        <v>45793.708333333336</v>
      </c>
      <c r="G82" s="222">
        <v>45794.125</v>
      </c>
      <c r="H82" s="223" t="s">
        <v>2472</v>
      </c>
      <c r="I82" s="223" t="s">
        <v>2473</v>
      </c>
      <c r="J82" s="80" t="s">
        <v>2222</v>
      </c>
      <c r="K82" s="80"/>
      <c r="L82" s="80"/>
      <c r="M82" s="82"/>
    </row>
    <row r="83" spans="1:13" ht="14.45">
      <c r="A83" s="246" t="s">
        <v>1426</v>
      </c>
      <c r="B83" s="80" t="s">
        <v>1427</v>
      </c>
      <c r="C83" s="80" t="s">
        <v>1466</v>
      </c>
      <c r="D83" s="188" t="s">
        <v>2275</v>
      </c>
      <c r="E83" s="80" t="s">
        <v>1476</v>
      </c>
      <c r="F83" s="222">
        <v>45793.708333333336</v>
      </c>
      <c r="G83" s="222">
        <v>45794.125</v>
      </c>
      <c r="H83" s="223" t="s">
        <v>2474</v>
      </c>
      <c r="I83" s="223" t="s">
        <v>2475</v>
      </c>
      <c r="J83" s="80" t="s">
        <v>2222</v>
      </c>
      <c r="K83" s="80"/>
      <c r="L83" s="80"/>
      <c r="M83" s="82"/>
    </row>
    <row r="84" spans="1:13" ht="14.45">
      <c r="A84" s="246" t="s">
        <v>1426</v>
      </c>
      <c r="B84" s="80" t="s">
        <v>1427</v>
      </c>
      <c r="C84" s="80" t="s">
        <v>1453</v>
      </c>
      <c r="D84" s="188" t="s">
        <v>2365</v>
      </c>
      <c r="E84" s="186" t="s">
        <v>1440</v>
      </c>
      <c r="F84" s="224">
        <v>45796.333333333336</v>
      </c>
      <c r="G84" s="224">
        <v>45796.75</v>
      </c>
      <c r="H84" s="225" t="s">
        <v>2476</v>
      </c>
      <c r="I84" s="225" t="s">
        <v>2477</v>
      </c>
      <c r="J84" s="80" t="s">
        <v>2478</v>
      </c>
      <c r="K84" s="80"/>
      <c r="L84" s="80"/>
      <c r="M84" s="82"/>
    </row>
    <row r="85" spans="1:13" ht="14.45">
      <c r="A85" s="246" t="s">
        <v>1426</v>
      </c>
      <c r="B85" s="80" t="s">
        <v>1427</v>
      </c>
      <c r="C85" s="80" t="s">
        <v>1453</v>
      </c>
      <c r="D85" s="188" t="s">
        <v>2365</v>
      </c>
      <c r="E85" s="186" t="s">
        <v>1440</v>
      </c>
      <c r="F85" s="224">
        <v>45796.333333333336</v>
      </c>
      <c r="G85" s="224">
        <v>45796.75</v>
      </c>
      <c r="H85" s="225" t="s">
        <v>2479</v>
      </c>
      <c r="I85" s="225" t="s">
        <v>2480</v>
      </c>
      <c r="J85" s="80" t="s">
        <v>2481</v>
      </c>
      <c r="K85" s="80"/>
      <c r="L85" s="80"/>
      <c r="M85" s="82"/>
    </row>
    <row r="86" spans="1:13" ht="14.45">
      <c r="A86" s="246" t="s">
        <v>1426</v>
      </c>
      <c r="B86" s="80" t="s">
        <v>1427</v>
      </c>
      <c r="C86" s="80" t="s">
        <v>1453</v>
      </c>
      <c r="D86" s="188" t="s">
        <v>2365</v>
      </c>
      <c r="E86" s="186" t="s">
        <v>1440</v>
      </c>
      <c r="F86" s="224">
        <v>45796.333333333336</v>
      </c>
      <c r="G86" s="224">
        <v>45796.75</v>
      </c>
      <c r="H86" s="225" t="s">
        <v>2482</v>
      </c>
      <c r="I86" s="225" t="s">
        <v>2483</v>
      </c>
      <c r="J86" s="80" t="s">
        <v>2478</v>
      </c>
      <c r="K86" s="80"/>
      <c r="L86" s="80"/>
      <c r="M86" s="82"/>
    </row>
    <row r="87" spans="1:13" ht="14.45">
      <c r="A87" s="246" t="s">
        <v>1426</v>
      </c>
      <c r="B87" s="80" t="s">
        <v>1427</v>
      </c>
      <c r="C87" s="196" t="s">
        <v>1428</v>
      </c>
      <c r="D87" s="373" t="s">
        <v>2275</v>
      </c>
      <c r="E87" s="186" t="s">
        <v>1440</v>
      </c>
      <c r="F87" s="192">
        <v>45796.375</v>
      </c>
      <c r="G87" s="192">
        <v>45796.75</v>
      </c>
      <c r="H87" s="187" t="s">
        <v>2484</v>
      </c>
      <c r="I87" s="186" t="s">
        <v>2485</v>
      </c>
      <c r="J87" s="80"/>
      <c r="K87" s="80"/>
      <c r="L87" s="80"/>
      <c r="M87" s="82" t="s">
        <v>1457</v>
      </c>
    </row>
    <row r="88" spans="1:13" ht="14.45">
      <c r="A88" s="246" t="s">
        <v>1426</v>
      </c>
      <c r="B88" s="80" t="s">
        <v>1427</v>
      </c>
      <c r="C88" s="80" t="s">
        <v>1466</v>
      </c>
      <c r="D88" s="373" t="s">
        <v>2275</v>
      </c>
      <c r="E88" s="186" t="s">
        <v>1440</v>
      </c>
      <c r="F88" s="192">
        <v>45796.708333333336</v>
      </c>
      <c r="G88" s="192">
        <v>45797.125</v>
      </c>
      <c r="H88" s="186" t="s">
        <v>2486</v>
      </c>
      <c r="I88" s="186" t="s">
        <v>2487</v>
      </c>
      <c r="J88" s="80"/>
      <c r="K88" s="80"/>
      <c r="L88" s="80"/>
      <c r="M88" s="82"/>
    </row>
    <row r="89" spans="1:13" ht="14.45">
      <c r="A89" s="246" t="s">
        <v>1426</v>
      </c>
      <c r="B89" s="80" t="s">
        <v>1427</v>
      </c>
      <c r="C89" s="80" t="s">
        <v>1466</v>
      </c>
      <c r="D89" s="373" t="s">
        <v>2275</v>
      </c>
      <c r="E89" s="186" t="s">
        <v>1440</v>
      </c>
      <c r="F89" s="192">
        <v>45796.708333333336</v>
      </c>
      <c r="G89" s="192">
        <v>45797.125</v>
      </c>
      <c r="H89" s="186" t="s">
        <v>2488</v>
      </c>
      <c r="I89" s="186" t="s">
        <v>2489</v>
      </c>
      <c r="J89" s="80"/>
      <c r="K89" s="80"/>
      <c r="L89" s="80"/>
      <c r="M89" s="82"/>
    </row>
    <row r="90" spans="1:13" ht="14.45">
      <c r="A90" s="246" t="s">
        <v>1426</v>
      </c>
      <c r="B90" s="80" t="s">
        <v>1427</v>
      </c>
      <c r="C90" s="80" t="s">
        <v>1466</v>
      </c>
      <c r="D90" s="373" t="s">
        <v>2275</v>
      </c>
      <c r="E90" s="186" t="s">
        <v>1440</v>
      </c>
      <c r="F90" s="192">
        <v>45796.708333333336</v>
      </c>
      <c r="G90" s="192">
        <v>45797.125</v>
      </c>
      <c r="H90" s="186" t="s">
        <v>2490</v>
      </c>
      <c r="I90" s="186" t="s">
        <v>2491</v>
      </c>
      <c r="J90" s="80"/>
      <c r="K90" s="80"/>
      <c r="L90" s="80"/>
      <c r="M90" s="82"/>
    </row>
    <row r="91" spans="1:13" ht="14.45">
      <c r="A91" s="246" t="s">
        <v>1426</v>
      </c>
      <c r="B91" s="80" t="s">
        <v>1427</v>
      </c>
      <c r="C91" s="196" t="s">
        <v>1428</v>
      </c>
      <c r="D91" s="80" t="s">
        <v>2124</v>
      </c>
      <c r="E91" s="80" t="s">
        <v>1440</v>
      </c>
      <c r="F91" s="219">
        <v>45796.75</v>
      </c>
      <c r="G91" s="219">
        <v>45796.958333333336</v>
      </c>
      <c r="H91" s="218" t="s">
        <v>2492</v>
      </c>
      <c r="I91" s="218" t="s">
        <v>2493</v>
      </c>
      <c r="J91" s="80"/>
      <c r="K91" s="80"/>
      <c r="L91" s="80"/>
      <c r="M91" s="82"/>
    </row>
    <row r="92" spans="1:13" ht="14.45">
      <c r="A92" s="246" t="s">
        <v>1426</v>
      </c>
      <c r="B92" s="80" t="s">
        <v>1427</v>
      </c>
      <c r="C92" s="196" t="s">
        <v>1428</v>
      </c>
      <c r="D92" s="80" t="s">
        <v>2124</v>
      </c>
      <c r="E92" s="80" t="s">
        <v>1440</v>
      </c>
      <c r="F92" s="219">
        <v>45796.916666666664</v>
      </c>
      <c r="G92" s="219">
        <v>45797.125</v>
      </c>
      <c r="H92" s="218" t="s">
        <v>2494</v>
      </c>
      <c r="I92" s="218" t="s">
        <v>2439</v>
      </c>
      <c r="J92" s="80"/>
      <c r="K92" s="80"/>
      <c r="L92" s="80"/>
      <c r="M92" s="82"/>
    </row>
    <row r="93" spans="1:13" ht="14.45">
      <c r="A93" s="246" t="s">
        <v>1426</v>
      </c>
      <c r="B93" s="80" t="s">
        <v>1427</v>
      </c>
      <c r="C93" s="196" t="s">
        <v>1428</v>
      </c>
      <c r="D93" s="80" t="s">
        <v>2124</v>
      </c>
      <c r="E93" s="80" t="s">
        <v>1440</v>
      </c>
      <c r="F93" s="193">
        <v>45796.916666666664</v>
      </c>
      <c r="G93" s="193">
        <v>45797.916666666664</v>
      </c>
      <c r="H93" s="187" t="s">
        <v>2495</v>
      </c>
      <c r="I93" s="187" t="s">
        <v>2496</v>
      </c>
      <c r="J93" s="80"/>
      <c r="K93" s="80"/>
      <c r="L93" s="80"/>
      <c r="M93" s="82"/>
    </row>
    <row r="94" spans="1:13" ht="14.45">
      <c r="A94" s="246" t="s">
        <v>1426</v>
      </c>
      <c r="B94" s="80" t="s">
        <v>1427</v>
      </c>
      <c r="C94" s="196" t="s">
        <v>2497</v>
      </c>
      <c r="D94" s="80" t="s">
        <v>2124</v>
      </c>
      <c r="E94" s="80" t="s">
        <v>1440</v>
      </c>
      <c r="F94" s="195">
        <v>45796.916666666664</v>
      </c>
      <c r="G94" s="195">
        <v>45797.125</v>
      </c>
      <c r="H94" s="80" t="s">
        <v>2498</v>
      </c>
      <c r="I94" s="80" t="s">
        <v>2499</v>
      </c>
      <c r="J94" s="80"/>
      <c r="K94" s="80"/>
      <c r="L94" s="80"/>
      <c r="M94" s="82"/>
    </row>
    <row r="95" spans="1:13" ht="14.45">
      <c r="A95" s="246" t="s">
        <v>1426</v>
      </c>
      <c r="B95" s="80" t="s">
        <v>1427</v>
      </c>
      <c r="C95" s="196" t="s">
        <v>2497</v>
      </c>
      <c r="D95" s="80" t="s">
        <v>2124</v>
      </c>
      <c r="E95" s="80" t="s">
        <v>1440</v>
      </c>
      <c r="F95" s="192">
        <v>45797.083333333336</v>
      </c>
      <c r="G95" s="192">
        <v>45797.25</v>
      </c>
      <c r="H95" s="186" t="s">
        <v>2500</v>
      </c>
      <c r="I95" s="186" t="s">
        <v>2501</v>
      </c>
      <c r="J95" s="80"/>
      <c r="K95" s="80"/>
      <c r="L95" s="80"/>
      <c r="M95" s="82"/>
    </row>
    <row r="96" spans="1:13" ht="14.45">
      <c r="A96" s="246" t="s">
        <v>1426</v>
      </c>
      <c r="B96" s="80" t="s">
        <v>1427</v>
      </c>
      <c r="C96" s="80" t="s">
        <v>1453</v>
      </c>
      <c r="D96" s="213" t="s">
        <v>2365</v>
      </c>
      <c r="E96" s="80" t="s">
        <v>1448</v>
      </c>
      <c r="F96" s="195">
        <v>45797.333333333336</v>
      </c>
      <c r="G96" s="195">
        <v>45797.75</v>
      </c>
      <c r="H96" s="80" t="s">
        <v>2502</v>
      </c>
      <c r="I96" s="80" t="s">
        <v>2503</v>
      </c>
      <c r="J96" s="80" t="s">
        <v>1854</v>
      </c>
      <c r="K96" s="80"/>
      <c r="L96" s="80"/>
      <c r="M96" s="82"/>
    </row>
    <row r="97" spans="1:13" ht="14.45">
      <c r="A97" s="246" t="s">
        <v>1426</v>
      </c>
      <c r="B97" s="80" t="s">
        <v>1427</v>
      </c>
      <c r="C97" s="80" t="s">
        <v>1453</v>
      </c>
      <c r="D97" s="213" t="s">
        <v>2365</v>
      </c>
      <c r="E97" s="80" t="s">
        <v>1448</v>
      </c>
      <c r="F97" s="195">
        <v>45797.333333333336</v>
      </c>
      <c r="G97" s="195">
        <v>45797.75</v>
      </c>
      <c r="H97" s="80" t="s">
        <v>2504</v>
      </c>
      <c r="I97" s="80" t="s">
        <v>2505</v>
      </c>
      <c r="J97" s="80" t="s">
        <v>1854</v>
      </c>
      <c r="K97" s="80"/>
      <c r="L97" s="80"/>
      <c r="M97" s="82"/>
    </row>
    <row r="98" spans="1:13" ht="14.45">
      <c r="A98" s="246" t="s">
        <v>1426</v>
      </c>
      <c r="B98" s="80" t="s">
        <v>1427</v>
      </c>
      <c r="C98" s="80" t="s">
        <v>1453</v>
      </c>
      <c r="D98" s="213" t="s">
        <v>2365</v>
      </c>
      <c r="E98" s="80" t="s">
        <v>1448</v>
      </c>
      <c r="F98" s="195">
        <v>45797.333333333336</v>
      </c>
      <c r="G98" s="195">
        <v>45797.75</v>
      </c>
      <c r="H98" s="80" t="s">
        <v>2506</v>
      </c>
      <c r="I98" s="80" t="s">
        <v>2507</v>
      </c>
      <c r="J98" s="80" t="s">
        <v>1851</v>
      </c>
      <c r="K98" s="80"/>
      <c r="L98" s="80"/>
      <c r="M98" s="82"/>
    </row>
    <row r="99" spans="1:13" ht="14.45">
      <c r="A99" s="376" t="s">
        <v>1426</v>
      </c>
      <c r="B99" s="377" t="s">
        <v>1427</v>
      </c>
      <c r="C99" s="377" t="s">
        <v>1466</v>
      </c>
      <c r="D99" s="188" t="s">
        <v>1769</v>
      </c>
      <c r="E99" s="363" t="s">
        <v>1448</v>
      </c>
      <c r="F99" s="363">
        <v>45797.708333333336</v>
      </c>
      <c r="G99" s="363">
        <v>45798.125</v>
      </c>
      <c r="H99" s="363" t="s">
        <v>2508</v>
      </c>
      <c r="I99" s="363" t="s">
        <v>2509</v>
      </c>
      <c r="J99" s="363" t="s">
        <v>2222</v>
      </c>
      <c r="K99" s="363" t="s">
        <v>2510</v>
      </c>
      <c r="L99" s="80"/>
      <c r="M99" s="82"/>
    </row>
    <row r="100" spans="1:13" ht="14.45">
      <c r="A100" s="376" t="s">
        <v>1426</v>
      </c>
      <c r="B100" s="377" t="s">
        <v>1427</v>
      </c>
      <c r="C100" s="377" t="s">
        <v>1466</v>
      </c>
      <c r="D100" s="188" t="s">
        <v>1769</v>
      </c>
      <c r="E100" s="363" t="s">
        <v>1448</v>
      </c>
      <c r="F100" s="363">
        <v>45797.708333333336</v>
      </c>
      <c r="G100" s="363">
        <v>45798.125</v>
      </c>
      <c r="H100" s="363" t="s">
        <v>2511</v>
      </c>
      <c r="I100" s="363" t="s">
        <v>2512</v>
      </c>
      <c r="J100" s="363" t="s">
        <v>2222</v>
      </c>
      <c r="K100" s="363" t="s">
        <v>2510</v>
      </c>
      <c r="L100" s="80"/>
      <c r="M100" s="82"/>
    </row>
    <row r="101" spans="1:13" ht="14.45">
      <c r="A101" s="376" t="s">
        <v>1426</v>
      </c>
      <c r="B101" s="377" t="s">
        <v>1427</v>
      </c>
      <c r="C101" s="377" t="s">
        <v>1466</v>
      </c>
      <c r="D101" s="188" t="s">
        <v>1769</v>
      </c>
      <c r="E101" s="363" t="s">
        <v>1448</v>
      </c>
      <c r="F101" s="363">
        <v>45797.708333333336</v>
      </c>
      <c r="G101" s="363">
        <v>45798.125</v>
      </c>
      <c r="H101" s="363" t="s">
        <v>2513</v>
      </c>
      <c r="I101" s="363" t="s">
        <v>2514</v>
      </c>
      <c r="J101" s="363" t="s">
        <v>2222</v>
      </c>
      <c r="K101" s="363" t="s">
        <v>2510</v>
      </c>
      <c r="L101" s="80"/>
      <c r="M101" s="82"/>
    </row>
    <row r="102" spans="1:13" ht="14.45">
      <c r="A102" s="246" t="s">
        <v>1426</v>
      </c>
      <c r="B102" s="80" t="s">
        <v>1427</v>
      </c>
      <c r="C102" s="196" t="s">
        <v>1428</v>
      </c>
      <c r="D102" s="80" t="s">
        <v>2124</v>
      </c>
      <c r="E102" s="80" t="s">
        <v>1448</v>
      </c>
      <c r="F102" s="219">
        <v>45797.75</v>
      </c>
      <c r="G102" s="219">
        <v>45797.958333333336</v>
      </c>
      <c r="H102" s="218" t="s">
        <v>2515</v>
      </c>
      <c r="I102" s="218" t="s">
        <v>2516</v>
      </c>
      <c r="J102" s="80"/>
      <c r="K102" s="80"/>
      <c r="L102" s="80"/>
      <c r="M102" s="82"/>
    </row>
    <row r="103" spans="1:13" ht="14.45">
      <c r="A103" s="246" t="s">
        <v>1426</v>
      </c>
      <c r="B103" s="80" t="s">
        <v>1427</v>
      </c>
      <c r="C103" s="196" t="s">
        <v>1428</v>
      </c>
      <c r="D103" s="80" t="s">
        <v>2124</v>
      </c>
      <c r="E103" s="80" t="s">
        <v>1448</v>
      </c>
      <c r="F103" s="219">
        <v>45797.916666666664</v>
      </c>
      <c r="G103" s="219">
        <v>45798.25</v>
      </c>
      <c r="H103" s="218" t="s">
        <v>2517</v>
      </c>
      <c r="I103" s="218" t="s">
        <v>2518</v>
      </c>
      <c r="J103" s="80"/>
      <c r="K103" s="80"/>
      <c r="L103" s="80"/>
      <c r="M103" s="82"/>
    </row>
    <row r="104" spans="1:13" ht="14.45">
      <c r="A104" s="246" t="s">
        <v>1426</v>
      </c>
      <c r="B104" s="80" t="s">
        <v>1427</v>
      </c>
      <c r="C104" s="196" t="s">
        <v>1428</v>
      </c>
      <c r="D104" s="80" t="s">
        <v>2124</v>
      </c>
      <c r="E104" s="80" t="s">
        <v>1448</v>
      </c>
      <c r="F104" s="190">
        <v>45797.916666666664</v>
      </c>
      <c r="G104" s="190">
        <v>45798.25</v>
      </c>
      <c r="H104" s="181" t="s">
        <v>2519</v>
      </c>
      <c r="I104" s="181" t="s">
        <v>2520</v>
      </c>
      <c r="J104" s="80"/>
      <c r="K104" s="80"/>
      <c r="L104" s="80"/>
      <c r="M104" s="82"/>
    </row>
    <row r="105" spans="1:13" ht="14.45">
      <c r="A105" s="246" t="s">
        <v>1426</v>
      </c>
      <c r="B105" s="80" t="s">
        <v>1427</v>
      </c>
      <c r="C105" s="196" t="s">
        <v>1428</v>
      </c>
      <c r="D105" s="80" t="s">
        <v>2124</v>
      </c>
      <c r="E105" s="80" t="s">
        <v>1448</v>
      </c>
      <c r="F105" s="193">
        <v>45797.916666666664</v>
      </c>
      <c r="G105" s="193">
        <v>45798.166666666664</v>
      </c>
      <c r="H105" s="187" t="s">
        <v>2521</v>
      </c>
      <c r="I105" s="187" t="s">
        <v>2522</v>
      </c>
      <c r="J105" s="80"/>
      <c r="K105" s="80"/>
      <c r="L105" s="80"/>
      <c r="M105" s="82"/>
    </row>
    <row r="106" spans="1:13" ht="14.45">
      <c r="A106" s="246" t="s">
        <v>1426</v>
      </c>
      <c r="B106" s="80" t="s">
        <v>1427</v>
      </c>
      <c r="C106" s="196" t="s">
        <v>2497</v>
      </c>
      <c r="D106" s="80" t="s">
        <v>2124</v>
      </c>
      <c r="E106" s="80" t="s">
        <v>1448</v>
      </c>
      <c r="F106" s="195">
        <v>45798</v>
      </c>
      <c r="G106" s="195">
        <v>45798.208333333336</v>
      </c>
      <c r="H106" s="80" t="s">
        <v>2523</v>
      </c>
      <c r="I106" s="80" t="s">
        <v>2524</v>
      </c>
      <c r="J106" s="80"/>
      <c r="K106" s="80"/>
      <c r="L106" s="80"/>
      <c r="M106" s="82"/>
    </row>
    <row r="107" spans="1:13" ht="14.45">
      <c r="A107" s="246" t="s">
        <v>1426</v>
      </c>
      <c r="B107" s="80" t="s">
        <v>1427</v>
      </c>
      <c r="C107" s="80" t="s">
        <v>1453</v>
      </c>
      <c r="D107" s="213" t="s">
        <v>2365</v>
      </c>
      <c r="E107" s="186" t="s">
        <v>1454</v>
      </c>
      <c r="F107" s="192">
        <v>45798.333333333336</v>
      </c>
      <c r="G107" s="192">
        <v>45798.75</v>
      </c>
      <c r="H107" s="186" t="s">
        <v>2525</v>
      </c>
      <c r="I107" s="186" t="s">
        <v>2526</v>
      </c>
      <c r="J107" s="80" t="s">
        <v>1854</v>
      </c>
      <c r="K107" s="80"/>
      <c r="L107" s="80"/>
      <c r="M107" s="82"/>
    </row>
    <row r="108" spans="1:13" ht="14.45">
      <c r="A108" s="246" t="s">
        <v>1426</v>
      </c>
      <c r="B108" s="80" t="s">
        <v>1427</v>
      </c>
      <c r="C108" s="80" t="s">
        <v>1453</v>
      </c>
      <c r="D108" s="213" t="s">
        <v>2365</v>
      </c>
      <c r="E108" s="186" t="s">
        <v>1454</v>
      </c>
      <c r="F108" s="192">
        <v>45798.333333333336</v>
      </c>
      <c r="G108" s="192">
        <v>45798.75</v>
      </c>
      <c r="H108" s="186" t="s">
        <v>2527</v>
      </c>
      <c r="I108" s="186" t="s">
        <v>2528</v>
      </c>
      <c r="J108" s="80" t="s">
        <v>1854</v>
      </c>
      <c r="K108" s="80"/>
      <c r="L108" s="80"/>
      <c r="M108" s="82"/>
    </row>
    <row r="109" spans="1:13" ht="14.45">
      <c r="A109" s="246" t="s">
        <v>1426</v>
      </c>
      <c r="B109" s="80" t="s">
        <v>1427</v>
      </c>
      <c r="C109" s="80" t="s">
        <v>1453</v>
      </c>
      <c r="D109" s="213" t="s">
        <v>2365</v>
      </c>
      <c r="E109" s="186" t="s">
        <v>1454</v>
      </c>
      <c r="F109" s="192">
        <v>45798.333333333336</v>
      </c>
      <c r="G109" s="192">
        <v>45798.75</v>
      </c>
      <c r="H109" s="186" t="s">
        <v>2529</v>
      </c>
      <c r="I109" s="186" t="s">
        <v>2530</v>
      </c>
      <c r="J109" s="80" t="s">
        <v>1851</v>
      </c>
      <c r="K109" s="80"/>
      <c r="L109" s="80"/>
      <c r="M109" s="82"/>
    </row>
    <row r="110" spans="1:13" ht="14.45">
      <c r="A110" s="376" t="s">
        <v>1426</v>
      </c>
      <c r="B110" s="377" t="s">
        <v>1427</v>
      </c>
      <c r="C110" s="377" t="s">
        <v>1466</v>
      </c>
      <c r="D110" s="213" t="s">
        <v>2271</v>
      </c>
      <c r="E110" s="363" t="s">
        <v>1454</v>
      </c>
      <c r="F110" s="363">
        <v>45798.708333333336</v>
      </c>
      <c r="G110" s="363">
        <v>45799.125</v>
      </c>
      <c r="H110" s="363" t="s">
        <v>2531</v>
      </c>
      <c r="I110" s="363" t="s">
        <v>2532</v>
      </c>
      <c r="J110" s="363" t="s">
        <v>2222</v>
      </c>
      <c r="K110" s="363" t="s">
        <v>2510</v>
      </c>
      <c r="L110" s="80"/>
      <c r="M110" s="82"/>
    </row>
    <row r="111" spans="1:13" ht="14.45">
      <c r="A111" s="376" t="s">
        <v>1426</v>
      </c>
      <c r="B111" s="377" t="s">
        <v>1427</v>
      </c>
      <c r="C111" s="377" t="s">
        <v>1466</v>
      </c>
      <c r="D111" s="213" t="s">
        <v>2271</v>
      </c>
      <c r="E111" s="363" t="s">
        <v>1454</v>
      </c>
      <c r="F111" s="363">
        <v>45798.708333333336</v>
      </c>
      <c r="G111" s="363">
        <v>45799.125</v>
      </c>
      <c r="H111" s="363" t="s">
        <v>2533</v>
      </c>
      <c r="I111" s="363" t="s">
        <v>2534</v>
      </c>
      <c r="J111" s="363" t="s">
        <v>2222</v>
      </c>
      <c r="K111" s="363" t="s">
        <v>2510</v>
      </c>
      <c r="L111" s="80"/>
      <c r="M111" s="82"/>
    </row>
    <row r="112" spans="1:13" ht="14.45">
      <c r="A112" s="376" t="s">
        <v>1426</v>
      </c>
      <c r="B112" s="377" t="s">
        <v>1427</v>
      </c>
      <c r="C112" s="377" t="s">
        <v>1466</v>
      </c>
      <c r="D112" s="213" t="s">
        <v>2271</v>
      </c>
      <c r="E112" s="363" t="s">
        <v>1454</v>
      </c>
      <c r="F112" s="363">
        <v>45798.708333333336</v>
      </c>
      <c r="G112" s="363">
        <v>45799.125</v>
      </c>
      <c r="H112" s="363" t="s">
        <v>2535</v>
      </c>
      <c r="I112" s="363" t="s">
        <v>2536</v>
      </c>
      <c r="J112" s="363" t="s">
        <v>2222</v>
      </c>
      <c r="K112" s="363" t="s">
        <v>2510</v>
      </c>
      <c r="L112" s="80"/>
      <c r="M112" s="82"/>
    </row>
    <row r="113" spans="1:38" ht="14.45">
      <c r="A113" s="247" t="s">
        <v>1426</v>
      </c>
      <c r="B113" s="188" t="s">
        <v>1427</v>
      </c>
      <c r="C113" s="196" t="s">
        <v>1428</v>
      </c>
      <c r="D113" s="213" t="s">
        <v>2365</v>
      </c>
      <c r="E113" s="188" t="s">
        <v>1454</v>
      </c>
      <c r="F113" s="343">
        <v>45798.75</v>
      </c>
      <c r="G113" s="343">
        <v>45798.958333333336</v>
      </c>
      <c r="H113" s="188" t="s">
        <v>2537</v>
      </c>
      <c r="I113" s="188" t="s">
        <v>2493</v>
      </c>
      <c r="J113" s="188" t="s">
        <v>1499</v>
      </c>
      <c r="K113" s="188"/>
      <c r="L113" s="188"/>
      <c r="M113" s="252"/>
    </row>
    <row r="114" spans="1:38" ht="14.45">
      <c r="A114" s="345" t="s">
        <v>1426</v>
      </c>
      <c r="B114" s="221" t="s">
        <v>1427</v>
      </c>
      <c r="C114" s="221" t="s">
        <v>1428</v>
      </c>
      <c r="D114" s="183" t="s">
        <v>2271</v>
      </c>
      <c r="E114" s="221" t="s">
        <v>1454</v>
      </c>
      <c r="F114" s="346">
        <v>45798.916666666664</v>
      </c>
      <c r="G114" s="346">
        <v>45799.125</v>
      </c>
      <c r="H114" s="221" t="s">
        <v>2538</v>
      </c>
      <c r="I114" s="221" t="s">
        <v>2439</v>
      </c>
      <c r="J114" s="221" t="s">
        <v>2539</v>
      </c>
      <c r="K114" s="221" t="s">
        <v>2540</v>
      </c>
      <c r="L114" s="188"/>
      <c r="M114" s="252"/>
    </row>
    <row r="115" spans="1:38" ht="14.45">
      <c r="A115" s="247" t="s">
        <v>1426</v>
      </c>
      <c r="B115" s="188" t="s">
        <v>1427</v>
      </c>
      <c r="C115" s="196" t="s">
        <v>1428</v>
      </c>
      <c r="D115" s="181" t="s">
        <v>2365</v>
      </c>
      <c r="E115" s="188" t="s">
        <v>1454</v>
      </c>
      <c r="F115" s="343">
        <v>45798.916666666664</v>
      </c>
      <c r="G115" s="343">
        <v>45799.166666666664</v>
      </c>
      <c r="H115" s="188" t="s">
        <v>2541</v>
      </c>
      <c r="I115" s="188" t="s">
        <v>2496</v>
      </c>
      <c r="J115" s="188" t="s">
        <v>1445</v>
      </c>
      <c r="K115" s="188"/>
      <c r="L115" s="188"/>
      <c r="M115" s="252"/>
    </row>
    <row r="116" spans="1:38" ht="14.45">
      <c r="A116" s="247" t="s">
        <v>1426</v>
      </c>
      <c r="B116" s="188" t="s">
        <v>1427</v>
      </c>
      <c r="C116" s="196" t="s">
        <v>2497</v>
      </c>
      <c r="D116" s="213" t="s">
        <v>2275</v>
      </c>
      <c r="E116" s="188" t="s">
        <v>1454</v>
      </c>
      <c r="F116" s="343">
        <v>45798.916666666664</v>
      </c>
      <c r="G116" s="343">
        <v>45799.125</v>
      </c>
      <c r="H116" s="188" t="s">
        <v>2542</v>
      </c>
      <c r="I116" s="188" t="s">
        <v>2499</v>
      </c>
      <c r="J116" s="188"/>
      <c r="K116" s="188"/>
      <c r="L116" s="188"/>
      <c r="M116" s="252"/>
    </row>
    <row r="117" spans="1:38" ht="14.45">
      <c r="A117" s="247" t="s">
        <v>1426</v>
      </c>
      <c r="B117" s="188" t="s">
        <v>1427</v>
      </c>
      <c r="C117" s="196" t="s">
        <v>2497</v>
      </c>
      <c r="D117" s="213" t="s">
        <v>2275</v>
      </c>
      <c r="E117" s="188" t="s">
        <v>1454</v>
      </c>
      <c r="F117" s="343">
        <v>45799.083333333336</v>
      </c>
      <c r="G117" s="343">
        <v>45799.25</v>
      </c>
      <c r="H117" s="188" t="s">
        <v>2543</v>
      </c>
      <c r="I117" s="188" t="s">
        <v>2501</v>
      </c>
      <c r="J117" s="188" t="s">
        <v>1445</v>
      </c>
      <c r="K117" s="188" t="s">
        <v>2544</v>
      </c>
      <c r="L117" s="188"/>
      <c r="M117" s="252"/>
    </row>
    <row r="118" spans="1:38" ht="14.45">
      <c r="A118" s="246" t="s">
        <v>1426</v>
      </c>
      <c r="B118" s="80" t="s">
        <v>1427</v>
      </c>
      <c r="C118" s="80" t="s">
        <v>1453</v>
      </c>
      <c r="D118" s="213" t="s">
        <v>2365</v>
      </c>
      <c r="E118" s="80" t="s">
        <v>1461</v>
      </c>
      <c r="F118" s="195">
        <v>45799.333333333336</v>
      </c>
      <c r="G118" s="195">
        <v>45799.75</v>
      </c>
      <c r="H118" s="80" t="s">
        <v>2545</v>
      </c>
      <c r="I118" s="80" t="s">
        <v>2546</v>
      </c>
      <c r="J118" s="80" t="s">
        <v>1457</v>
      </c>
      <c r="K118" s="221" t="s">
        <v>2547</v>
      </c>
      <c r="L118" s="80"/>
      <c r="M118" s="82"/>
    </row>
    <row r="119" spans="1:38" ht="14.45">
      <c r="A119" s="246" t="s">
        <v>1426</v>
      </c>
      <c r="B119" s="80" t="s">
        <v>1427</v>
      </c>
      <c r="C119" s="80" t="s">
        <v>1453</v>
      </c>
      <c r="D119" s="213" t="s">
        <v>2365</v>
      </c>
      <c r="E119" s="80" t="s">
        <v>1461</v>
      </c>
      <c r="F119" s="195">
        <v>45799.333333333336</v>
      </c>
      <c r="G119" s="195">
        <v>45799.75</v>
      </c>
      <c r="H119" s="80" t="s">
        <v>2548</v>
      </c>
      <c r="I119" s="80" t="s">
        <v>2549</v>
      </c>
      <c r="J119" s="80" t="s">
        <v>1854</v>
      </c>
      <c r="K119" s="80"/>
      <c r="L119" s="80"/>
      <c r="M119" s="82"/>
    </row>
    <row r="120" spans="1:38" ht="14.45">
      <c r="A120" s="246" t="s">
        <v>1426</v>
      </c>
      <c r="B120" s="80" t="s">
        <v>1427</v>
      </c>
      <c r="C120" s="80" t="s">
        <v>1453</v>
      </c>
      <c r="D120" s="213" t="s">
        <v>2365</v>
      </c>
      <c r="E120" s="80" t="s">
        <v>1461</v>
      </c>
      <c r="F120" s="195">
        <v>45799.333333333336</v>
      </c>
      <c r="G120" s="195">
        <v>45799.75</v>
      </c>
      <c r="H120" s="80" t="s">
        <v>2550</v>
      </c>
      <c r="I120" s="80" t="s">
        <v>2551</v>
      </c>
      <c r="J120" s="80" t="s">
        <v>1851</v>
      </c>
      <c r="K120" s="80"/>
      <c r="L120" s="80"/>
      <c r="M120" s="82"/>
    </row>
    <row r="121" spans="1:38" ht="14.45">
      <c r="A121" s="376" t="s">
        <v>1426</v>
      </c>
      <c r="B121" s="377" t="s">
        <v>1427</v>
      </c>
      <c r="C121" s="377" t="s">
        <v>1466</v>
      </c>
      <c r="D121" s="213" t="s">
        <v>2365</v>
      </c>
      <c r="E121" s="363" t="s">
        <v>1461</v>
      </c>
      <c r="F121" s="363">
        <v>45799.708333333336</v>
      </c>
      <c r="G121" s="363">
        <v>45800.125</v>
      </c>
      <c r="H121" s="363" t="s">
        <v>2552</v>
      </c>
      <c r="I121" s="363" t="s">
        <v>2553</v>
      </c>
      <c r="J121" s="363" t="s">
        <v>2222</v>
      </c>
      <c r="K121" s="363" t="s">
        <v>2510</v>
      </c>
      <c r="L121" s="80"/>
      <c r="M121" s="82"/>
    </row>
    <row r="122" spans="1:38" ht="14.45">
      <c r="A122" s="376" t="s">
        <v>1426</v>
      </c>
      <c r="B122" s="377" t="s">
        <v>1427</v>
      </c>
      <c r="C122" s="377" t="s">
        <v>1466</v>
      </c>
      <c r="D122" s="213" t="s">
        <v>2365</v>
      </c>
      <c r="E122" s="363" t="s">
        <v>1461</v>
      </c>
      <c r="F122" s="363">
        <v>45799.708333333336</v>
      </c>
      <c r="G122" s="363">
        <v>45800.125</v>
      </c>
      <c r="H122" s="363" t="s">
        <v>2554</v>
      </c>
      <c r="I122" s="363" t="s">
        <v>2555</v>
      </c>
      <c r="J122" s="363" t="s">
        <v>2222</v>
      </c>
      <c r="K122" s="363" t="s">
        <v>2510</v>
      </c>
      <c r="L122" s="80"/>
      <c r="M122" s="82"/>
    </row>
    <row r="123" spans="1:38" ht="14.45">
      <c r="A123" s="376" t="s">
        <v>1426</v>
      </c>
      <c r="B123" s="377" t="s">
        <v>1427</v>
      </c>
      <c r="C123" s="377" t="s">
        <v>1466</v>
      </c>
      <c r="D123" s="213" t="s">
        <v>1769</v>
      </c>
      <c r="E123" s="363" t="s">
        <v>1461</v>
      </c>
      <c r="F123" s="363">
        <v>45799.708333333336</v>
      </c>
      <c r="G123" s="363">
        <v>45800.125</v>
      </c>
      <c r="H123" s="363" t="s">
        <v>2556</v>
      </c>
      <c r="I123" s="363" t="s">
        <v>2557</v>
      </c>
      <c r="J123" s="363" t="s">
        <v>2222</v>
      </c>
      <c r="K123" s="363" t="s">
        <v>2510</v>
      </c>
      <c r="L123" s="80"/>
      <c r="M123" s="82"/>
    </row>
    <row r="124" spans="1:38" ht="14.45">
      <c r="A124" s="247" t="s">
        <v>1426</v>
      </c>
      <c r="B124" s="188" t="s">
        <v>1427</v>
      </c>
      <c r="C124" s="196" t="s">
        <v>1428</v>
      </c>
      <c r="D124" s="213" t="s">
        <v>2365</v>
      </c>
      <c r="E124" s="188" t="s">
        <v>1461</v>
      </c>
      <c r="F124" s="343">
        <v>45799.75</v>
      </c>
      <c r="G124" s="343">
        <v>45799.958333333336</v>
      </c>
      <c r="H124" s="188" t="s">
        <v>2558</v>
      </c>
      <c r="I124" s="188" t="s">
        <v>2516</v>
      </c>
      <c r="J124" s="188" t="s">
        <v>1499</v>
      </c>
      <c r="K124" s="188"/>
      <c r="L124" s="188"/>
      <c r="M124" s="252"/>
    </row>
    <row r="125" spans="1:38" ht="14.45">
      <c r="A125" s="247" t="s">
        <v>1426</v>
      </c>
      <c r="B125" s="188" t="s">
        <v>1427</v>
      </c>
      <c r="C125" s="196" t="s">
        <v>1428</v>
      </c>
      <c r="D125" s="213" t="s">
        <v>2275</v>
      </c>
      <c r="E125" s="188" t="s">
        <v>1461</v>
      </c>
      <c r="F125" s="343">
        <v>45799.916666666664</v>
      </c>
      <c r="G125" s="343">
        <v>45800.25</v>
      </c>
      <c r="H125" s="188" t="s">
        <v>2559</v>
      </c>
      <c r="I125" s="188" t="s">
        <v>2518</v>
      </c>
      <c r="J125" s="188" t="s">
        <v>1445</v>
      </c>
      <c r="K125" s="188"/>
      <c r="L125" s="188"/>
      <c r="M125" s="252"/>
    </row>
    <row r="126" spans="1:38" ht="14.45">
      <c r="A126" s="247" t="s">
        <v>1426</v>
      </c>
      <c r="B126" s="188" t="s">
        <v>1427</v>
      </c>
      <c r="C126" s="196" t="s">
        <v>1428</v>
      </c>
      <c r="D126" s="213" t="s">
        <v>2275</v>
      </c>
      <c r="E126" s="188" t="s">
        <v>1461</v>
      </c>
      <c r="F126" s="343">
        <v>45799.916666666664</v>
      </c>
      <c r="G126" s="343">
        <v>45800.25</v>
      </c>
      <c r="H126" s="188" t="s">
        <v>2560</v>
      </c>
      <c r="I126" s="188" t="s">
        <v>2520</v>
      </c>
      <c r="J126" s="188" t="s">
        <v>1445</v>
      </c>
      <c r="K126" s="188"/>
      <c r="L126" s="188"/>
      <c r="M126" s="252"/>
    </row>
    <row r="127" spans="1:38" ht="14.45">
      <c r="A127" s="361" t="s">
        <v>1426</v>
      </c>
      <c r="B127" s="362" t="s">
        <v>1427</v>
      </c>
      <c r="C127" s="362" t="s">
        <v>1428</v>
      </c>
      <c r="D127" s="213" t="s">
        <v>2365</v>
      </c>
      <c r="E127" s="362" t="s">
        <v>1461</v>
      </c>
      <c r="F127" s="363">
        <v>45799.916666666664</v>
      </c>
      <c r="G127" s="363">
        <v>45800.166666666664</v>
      </c>
      <c r="H127" s="362" t="s">
        <v>2561</v>
      </c>
      <c r="I127" s="362" t="s">
        <v>2522</v>
      </c>
      <c r="J127" s="362" t="s">
        <v>1445</v>
      </c>
      <c r="K127" s="362"/>
      <c r="L127" s="362"/>
      <c r="M127" s="364"/>
      <c r="N127" s="365"/>
      <c r="O127" s="365"/>
      <c r="P127" s="365"/>
      <c r="Q127" s="365"/>
      <c r="R127" s="365"/>
      <c r="S127" s="365"/>
      <c r="T127" s="365"/>
      <c r="U127" s="365"/>
      <c r="V127" s="365"/>
      <c r="W127" s="365"/>
      <c r="X127" s="365"/>
      <c r="Y127" s="365"/>
      <c r="Z127" s="365"/>
      <c r="AA127" s="365"/>
      <c r="AB127" s="365"/>
      <c r="AC127" s="365"/>
      <c r="AD127" s="365"/>
      <c r="AE127" s="365"/>
      <c r="AF127" s="365"/>
      <c r="AG127" s="365"/>
      <c r="AH127" s="365"/>
      <c r="AI127" s="365"/>
      <c r="AJ127" s="365"/>
      <c r="AK127" s="365"/>
      <c r="AL127" s="365"/>
    </row>
    <row r="128" spans="1:38" ht="14.45">
      <c r="A128" s="247" t="s">
        <v>1426</v>
      </c>
      <c r="B128" s="188" t="s">
        <v>1427</v>
      </c>
      <c r="C128" s="196" t="s">
        <v>2497</v>
      </c>
      <c r="D128" s="213" t="s">
        <v>2275</v>
      </c>
      <c r="E128" s="188" t="s">
        <v>1461</v>
      </c>
      <c r="F128" s="343">
        <v>45800</v>
      </c>
      <c r="G128" s="343">
        <v>45800.208333333336</v>
      </c>
      <c r="H128" s="188" t="s">
        <v>2562</v>
      </c>
      <c r="I128" s="188" t="s">
        <v>2524</v>
      </c>
      <c r="J128" s="188" t="s">
        <v>1445</v>
      </c>
      <c r="K128" s="188"/>
      <c r="L128" s="188"/>
      <c r="M128" s="252"/>
    </row>
    <row r="129" spans="1:38" ht="14.45">
      <c r="A129" s="246" t="s">
        <v>1426</v>
      </c>
      <c r="B129" s="80" t="s">
        <v>1427</v>
      </c>
      <c r="C129" s="80" t="s">
        <v>1453</v>
      </c>
      <c r="D129" s="213" t="s">
        <v>2365</v>
      </c>
      <c r="E129" s="186" t="s">
        <v>1476</v>
      </c>
      <c r="F129" s="192">
        <v>45800.333333333336</v>
      </c>
      <c r="G129" s="192">
        <v>45800.75</v>
      </c>
      <c r="H129" s="186" t="s">
        <v>2563</v>
      </c>
      <c r="I129" s="186" t="s">
        <v>2564</v>
      </c>
      <c r="J129" s="80" t="s">
        <v>1457</v>
      </c>
      <c r="K129" s="80"/>
      <c r="L129" s="80"/>
      <c r="M129" s="82"/>
    </row>
    <row r="130" spans="1:38" ht="14.45">
      <c r="A130" s="246" t="s">
        <v>1426</v>
      </c>
      <c r="B130" s="80" t="s">
        <v>1427</v>
      </c>
      <c r="C130" s="80" t="s">
        <v>1453</v>
      </c>
      <c r="D130" s="213" t="s">
        <v>2365</v>
      </c>
      <c r="E130" s="186" t="s">
        <v>1476</v>
      </c>
      <c r="F130" s="192">
        <v>45800.333333333336</v>
      </c>
      <c r="G130" s="192">
        <v>45800.75</v>
      </c>
      <c r="H130" s="186" t="s">
        <v>2565</v>
      </c>
      <c r="I130" s="186" t="s">
        <v>2566</v>
      </c>
      <c r="J130" s="80" t="s">
        <v>1854</v>
      </c>
      <c r="K130" s="80"/>
      <c r="L130" s="80"/>
      <c r="M130" s="82"/>
    </row>
    <row r="131" spans="1:38" ht="14.45">
      <c r="A131" s="246" t="s">
        <v>1426</v>
      </c>
      <c r="B131" s="80" t="s">
        <v>1427</v>
      </c>
      <c r="C131" s="80" t="s">
        <v>1453</v>
      </c>
      <c r="D131" s="213" t="s">
        <v>2275</v>
      </c>
      <c r="E131" s="186" t="s">
        <v>1476</v>
      </c>
      <c r="F131" s="192">
        <v>45800.333333333336</v>
      </c>
      <c r="G131" s="192">
        <v>45800.75</v>
      </c>
      <c r="H131" s="186" t="s">
        <v>2567</v>
      </c>
      <c r="I131" s="186" t="s">
        <v>2568</v>
      </c>
      <c r="J131" s="80" t="s">
        <v>1851</v>
      </c>
      <c r="K131" s="80"/>
      <c r="L131" s="80"/>
      <c r="M131" s="82"/>
    </row>
    <row r="132" spans="1:38" ht="14.45">
      <c r="A132" s="247" t="s">
        <v>1426</v>
      </c>
      <c r="B132" s="188" t="s">
        <v>1427</v>
      </c>
      <c r="C132" s="196" t="s">
        <v>1428</v>
      </c>
      <c r="D132" s="188" t="s">
        <v>2365</v>
      </c>
      <c r="E132" s="188" t="s">
        <v>1476</v>
      </c>
      <c r="F132" s="194">
        <v>45800.583333333336</v>
      </c>
      <c r="G132" s="194">
        <v>45800.75</v>
      </c>
      <c r="H132" s="348" t="s">
        <v>2569</v>
      </c>
      <c r="I132" s="188" t="s">
        <v>2364</v>
      </c>
      <c r="J132" s="188" t="s">
        <v>1499</v>
      </c>
      <c r="K132" s="188"/>
      <c r="L132" s="188"/>
      <c r="M132" s="252" t="s">
        <v>1457</v>
      </c>
    </row>
    <row r="133" spans="1:38" ht="14.45">
      <c r="A133" s="372" t="s">
        <v>1426</v>
      </c>
      <c r="B133" s="372" t="s">
        <v>1427</v>
      </c>
      <c r="C133" s="372" t="s">
        <v>1466</v>
      </c>
      <c r="D133" s="372" t="s">
        <v>2365</v>
      </c>
      <c r="E133" s="372" t="s">
        <v>1476</v>
      </c>
      <c r="F133" s="372">
        <v>45800.708333333336</v>
      </c>
      <c r="G133" s="372">
        <v>45801.125</v>
      </c>
      <c r="H133" s="372" t="s">
        <v>2570</v>
      </c>
      <c r="I133" s="372" t="s">
        <v>2571</v>
      </c>
      <c r="J133" s="372" t="s">
        <v>2222</v>
      </c>
      <c r="K133" s="372" t="s">
        <v>2510</v>
      </c>
      <c r="L133" s="372"/>
      <c r="M133" s="372"/>
    </row>
    <row r="134" spans="1:38" ht="14.45">
      <c r="A134" s="372" t="s">
        <v>1426</v>
      </c>
      <c r="B134" s="372" t="s">
        <v>1427</v>
      </c>
      <c r="C134" s="372" t="s">
        <v>1466</v>
      </c>
      <c r="D134" s="372" t="s">
        <v>2365</v>
      </c>
      <c r="E134" s="372" t="s">
        <v>1476</v>
      </c>
      <c r="F134" s="372">
        <v>45800.708333333336</v>
      </c>
      <c r="G134" s="372">
        <v>45801.125</v>
      </c>
      <c r="H134" s="372" t="s">
        <v>2572</v>
      </c>
      <c r="I134" s="372" t="s">
        <v>2573</v>
      </c>
      <c r="J134" s="372" t="s">
        <v>2222</v>
      </c>
      <c r="K134" s="372" t="s">
        <v>2510</v>
      </c>
      <c r="L134" s="372"/>
      <c r="M134" s="372"/>
    </row>
    <row r="135" spans="1:38" ht="14.45">
      <c r="A135" s="372" t="s">
        <v>1426</v>
      </c>
      <c r="B135" s="372" t="s">
        <v>1427</v>
      </c>
      <c r="C135" s="372" t="s">
        <v>1466</v>
      </c>
      <c r="D135" s="372" t="s">
        <v>2365</v>
      </c>
      <c r="E135" s="372" t="s">
        <v>1476</v>
      </c>
      <c r="F135" s="372">
        <v>45800.708333333336</v>
      </c>
      <c r="G135" s="372">
        <v>45801.125</v>
      </c>
      <c r="H135" s="372" t="s">
        <v>2574</v>
      </c>
      <c r="I135" s="372" t="s">
        <v>2575</v>
      </c>
      <c r="J135" s="372" t="s">
        <v>2222</v>
      </c>
      <c r="K135" s="372" t="s">
        <v>2510</v>
      </c>
      <c r="L135" s="372"/>
      <c r="M135" s="372"/>
    </row>
    <row r="136" spans="1:38" ht="14.45">
      <c r="A136" s="361" t="s">
        <v>1426</v>
      </c>
      <c r="B136" s="362" t="s">
        <v>1427</v>
      </c>
      <c r="C136" s="362" t="s">
        <v>1428</v>
      </c>
      <c r="D136" s="213" t="s">
        <v>2365</v>
      </c>
      <c r="E136" s="362" t="s">
        <v>1476</v>
      </c>
      <c r="F136" s="372">
        <v>45800.916666666664</v>
      </c>
      <c r="G136" s="372">
        <v>45801.125</v>
      </c>
      <c r="H136" s="362" t="s">
        <v>2576</v>
      </c>
      <c r="I136" s="362" t="s">
        <v>2369</v>
      </c>
      <c r="J136" s="362" t="s">
        <v>1445</v>
      </c>
      <c r="K136" s="362"/>
      <c r="L136" s="362"/>
      <c r="M136" s="364" t="s">
        <v>1457</v>
      </c>
      <c r="N136" s="365"/>
      <c r="O136" s="365"/>
      <c r="P136" s="365"/>
      <c r="Q136" s="365"/>
      <c r="R136" s="365"/>
      <c r="S136" s="365"/>
      <c r="T136" s="365"/>
      <c r="U136" s="365"/>
      <c r="V136" s="365"/>
      <c r="W136" s="365"/>
      <c r="X136" s="365"/>
      <c r="Y136" s="365"/>
      <c r="Z136" s="365"/>
      <c r="AA136" s="365"/>
      <c r="AB136" s="365"/>
      <c r="AC136" s="365"/>
      <c r="AD136" s="365"/>
      <c r="AE136" s="365"/>
      <c r="AF136" s="365"/>
      <c r="AG136" s="365"/>
      <c r="AH136" s="365"/>
      <c r="AI136" s="365"/>
      <c r="AJ136" s="365"/>
      <c r="AK136" s="365"/>
      <c r="AL136" s="365"/>
    </row>
    <row r="137" spans="1:38" ht="14.45">
      <c r="A137" s="247" t="s">
        <v>1426</v>
      </c>
      <c r="B137" s="188" t="s">
        <v>1427</v>
      </c>
      <c r="C137" s="196" t="s">
        <v>1428</v>
      </c>
      <c r="D137" s="188" t="s">
        <v>1490</v>
      </c>
      <c r="E137" s="188" t="s">
        <v>1476</v>
      </c>
      <c r="F137" s="194">
        <v>45800.916666666664</v>
      </c>
      <c r="G137" s="194">
        <v>45801.125</v>
      </c>
      <c r="H137" s="187" t="s">
        <v>2577</v>
      </c>
      <c r="I137" s="188" t="s">
        <v>2374</v>
      </c>
      <c r="J137" s="188"/>
      <c r="K137" s="221" t="s">
        <v>2578</v>
      </c>
      <c r="L137" s="188"/>
      <c r="M137" s="252"/>
    </row>
    <row r="138" spans="1:38" ht="14.45">
      <c r="A138" s="247" t="s">
        <v>1426</v>
      </c>
      <c r="B138" s="188" t="s">
        <v>1427</v>
      </c>
      <c r="C138" s="196" t="s">
        <v>2497</v>
      </c>
      <c r="D138" s="188" t="s">
        <v>2275</v>
      </c>
      <c r="E138" s="80" t="s">
        <v>1476</v>
      </c>
      <c r="F138" s="195">
        <v>45801</v>
      </c>
      <c r="G138" s="195">
        <v>45801.25</v>
      </c>
      <c r="H138" s="80" t="s">
        <v>2579</v>
      </c>
      <c r="I138" s="80" t="s">
        <v>2580</v>
      </c>
      <c r="J138" s="188"/>
      <c r="K138" s="221" t="s">
        <v>2581</v>
      </c>
      <c r="L138" s="188"/>
      <c r="M138" s="252" t="s">
        <v>1457</v>
      </c>
    </row>
    <row r="139" spans="1:38" ht="14.45">
      <c r="A139" s="247" t="s">
        <v>1426</v>
      </c>
      <c r="B139" s="188" t="s">
        <v>1427</v>
      </c>
      <c r="C139" s="196" t="s">
        <v>1428</v>
      </c>
      <c r="D139" s="188" t="s">
        <v>2124</v>
      </c>
      <c r="E139" s="188" t="s">
        <v>1491</v>
      </c>
      <c r="F139" s="194">
        <v>45801.333333333336</v>
      </c>
      <c r="G139" s="194">
        <v>45801.5</v>
      </c>
      <c r="H139" s="369" t="s">
        <v>2582</v>
      </c>
      <c r="I139" s="188" t="s">
        <v>2376</v>
      </c>
      <c r="J139" s="188"/>
      <c r="K139" s="188"/>
      <c r="L139" s="188"/>
      <c r="M139" s="252" t="s">
        <v>1457</v>
      </c>
    </row>
    <row r="140" spans="1:38" ht="14.45">
      <c r="A140" s="247" t="s">
        <v>1426</v>
      </c>
      <c r="B140" s="188" t="s">
        <v>1427</v>
      </c>
      <c r="C140" s="196" t="s">
        <v>1428</v>
      </c>
      <c r="D140" s="188" t="s">
        <v>2124</v>
      </c>
      <c r="E140" s="188" t="s">
        <v>1491</v>
      </c>
      <c r="F140" s="194">
        <v>45801.5</v>
      </c>
      <c r="G140" s="194">
        <v>45801.75</v>
      </c>
      <c r="H140" s="348" t="s">
        <v>2583</v>
      </c>
      <c r="I140" s="188" t="s">
        <v>2380</v>
      </c>
      <c r="J140" s="188"/>
      <c r="K140" s="188"/>
      <c r="L140" s="188"/>
      <c r="M140" s="252" t="s">
        <v>1457</v>
      </c>
    </row>
    <row r="141" spans="1:38" ht="14.45">
      <c r="A141" s="247" t="s">
        <v>1426</v>
      </c>
      <c r="B141" s="188" t="s">
        <v>1427</v>
      </c>
      <c r="C141" s="196" t="s">
        <v>1428</v>
      </c>
      <c r="D141" s="188" t="s">
        <v>1490</v>
      </c>
      <c r="E141" s="188" t="s">
        <v>1491</v>
      </c>
      <c r="F141" s="194">
        <v>45801.916666666664</v>
      </c>
      <c r="G141" s="194">
        <v>45802.125</v>
      </c>
      <c r="H141" s="187" t="s">
        <v>2584</v>
      </c>
      <c r="I141" s="188" t="s">
        <v>2386</v>
      </c>
      <c r="J141" s="188"/>
      <c r="K141" s="188"/>
      <c r="L141" s="188"/>
      <c r="M141" s="252" t="s">
        <v>1457</v>
      </c>
    </row>
    <row r="142" spans="1:38" ht="14.45">
      <c r="A142" s="247" t="s">
        <v>1426</v>
      </c>
      <c r="B142" s="188" t="s">
        <v>1427</v>
      </c>
      <c r="C142" s="196" t="s">
        <v>1428</v>
      </c>
      <c r="D142" s="188" t="s">
        <v>2124</v>
      </c>
      <c r="E142" s="188" t="s">
        <v>1491</v>
      </c>
      <c r="F142" s="194">
        <v>45802</v>
      </c>
      <c r="G142" s="194">
        <v>45802.208333333336</v>
      </c>
      <c r="H142" s="348" t="s">
        <v>2585</v>
      </c>
      <c r="I142" s="188" t="s">
        <v>2388</v>
      </c>
      <c r="J142" s="188"/>
      <c r="K142" s="188"/>
      <c r="L142" s="188"/>
      <c r="M142" s="252" t="s">
        <v>1457</v>
      </c>
    </row>
    <row r="143" spans="1:38" ht="14.45">
      <c r="A143" s="247" t="s">
        <v>1426</v>
      </c>
      <c r="B143" s="188" t="s">
        <v>1427</v>
      </c>
      <c r="C143" s="196" t="s">
        <v>1428</v>
      </c>
      <c r="D143" s="188" t="s">
        <v>2124</v>
      </c>
      <c r="E143" s="188" t="s">
        <v>1430</v>
      </c>
      <c r="F143" s="194">
        <v>45803.041666666664</v>
      </c>
      <c r="G143" s="194">
        <v>45803.25</v>
      </c>
      <c r="H143" s="348" t="s">
        <v>2586</v>
      </c>
      <c r="I143" s="188" t="s">
        <v>2394</v>
      </c>
      <c r="J143" s="188"/>
      <c r="K143" s="188"/>
      <c r="L143" s="188"/>
      <c r="M143" s="252" t="s">
        <v>1457</v>
      </c>
    </row>
    <row r="144" spans="1:38" ht="14.45">
      <c r="A144" s="247" t="s">
        <v>1426</v>
      </c>
      <c r="B144" s="188" t="s">
        <v>1427</v>
      </c>
      <c r="C144" s="196" t="s">
        <v>1428</v>
      </c>
      <c r="D144" s="188" t="s">
        <v>2124</v>
      </c>
      <c r="E144" s="188" t="s">
        <v>1430</v>
      </c>
      <c r="F144" s="194">
        <v>45803.083333333336</v>
      </c>
      <c r="G144" s="194">
        <v>45803.291666666664</v>
      </c>
      <c r="H144" s="348" t="s">
        <v>2587</v>
      </c>
      <c r="I144" s="188" t="s">
        <v>2399</v>
      </c>
      <c r="J144" s="188"/>
      <c r="K144" s="188"/>
      <c r="L144" s="188"/>
      <c r="M144" s="252" t="s">
        <v>1457</v>
      </c>
    </row>
    <row r="145" spans="1:13" ht="14.45">
      <c r="A145" s="246" t="s">
        <v>1426</v>
      </c>
      <c r="B145" s="80" t="s">
        <v>1427</v>
      </c>
      <c r="C145" s="80" t="s">
        <v>1453</v>
      </c>
      <c r="D145" s="80" t="s">
        <v>2365</v>
      </c>
      <c r="E145" s="80" t="s">
        <v>1440</v>
      </c>
      <c r="F145" s="195">
        <v>45803.333333333336</v>
      </c>
      <c r="G145" s="195">
        <v>45803.75</v>
      </c>
      <c r="H145" s="80" t="s">
        <v>2588</v>
      </c>
      <c r="I145" s="80" t="s">
        <v>2589</v>
      </c>
      <c r="J145" s="80" t="s">
        <v>1457</v>
      </c>
      <c r="K145" s="221" t="s">
        <v>2590</v>
      </c>
      <c r="L145" s="80"/>
      <c r="M145" s="82"/>
    </row>
    <row r="146" spans="1:13" ht="14.45">
      <c r="A146" s="246" t="s">
        <v>1426</v>
      </c>
      <c r="B146" s="80" t="s">
        <v>1427</v>
      </c>
      <c r="C146" s="80" t="s">
        <v>1453</v>
      </c>
      <c r="D146" s="80" t="s">
        <v>2124</v>
      </c>
      <c r="E146" s="80" t="s">
        <v>1440</v>
      </c>
      <c r="F146" s="195">
        <v>45803.333333333336</v>
      </c>
      <c r="G146" s="195">
        <v>45803.75</v>
      </c>
      <c r="H146" s="80" t="s">
        <v>2591</v>
      </c>
      <c r="I146" s="80" t="s">
        <v>2592</v>
      </c>
      <c r="J146" s="80" t="s">
        <v>1854</v>
      </c>
      <c r="K146" s="221" t="s">
        <v>2593</v>
      </c>
      <c r="L146" s="80"/>
      <c r="M146" s="82"/>
    </row>
    <row r="147" spans="1:13" ht="14.45">
      <c r="A147" s="246" t="s">
        <v>1426</v>
      </c>
      <c r="B147" s="80" t="s">
        <v>1427</v>
      </c>
      <c r="C147" s="80" t="s">
        <v>1453</v>
      </c>
      <c r="D147" s="80" t="s">
        <v>2365</v>
      </c>
      <c r="E147" s="80" t="s">
        <v>1440</v>
      </c>
      <c r="F147" s="195">
        <v>45803.333333333336</v>
      </c>
      <c r="G147" s="195">
        <v>45803.75</v>
      </c>
      <c r="H147" s="80" t="s">
        <v>2594</v>
      </c>
      <c r="I147" s="80" t="s">
        <v>2401</v>
      </c>
      <c r="J147" s="80" t="s">
        <v>1851</v>
      </c>
      <c r="K147" s="80"/>
      <c r="L147" s="80"/>
      <c r="M147" s="82"/>
    </row>
    <row r="148" spans="1:13" ht="14.45">
      <c r="A148" s="246" t="s">
        <v>1426</v>
      </c>
      <c r="B148" s="80" t="s">
        <v>1427</v>
      </c>
      <c r="C148" s="80" t="s">
        <v>1466</v>
      </c>
      <c r="D148" s="80" t="s">
        <v>2275</v>
      </c>
      <c r="E148" s="80" t="s">
        <v>1440</v>
      </c>
      <c r="F148" s="195">
        <v>45803.708333333336</v>
      </c>
      <c r="G148" s="195">
        <v>45804.125</v>
      </c>
      <c r="H148" s="80" t="s">
        <v>2595</v>
      </c>
      <c r="I148" s="80" t="s">
        <v>2596</v>
      </c>
      <c r="J148" s="80" t="s">
        <v>2222</v>
      </c>
      <c r="K148" s="221" t="s">
        <v>2597</v>
      </c>
      <c r="L148" s="80"/>
      <c r="M148" s="82"/>
    </row>
    <row r="149" spans="1:13" ht="14.45">
      <c r="A149" s="246" t="s">
        <v>1426</v>
      </c>
      <c r="B149" s="80" t="s">
        <v>1427</v>
      </c>
      <c r="C149" s="80" t="s">
        <v>1466</v>
      </c>
      <c r="D149" s="80" t="s">
        <v>2598</v>
      </c>
      <c r="E149" s="80" t="s">
        <v>1440</v>
      </c>
      <c r="F149" s="195">
        <v>45803.708333333336</v>
      </c>
      <c r="G149" s="195">
        <v>45804.125</v>
      </c>
      <c r="H149" s="80" t="s">
        <v>2599</v>
      </c>
      <c r="I149" s="80" t="s">
        <v>2600</v>
      </c>
      <c r="J149" s="80" t="s">
        <v>2222</v>
      </c>
      <c r="K149" s="221" t="s">
        <v>2601</v>
      </c>
      <c r="L149" s="80"/>
      <c r="M149" s="82"/>
    </row>
    <row r="150" spans="1:13" ht="14.45">
      <c r="A150" s="246" t="s">
        <v>1426</v>
      </c>
      <c r="B150" s="80" t="s">
        <v>1427</v>
      </c>
      <c r="C150" s="80" t="s">
        <v>1466</v>
      </c>
      <c r="D150" s="80" t="s">
        <v>2365</v>
      </c>
      <c r="E150" s="80" t="s">
        <v>1440</v>
      </c>
      <c r="F150" s="195">
        <v>45803.708333333336</v>
      </c>
      <c r="G150" s="195">
        <v>45804.125</v>
      </c>
      <c r="H150" s="80" t="s">
        <v>2602</v>
      </c>
      <c r="I150" s="80" t="s">
        <v>2603</v>
      </c>
      <c r="J150" s="80" t="s">
        <v>2222</v>
      </c>
      <c r="K150" s="80"/>
      <c r="L150" s="80"/>
      <c r="M150" s="82"/>
    </row>
    <row r="151" spans="1:13" ht="14.45">
      <c r="A151" s="246" t="s">
        <v>1426</v>
      </c>
      <c r="B151" s="80" t="s">
        <v>1427</v>
      </c>
      <c r="C151" s="80" t="s">
        <v>1453</v>
      </c>
      <c r="D151" s="80" t="s">
        <v>2365</v>
      </c>
      <c r="E151" s="186" t="s">
        <v>1448</v>
      </c>
      <c r="F151" s="192">
        <v>45804.333333333336</v>
      </c>
      <c r="G151" s="192">
        <v>45804.75</v>
      </c>
      <c r="H151" s="186" t="s">
        <v>2604</v>
      </c>
      <c r="I151" s="186" t="s">
        <v>2605</v>
      </c>
      <c r="J151" s="80" t="s">
        <v>1457</v>
      </c>
      <c r="K151" s="80"/>
      <c r="L151" s="80"/>
      <c r="M151" s="82"/>
    </row>
    <row r="152" spans="1:13" ht="14.45">
      <c r="A152" s="246" t="s">
        <v>1426</v>
      </c>
      <c r="B152" s="80" t="s">
        <v>1427</v>
      </c>
      <c r="C152" s="80" t="s">
        <v>1453</v>
      </c>
      <c r="D152" s="80" t="s">
        <v>2365</v>
      </c>
      <c r="E152" s="186" t="s">
        <v>1448</v>
      </c>
      <c r="F152" s="192">
        <v>45804.333333333336</v>
      </c>
      <c r="G152" s="192">
        <v>45804.75</v>
      </c>
      <c r="H152" s="186" t="s">
        <v>2606</v>
      </c>
      <c r="I152" s="186" t="s">
        <v>2405</v>
      </c>
      <c r="J152" s="80" t="s">
        <v>1854</v>
      </c>
      <c r="K152" s="80"/>
      <c r="L152" s="80"/>
      <c r="M152" s="82"/>
    </row>
    <row r="153" spans="1:13" ht="14.45">
      <c r="A153" s="246" t="s">
        <v>1426</v>
      </c>
      <c r="B153" s="80" t="s">
        <v>1427</v>
      </c>
      <c r="C153" s="80" t="s">
        <v>1453</v>
      </c>
      <c r="D153" s="80" t="s">
        <v>2365</v>
      </c>
      <c r="E153" s="186" t="s">
        <v>1448</v>
      </c>
      <c r="F153" s="192">
        <v>45804.333333333336</v>
      </c>
      <c r="G153" s="192">
        <v>45804.75</v>
      </c>
      <c r="H153" s="186" t="s">
        <v>2607</v>
      </c>
      <c r="I153" s="186" t="s">
        <v>2608</v>
      </c>
      <c r="J153" s="80" t="s">
        <v>1851</v>
      </c>
      <c r="K153" s="80"/>
      <c r="L153" s="80"/>
      <c r="M153" s="82"/>
    </row>
    <row r="154" spans="1:13" ht="14.45">
      <c r="A154" s="246" t="s">
        <v>1426</v>
      </c>
      <c r="B154" s="80" t="s">
        <v>1427</v>
      </c>
      <c r="C154" s="80" t="s">
        <v>1466</v>
      </c>
      <c r="D154" s="80" t="s">
        <v>2271</v>
      </c>
      <c r="E154" s="186" t="s">
        <v>1448</v>
      </c>
      <c r="F154" s="192">
        <v>45804.708333333336</v>
      </c>
      <c r="G154" s="192">
        <v>45805.125</v>
      </c>
      <c r="H154" s="186" t="s">
        <v>2609</v>
      </c>
      <c r="I154" s="186" t="s">
        <v>2610</v>
      </c>
      <c r="J154" s="80" t="s">
        <v>2222</v>
      </c>
      <c r="K154" s="371" t="s">
        <v>2611</v>
      </c>
      <c r="L154" s="80"/>
      <c r="M154" s="82"/>
    </row>
    <row r="155" spans="1:13" ht="14.45">
      <c r="A155" s="246" t="s">
        <v>1426</v>
      </c>
      <c r="B155" s="80" t="s">
        <v>1427</v>
      </c>
      <c r="C155" s="80" t="s">
        <v>1466</v>
      </c>
      <c r="D155" s="80" t="s">
        <v>2365</v>
      </c>
      <c r="E155" s="186" t="s">
        <v>1448</v>
      </c>
      <c r="F155" s="192">
        <v>45804.708333333336</v>
      </c>
      <c r="G155" s="192">
        <v>45805.125</v>
      </c>
      <c r="H155" s="186" t="s">
        <v>2612</v>
      </c>
      <c r="I155" s="186" t="s">
        <v>2613</v>
      </c>
      <c r="J155" s="80" t="s">
        <v>2222</v>
      </c>
      <c r="K155" s="221" t="s">
        <v>2614</v>
      </c>
      <c r="L155" s="80"/>
      <c r="M155" s="82"/>
    </row>
    <row r="156" spans="1:13" ht="14.45">
      <c r="A156" s="246" t="s">
        <v>1426</v>
      </c>
      <c r="B156" s="80" t="s">
        <v>1427</v>
      </c>
      <c r="C156" s="80" t="s">
        <v>1466</v>
      </c>
      <c r="D156" s="80" t="s">
        <v>2365</v>
      </c>
      <c r="E156" s="186" t="s">
        <v>1448</v>
      </c>
      <c r="F156" s="192">
        <v>45804.708333333336</v>
      </c>
      <c r="G156" s="192">
        <v>45805.125</v>
      </c>
      <c r="H156" s="186" t="s">
        <v>2615</v>
      </c>
      <c r="I156" s="186" t="s">
        <v>2616</v>
      </c>
      <c r="J156" s="80" t="s">
        <v>2222</v>
      </c>
      <c r="K156" s="80"/>
      <c r="L156" s="80"/>
      <c r="M156" s="82"/>
    </row>
    <row r="157" spans="1:13" ht="14.45">
      <c r="A157" s="246" t="s">
        <v>1426</v>
      </c>
      <c r="B157" s="80" t="s">
        <v>1427</v>
      </c>
      <c r="C157" s="80" t="s">
        <v>1453</v>
      </c>
      <c r="D157" s="80" t="s">
        <v>2365</v>
      </c>
      <c r="E157" s="80" t="s">
        <v>1454</v>
      </c>
      <c r="F157" s="195">
        <v>45805.291666666664</v>
      </c>
      <c r="G157" s="195">
        <v>45805.541666666664</v>
      </c>
      <c r="H157" s="368" t="s">
        <v>2617</v>
      </c>
      <c r="I157" s="80" t="s">
        <v>2445</v>
      </c>
      <c r="J157" s="80" t="s">
        <v>1457</v>
      </c>
      <c r="K157" s="80"/>
      <c r="L157" s="80"/>
      <c r="M157" s="82"/>
    </row>
    <row r="158" spans="1:13" ht="14.45">
      <c r="A158" s="246" t="s">
        <v>1426</v>
      </c>
      <c r="B158" s="80" t="s">
        <v>1427</v>
      </c>
      <c r="C158" s="80" t="s">
        <v>1453</v>
      </c>
      <c r="D158" s="80" t="s">
        <v>2365</v>
      </c>
      <c r="E158" s="80" t="s">
        <v>1454</v>
      </c>
      <c r="F158" s="195">
        <v>45805.291666666664</v>
      </c>
      <c r="G158" s="195">
        <v>45805.541666666664</v>
      </c>
      <c r="H158" s="80" t="s">
        <v>2618</v>
      </c>
      <c r="I158" s="80" t="s">
        <v>2447</v>
      </c>
      <c r="J158" s="80" t="s">
        <v>1854</v>
      </c>
      <c r="K158" s="221" t="s">
        <v>2619</v>
      </c>
      <c r="L158" s="80"/>
      <c r="M158" s="82"/>
    </row>
    <row r="159" spans="1:13" ht="14.45">
      <c r="A159" s="246" t="s">
        <v>1426</v>
      </c>
      <c r="B159" s="80" t="s">
        <v>1427</v>
      </c>
      <c r="C159" s="80" t="s">
        <v>1453</v>
      </c>
      <c r="D159" s="80" t="s">
        <v>2365</v>
      </c>
      <c r="E159" s="80" t="s">
        <v>1454</v>
      </c>
      <c r="F159" s="195">
        <v>45805.291666666664</v>
      </c>
      <c r="G159" s="195">
        <v>45805.541666666664</v>
      </c>
      <c r="H159" s="80" t="s">
        <v>2620</v>
      </c>
      <c r="I159" s="80" t="s">
        <v>2621</v>
      </c>
      <c r="J159" s="80" t="s">
        <v>1851</v>
      </c>
      <c r="K159" s="80"/>
      <c r="L159" s="80"/>
      <c r="M159" s="82"/>
    </row>
    <row r="160" spans="1:13" ht="15.6">
      <c r="A160" s="246" t="s">
        <v>1426</v>
      </c>
      <c r="B160" s="80" t="s">
        <v>1427</v>
      </c>
      <c r="C160" s="80" t="s">
        <v>1466</v>
      </c>
      <c r="D160" s="80" t="s">
        <v>2275</v>
      </c>
      <c r="E160" s="80" t="s">
        <v>1454</v>
      </c>
      <c r="F160" s="194">
        <v>45805.708333333336</v>
      </c>
      <c r="G160" s="194">
        <v>45806.125</v>
      </c>
      <c r="H160" s="188" t="s">
        <v>2622</v>
      </c>
      <c r="I160" s="188" t="s">
        <v>2623</v>
      </c>
      <c r="J160" s="80" t="s">
        <v>2222</v>
      </c>
      <c r="K160" s="370" t="s">
        <v>2624</v>
      </c>
      <c r="L160" s="80"/>
      <c r="M160" s="82"/>
    </row>
    <row r="161" spans="1:13" ht="14.45">
      <c r="A161" s="246" t="s">
        <v>1426</v>
      </c>
      <c r="B161" s="80" t="s">
        <v>1427</v>
      </c>
      <c r="C161" s="80" t="s">
        <v>1466</v>
      </c>
      <c r="D161" s="80" t="s">
        <v>2275</v>
      </c>
      <c r="E161" s="80" t="s">
        <v>1454</v>
      </c>
      <c r="F161" s="194">
        <v>45805.708333333336</v>
      </c>
      <c r="G161" s="194">
        <v>45806.125</v>
      </c>
      <c r="H161" s="188" t="s">
        <v>2625</v>
      </c>
      <c r="I161" s="188" t="s">
        <v>2487</v>
      </c>
      <c r="J161" s="80" t="s">
        <v>2222</v>
      </c>
      <c r="K161" s="80"/>
      <c r="L161" s="80"/>
      <c r="M161" s="82"/>
    </row>
    <row r="162" spans="1:13" ht="14.45">
      <c r="A162" s="246" t="s">
        <v>1426</v>
      </c>
      <c r="B162" s="80" t="s">
        <v>1427</v>
      </c>
      <c r="C162" s="80" t="s">
        <v>1466</v>
      </c>
      <c r="D162" s="80" t="s">
        <v>2275</v>
      </c>
      <c r="E162" s="80" t="s">
        <v>1454</v>
      </c>
      <c r="F162" s="194">
        <v>45805.708333333336</v>
      </c>
      <c r="G162" s="194">
        <v>45806.125</v>
      </c>
      <c r="H162" s="188" t="s">
        <v>2626</v>
      </c>
      <c r="I162" s="188" t="s">
        <v>2489</v>
      </c>
      <c r="J162" s="80" t="s">
        <v>2222</v>
      </c>
      <c r="K162" s="80"/>
      <c r="L162" s="80"/>
      <c r="M162" s="82"/>
    </row>
    <row r="163" spans="1:13" ht="14.45">
      <c r="A163" s="247" t="s">
        <v>1426</v>
      </c>
      <c r="B163" s="188" t="s">
        <v>1427</v>
      </c>
      <c r="C163" s="196" t="s">
        <v>1428</v>
      </c>
      <c r="D163" s="188" t="s">
        <v>2365</v>
      </c>
      <c r="E163" s="188" t="s">
        <v>1454</v>
      </c>
      <c r="F163" s="194">
        <v>45805.75</v>
      </c>
      <c r="G163" s="194">
        <v>45805.958333333336</v>
      </c>
      <c r="H163" s="187" t="s">
        <v>2627</v>
      </c>
      <c r="I163" s="188" t="s">
        <v>2628</v>
      </c>
      <c r="J163" s="188" t="s">
        <v>2222</v>
      </c>
      <c r="K163" s="188"/>
      <c r="L163" s="188"/>
      <c r="M163" s="252" t="s">
        <v>1457</v>
      </c>
    </row>
    <row r="164" spans="1:13" ht="14.45">
      <c r="A164" s="246" t="s">
        <v>1426</v>
      </c>
      <c r="B164" s="80" t="s">
        <v>1427</v>
      </c>
      <c r="C164" s="196" t="s">
        <v>1428</v>
      </c>
      <c r="D164" s="188" t="s">
        <v>1490</v>
      </c>
      <c r="E164" s="80" t="s">
        <v>1454</v>
      </c>
      <c r="F164" s="195">
        <v>45805.916666666664</v>
      </c>
      <c r="G164" s="195">
        <v>45806.083333333336</v>
      </c>
      <c r="H164" s="348" t="s">
        <v>2629</v>
      </c>
      <c r="I164" s="80" t="s">
        <v>2630</v>
      </c>
      <c r="J164" s="80" t="s">
        <v>1499</v>
      </c>
      <c r="K164" s="80" t="s">
        <v>2631</v>
      </c>
      <c r="L164" s="80"/>
      <c r="M164" s="82"/>
    </row>
    <row r="165" spans="1:13" ht="14.45">
      <c r="A165" s="247" t="s">
        <v>1426</v>
      </c>
      <c r="B165" s="188" t="s">
        <v>1427</v>
      </c>
      <c r="C165" s="196" t="s">
        <v>1428</v>
      </c>
      <c r="D165" s="188" t="s">
        <v>2124</v>
      </c>
      <c r="E165" s="188" t="s">
        <v>1454</v>
      </c>
      <c r="F165" s="194">
        <v>45805.916666666664</v>
      </c>
      <c r="G165" s="194">
        <v>45806.125</v>
      </c>
      <c r="H165" s="187" t="s">
        <v>2632</v>
      </c>
      <c r="I165" s="188" t="s">
        <v>2633</v>
      </c>
      <c r="J165" s="188"/>
      <c r="K165" s="188"/>
      <c r="L165" s="188"/>
      <c r="M165" s="252" t="s">
        <v>1457</v>
      </c>
    </row>
    <row r="166" spans="1:13" s="365" customFormat="1" ht="14.45">
      <c r="A166" s="361" t="s">
        <v>1426</v>
      </c>
      <c r="B166" s="362" t="s">
        <v>1427</v>
      </c>
      <c r="C166" s="362" t="s">
        <v>1428</v>
      </c>
      <c r="D166" s="362" t="s">
        <v>2271</v>
      </c>
      <c r="E166" s="362" t="s">
        <v>1454</v>
      </c>
      <c r="F166" s="372">
        <v>45805.916666666664</v>
      </c>
      <c r="G166" s="372">
        <v>45806.25</v>
      </c>
      <c r="H166" s="362" t="s">
        <v>2634</v>
      </c>
      <c r="I166" s="362" t="s">
        <v>2635</v>
      </c>
      <c r="J166" s="362" t="s">
        <v>1445</v>
      </c>
      <c r="K166" s="362"/>
      <c r="L166" s="362"/>
      <c r="M166" s="364" t="s">
        <v>1457</v>
      </c>
    </row>
    <row r="167" spans="1:13" s="365" customFormat="1" ht="14.45">
      <c r="A167" s="361" t="s">
        <v>1426</v>
      </c>
      <c r="B167" s="362" t="s">
        <v>1427</v>
      </c>
      <c r="C167" s="362" t="s">
        <v>1428</v>
      </c>
      <c r="D167" s="362" t="s">
        <v>2271</v>
      </c>
      <c r="E167" s="362" t="s">
        <v>1454</v>
      </c>
      <c r="F167" s="372">
        <v>45806</v>
      </c>
      <c r="G167" s="372">
        <v>45806.25</v>
      </c>
      <c r="H167" s="362" t="s">
        <v>2636</v>
      </c>
      <c r="I167" s="362" t="s">
        <v>2637</v>
      </c>
      <c r="J167" s="362" t="s">
        <v>1445</v>
      </c>
      <c r="K167" s="362"/>
      <c r="L167" s="362"/>
      <c r="M167" s="364" t="s">
        <v>1457</v>
      </c>
    </row>
    <row r="168" spans="1:13" ht="14.45">
      <c r="A168" s="248" t="s">
        <v>1426</v>
      </c>
      <c r="B168" s="226" t="s">
        <v>1427</v>
      </c>
      <c r="C168" s="226" t="s">
        <v>1453</v>
      </c>
      <c r="D168" s="362" t="s">
        <v>2365</v>
      </c>
      <c r="E168" s="226" t="s">
        <v>1461</v>
      </c>
      <c r="F168" s="195">
        <v>45805.291666666664</v>
      </c>
      <c r="G168" s="195">
        <v>45805.541666666664</v>
      </c>
      <c r="H168" s="340" t="s">
        <v>2638</v>
      </c>
      <c r="I168" s="340" t="s">
        <v>2639</v>
      </c>
      <c r="J168" s="80" t="s">
        <v>1854</v>
      </c>
      <c r="K168" s="347" t="s">
        <v>2640</v>
      </c>
      <c r="L168" s="226"/>
      <c r="M168" s="253"/>
    </row>
    <row r="169" spans="1:13" ht="14.45">
      <c r="A169" s="246" t="s">
        <v>1426</v>
      </c>
      <c r="B169" s="80" t="s">
        <v>1427</v>
      </c>
      <c r="C169" s="80" t="s">
        <v>1453</v>
      </c>
      <c r="D169" s="362" t="s">
        <v>2365</v>
      </c>
      <c r="E169" s="80" t="s">
        <v>1461</v>
      </c>
      <c r="F169" s="195">
        <v>45805.291666666664</v>
      </c>
      <c r="G169" s="195">
        <v>45805.541666666664</v>
      </c>
      <c r="H169" s="188" t="s">
        <v>2641</v>
      </c>
      <c r="I169" s="188" t="s">
        <v>2642</v>
      </c>
      <c r="J169" s="80" t="s">
        <v>1851</v>
      </c>
      <c r="K169" s="80"/>
      <c r="L169" s="80"/>
      <c r="M169" s="82"/>
    </row>
    <row r="170" spans="1:13" ht="14.45">
      <c r="A170" s="246" t="s">
        <v>1426</v>
      </c>
      <c r="B170" s="80" t="s">
        <v>1427</v>
      </c>
      <c r="C170" s="80" t="s">
        <v>1453</v>
      </c>
      <c r="D170" s="80" t="s">
        <v>2275</v>
      </c>
      <c r="E170" s="80" t="s">
        <v>1461</v>
      </c>
      <c r="F170" s="195">
        <v>45805.291666666664</v>
      </c>
      <c r="G170" s="195">
        <v>45805.541666666664</v>
      </c>
      <c r="H170" s="188" t="s">
        <v>2643</v>
      </c>
      <c r="I170" s="188" t="s">
        <v>2644</v>
      </c>
      <c r="J170" s="80" t="s">
        <v>1851</v>
      </c>
      <c r="K170" s="221" t="s">
        <v>2645</v>
      </c>
      <c r="L170" s="80"/>
      <c r="M170" s="82"/>
    </row>
    <row r="171" spans="1:13" ht="14.45">
      <c r="A171" s="246" t="s">
        <v>1426</v>
      </c>
      <c r="B171" s="80" t="s">
        <v>1427</v>
      </c>
      <c r="C171" s="80" t="s">
        <v>1466</v>
      </c>
      <c r="D171" s="80" t="s">
        <v>2365</v>
      </c>
      <c r="E171" s="80" t="s">
        <v>1461</v>
      </c>
      <c r="F171" s="194">
        <v>45806.708333333336</v>
      </c>
      <c r="G171" s="194">
        <v>45807.125</v>
      </c>
      <c r="H171" s="188" t="s">
        <v>2646</v>
      </c>
      <c r="I171" s="188" t="s">
        <v>2411</v>
      </c>
      <c r="J171" s="80" t="s">
        <v>2222</v>
      </c>
      <c r="K171" s="80"/>
      <c r="L171" s="80"/>
      <c r="M171" s="82"/>
    </row>
    <row r="172" spans="1:13" ht="14.45">
      <c r="A172" s="246" t="s">
        <v>1426</v>
      </c>
      <c r="B172" s="80" t="s">
        <v>1427</v>
      </c>
      <c r="C172" s="80" t="s">
        <v>1466</v>
      </c>
      <c r="D172" s="80" t="s">
        <v>2365</v>
      </c>
      <c r="E172" s="80" t="s">
        <v>1461</v>
      </c>
      <c r="F172" s="194">
        <v>45806.708333333336</v>
      </c>
      <c r="G172" s="194">
        <v>45807.125</v>
      </c>
      <c r="H172" s="188" t="s">
        <v>2647</v>
      </c>
      <c r="I172" s="188" t="s">
        <v>2407</v>
      </c>
      <c r="J172" s="80" t="s">
        <v>2222</v>
      </c>
      <c r="K172" s="80"/>
      <c r="L172" s="80"/>
      <c r="M172" s="82"/>
    </row>
    <row r="173" spans="1:13" ht="14.45">
      <c r="A173" s="246" t="s">
        <v>1426</v>
      </c>
      <c r="B173" s="80" t="s">
        <v>1427</v>
      </c>
      <c r="C173" s="80" t="s">
        <v>1466</v>
      </c>
      <c r="D173" s="80" t="s">
        <v>2365</v>
      </c>
      <c r="E173" s="80" t="s">
        <v>1461</v>
      </c>
      <c r="F173" s="194">
        <v>45806.708333333336</v>
      </c>
      <c r="G173" s="194">
        <v>45807.125</v>
      </c>
      <c r="H173" s="188" t="s">
        <v>2648</v>
      </c>
      <c r="I173" s="188" t="s">
        <v>2409</v>
      </c>
      <c r="J173" s="80" t="s">
        <v>2222</v>
      </c>
      <c r="K173" s="80" t="s">
        <v>2649</v>
      </c>
      <c r="L173" s="80"/>
      <c r="M173" s="82"/>
    </row>
    <row r="174" spans="1:13" ht="14.45">
      <c r="A174" s="246" t="s">
        <v>1426</v>
      </c>
      <c r="B174" s="80" t="s">
        <v>1427</v>
      </c>
      <c r="C174" s="196" t="s">
        <v>1428</v>
      </c>
      <c r="D174" s="80" t="s">
        <v>2275</v>
      </c>
      <c r="E174" s="80" t="s">
        <v>1461</v>
      </c>
      <c r="F174" s="195">
        <v>45806.916666666664</v>
      </c>
      <c r="G174" s="195">
        <v>45807.083333333336</v>
      </c>
      <c r="H174" s="187" t="s">
        <v>2650</v>
      </c>
      <c r="I174" s="80" t="s">
        <v>2651</v>
      </c>
      <c r="J174" s="80"/>
      <c r="K174" s="366" t="s">
        <v>2652</v>
      </c>
      <c r="L174" s="80"/>
      <c r="M174" s="82"/>
    </row>
    <row r="175" spans="1:13" ht="14.45">
      <c r="A175" s="339" t="s">
        <v>1426</v>
      </c>
      <c r="B175" s="340" t="s">
        <v>1427</v>
      </c>
      <c r="C175" s="257" t="s">
        <v>1428</v>
      </c>
      <c r="D175" s="188" t="s">
        <v>2124</v>
      </c>
      <c r="E175" s="340" t="s">
        <v>1461</v>
      </c>
      <c r="F175" s="341">
        <v>45806.958333333336</v>
      </c>
      <c r="G175" s="341">
        <v>45807.208333333336</v>
      </c>
      <c r="H175" s="383" t="s">
        <v>2653</v>
      </c>
      <c r="I175" s="340" t="s">
        <v>2654</v>
      </c>
      <c r="J175" s="340"/>
      <c r="K175" s="340"/>
      <c r="L175" s="340"/>
      <c r="M175" s="342" t="s">
        <v>1457</v>
      </c>
    </row>
    <row r="176" spans="1:13" ht="14.45">
      <c r="A176" s="248" t="s">
        <v>1426</v>
      </c>
      <c r="B176" s="226" t="s">
        <v>1427</v>
      </c>
      <c r="C176" s="226" t="s">
        <v>1453</v>
      </c>
      <c r="D176" s="188" t="s">
        <v>2124</v>
      </c>
      <c r="E176" s="226" t="s">
        <v>1476</v>
      </c>
      <c r="F176" s="227">
        <v>45807.333333333336</v>
      </c>
      <c r="G176" s="227">
        <v>45807.75</v>
      </c>
      <c r="H176" s="226" t="s">
        <v>2655</v>
      </c>
      <c r="I176" s="226" t="s">
        <v>2656</v>
      </c>
      <c r="J176" s="226"/>
      <c r="K176" s="347" t="s">
        <v>2657</v>
      </c>
      <c r="L176" s="226"/>
      <c r="M176" s="253"/>
    </row>
    <row r="177" spans="1:13" ht="14.45">
      <c r="A177" s="248" t="s">
        <v>1426</v>
      </c>
      <c r="B177" s="226" t="s">
        <v>1427</v>
      </c>
      <c r="C177" s="226" t="s">
        <v>1453</v>
      </c>
      <c r="D177" s="188" t="s">
        <v>2124</v>
      </c>
      <c r="E177" s="226" t="s">
        <v>1476</v>
      </c>
      <c r="F177" s="227">
        <v>45807.333333333336</v>
      </c>
      <c r="G177" s="227">
        <v>45807.75</v>
      </c>
      <c r="H177" s="226" t="s">
        <v>2658</v>
      </c>
      <c r="I177" s="226" t="s">
        <v>2659</v>
      </c>
      <c r="J177" s="80"/>
      <c r="K177" s="347" t="s">
        <v>2660</v>
      </c>
      <c r="L177" s="226"/>
      <c r="M177" s="253"/>
    </row>
    <row r="178" spans="1:13" ht="14.45">
      <c r="A178" s="248" t="s">
        <v>1426</v>
      </c>
      <c r="B178" s="226" t="s">
        <v>1427</v>
      </c>
      <c r="C178" s="226" t="s">
        <v>1453</v>
      </c>
      <c r="D178" s="188" t="s">
        <v>2124</v>
      </c>
      <c r="E178" s="226" t="s">
        <v>1476</v>
      </c>
      <c r="F178" s="227">
        <v>45807.333333333336</v>
      </c>
      <c r="G178" s="227">
        <v>45807.75</v>
      </c>
      <c r="H178" s="226" t="s">
        <v>2661</v>
      </c>
      <c r="I178" s="226" t="s">
        <v>2662</v>
      </c>
      <c r="J178" s="226"/>
      <c r="K178" s="347" t="s">
        <v>2663</v>
      </c>
      <c r="L178" s="226"/>
      <c r="M178" s="253"/>
    </row>
    <row r="179" spans="1:13" ht="14.45">
      <c r="A179" s="248" t="s">
        <v>1426</v>
      </c>
      <c r="B179" s="226" t="s">
        <v>1427</v>
      </c>
      <c r="C179" s="226" t="s">
        <v>1453</v>
      </c>
      <c r="D179" s="188" t="s">
        <v>2124</v>
      </c>
      <c r="E179" s="226" t="s">
        <v>1476</v>
      </c>
      <c r="F179" s="227">
        <v>45807.333333333336</v>
      </c>
      <c r="G179" s="227">
        <v>45807.75</v>
      </c>
      <c r="H179" s="226" t="s">
        <v>2664</v>
      </c>
      <c r="I179" s="226" t="s">
        <v>2665</v>
      </c>
      <c r="J179" s="80"/>
      <c r="K179" s="221" t="s">
        <v>2666</v>
      </c>
      <c r="L179" s="80"/>
      <c r="M179" s="82"/>
    </row>
    <row r="180" spans="1:13" ht="14.45">
      <c r="A180" s="248" t="s">
        <v>1426</v>
      </c>
      <c r="B180" s="226" t="s">
        <v>1427</v>
      </c>
      <c r="C180" s="226" t="s">
        <v>1466</v>
      </c>
      <c r="D180" s="226" t="s">
        <v>2271</v>
      </c>
      <c r="E180" s="226" t="s">
        <v>1476</v>
      </c>
      <c r="F180" s="227">
        <v>45807.708333333336</v>
      </c>
      <c r="G180" s="227">
        <v>45808.125</v>
      </c>
      <c r="H180" s="226" t="s">
        <v>2667</v>
      </c>
      <c r="I180" s="226" t="s">
        <v>2668</v>
      </c>
      <c r="J180" s="226"/>
      <c r="K180" s="226"/>
      <c r="L180" s="226"/>
      <c r="M180" s="253"/>
    </row>
    <row r="181" spans="1:13" ht="14.45">
      <c r="A181" s="248" t="s">
        <v>1426</v>
      </c>
      <c r="B181" s="226" t="s">
        <v>1427</v>
      </c>
      <c r="C181" s="226" t="s">
        <v>1466</v>
      </c>
      <c r="D181" s="226" t="s">
        <v>2271</v>
      </c>
      <c r="E181" s="226" t="s">
        <v>1476</v>
      </c>
      <c r="F181" s="227">
        <v>45807.708333333336</v>
      </c>
      <c r="G181" s="227">
        <v>45808.125</v>
      </c>
      <c r="H181" s="226" t="s">
        <v>2669</v>
      </c>
      <c r="I181" s="226" t="s">
        <v>2670</v>
      </c>
      <c r="J181" s="226"/>
      <c r="K181" s="226" t="s">
        <v>2671</v>
      </c>
      <c r="L181" s="226"/>
      <c r="M181" s="253"/>
    </row>
    <row r="182" spans="1:13" ht="14.45">
      <c r="A182" s="80" t="s">
        <v>1426</v>
      </c>
      <c r="B182" s="80" t="s">
        <v>1427</v>
      </c>
      <c r="C182" s="80" t="s">
        <v>1466</v>
      </c>
      <c r="D182" s="226" t="s">
        <v>2271</v>
      </c>
      <c r="E182" s="80" t="s">
        <v>1476</v>
      </c>
      <c r="F182" s="195">
        <v>45807.708333333336</v>
      </c>
      <c r="G182" s="195">
        <v>45808.125</v>
      </c>
      <c r="H182" s="80" t="s">
        <v>2672</v>
      </c>
      <c r="I182" s="80" t="s">
        <v>2673</v>
      </c>
      <c r="J182" s="80"/>
      <c r="K182" s="80"/>
      <c r="L182" s="80"/>
      <c r="M182" s="80"/>
    </row>
    <row r="183" spans="1:13" ht="14.45">
      <c r="A183" s="80" t="s">
        <v>1426</v>
      </c>
      <c r="B183" s="80" t="s">
        <v>1427</v>
      </c>
      <c r="C183" s="196" t="s">
        <v>1428</v>
      </c>
      <c r="D183" s="188" t="s">
        <v>2124</v>
      </c>
      <c r="E183" s="80" t="s">
        <v>1476</v>
      </c>
      <c r="F183" s="195">
        <v>45808</v>
      </c>
      <c r="G183" s="195">
        <v>45808.166666666664</v>
      </c>
      <c r="H183" s="188" t="s">
        <v>2674</v>
      </c>
      <c r="I183" s="80" t="s">
        <v>2633</v>
      </c>
      <c r="J183" s="80"/>
      <c r="K183" s="80"/>
      <c r="L183" s="80"/>
      <c r="M183" s="80"/>
    </row>
    <row r="184" spans="1:13" ht="14.45">
      <c r="A184" s="80" t="s">
        <v>1426</v>
      </c>
      <c r="B184" s="80" t="s">
        <v>1427</v>
      </c>
      <c r="C184" s="196" t="s">
        <v>1428</v>
      </c>
      <c r="D184" s="188" t="s">
        <v>2124</v>
      </c>
      <c r="E184" s="80" t="s">
        <v>1476</v>
      </c>
      <c r="F184" s="195">
        <v>45808.083333333336</v>
      </c>
      <c r="G184" s="195">
        <v>45808.25</v>
      </c>
      <c r="H184" s="387" t="s">
        <v>2675</v>
      </c>
      <c r="I184" s="188" t="s">
        <v>2676</v>
      </c>
      <c r="J184" s="80"/>
      <c r="K184" s="80"/>
      <c r="L184" s="80"/>
      <c r="M184" s="80" t="s">
        <v>2677</v>
      </c>
    </row>
    <row r="185" spans="1:13" ht="14.45">
      <c r="A185" s="246" t="s">
        <v>1426</v>
      </c>
      <c r="B185" s="80" t="s">
        <v>1427</v>
      </c>
      <c r="C185" s="196" t="s">
        <v>1428</v>
      </c>
      <c r="D185" s="188" t="s">
        <v>2124</v>
      </c>
      <c r="E185" s="80" t="s">
        <v>1476</v>
      </c>
      <c r="F185" s="195">
        <v>45808</v>
      </c>
      <c r="G185" s="195">
        <v>45808.208333333336</v>
      </c>
      <c r="H185" s="388" t="s">
        <v>2678</v>
      </c>
      <c r="I185" s="388" t="s">
        <v>2388</v>
      </c>
      <c r="J185" s="80"/>
      <c r="K185" s="80"/>
      <c r="L185" s="80"/>
      <c r="M185" s="82" t="s">
        <v>2677</v>
      </c>
    </row>
    <row r="186" spans="1:13" ht="14.45">
      <c r="A186" s="246" t="s">
        <v>1426</v>
      </c>
      <c r="B186" s="80" t="s">
        <v>1427</v>
      </c>
      <c r="C186" s="196" t="s">
        <v>1428</v>
      </c>
      <c r="D186" s="188" t="s">
        <v>2124</v>
      </c>
      <c r="E186" s="80" t="s">
        <v>1491</v>
      </c>
      <c r="F186" s="195">
        <v>45808.333333333336</v>
      </c>
      <c r="G186" s="195">
        <v>45808.5</v>
      </c>
      <c r="H186" s="340" t="s">
        <v>2679</v>
      </c>
      <c r="I186" s="188" t="s">
        <v>2376</v>
      </c>
      <c r="J186" s="226"/>
      <c r="K186" s="80"/>
      <c r="L186" s="80"/>
      <c r="M186" s="82" t="s">
        <v>2677</v>
      </c>
    </row>
    <row r="187" spans="1:13" ht="14.45">
      <c r="A187" s="339" t="s">
        <v>1426</v>
      </c>
      <c r="B187" s="340" t="s">
        <v>1427</v>
      </c>
      <c r="C187" s="257" t="s">
        <v>1428</v>
      </c>
      <c r="D187" s="362" t="s">
        <v>2271</v>
      </c>
      <c r="E187" s="188" t="s">
        <v>1491</v>
      </c>
      <c r="F187" s="194">
        <v>45808.916666666664</v>
      </c>
      <c r="G187" s="194">
        <v>45809.125</v>
      </c>
      <c r="H187" s="188" t="s">
        <v>2680</v>
      </c>
      <c r="I187" s="188" t="s">
        <v>2681</v>
      </c>
      <c r="J187" s="188"/>
      <c r="K187" s="188"/>
      <c r="L187" s="188"/>
      <c r="M187" s="252" t="s">
        <v>1457</v>
      </c>
    </row>
    <row r="188" spans="1:13" ht="14.45">
      <c r="A188" s="339"/>
      <c r="B188" s="340"/>
      <c r="C188" s="246"/>
      <c r="D188" s="340"/>
      <c r="E188" s="188"/>
      <c r="F188" s="194"/>
      <c r="G188" s="194"/>
      <c r="H188" s="188"/>
      <c r="I188" s="80"/>
      <c r="J188" s="188"/>
      <c r="K188" s="188"/>
      <c r="L188" s="188"/>
      <c r="M188" s="252"/>
    </row>
    <row r="189" spans="1:13" ht="14.45">
      <c r="A189" s="246"/>
      <c r="B189" s="80"/>
      <c r="C189" s="80"/>
      <c r="D189" s="80"/>
      <c r="E189" s="80"/>
      <c r="F189" s="195"/>
      <c r="G189" s="195"/>
      <c r="H189" s="80"/>
      <c r="I189" s="80"/>
      <c r="J189" s="188"/>
      <c r="K189" s="188"/>
      <c r="L189" s="188"/>
      <c r="M189" s="252"/>
    </row>
    <row r="190" spans="1:13" ht="14.45">
      <c r="A190" s="248"/>
      <c r="B190" s="226"/>
      <c r="C190" s="226"/>
      <c r="D190" s="226"/>
      <c r="E190" s="226"/>
      <c r="F190" s="227"/>
      <c r="G190" s="227"/>
      <c r="H190" s="226"/>
      <c r="I190" s="226"/>
      <c r="J190" s="340"/>
      <c r="K190" s="340"/>
      <c r="L190" s="340"/>
      <c r="M190" s="342"/>
    </row>
    <row r="191" spans="1:13" ht="14.45">
      <c r="A191" s="246"/>
      <c r="B191" s="80"/>
      <c r="C191" s="80"/>
      <c r="D191" s="80"/>
      <c r="E191" s="80"/>
      <c r="F191" s="195"/>
      <c r="G191" s="195"/>
      <c r="H191" s="80"/>
      <c r="I191" s="246"/>
      <c r="J191" s="188"/>
      <c r="K191" s="188"/>
      <c r="L191" s="188"/>
      <c r="M191" s="252"/>
    </row>
    <row r="192" spans="1:13" ht="14.45">
      <c r="A192" s="246"/>
      <c r="B192" s="80"/>
      <c r="C192" s="80"/>
      <c r="D192" s="80"/>
      <c r="E192" s="80"/>
      <c r="F192" s="195"/>
      <c r="G192" s="195"/>
      <c r="H192" s="80"/>
      <c r="I192" s="80"/>
      <c r="J192" s="188"/>
      <c r="K192" s="188"/>
      <c r="L192" s="188"/>
      <c r="M192" s="252"/>
    </row>
    <row r="193" spans="1:13" ht="14.45">
      <c r="A193" s="246"/>
      <c r="B193" s="80"/>
      <c r="C193" s="80"/>
      <c r="D193" s="80"/>
      <c r="E193" s="80"/>
      <c r="F193" s="195"/>
      <c r="G193" s="195"/>
      <c r="H193" s="80"/>
      <c r="I193" s="80"/>
      <c r="J193" s="188"/>
      <c r="K193" s="188"/>
      <c r="L193" s="188"/>
      <c r="M193" s="252"/>
    </row>
    <row r="194" spans="1:13" ht="14.45">
      <c r="A194" s="246"/>
      <c r="B194" s="80"/>
      <c r="C194" s="80"/>
      <c r="D194" s="80"/>
      <c r="E194" s="80"/>
      <c r="F194" s="195"/>
      <c r="G194" s="195"/>
      <c r="H194" s="80"/>
      <c r="I194" s="80"/>
      <c r="J194" s="188"/>
      <c r="K194" s="188"/>
      <c r="L194" s="188"/>
      <c r="M194" s="252"/>
    </row>
    <row r="195" spans="1:13" ht="14.45">
      <c r="A195" s="246"/>
      <c r="B195" s="80"/>
      <c r="C195" s="80"/>
      <c r="D195" s="80"/>
      <c r="E195" s="80"/>
      <c r="F195" s="195"/>
      <c r="G195" s="195"/>
      <c r="H195" s="80"/>
      <c r="I195" s="80"/>
      <c r="J195" s="188"/>
      <c r="K195" s="188"/>
      <c r="L195" s="188"/>
      <c r="M195" s="252"/>
    </row>
    <row r="196" spans="1:13" ht="14.45">
      <c r="A196" s="246"/>
      <c r="B196" s="80"/>
      <c r="C196" s="80"/>
      <c r="D196" s="80"/>
      <c r="E196" s="80"/>
      <c r="F196" s="195"/>
      <c r="G196" s="195"/>
      <c r="H196" s="80"/>
      <c r="I196" s="80"/>
      <c r="J196" s="188"/>
      <c r="K196" s="188"/>
      <c r="L196" s="188"/>
      <c r="M196" s="252"/>
    </row>
    <row r="197" spans="1:13" ht="14.45">
      <c r="A197" s="246"/>
      <c r="B197" s="80"/>
      <c r="C197" s="80"/>
      <c r="D197" s="80"/>
      <c r="E197" s="80"/>
      <c r="F197" s="195"/>
      <c r="G197" s="195"/>
      <c r="H197" s="80"/>
      <c r="I197" s="80"/>
      <c r="J197" s="188"/>
      <c r="K197" s="188"/>
      <c r="L197" s="188"/>
      <c r="M197" s="252"/>
    </row>
    <row r="198" spans="1:13" ht="14.45">
      <c r="A198" s="246"/>
      <c r="B198" s="80"/>
      <c r="C198" s="80"/>
      <c r="D198" s="80"/>
      <c r="E198" s="80"/>
      <c r="F198" s="195"/>
      <c r="G198" s="195"/>
      <c r="H198" s="80"/>
      <c r="I198" s="80"/>
      <c r="J198" s="188"/>
      <c r="K198" s="188"/>
      <c r="L198" s="188"/>
      <c r="M198" s="252"/>
    </row>
    <row r="199" spans="1:13" ht="14.45">
      <c r="A199" s="246"/>
      <c r="B199" s="80"/>
      <c r="C199" s="80"/>
      <c r="D199" s="80"/>
      <c r="E199" s="80"/>
      <c r="F199" s="195"/>
      <c r="G199" s="195"/>
      <c r="H199" s="80"/>
      <c r="I199" s="80"/>
      <c r="J199" s="188"/>
      <c r="K199" s="188"/>
      <c r="L199" s="188"/>
      <c r="M199" s="252"/>
    </row>
    <row r="200" spans="1:13" ht="14.45">
      <c r="A200" s="246"/>
      <c r="B200" s="80"/>
      <c r="C200" s="80"/>
      <c r="D200" s="80"/>
      <c r="E200" s="80"/>
      <c r="F200" s="195"/>
      <c r="G200" s="195"/>
      <c r="H200" s="80"/>
      <c r="I200" s="80"/>
      <c r="J200" s="188"/>
      <c r="K200" s="188"/>
      <c r="L200" s="188"/>
      <c r="M200" s="252"/>
    </row>
    <row r="201" spans="1:13" ht="14.45">
      <c r="A201" s="248"/>
      <c r="B201" s="226"/>
      <c r="C201" s="226"/>
      <c r="D201" s="226"/>
      <c r="E201" s="226"/>
      <c r="F201" s="227"/>
      <c r="G201" s="227"/>
      <c r="H201" s="226"/>
      <c r="I201" s="226"/>
      <c r="J201" s="340"/>
      <c r="K201" s="340"/>
      <c r="L201" s="340"/>
      <c r="M201" s="342"/>
    </row>
    <row r="202" spans="1:13" ht="14.45">
      <c r="A202" s="246"/>
      <c r="B202" s="80"/>
      <c r="C202" s="80"/>
      <c r="D202" s="80"/>
      <c r="E202" s="80"/>
      <c r="F202" s="195"/>
      <c r="G202" s="195"/>
      <c r="H202" s="80"/>
      <c r="I202" s="80"/>
      <c r="J202" s="188"/>
      <c r="K202" s="188"/>
      <c r="L202" s="188"/>
      <c r="M202" s="252"/>
    </row>
    <row r="203" spans="1:13" ht="14.45">
      <c r="A203" s="246"/>
      <c r="B203" s="80"/>
      <c r="C203" s="80"/>
      <c r="D203" s="80"/>
      <c r="E203" s="80"/>
      <c r="F203" s="195"/>
      <c r="G203" s="195"/>
      <c r="H203" s="80"/>
      <c r="I203" s="80"/>
      <c r="J203" s="188"/>
      <c r="K203" s="188"/>
      <c r="L203" s="188"/>
      <c r="M203" s="252"/>
    </row>
    <row r="204" spans="1:13" ht="14.45">
      <c r="A204" s="246"/>
      <c r="B204" s="80"/>
      <c r="C204" s="80"/>
      <c r="D204" s="80"/>
      <c r="E204" s="80"/>
      <c r="F204" s="195"/>
      <c r="G204" s="195"/>
      <c r="H204" s="80"/>
      <c r="I204" s="80"/>
      <c r="J204" s="188"/>
      <c r="K204" s="188"/>
      <c r="L204" s="188"/>
      <c r="M204" s="252"/>
    </row>
    <row r="205" spans="1:13" ht="14.45">
      <c r="A205" s="246"/>
      <c r="B205" s="80"/>
      <c r="C205" s="80"/>
      <c r="D205" s="80"/>
      <c r="E205" s="80"/>
      <c r="F205" s="195"/>
      <c r="G205" s="195"/>
      <c r="H205" s="80"/>
      <c r="I205" s="80"/>
      <c r="J205" s="188"/>
      <c r="K205" s="188"/>
      <c r="L205" s="188"/>
      <c r="M205" s="252"/>
    </row>
    <row r="206" spans="1:13" ht="14.45">
      <c r="A206" s="246"/>
      <c r="B206" s="80"/>
      <c r="C206" s="80"/>
      <c r="D206" s="80"/>
      <c r="E206" s="80"/>
      <c r="F206" s="195"/>
      <c r="G206" s="195"/>
      <c r="H206" s="80"/>
      <c r="I206" s="80"/>
      <c r="J206" s="188"/>
      <c r="K206" s="188"/>
      <c r="L206" s="188"/>
      <c r="M206" s="252"/>
    </row>
    <row r="207" spans="1:13" ht="14.45">
      <c r="A207" s="248"/>
      <c r="B207" s="226"/>
      <c r="C207" s="226"/>
      <c r="D207" s="226"/>
      <c r="E207" s="226"/>
      <c r="F207" s="227"/>
      <c r="G207" s="227"/>
      <c r="H207" s="226"/>
      <c r="I207" s="226"/>
      <c r="J207" s="340"/>
      <c r="K207" s="340"/>
      <c r="L207" s="340"/>
      <c r="M207" s="342"/>
    </row>
    <row r="208" spans="1:13" ht="14.45">
      <c r="A208" s="339"/>
      <c r="B208" s="340"/>
      <c r="C208" s="257"/>
      <c r="D208" s="340"/>
      <c r="E208" s="340"/>
      <c r="F208" s="341"/>
      <c r="G208" s="341"/>
      <c r="H208" s="340"/>
      <c r="I208" s="340"/>
      <c r="J208" s="340"/>
      <c r="K208" s="340"/>
      <c r="L208" s="340"/>
      <c r="M208" s="342"/>
    </row>
    <row r="209" spans="1:13" ht="14.45">
      <c r="A209" s="147"/>
      <c r="B209" s="147"/>
      <c r="C209" s="147"/>
      <c r="D209" s="147"/>
      <c r="E209" s="147"/>
      <c r="F209" s="147"/>
      <c r="G209" s="147"/>
      <c r="H209" s="147"/>
      <c r="I209" s="147"/>
      <c r="J209" s="147"/>
      <c r="K209" s="147"/>
      <c r="L209" s="147"/>
      <c r="M209" s="147"/>
    </row>
    <row r="210" spans="1:13" ht="14.45">
      <c r="A210" s="147"/>
      <c r="B210" s="147"/>
      <c r="C210" s="147"/>
      <c r="D210" s="147"/>
      <c r="E210" s="147"/>
      <c r="F210" s="147"/>
      <c r="G210" s="147"/>
      <c r="H210" s="147"/>
      <c r="I210" s="147"/>
      <c r="J210" s="147"/>
      <c r="K210" s="147"/>
      <c r="L210" s="147"/>
      <c r="M210" s="147"/>
    </row>
    <row r="211" spans="1:13" ht="14.45">
      <c r="A211" s="147"/>
      <c r="B211" s="147"/>
      <c r="C211" s="147"/>
      <c r="D211" s="147"/>
      <c r="E211" s="147"/>
      <c r="F211" s="147"/>
      <c r="G211" s="147"/>
      <c r="H211" s="147"/>
      <c r="I211" s="147"/>
      <c r="J211" s="147"/>
      <c r="K211" s="147"/>
      <c r="L211" s="147"/>
      <c r="M211" s="147"/>
    </row>
    <row r="212" spans="1:13" ht="14.45">
      <c r="A212" s="147"/>
      <c r="B212" s="147"/>
      <c r="C212" s="147"/>
      <c r="D212" s="147"/>
      <c r="E212" s="147"/>
      <c r="F212" s="147"/>
      <c r="G212" s="147"/>
      <c r="H212" s="147"/>
      <c r="I212" s="147"/>
      <c r="J212" s="147"/>
      <c r="K212" s="147"/>
      <c r="L212" s="147"/>
      <c r="M212" s="147"/>
    </row>
    <row r="213" spans="1:13" ht="14.45">
      <c r="A213" s="147"/>
      <c r="B213" s="147"/>
      <c r="C213" s="147"/>
      <c r="D213" s="147"/>
      <c r="E213" s="147"/>
      <c r="F213" s="147"/>
      <c r="G213" s="147"/>
      <c r="H213" s="147"/>
      <c r="I213" s="147"/>
      <c r="J213" s="147"/>
      <c r="K213" s="147"/>
      <c r="L213" s="147"/>
      <c r="M213" s="147"/>
    </row>
    <row r="214" spans="1:13" ht="14.45">
      <c r="A214" s="147"/>
      <c r="B214" s="147"/>
      <c r="C214" s="147"/>
      <c r="D214" s="147"/>
      <c r="E214" s="147"/>
      <c r="F214" s="147"/>
      <c r="G214" s="147"/>
      <c r="H214" s="147"/>
      <c r="I214" s="147"/>
      <c r="J214" s="147"/>
      <c r="K214" s="147"/>
      <c r="L214" s="147"/>
      <c r="M214" s="147"/>
    </row>
    <row r="215" spans="1:13" ht="15" customHeight="1"/>
    <row r="216" spans="1:13" ht="15" customHeight="1"/>
    <row r="217" spans="1:13" ht="15" customHeight="1"/>
    <row r="218" spans="1:13" ht="15" customHeight="1"/>
    <row r="219" spans="1:13" ht="15" customHeight="1"/>
    <row r="220" spans="1:13" ht="15" customHeight="1"/>
    <row r="221" spans="1:13" ht="15" customHeight="1"/>
    <row r="222" spans="1:13" ht="15" customHeight="1"/>
    <row r="223" spans="1:13" ht="15" customHeight="1"/>
    <row r="224" spans="1:13" ht="15" customHeight="1">
      <c r="I224" s="80" t="s">
        <v>2682</v>
      </c>
    </row>
    <row r="225" ht="15" customHeight="1"/>
    <row r="226" ht="15" customHeight="1"/>
    <row r="227" ht="15" customHeight="1"/>
    <row r="228" ht="15" customHeight="1"/>
    <row r="229" ht="15" customHeight="1"/>
    <row r="230" ht="15" customHeight="1"/>
    <row r="231" ht="15" customHeight="1"/>
    <row r="232" ht="15" customHeight="1"/>
    <row r="233" ht="15" customHeight="1"/>
    <row r="234" ht="15" customHeight="1"/>
    <row r="235" ht="15" customHeight="1"/>
    <row r="236" ht="15" customHeight="1"/>
    <row r="237" ht="15" customHeight="1"/>
    <row r="238" ht="15" customHeight="1"/>
    <row r="239" ht="15" customHeight="1"/>
    <row r="240" ht="15" customHeight="1"/>
    <row r="241" ht="15" customHeight="1"/>
    <row r="242" ht="15" customHeight="1"/>
    <row r="243" ht="15" customHeight="1"/>
    <row r="244" ht="15" customHeight="1"/>
    <row r="245" ht="15" customHeight="1"/>
    <row r="246" ht="15" customHeight="1"/>
    <row r="247" ht="15" customHeight="1"/>
    <row r="248" ht="15" customHeight="1"/>
    <row r="249" ht="15" customHeight="1"/>
    <row r="250" ht="15" customHeight="1"/>
    <row r="251" ht="15" customHeight="1"/>
    <row r="252" ht="15" customHeight="1"/>
    <row r="253" ht="15" customHeight="1"/>
    <row r="254" ht="15" customHeight="1"/>
    <row r="255" ht="15" customHeight="1"/>
    <row r="256" ht="15" customHeight="1"/>
    <row r="257" ht="15" customHeight="1"/>
    <row r="258" ht="15" customHeight="1"/>
    <row r="259" ht="15" customHeight="1"/>
    <row r="260" ht="15" customHeight="1"/>
    <row r="261" ht="15" customHeight="1"/>
    <row r="262" ht="15" customHeight="1"/>
    <row r="263" ht="15" customHeight="1"/>
    <row r="264" ht="15" customHeight="1"/>
    <row r="265" ht="15" customHeight="1"/>
    <row r="266" ht="15" customHeight="1"/>
    <row r="267" ht="15" customHeight="1"/>
    <row r="268" ht="15" customHeight="1"/>
    <row r="269" ht="15" customHeight="1"/>
    <row r="270" ht="15" customHeight="1"/>
    <row r="271" ht="15" customHeight="1"/>
    <row r="272" ht="15" customHeight="1"/>
    <row r="273" ht="15" customHeight="1"/>
    <row r="274" ht="15" customHeight="1"/>
    <row r="275" ht="15" customHeight="1"/>
    <row r="276" ht="15" customHeight="1"/>
    <row r="277" ht="15" customHeight="1"/>
    <row r="278" ht="15" customHeight="1"/>
    <row r="279" ht="15" customHeight="1"/>
    <row r="280" ht="15" customHeight="1"/>
    <row r="281" ht="15" customHeight="1"/>
    <row r="282" ht="15" customHeight="1"/>
    <row r="283" ht="15" customHeight="1"/>
    <row r="284" ht="15" customHeight="1"/>
    <row r="285" ht="15" customHeight="1"/>
    <row r="286" ht="15" customHeight="1"/>
    <row r="287" ht="15" customHeight="1"/>
    <row r="288" ht="15" customHeight="1"/>
    <row r="289" ht="15" customHeight="1"/>
    <row r="290" ht="15" customHeight="1"/>
    <row r="291" ht="15" customHeight="1"/>
    <row r="292" ht="15" customHeight="1"/>
    <row r="293" ht="15" customHeight="1"/>
    <row r="294" ht="15" customHeight="1"/>
    <row r="295" ht="15" customHeight="1"/>
    <row r="297" ht="15" customHeight="1"/>
    <row r="298" ht="15" customHeight="1"/>
    <row r="299" ht="15" customHeight="1"/>
  </sheetData>
  <conditionalFormatting sqref="D1:D1048576">
    <cfRule type="containsText" dxfId="1199" priority="8" operator="containsText" text="ENCERRADA">
      <formula>NOT(ISERROR(SEARCH("ENCERRADA",D1)))</formula>
    </cfRule>
  </conditionalFormatting>
  <conditionalFormatting sqref="L154:Z154 A225:Z946 A224:H224 J224:Z224 A190:Z190 B189:Z189 A192:Z223 A191:H191 J191:Z191 A188:B188 D188:Z188 J185:Z185 A154:J154 A185:F185 A186:Z187 D183:D187 A155:Z184 A2:Z153">
    <cfRule type="expression" dxfId="1198" priority="9" stopIfTrue="1">
      <formula>$D2="REVISÃO"</formula>
    </cfRule>
    <cfRule type="expression" dxfId="1197" priority="10" stopIfTrue="1">
      <formula>$D2="ENCERRADA"</formula>
    </cfRule>
    <cfRule type="expression" dxfId="1196" priority="11" stopIfTrue="1">
      <formula>$D2="INSUCESSO"</formula>
    </cfRule>
    <cfRule type="expression" dxfId="1195" priority="12" stopIfTrue="1">
      <formula>$D2="CANCELADA"</formula>
    </cfRule>
    <cfRule type="expression" dxfId="1194" priority="13" stopIfTrue="1">
      <formula>$D2="REPLANEJAR"</formula>
    </cfRule>
    <cfRule type="expression" dxfId="1193" priority="14" stopIfTrue="1">
      <formula>$D2="REPLANEJADA"</formula>
    </cfRule>
  </conditionalFormatting>
  <conditionalFormatting sqref="D2:D946">
    <cfRule type="expression" dxfId="1192" priority="15" stopIfTrue="1">
      <formula>D2="NOVO"</formula>
    </cfRule>
    <cfRule type="expression" dxfId="1191" priority="16" stopIfTrue="1">
      <formula>D2="AVALIAR"</formula>
    </cfRule>
    <cfRule type="expression" dxfId="1190" priority="17" stopIfTrue="1">
      <formula>D2="AUTORIZAR"</formula>
    </cfRule>
    <cfRule type="expression" dxfId="1189" priority="18" stopIfTrue="1">
      <formula>D2="CAB"</formula>
    </cfRule>
    <cfRule type="expression" dxfId="1188" priority="19" stopIfTrue="1">
      <formula>D2="PROGRAMADA"</formula>
    </cfRule>
    <cfRule type="expression" dxfId="1187" priority="20" stopIfTrue="1">
      <formula>D2="IMPLEMENTAR"</formula>
    </cfRule>
  </conditionalFormatting>
  <conditionalFormatting sqref="I224">
    <cfRule type="expression" dxfId="1186" priority="38" stopIfTrue="1">
      <formula>#REF!="REVISÃO"</formula>
    </cfRule>
    <cfRule type="expression" dxfId="1185" priority="39" stopIfTrue="1">
      <formula>#REF!="ENCERRADA"</formula>
    </cfRule>
    <cfRule type="expression" dxfId="1184" priority="40" stopIfTrue="1">
      <formula>#REF!="INSUCESSO"</formula>
    </cfRule>
    <cfRule type="expression" dxfId="1183" priority="41" stopIfTrue="1">
      <formula>#REF!="CANCELADA"</formula>
    </cfRule>
    <cfRule type="expression" dxfId="1182" priority="42" stopIfTrue="1">
      <formula>#REF!="REPLANEJAR"</formula>
    </cfRule>
    <cfRule type="expression" dxfId="1181" priority="43" stopIfTrue="1">
      <formula>#REF!="REPLANEJADA"</formula>
    </cfRule>
  </conditionalFormatting>
  <conditionalFormatting sqref="I191">
    <cfRule type="expression" dxfId="1180" priority="50" stopIfTrue="1">
      <formula>$D189="REVISÃO"</formula>
    </cfRule>
    <cfRule type="expression" dxfId="1179" priority="51" stopIfTrue="1">
      <formula>$D189="ENCERRADA"</formula>
    </cfRule>
    <cfRule type="expression" dxfId="1178" priority="52" stopIfTrue="1">
      <formula>$D189="INSUCESSO"</formula>
    </cfRule>
    <cfRule type="expression" dxfId="1177" priority="53" stopIfTrue="1">
      <formula>$D189="CANCELADA"</formula>
    </cfRule>
    <cfRule type="expression" dxfId="1176" priority="54" stopIfTrue="1">
      <formula>$D189="REPLANEJAR"</formula>
    </cfRule>
    <cfRule type="expression" dxfId="1175" priority="55" stopIfTrue="1">
      <formula>$D189="REPLANEJADA"</formula>
    </cfRule>
  </conditionalFormatting>
  <conditionalFormatting sqref="G185">
    <cfRule type="expression" dxfId="1174" priority="1" stopIfTrue="1">
      <formula>$D185="REVISÃO"</formula>
    </cfRule>
    <cfRule type="expression" dxfId="1173" priority="2" stopIfTrue="1">
      <formula>$D185="ENCERRADA"</formula>
    </cfRule>
    <cfRule type="expression" dxfId="1172" priority="3" stopIfTrue="1">
      <formula>$D185="INSUCESSO"</formula>
    </cfRule>
    <cfRule type="expression" dxfId="1171" priority="4" stopIfTrue="1">
      <formula>$D185="CANCELADA"</formula>
    </cfRule>
    <cfRule type="expression" dxfId="1170" priority="5" stopIfTrue="1">
      <formula>$D185="REPLANEJAR"</formula>
    </cfRule>
    <cfRule type="expression" dxfId="1169" priority="6" stopIfTrue="1">
      <formula>$D185="REPLANEJADA"</formula>
    </cfRule>
  </conditionalFormatting>
  <conditionalFormatting sqref="H185:I185">
    <cfRule type="expression" dxfId="1168" priority="114" stopIfTrue="1">
      <formula>#REF!="REVISÃO"</formula>
    </cfRule>
    <cfRule type="expression" dxfId="1167" priority="115" stopIfTrue="1">
      <formula>#REF!="ENCERRADA"</formula>
    </cfRule>
    <cfRule type="expression" dxfId="1166" priority="116" stopIfTrue="1">
      <formula>#REF!="INSUCESSO"</formula>
    </cfRule>
    <cfRule type="expression" dxfId="1165" priority="117" stopIfTrue="1">
      <formula>#REF!="CANCELADA"</formula>
    </cfRule>
    <cfRule type="expression" dxfId="1164" priority="118" stopIfTrue="1">
      <formula>#REF!="REPLANEJAR"</formula>
    </cfRule>
    <cfRule type="expression" dxfId="1163" priority="119" stopIfTrue="1">
      <formula>#REF!="REPLANEJADA"</formula>
    </cfRule>
  </conditionalFormatting>
  <dataValidations count="2">
    <dataValidation type="custom" allowBlank="1" showInputMessage="1" showErrorMessage="1" sqref="D1 D947:D1048576" xr:uid="{93CA11DF-D413-40D9-81FD-7BB189A4AF14}">
      <formula1>"NOVO;AVALIAR;AUTORIZAR;CAB;PROGRAMADA;IMPLEMENTAR;REVISÃO;ENCERRADA;ENCERRADA COM INSUCESSO; CANCELADA;REPLANEJAR;REPLANEJADA"</formula1>
    </dataValidation>
    <dataValidation type="list" allowBlank="1" showInputMessage="1" showErrorMessage="1" sqref="D2:D946" xr:uid="{266007E4-0F85-4E37-B934-73DE149D4C1E}">
      <formula1>"NOVO,AVALIAR,AUTORIZAR,CAB,PROGRAMADA,IMPLEMENTAR,REVISÃO,ENCERRADA,INSUCESSO,CANCELADA,REPLANEJAR,REPLANEJADA"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4BD67-1B0C-43E5-8173-34F7DAA6930A}">
  <dimension ref="A1:O107"/>
  <sheetViews>
    <sheetView topLeftCell="A9" workbookViewId="0">
      <selection activeCell="D23" sqref="D23"/>
    </sheetView>
  </sheetViews>
  <sheetFormatPr defaultRowHeight="14.45"/>
  <cols>
    <col min="1" max="1" width="16.140625" bestFit="1" customWidth="1"/>
    <col min="2" max="2" width="27.85546875" bestFit="1" customWidth="1"/>
    <col min="3" max="3" width="32.85546875" bestFit="1" customWidth="1"/>
    <col min="4" max="4" width="32.85546875" customWidth="1"/>
    <col min="5" max="5" width="37.28515625" bestFit="1" customWidth="1"/>
    <col min="6" max="6" width="6.140625" bestFit="1" customWidth="1"/>
    <col min="7" max="7" width="16.7109375" bestFit="1" customWidth="1"/>
    <col min="8" max="8" width="30.140625" bestFit="1" customWidth="1"/>
    <col min="9" max="9" width="22.7109375" bestFit="1" customWidth="1"/>
    <col min="10" max="10" width="23.140625" bestFit="1" customWidth="1"/>
    <col min="11" max="11" width="68.140625" bestFit="1" customWidth="1"/>
    <col min="12" max="12" width="36.42578125" bestFit="1" customWidth="1"/>
    <col min="13" max="13" width="10.42578125" bestFit="1" customWidth="1"/>
    <col min="14" max="14" width="20.42578125" bestFit="1" customWidth="1"/>
    <col min="15" max="15" width="19.28515625" bestFit="1" customWidth="1"/>
    <col min="16384" max="16384" width="9.140625" bestFit="1" customWidth="1"/>
  </cols>
  <sheetData>
    <row r="1" spans="1:15">
      <c r="A1" s="366" t="s">
        <v>2683</v>
      </c>
      <c r="B1" s="366" t="s">
        <v>2684</v>
      </c>
      <c r="C1" s="366" t="s">
        <v>2685</v>
      </c>
      <c r="D1" s="366" t="s">
        <v>903</v>
      </c>
      <c r="E1" s="366" t="s">
        <v>2686</v>
      </c>
      <c r="F1" s="366" t="s">
        <v>2687</v>
      </c>
      <c r="G1" s="366" t="s">
        <v>2688</v>
      </c>
      <c r="H1" s="366" t="s">
        <v>2689</v>
      </c>
      <c r="I1" s="366" t="s">
        <v>2690</v>
      </c>
      <c r="J1" s="366" t="s">
        <v>2691</v>
      </c>
      <c r="K1" s="366" t="s">
        <v>2692</v>
      </c>
      <c r="L1" s="366" t="s">
        <v>2693</v>
      </c>
      <c r="M1" s="366" t="s">
        <v>2694</v>
      </c>
      <c r="N1" s="366" t="s">
        <v>2695</v>
      </c>
      <c r="O1" s="366" t="s">
        <v>2696</v>
      </c>
    </row>
    <row r="2" spans="1:15">
      <c r="A2" s="80" t="s">
        <v>3</v>
      </c>
      <c r="B2" s="80" t="s">
        <v>2697</v>
      </c>
      <c r="C2" s="80" t="s">
        <v>3</v>
      </c>
      <c r="D2" s="80"/>
      <c r="E2" s="80" t="s">
        <v>3</v>
      </c>
      <c r="F2" s="80" t="s">
        <v>3</v>
      </c>
      <c r="G2" s="80" t="s">
        <v>3</v>
      </c>
      <c r="H2" s="80" t="s">
        <v>3</v>
      </c>
      <c r="I2" s="80" t="s">
        <v>3</v>
      </c>
      <c r="J2" s="80" t="s">
        <v>3</v>
      </c>
      <c r="K2" s="80" t="s">
        <v>2698</v>
      </c>
      <c r="L2" s="80" t="s">
        <v>3</v>
      </c>
      <c r="M2" s="80" t="s">
        <v>3</v>
      </c>
      <c r="N2" s="80" t="s">
        <v>3</v>
      </c>
      <c r="O2" s="80" t="s">
        <v>3</v>
      </c>
    </row>
    <row r="3" spans="1:15">
      <c r="A3" s="80" t="s">
        <v>2699</v>
      </c>
      <c r="B3" s="80" t="s">
        <v>2700</v>
      </c>
      <c r="C3" s="80" t="s">
        <v>3</v>
      </c>
      <c r="D3" s="80"/>
      <c r="E3" s="80" t="s">
        <v>3</v>
      </c>
      <c r="F3" s="80" t="s">
        <v>3</v>
      </c>
      <c r="G3" s="80" t="s">
        <v>3</v>
      </c>
      <c r="H3" s="80" t="s">
        <v>2701</v>
      </c>
      <c r="I3" s="80" t="s">
        <v>2702</v>
      </c>
      <c r="J3" s="80" t="s">
        <v>3</v>
      </c>
      <c r="K3" s="80" t="s">
        <v>2703</v>
      </c>
      <c r="L3" s="80" t="s">
        <v>2704</v>
      </c>
      <c r="M3" s="80" t="s">
        <v>2705</v>
      </c>
      <c r="N3" s="80" t="s">
        <v>2706</v>
      </c>
      <c r="O3" s="80" t="s">
        <v>2707</v>
      </c>
    </row>
    <row r="4" spans="1:15">
      <c r="A4" s="80" t="s">
        <v>936</v>
      </c>
      <c r="B4" s="366" t="s">
        <v>2708</v>
      </c>
      <c r="C4" s="80" t="s">
        <v>3</v>
      </c>
      <c r="D4" s="80"/>
      <c r="E4" s="80" t="s">
        <v>2709</v>
      </c>
      <c r="F4" s="80">
        <v>1</v>
      </c>
      <c r="G4" s="80" t="s">
        <v>2710</v>
      </c>
      <c r="H4" s="80" t="s">
        <v>2711</v>
      </c>
      <c r="I4" s="80" t="s">
        <v>2702</v>
      </c>
      <c r="J4" s="80" t="s">
        <v>2712</v>
      </c>
      <c r="K4" s="80" t="s">
        <v>3</v>
      </c>
      <c r="L4" s="80" t="s">
        <v>2713</v>
      </c>
      <c r="M4" s="80" t="s">
        <v>10</v>
      </c>
      <c r="N4" s="80" t="s">
        <v>2706</v>
      </c>
      <c r="O4" s="80" t="s">
        <v>2707</v>
      </c>
    </row>
    <row r="5" spans="1:15">
      <c r="A5" s="80" t="s">
        <v>936</v>
      </c>
      <c r="B5" s="366" t="s">
        <v>2714</v>
      </c>
      <c r="C5" s="80" t="s">
        <v>3</v>
      </c>
      <c r="D5" s="80"/>
      <c r="E5" s="80" t="s">
        <v>2709</v>
      </c>
      <c r="F5" s="80">
        <v>1</v>
      </c>
      <c r="G5" s="80" t="s">
        <v>2710</v>
      </c>
      <c r="H5" s="80" t="s">
        <v>2715</v>
      </c>
      <c r="I5" s="80" t="s">
        <v>2702</v>
      </c>
      <c r="J5" s="80" t="s">
        <v>2716</v>
      </c>
      <c r="K5" s="80" t="s">
        <v>3</v>
      </c>
      <c r="L5" s="80" t="s">
        <v>2717</v>
      </c>
      <c r="M5" s="80" t="s">
        <v>10</v>
      </c>
      <c r="N5" s="80" t="s">
        <v>2706</v>
      </c>
      <c r="O5" s="80" t="s">
        <v>2707</v>
      </c>
    </row>
    <row r="6" spans="1:15">
      <c r="A6" s="80" t="s">
        <v>936</v>
      </c>
      <c r="B6" s="366" t="s">
        <v>2718</v>
      </c>
      <c r="C6" s="80" t="s">
        <v>3</v>
      </c>
      <c r="D6" s="80"/>
      <c r="E6" s="80" t="s">
        <v>2709</v>
      </c>
      <c r="F6" s="80">
        <v>1</v>
      </c>
      <c r="G6" s="80" t="s">
        <v>2710</v>
      </c>
      <c r="H6" s="80" t="s">
        <v>2719</v>
      </c>
      <c r="I6" s="80" t="s">
        <v>2702</v>
      </c>
      <c r="J6" s="80" t="s">
        <v>2716</v>
      </c>
      <c r="K6" s="80" t="s">
        <v>3</v>
      </c>
      <c r="L6" s="80" t="s">
        <v>2720</v>
      </c>
      <c r="M6" s="80" t="s">
        <v>2721</v>
      </c>
      <c r="N6" s="80" t="s">
        <v>2706</v>
      </c>
      <c r="O6" s="80" t="s">
        <v>2707</v>
      </c>
    </row>
    <row r="7" spans="1:15">
      <c r="A7" s="80" t="s">
        <v>1075</v>
      </c>
      <c r="B7" s="366" t="s">
        <v>2722</v>
      </c>
      <c r="C7" s="80" t="s">
        <v>3</v>
      </c>
      <c r="D7" s="80"/>
      <c r="E7" s="80" t="s">
        <v>2723</v>
      </c>
      <c r="F7" s="80">
        <v>2</v>
      </c>
      <c r="G7" s="80" t="s">
        <v>2724</v>
      </c>
      <c r="H7" s="80" t="s">
        <v>2724</v>
      </c>
      <c r="I7" s="80" t="s">
        <v>2725</v>
      </c>
      <c r="J7" s="80" t="s">
        <v>2726</v>
      </c>
      <c r="K7" s="80" t="s">
        <v>3</v>
      </c>
      <c r="L7" s="80" t="s">
        <v>2727</v>
      </c>
      <c r="M7" s="80" t="s">
        <v>37</v>
      </c>
      <c r="N7" s="80" t="s">
        <v>2706</v>
      </c>
      <c r="O7" s="80" t="s">
        <v>2707</v>
      </c>
    </row>
    <row r="8" spans="1:15">
      <c r="A8" s="80" t="s">
        <v>1075</v>
      </c>
      <c r="B8" s="366" t="s">
        <v>2728</v>
      </c>
      <c r="C8" s="80" t="s">
        <v>3</v>
      </c>
      <c r="D8" s="80"/>
      <c r="E8" s="80" t="s">
        <v>2723</v>
      </c>
      <c r="F8" s="80">
        <v>1</v>
      </c>
      <c r="G8" s="80" t="s">
        <v>2724</v>
      </c>
      <c r="H8" s="80" t="s">
        <v>2724</v>
      </c>
      <c r="I8" s="80" t="s">
        <v>2725</v>
      </c>
      <c r="J8" s="80" t="s">
        <v>2726</v>
      </c>
      <c r="K8" s="80" t="s">
        <v>3</v>
      </c>
      <c r="L8" s="80" t="s">
        <v>2729</v>
      </c>
      <c r="M8" s="80" t="s">
        <v>37</v>
      </c>
      <c r="N8" s="80" t="s">
        <v>2706</v>
      </c>
      <c r="O8" s="80" t="s">
        <v>2707</v>
      </c>
    </row>
    <row r="9" spans="1:15">
      <c r="A9" s="80" t="s">
        <v>1075</v>
      </c>
      <c r="B9" s="366" t="s">
        <v>2730</v>
      </c>
      <c r="C9" s="80" t="s">
        <v>2731</v>
      </c>
      <c r="D9" s="80"/>
      <c r="E9" s="80" t="s">
        <v>2709</v>
      </c>
      <c r="F9" s="80">
        <v>2</v>
      </c>
      <c r="G9" s="80" t="s">
        <v>2710</v>
      </c>
      <c r="H9" s="80" t="s">
        <v>2719</v>
      </c>
      <c r="I9" s="80" t="s">
        <v>2702</v>
      </c>
      <c r="J9" s="80" t="s">
        <v>2719</v>
      </c>
      <c r="K9" s="80" t="s">
        <v>3</v>
      </c>
      <c r="L9" s="80" t="s">
        <v>2732</v>
      </c>
      <c r="M9" s="80" t="s">
        <v>37</v>
      </c>
      <c r="N9" s="80" t="s">
        <v>2733</v>
      </c>
      <c r="O9" s="80" t="s">
        <v>2707</v>
      </c>
    </row>
    <row r="10" spans="1:15">
      <c r="A10" s="80" t="s">
        <v>1075</v>
      </c>
      <c r="B10" s="366" t="s">
        <v>2731</v>
      </c>
      <c r="C10" s="80" t="s">
        <v>2730</v>
      </c>
      <c r="D10" s="80"/>
      <c r="E10" s="80" t="s">
        <v>2709</v>
      </c>
      <c r="F10" s="80">
        <v>1</v>
      </c>
      <c r="G10" s="80" t="s">
        <v>2710</v>
      </c>
      <c r="H10" s="80" t="s">
        <v>2719</v>
      </c>
      <c r="I10" s="80" t="s">
        <v>2702</v>
      </c>
      <c r="J10" s="80" t="s">
        <v>2719</v>
      </c>
      <c r="K10" s="80" t="s">
        <v>3</v>
      </c>
      <c r="L10" s="80" t="s">
        <v>2734</v>
      </c>
      <c r="M10" s="80" t="s">
        <v>37</v>
      </c>
      <c r="N10" s="80" t="s">
        <v>2733</v>
      </c>
      <c r="O10" s="80" t="s">
        <v>2707</v>
      </c>
    </row>
    <row r="11" spans="1:15">
      <c r="A11" s="80" t="s">
        <v>1075</v>
      </c>
      <c r="B11" s="366" t="s">
        <v>2735</v>
      </c>
      <c r="C11" s="80" t="s">
        <v>2736</v>
      </c>
      <c r="D11" s="80"/>
      <c r="E11" s="80" t="s">
        <v>2709</v>
      </c>
      <c r="F11" s="80">
        <v>2</v>
      </c>
      <c r="G11" s="80" t="s">
        <v>2710</v>
      </c>
      <c r="H11" s="80" t="s">
        <v>2737</v>
      </c>
      <c r="I11" s="80" t="s">
        <v>2702</v>
      </c>
      <c r="J11" s="80" t="s">
        <v>2719</v>
      </c>
      <c r="K11" s="80" t="s">
        <v>2738</v>
      </c>
      <c r="L11" s="80" t="s">
        <v>2739</v>
      </c>
      <c r="M11" s="80" t="s">
        <v>37</v>
      </c>
      <c r="N11" s="80" t="s">
        <v>2706</v>
      </c>
      <c r="O11" s="80" t="s">
        <v>2707</v>
      </c>
    </row>
    <row r="12" spans="1:15">
      <c r="A12" s="80" t="s">
        <v>1075</v>
      </c>
      <c r="B12" s="366" t="s">
        <v>2736</v>
      </c>
      <c r="C12" s="80" t="s">
        <v>2735</v>
      </c>
      <c r="D12" s="80"/>
      <c r="E12" s="80" t="s">
        <v>2709</v>
      </c>
      <c r="F12" s="80">
        <v>1</v>
      </c>
      <c r="G12" s="80" t="s">
        <v>2710</v>
      </c>
      <c r="H12" s="80" t="s">
        <v>2740</v>
      </c>
      <c r="I12" s="80" t="s">
        <v>2702</v>
      </c>
      <c r="J12" s="80" t="s">
        <v>2719</v>
      </c>
      <c r="K12" s="80" t="s">
        <v>2741</v>
      </c>
      <c r="L12" s="80" t="s">
        <v>2742</v>
      </c>
      <c r="M12" s="80" t="s">
        <v>37</v>
      </c>
      <c r="N12" s="80" t="s">
        <v>2706</v>
      </c>
      <c r="O12" s="80" t="s">
        <v>2707</v>
      </c>
    </row>
    <row r="13" spans="1:15">
      <c r="A13" s="80" t="s">
        <v>1075</v>
      </c>
      <c r="B13" s="366" t="s">
        <v>2743</v>
      </c>
      <c r="C13" s="80" t="s">
        <v>3</v>
      </c>
      <c r="D13" s="80"/>
      <c r="E13" s="80" t="s">
        <v>2723</v>
      </c>
      <c r="F13" s="80">
        <v>1</v>
      </c>
      <c r="G13" s="80" t="s">
        <v>2724</v>
      </c>
      <c r="H13" s="80" t="s">
        <v>2726</v>
      </c>
      <c r="I13" s="80" t="s">
        <v>2725</v>
      </c>
      <c r="J13" s="80" t="s">
        <v>2726</v>
      </c>
      <c r="K13" s="80" t="s">
        <v>3</v>
      </c>
      <c r="L13" s="80" t="s">
        <v>2744</v>
      </c>
      <c r="M13" s="80" t="s">
        <v>37</v>
      </c>
      <c r="N13" s="80" t="s">
        <v>2706</v>
      </c>
      <c r="O13" s="80" t="s">
        <v>2707</v>
      </c>
    </row>
    <row r="14" spans="1:15">
      <c r="A14" s="80" t="s">
        <v>1075</v>
      </c>
      <c r="B14" s="366" t="s">
        <v>2745</v>
      </c>
      <c r="C14" s="80" t="s">
        <v>3</v>
      </c>
      <c r="D14" s="80"/>
      <c r="E14" s="80" t="s">
        <v>2723</v>
      </c>
      <c r="F14" s="80">
        <v>2</v>
      </c>
      <c r="G14" s="80" t="s">
        <v>2724</v>
      </c>
      <c r="H14" s="80" t="s">
        <v>2726</v>
      </c>
      <c r="I14" s="80" t="s">
        <v>2725</v>
      </c>
      <c r="J14" s="80" t="s">
        <v>2726</v>
      </c>
      <c r="K14" s="80" t="s">
        <v>3</v>
      </c>
      <c r="L14" s="80" t="s">
        <v>2746</v>
      </c>
      <c r="M14" s="80" t="s">
        <v>37</v>
      </c>
      <c r="N14" s="80" t="s">
        <v>2706</v>
      </c>
      <c r="O14" s="80" t="s">
        <v>2707</v>
      </c>
    </row>
    <row r="15" spans="1:15">
      <c r="A15" s="80" t="s">
        <v>1075</v>
      </c>
      <c r="B15" s="366" t="s">
        <v>2747</v>
      </c>
      <c r="C15" s="80" t="s">
        <v>3</v>
      </c>
      <c r="D15" s="80"/>
      <c r="E15" s="80" t="s">
        <v>2723</v>
      </c>
      <c r="F15" s="80">
        <v>1</v>
      </c>
      <c r="G15" s="80" t="s">
        <v>2724</v>
      </c>
      <c r="H15" s="80" t="s">
        <v>2726</v>
      </c>
      <c r="I15" s="80" t="s">
        <v>2725</v>
      </c>
      <c r="J15" s="80" t="s">
        <v>2726</v>
      </c>
      <c r="K15" s="80" t="s">
        <v>3</v>
      </c>
      <c r="L15" s="80" t="s">
        <v>2748</v>
      </c>
      <c r="M15" s="80" t="s">
        <v>37</v>
      </c>
      <c r="N15" s="80" t="s">
        <v>2706</v>
      </c>
      <c r="O15" s="80" t="s">
        <v>2707</v>
      </c>
    </row>
    <row r="16" spans="1:15">
      <c r="A16" s="80" t="s">
        <v>1075</v>
      </c>
      <c r="B16" s="366" t="s">
        <v>2749</v>
      </c>
      <c r="C16" s="80" t="s">
        <v>3</v>
      </c>
      <c r="D16" s="80"/>
      <c r="E16" s="80" t="s">
        <v>2723</v>
      </c>
      <c r="F16" s="80">
        <v>1</v>
      </c>
      <c r="G16" s="80" t="s">
        <v>2724</v>
      </c>
      <c r="H16" s="80" t="s">
        <v>2726</v>
      </c>
      <c r="I16" s="80" t="s">
        <v>2725</v>
      </c>
      <c r="J16" s="80" t="s">
        <v>2726</v>
      </c>
      <c r="K16" s="80" t="s">
        <v>3</v>
      </c>
      <c r="L16" s="80" t="s">
        <v>2750</v>
      </c>
      <c r="M16" s="80" t="s">
        <v>37</v>
      </c>
      <c r="N16" s="80" t="s">
        <v>2706</v>
      </c>
      <c r="O16" s="80" t="s">
        <v>2707</v>
      </c>
    </row>
    <row r="17" spans="1:15">
      <c r="A17" s="80" t="s">
        <v>1075</v>
      </c>
      <c r="B17" s="366" t="s">
        <v>2751</v>
      </c>
      <c r="C17" s="80" t="s">
        <v>3</v>
      </c>
      <c r="D17" s="80"/>
      <c r="E17" s="80" t="s">
        <v>2723</v>
      </c>
      <c r="F17" s="80">
        <v>3</v>
      </c>
      <c r="G17" s="80" t="s">
        <v>2724</v>
      </c>
      <c r="H17" s="80" t="s">
        <v>2752</v>
      </c>
      <c r="I17" s="80" t="s">
        <v>2725</v>
      </c>
      <c r="J17" s="80" t="s">
        <v>2752</v>
      </c>
      <c r="K17" s="80" t="s">
        <v>3</v>
      </c>
      <c r="L17" s="80" t="s">
        <v>2753</v>
      </c>
      <c r="M17" s="80" t="s">
        <v>37</v>
      </c>
      <c r="N17" s="80" t="s">
        <v>2706</v>
      </c>
      <c r="O17" s="80" t="s">
        <v>2707</v>
      </c>
    </row>
    <row r="18" spans="1:15">
      <c r="A18" s="80" t="s">
        <v>2699</v>
      </c>
      <c r="B18" s="366" t="s">
        <v>2754</v>
      </c>
      <c r="C18" s="80" t="s">
        <v>3</v>
      </c>
      <c r="D18" s="80"/>
      <c r="E18" s="80" t="s">
        <v>2709</v>
      </c>
      <c r="F18" s="80">
        <v>1</v>
      </c>
      <c r="G18" s="80" t="s">
        <v>2710</v>
      </c>
      <c r="H18" s="80" t="s">
        <v>2719</v>
      </c>
      <c r="I18" s="80" t="s">
        <v>2702</v>
      </c>
      <c r="J18" s="80" t="s">
        <v>2719</v>
      </c>
      <c r="K18" s="80" t="s">
        <v>3</v>
      </c>
      <c r="L18" s="80" t="s">
        <v>2755</v>
      </c>
      <c r="M18" s="80" t="s">
        <v>2756</v>
      </c>
      <c r="N18" s="80" t="s">
        <v>2706</v>
      </c>
      <c r="O18" s="80" t="s">
        <v>2707</v>
      </c>
    </row>
    <row r="19" spans="1:15">
      <c r="A19" s="80" t="s">
        <v>2699</v>
      </c>
      <c r="B19" s="366" t="s">
        <v>2757</v>
      </c>
      <c r="C19" s="80" t="s">
        <v>3</v>
      </c>
      <c r="D19" s="80"/>
      <c r="E19" s="80" t="s">
        <v>2709</v>
      </c>
      <c r="F19" s="80">
        <v>1</v>
      </c>
      <c r="G19" s="80" t="s">
        <v>2710</v>
      </c>
      <c r="H19" s="80" t="s">
        <v>2719</v>
      </c>
      <c r="I19" s="80" t="s">
        <v>2702</v>
      </c>
      <c r="J19" s="80" t="s">
        <v>2719</v>
      </c>
      <c r="K19" s="80" t="s">
        <v>3</v>
      </c>
      <c r="L19" s="80" t="s">
        <v>2758</v>
      </c>
      <c r="M19" s="80" t="s">
        <v>2756</v>
      </c>
      <c r="N19" s="80" t="s">
        <v>2706</v>
      </c>
      <c r="O19" s="80" t="s">
        <v>2707</v>
      </c>
    </row>
    <row r="20" spans="1:15">
      <c r="A20" s="80" t="s">
        <v>2699</v>
      </c>
      <c r="B20" s="366" t="s">
        <v>2759</v>
      </c>
      <c r="C20" s="80" t="s">
        <v>3</v>
      </c>
      <c r="D20" s="80"/>
      <c r="E20" s="80" t="s">
        <v>2709</v>
      </c>
      <c r="F20" s="80">
        <v>2</v>
      </c>
      <c r="G20" s="80" t="s">
        <v>2710</v>
      </c>
      <c r="H20" s="80" t="s">
        <v>2719</v>
      </c>
      <c r="I20" s="80" t="s">
        <v>2702</v>
      </c>
      <c r="J20" s="80" t="s">
        <v>2719</v>
      </c>
      <c r="K20" s="80" t="s">
        <v>3</v>
      </c>
      <c r="L20" s="80" t="s">
        <v>2760</v>
      </c>
      <c r="M20" s="80" t="s">
        <v>2756</v>
      </c>
      <c r="N20" s="80" t="s">
        <v>2706</v>
      </c>
      <c r="O20" s="80" t="s">
        <v>2707</v>
      </c>
    </row>
    <row r="21" spans="1:15">
      <c r="A21" s="80" t="s">
        <v>2699</v>
      </c>
      <c r="B21" s="366" t="s">
        <v>2761</v>
      </c>
      <c r="C21" s="80" t="s">
        <v>2762</v>
      </c>
      <c r="D21" s="80"/>
      <c r="E21" s="596" t="s">
        <v>2709</v>
      </c>
      <c r="F21" s="80">
        <v>1</v>
      </c>
      <c r="G21" s="80" t="s">
        <v>2710</v>
      </c>
      <c r="H21" s="80" t="s">
        <v>2711</v>
      </c>
      <c r="I21" s="80" t="s">
        <v>2702</v>
      </c>
      <c r="J21" s="80" t="s">
        <v>2711</v>
      </c>
      <c r="K21" s="80" t="s">
        <v>3</v>
      </c>
      <c r="L21" s="80" t="s">
        <v>2763</v>
      </c>
      <c r="M21" s="80" t="s">
        <v>2705</v>
      </c>
      <c r="N21" s="80" t="s">
        <v>2706</v>
      </c>
      <c r="O21" s="80" t="s">
        <v>2707</v>
      </c>
    </row>
    <row r="22" spans="1:15">
      <c r="A22" s="80" t="s">
        <v>2699</v>
      </c>
      <c r="B22" s="366" t="s">
        <v>2764</v>
      </c>
      <c r="C22" s="80" t="s">
        <v>2765</v>
      </c>
      <c r="D22" s="80"/>
      <c r="E22" s="80" t="s">
        <v>2709</v>
      </c>
      <c r="F22" s="80">
        <v>2</v>
      </c>
      <c r="G22" s="80" t="s">
        <v>2710</v>
      </c>
      <c r="H22" s="80" t="s">
        <v>2711</v>
      </c>
      <c r="I22" s="80" t="s">
        <v>2702</v>
      </c>
      <c r="J22" s="80" t="s">
        <v>2711</v>
      </c>
      <c r="K22" s="80" t="s">
        <v>3</v>
      </c>
      <c r="L22" s="80" t="s">
        <v>2766</v>
      </c>
      <c r="M22" s="80" t="s">
        <v>2705</v>
      </c>
      <c r="N22" s="80" t="s">
        <v>2706</v>
      </c>
      <c r="O22" s="80" t="s">
        <v>2707</v>
      </c>
    </row>
    <row r="23" spans="1:15">
      <c r="A23" s="80" t="s">
        <v>2699</v>
      </c>
      <c r="B23" s="366" t="s">
        <v>2767</v>
      </c>
      <c r="C23" s="80" t="s">
        <v>2768</v>
      </c>
      <c r="D23" s="80"/>
      <c r="E23" s="80" t="s">
        <v>2709</v>
      </c>
      <c r="F23" s="80">
        <v>3</v>
      </c>
      <c r="G23" s="80" t="s">
        <v>2710</v>
      </c>
      <c r="H23" s="80" t="s">
        <v>2711</v>
      </c>
      <c r="I23" s="80" t="s">
        <v>2702</v>
      </c>
      <c r="J23" s="80" t="s">
        <v>2711</v>
      </c>
      <c r="K23" s="80" t="s">
        <v>3</v>
      </c>
      <c r="L23" s="80" t="s">
        <v>2769</v>
      </c>
      <c r="M23" s="80" t="s">
        <v>2705</v>
      </c>
      <c r="N23" s="80" t="s">
        <v>2706</v>
      </c>
      <c r="O23" s="80" t="s">
        <v>2707</v>
      </c>
    </row>
    <row r="24" spans="1:15">
      <c r="A24" s="80" t="s">
        <v>1075</v>
      </c>
      <c r="B24" s="366" t="s">
        <v>2770</v>
      </c>
      <c r="C24" s="80" t="s">
        <v>3</v>
      </c>
      <c r="D24" s="80"/>
      <c r="E24" s="80" t="s">
        <v>2723</v>
      </c>
      <c r="F24" s="80">
        <v>2</v>
      </c>
      <c r="G24" s="80" t="s">
        <v>2724</v>
      </c>
      <c r="H24" s="80" t="s">
        <v>2771</v>
      </c>
      <c r="I24" s="80" t="s">
        <v>2725</v>
      </c>
      <c r="J24" s="80" t="s">
        <v>2726</v>
      </c>
      <c r="K24" s="80" t="s">
        <v>3</v>
      </c>
      <c r="L24" s="80" t="s">
        <v>2772</v>
      </c>
      <c r="M24" s="80" t="s">
        <v>37</v>
      </c>
      <c r="N24" s="80" t="s">
        <v>2706</v>
      </c>
      <c r="O24" s="80" t="s">
        <v>2707</v>
      </c>
    </row>
    <row r="25" spans="1:15">
      <c r="A25" s="80" t="s">
        <v>1075</v>
      </c>
      <c r="B25" s="366" t="s">
        <v>2773</v>
      </c>
      <c r="C25" s="80" t="s">
        <v>3</v>
      </c>
      <c r="D25" s="80"/>
      <c r="E25" s="80" t="s">
        <v>2723</v>
      </c>
      <c r="F25" s="80">
        <v>1</v>
      </c>
      <c r="G25" s="80" t="s">
        <v>2724</v>
      </c>
      <c r="H25" s="80" t="s">
        <v>2774</v>
      </c>
      <c r="I25" s="80" t="s">
        <v>2725</v>
      </c>
      <c r="J25" s="80" t="s">
        <v>2774</v>
      </c>
      <c r="K25" s="80" t="s">
        <v>3</v>
      </c>
      <c r="L25" s="80" t="s">
        <v>2713</v>
      </c>
      <c r="M25" s="80" t="s">
        <v>37</v>
      </c>
      <c r="N25" s="80" t="s">
        <v>2733</v>
      </c>
      <c r="O25" s="80" t="s">
        <v>2707</v>
      </c>
    </row>
    <row r="26" spans="1:15">
      <c r="A26" s="80" t="s">
        <v>2699</v>
      </c>
      <c r="B26" s="366" t="s">
        <v>2775</v>
      </c>
      <c r="C26" s="80" t="s">
        <v>3</v>
      </c>
      <c r="D26" s="80"/>
      <c r="E26" s="80" t="s">
        <v>2723</v>
      </c>
      <c r="F26" s="80">
        <v>1</v>
      </c>
      <c r="G26" s="80" t="s">
        <v>2724</v>
      </c>
      <c r="H26" s="80" t="s">
        <v>2726</v>
      </c>
      <c r="I26" s="80" t="s">
        <v>2725</v>
      </c>
      <c r="J26" s="80" t="s">
        <v>2726</v>
      </c>
      <c r="K26" s="80" t="s">
        <v>3</v>
      </c>
      <c r="L26" s="80" t="s">
        <v>2776</v>
      </c>
      <c r="M26" s="80" t="s">
        <v>2756</v>
      </c>
      <c r="N26" s="80" t="s">
        <v>2706</v>
      </c>
      <c r="O26" s="80" t="s">
        <v>2707</v>
      </c>
    </row>
    <row r="27" spans="1:15">
      <c r="A27" s="80" t="s">
        <v>2699</v>
      </c>
      <c r="B27" s="366" t="s">
        <v>2777</v>
      </c>
      <c r="C27" s="80" t="s">
        <v>3</v>
      </c>
      <c r="D27" s="80"/>
      <c r="E27" s="80" t="s">
        <v>2723</v>
      </c>
      <c r="F27" s="80">
        <v>2</v>
      </c>
      <c r="G27" s="80" t="s">
        <v>2724</v>
      </c>
      <c r="H27" s="80" t="s">
        <v>2726</v>
      </c>
      <c r="I27" s="80" t="s">
        <v>2725</v>
      </c>
      <c r="J27" s="80" t="s">
        <v>2726</v>
      </c>
      <c r="K27" s="80" t="s">
        <v>3</v>
      </c>
      <c r="L27" s="80" t="s">
        <v>2778</v>
      </c>
      <c r="M27" s="80" t="s">
        <v>2756</v>
      </c>
      <c r="N27" s="80" t="s">
        <v>2706</v>
      </c>
      <c r="O27" s="80" t="s">
        <v>2707</v>
      </c>
    </row>
    <row r="28" spans="1:15">
      <c r="A28" s="80" t="s">
        <v>2699</v>
      </c>
      <c r="B28" s="366" t="s">
        <v>2779</v>
      </c>
      <c r="C28" s="80" t="s">
        <v>3</v>
      </c>
      <c r="D28" s="80"/>
      <c r="E28" s="80" t="s">
        <v>2723</v>
      </c>
      <c r="F28" s="80">
        <v>1</v>
      </c>
      <c r="G28" s="80" t="s">
        <v>2724</v>
      </c>
      <c r="H28" s="80" t="s">
        <v>2726</v>
      </c>
      <c r="I28" s="80" t="s">
        <v>2725</v>
      </c>
      <c r="J28" s="80" t="s">
        <v>2726</v>
      </c>
      <c r="K28" s="80" t="s">
        <v>3</v>
      </c>
      <c r="L28" s="80" t="s">
        <v>2780</v>
      </c>
      <c r="M28" s="80" t="s">
        <v>2756</v>
      </c>
      <c r="N28" s="80" t="s">
        <v>2706</v>
      </c>
      <c r="O28" s="80" t="s">
        <v>2707</v>
      </c>
    </row>
    <row r="29" spans="1:15">
      <c r="A29" s="80" t="s">
        <v>2699</v>
      </c>
      <c r="B29" s="366" t="s">
        <v>2781</v>
      </c>
      <c r="C29" s="80" t="s">
        <v>3</v>
      </c>
      <c r="D29" s="80"/>
      <c r="E29" s="80" t="s">
        <v>2723</v>
      </c>
      <c r="F29" s="80">
        <v>1</v>
      </c>
      <c r="G29" s="80" t="s">
        <v>2724</v>
      </c>
      <c r="H29" s="80" t="s">
        <v>2726</v>
      </c>
      <c r="I29" s="80" t="s">
        <v>2725</v>
      </c>
      <c r="J29" s="80" t="s">
        <v>2726</v>
      </c>
      <c r="K29" s="80" t="s">
        <v>3</v>
      </c>
      <c r="L29" s="80" t="s">
        <v>2782</v>
      </c>
      <c r="M29" s="80" t="s">
        <v>2756</v>
      </c>
      <c r="N29" s="80" t="s">
        <v>2706</v>
      </c>
      <c r="O29" s="80" t="s">
        <v>2707</v>
      </c>
    </row>
    <row r="30" spans="1:15">
      <c r="A30" s="80" t="s">
        <v>2699</v>
      </c>
      <c r="B30" s="80" t="s">
        <v>2783</v>
      </c>
      <c r="C30" s="80" t="s">
        <v>3</v>
      </c>
      <c r="D30" s="80"/>
      <c r="E30" s="596" t="s">
        <v>2784</v>
      </c>
      <c r="F30" s="80">
        <v>1</v>
      </c>
      <c r="G30" s="80" t="s">
        <v>2785</v>
      </c>
      <c r="H30" s="80" t="s">
        <v>2786</v>
      </c>
      <c r="I30" s="80" t="s">
        <v>2787</v>
      </c>
      <c r="J30" s="80" t="s">
        <v>2786</v>
      </c>
      <c r="K30" s="80" t="s">
        <v>3</v>
      </c>
      <c r="L30" s="80" t="s">
        <v>2788</v>
      </c>
      <c r="M30" s="80" t="s">
        <v>2756</v>
      </c>
      <c r="N30" s="80" t="s">
        <v>2706</v>
      </c>
      <c r="O30" s="80" t="s">
        <v>2789</v>
      </c>
    </row>
    <row r="31" spans="1:15">
      <c r="A31" s="80" t="s">
        <v>936</v>
      </c>
      <c r="B31" s="80" t="s">
        <v>2790</v>
      </c>
      <c r="C31" s="80" t="s">
        <v>3</v>
      </c>
      <c r="D31" s="80"/>
      <c r="E31" s="80" t="s">
        <v>2791</v>
      </c>
      <c r="F31" s="80">
        <v>2</v>
      </c>
      <c r="G31" s="80" t="s">
        <v>2792</v>
      </c>
      <c r="H31" s="80" t="s">
        <v>2793</v>
      </c>
      <c r="I31" s="80" t="s">
        <v>2702</v>
      </c>
      <c r="J31" s="80" t="s">
        <v>2794</v>
      </c>
      <c r="K31" s="80" t="s">
        <v>3</v>
      </c>
      <c r="L31" s="80" t="s">
        <v>2795</v>
      </c>
      <c r="M31" s="80" t="s">
        <v>10</v>
      </c>
      <c r="N31" s="80" t="s">
        <v>2706</v>
      </c>
      <c r="O31" s="80" t="s">
        <v>2789</v>
      </c>
    </row>
    <row r="32" spans="1:15">
      <c r="A32" s="80" t="s">
        <v>1075</v>
      </c>
      <c r="B32" s="80" t="s">
        <v>2796</v>
      </c>
      <c r="C32" s="80" t="s">
        <v>3</v>
      </c>
      <c r="D32" s="80"/>
      <c r="E32" s="80" t="s">
        <v>2797</v>
      </c>
      <c r="F32" s="80">
        <v>1</v>
      </c>
      <c r="G32" s="80" t="s">
        <v>2798</v>
      </c>
      <c r="H32" s="80" t="s">
        <v>2799</v>
      </c>
      <c r="I32" s="80" t="s">
        <v>2725</v>
      </c>
      <c r="J32" s="80" t="s">
        <v>2799</v>
      </c>
      <c r="K32" s="80" t="s">
        <v>3</v>
      </c>
      <c r="L32" s="80" t="s">
        <v>2800</v>
      </c>
      <c r="M32" s="80" t="s">
        <v>37</v>
      </c>
      <c r="N32" s="80" t="s">
        <v>2706</v>
      </c>
      <c r="O32" s="80" t="s">
        <v>2707</v>
      </c>
    </row>
    <row r="33" spans="1:15">
      <c r="A33" s="80" t="s">
        <v>1075</v>
      </c>
      <c r="B33" s="366" t="s">
        <v>2801</v>
      </c>
      <c r="C33" s="80" t="s">
        <v>3</v>
      </c>
      <c r="D33" s="80"/>
      <c r="E33" s="80" t="s">
        <v>2791</v>
      </c>
      <c r="F33" s="80">
        <v>2</v>
      </c>
      <c r="G33" s="80" t="s">
        <v>2792</v>
      </c>
      <c r="H33" s="80" t="s">
        <v>2794</v>
      </c>
      <c r="I33" s="80" t="s">
        <v>2802</v>
      </c>
      <c r="J33" s="80" t="s">
        <v>2794</v>
      </c>
      <c r="K33" s="80" t="s">
        <v>3</v>
      </c>
      <c r="L33" s="80" t="s">
        <v>2803</v>
      </c>
      <c r="M33" s="80" t="s">
        <v>37</v>
      </c>
      <c r="N33" s="80" t="s">
        <v>2706</v>
      </c>
      <c r="O33" s="80" t="s">
        <v>2789</v>
      </c>
    </row>
    <row r="34" spans="1:15">
      <c r="A34" s="80" t="s">
        <v>1075</v>
      </c>
      <c r="B34" s="366" t="s">
        <v>2804</v>
      </c>
      <c r="C34" s="80" t="s">
        <v>3</v>
      </c>
      <c r="D34" s="80"/>
      <c r="E34" s="80" t="s">
        <v>2791</v>
      </c>
      <c r="F34" s="80">
        <v>1</v>
      </c>
      <c r="G34" s="80" t="s">
        <v>2792</v>
      </c>
      <c r="H34" s="80" t="s">
        <v>2794</v>
      </c>
      <c r="I34" s="80" t="s">
        <v>2802</v>
      </c>
      <c r="J34" s="80" t="s">
        <v>2794</v>
      </c>
      <c r="K34" s="80" t="s">
        <v>3</v>
      </c>
      <c r="L34" s="80" t="s">
        <v>2805</v>
      </c>
      <c r="M34" s="80" t="s">
        <v>37</v>
      </c>
      <c r="N34" s="80" t="s">
        <v>2706</v>
      </c>
      <c r="O34" s="80" t="s">
        <v>2789</v>
      </c>
    </row>
    <row r="35" spans="1:15">
      <c r="A35" s="80" t="s">
        <v>1075</v>
      </c>
      <c r="B35" s="366" t="s">
        <v>2806</v>
      </c>
      <c r="C35" s="80" t="s">
        <v>3</v>
      </c>
      <c r="D35" s="80"/>
      <c r="E35" s="80" t="s">
        <v>2807</v>
      </c>
      <c r="F35" s="80">
        <v>1</v>
      </c>
      <c r="G35" s="80" t="s">
        <v>2808</v>
      </c>
      <c r="H35" s="80" t="s">
        <v>2809</v>
      </c>
      <c r="I35" s="80" t="s">
        <v>2810</v>
      </c>
      <c r="J35" s="80" t="s">
        <v>2811</v>
      </c>
      <c r="K35" s="80" t="s">
        <v>3</v>
      </c>
      <c r="L35" s="80" t="s">
        <v>2812</v>
      </c>
      <c r="M35" s="80" t="s">
        <v>37</v>
      </c>
      <c r="N35" s="80" t="s">
        <v>2706</v>
      </c>
      <c r="O35" s="80" t="s">
        <v>2707</v>
      </c>
    </row>
    <row r="36" spans="1:15">
      <c r="A36" s="80" t="s">
        <v>1075</v>
      </c>
      <c r="B36" s="366" t="s">
        <v>2813</v>
      </c>
      <c r="C36" s="80" t="s">
        <v>3</v>
      </c>
      <c r="D36" s="80"/>
      <c r="E36" s="80" t="s">
        <v>2807</v>
      </c>
      <c r="F36" s="80">
        <v>2</v>
      </c>
      <c r="G36" s="80" t="s">
        <v>2808</v>
      </c>
      <c r="H36" s="80" t="s">
        <v>2809</v>
      </c>
      <c r="I36" s="80" t="s">
        <v>2810</v>
      </c>
      <c r="J36" s="80" t="s">
        <v>2811</v>
      </c>
      <c r="K36" s="80" t="s">
        <v>3</v>
      </c>
      <c r="L36" s="80" t="s">
        <v>2814</v>
      </c>
      <c r="M36" s="80" t="s">
        <v>37</v>
      </c>
      <c r="N36" s="80" t="s">
        <v>2706</v>
      </c>
      <c r="O36" s="80" t="s">
        <v>2707</v>
      </c>
    </row>
    <row r="37" spans="1:15">
      <c r="A37" s="80" t="s">
        <v>2699</v>
      </c>
      <c r="B37" s="366" t="s">
        <v>2815</v>
      </c>
      <c r="C37" s="80" t="s">
        <v>3</v>
      </c>
      <c r="D37" s="80"/>
      <c r="E37" s="80" t="s">
        <v>2807</v>
      </c>
      <c r="F37" s="80">
        <v>1</v>
      </c>
      <c r="G37" s="80" t="s">
        <v>2808</v>
      </c>
      <c r="H37" s="80" t="s">
        <v>2809</v>
      </c>
      <c r="I37" s="80" t="s">
        <v>2810</v>
      </c>
      <c r="J37" s="80" t="s">
        <v>2816</v>
      </c>
      <c r="K37" s="80" t="s">
        <v>3</v>
      </c>
      <c r="L37" s="80" t="s">
        <v>2817</v>
      </c>
      <c r="M37" s="80" t="s">
        <v>2756</v>
      </c>
      <c r="N37" s="80" t="s">
        <v>2706</v>
      </c>
      <c r="O37" s="80" t="s">
        <v>2707</v>
      </c>
    </row>
    <row r="38" spans="1:15">
      <c r="A38" s="80" t="s">
        <v>936</v>
      </c>
      <c r="B38" s="80" t="s">
        <v>2818</v>
      </c>
      <c r="C38" s="80" t="s">
        <v>3</v>
      </c>
      <c r="D38" s="80"/>
      <c r="E38" s="80" t="s">
        <v>2791</v>
      </c>
      <c r="F38" s="80">
        <v>3</v>
      </c>
      <c r="G38" s="80" t="s">
        <v>2792</v>
      </c>
      <c r="H38" s="80" t="s">
        <v>2793</v>
      </c>
      <c r="I38" s="80" t="s">
        <v>2702</v>
      </c>
      <c r="J38" s="80" t="s">
        <v>2794</v>
      </c>
      <c r="K38" s="80" t="s">
        <v>3</v>
      </c>
      <c r="L38" s="80" t="s">
        <v>2819</v>
      </c>
      <c r="M38" s="80" t="s">
        <v>2721</v>
      </c>
      <c r="N38" s="80" t="s">
        <v>2706</v>
      </c>
      <c r="O38" s="80" t="s">
        <v>2789</v>
      </c>
    </row>
    <row r="39" spans="1:15">
      <c r="A39" s="80" t="s">
        <v>2699</v>
      </c>
      <c r="B39" s="366" t="s">
        <v>2820</v>
      </c>
      <c r="C39" s="80" t="s">
        <v>3</v>
      </c>
      <c r="D39" s="80"/>
      <c r="E39" s="80" t="s">
        <v>2791</v>
      </c>
      <c r="F39" s="80">
        <v>1</v>
      </c>
      <c r="G39" s="80" t="s">
        <v>2792</v>
      </c>
      <c r="H39" s="80" t="s">
        <v>2794</v>
      </c>
      <c r="I39" s="80" t="s">
        <v>2792</v>
      </c>
      <c r="J39" s="80" t="s">
        <v>2821</v>
      </c>
      <c r="K39" s="80" t="s">
        <v>3</v>
      </c>
      <c r="L39" s="80" t="s">
        <v>2822</v>
      </c>
      <c r="M39" s="80" t="s">
        <v>2756</v>
      </c>
      <c r="N39" s="80" t="s">
        <v>2706</v>
      </c>
      <c r="O39" s="80" t="s">
        <v>2789</v>
      </c>
    </row>
    <row r="40" spans="1:15">
      <c r="A40" s="80" t="s">
        <v>2699</v>
      </c>
      <c r="B40" s="80" t="s">
        <v>2823</v>
      </c>
      <c r="C40" s="80" t="s">
        <v>3</v>
      </c>
      <c r="D40" s="80"/>
      <c r="E40" s="80" t="s">
        <v>2824</v>
      </c>
      <c r="F40" s="80" t="s">
        <v>3</v>
      </c>
      <c r="G40" s="80" t="s">
        <v>2825</v>
      </c>
      <c r="H40" s="80" t="s">
        <v>2826</v>
      </c>
      <c r="I40" s="80" t="s">
        <v>2825</v>
      </c>
      <c r="J40" s="80" t="s">
        <v>2826</v>
      </c>
      <c r="K40" s="80" t="s">
        <v>3</v>
      </c>
      <c r="L40" s="80" t="s">
        <v>2827</v>
      </c>
      <c r="M40" s="80" t="s">
        <v>2756</v>
      </c>
      <c r="N40" s="80" t="s">
        <v>2706</v>
      </c>
      <c r="O40" s="80" t="s">
        <v>2789</v>
      </c>
    </row>
    <row r="41" spans="1:15">
      <c r="A41" s="80" t="s">
        <v>2699</v>
      </c>
      <c r="B41" s="80" t="s">
        <v>2828</v>
      </c>
      <c r="C41" s="80" t="s">
        <v>3</v>
      </c>
      <c r="D41" s="80"/>
      <c r="E41" s="80" t="s">
        <v>2824</v>
      </c>
      <c r="F41" s="80" t="s">
        <v>3</v>
      </c>
      <c r="G41" s="80" t="s">
        <v>2825</v>
      </c>
      <c r="H41" s="80" t="s">
        <v>2826</v>
      </c>
      <c r="I41" s="80" t="s">
        <v>2825</v>
      </c>
      <c r="J41" s="80" t="s">
        <v>2826</v>
      </c>
      <c r="K41" s="80" t="s">
        <v>3</v>
      </c>
      <c r="L41" s="80" t="s">
        <v>2829</v>
      </c>
      <c r="M41" s="80" t="s">
        <v>2756</v>
      </c>
      <c r="N41" s="80" t="s">
        <v>2706</v>
      </c>
      <c r="O41" s="80" t="s">
        <v>2789</v>
      </c>
    </row>
    <row r="42" spans="1:15">
      <c r="A42" s="80" t="s">
        <v>1075</v>
      </c>
      <c r="B42" s="366" t="s">
        <v>2830</v>
      </c>
      <c r="C42" s="80" t="s">
        <v>3</v>
      </c>
      <c r="D42" s="80"/>
      <c r="E42" s="80" t="s">
        <v>2807</v>
      </c>
      <c r="F42" s="80">
        <v>1</v>
      </c>
      <c r="G42" s="80" t="s">
        <v>2809</v>
      </c>
      <c r="H42" s="80" t="s">
        <v>2831</v>
      </c>
      <c r="I42" s="80" t="s">
        <v>2725</v>
      </c>
      <c r="J42" s="80" t="s">
        <v>2831</v>
      </c>
      <c r="K42" s="80" t="s">
        <v>3</v>
      </c>
      <c r="L42" s="80" t="s">
        <v>2832</v>
      </c>
      <c r="M42" s="80" t="s">
        <v>37</v>
      </c>
      <c r="N42" s="80" t="s">
        <v>2706</v>
      </c>
      <c r="O42" s="80" t="s">
        <v>2707</v>
      </c>
    </row>
    <row r="43" spans="1:15">
      <c r="A43" s="80" t="s">
        <v>2699</v>
      </c>
      <c r="B43" s="366" t="s">
        <v>2833</v>
      </c>
      <c r="C43" s="80" t="s">
        <v>3</v>
      </c>
      <c r="D43" s="80"/>
      <c r="E43" s="80" t="s">
        <v>2791</v>
      </c>
      <c r="F43" s="80">
        <v>2</v>
      </c>
      <c r="G43" s="80" t="s">
        <v>2792</v>
      </c>
      <c r="H43" s="80" t="s">
        <v>2794</v>
      </c>
      <c r="I43" s="80" t="s">
        <v>2792</v>
      </c>
      <c r="J43" s="80" t="s">
        <v>2821</v>
      </c>
      <c r="K43" s="80" t="s">
        <v>3</v>
      </c>
      <c r="L43" s="80" t="s">
        <v>2834</v>
      </c>
      <c r="M43" s="80" t="s">
        <v>2756</v>
      </c>
      <c r="N43" s="80" t="s">
        <v>2706</v>
      </c>
      <c r="O43" s="80" t="s">
        <v>2789</v>
      </c>
    </row>
    <row r="44" spans="1:15">
      <c r="A44" s="80" t="s">
        <v>936</v>
      </c>
      <c r="B44" s="366" t="s">
        <v>2835</v>
      </c>
      <c r="C44" s="80" t="s">
        <v>3</v>
      </c>
      <c r="D44" s="80"/>
      <c r="E44" s="80" t="s">
        <v>2723</v>
      </c>
      <c r="F44" s="80">
        <v>3</v>
      </c>
      <c r="G44" s="80" t="s">
        <v>2724</v>
      </c>
      <c r="H44" s="80" t="s">
        <v>2836</v>
      </c>
      <c r="I44" s="80" t="s">
        <v>2725</v>
      </c>
      <c r="J44" s="80" t="s">
        <v>2785</v>
      </c>
      <c r="K44" s="80" t="s">
        <v>3</v>
      </c>
      <c r="L44" s="80" t="s">
        <v>2837</v>
      </c>
      <c r="M44" s="80" t="s">
        <v>2721</v>
      </c>
      <c r="N44" s="80" t="s">
        <v>2706</v>
      </c>
      <c r="O44" s="80" t="s">
        <v>2707</v>
      </c>
    </row>
    <row r="45" spans="1:15">
      <c r="A45" s="80" t="s">
        <v>3</v>
      </c>
      <c r="B45" s="80" t="s">
        <v>2838</v>
      </c>
      <c r="C45" s="80" t="s">
        <v>3</v>
      </c>
      <c r="D45" s="80"/>
      <c r="E45" s="80" t="s">
        <v>3</v>
      </c>
      <c r="F45" s="80" t="s">
        <v>3</v>
      </c>
      <c r="G45" s="80" t="s">
        <v>3</v>
      </c>
      <c r="H45" s="80" t="s">
        <v>3</v>
      </c>
      <c r="I45" s="80" t="s">
        <v>3</v>
      </c>
      <c r="J45" s="80" t="s">
        <v>3</v>
      </c>
      <c r="K45" s="80" t="s">
        <v>3</v>
      </c>
      <c r="L45" s="80" t="s">
        <v>3</v>
      </c>
      <c r="M45" s="80" t="s">
        <v>3</v>
      </c>
      <c r="N45" s="80" t="s">
        <v>3</v>
      </c>
      <c r="O45" s="80" t="s">
        <v>3</v>
      </c>
    </row>
    <row r="46" spans="1:15">
      <c r="A46" s="80" t="s">
        <v>3</v>
      </c>
      <c r="B46" s="80" t="s">
        <v>2839</v>
      </c>
      <c r="C46" s="80" t="s">
        <v>3</v>
      </c>
      <c r="D46" s="80"/>
      <c r="E46" s="80" t="s">
        <v>3</v>
      </c>
      <c r="F46" s="80" t="s">
        <v>3</v>
      </c>
      <c r="G46" s="80" t="s">
        <v>3</v>
      </c>
      <c r="H46" s="80" t="s">
        <v>3</v>
      </c>
      <c r="I46" s="80" t="s">
        <v>3</v>
      </c>
      <c r="J46" s="80" t="s">
        <v>3</v>
      </c>
      <c r="K46" s="80" t="s">
        <v>2840</v>
      </c>
      <c r="L46" s="80" t="s">
        <v>3</v>
      </c>
      <c r="M46" s="80" t="s">
        <v>3</v>
      </c>
      <c r="N46" s="80" t="s">
        <v>2733</v>
      </c>
      <c r="O46" s="80" t="s">
        <v>3</v>
      </c>
    </row>
    <row r="47" spans="1:15">
      <c r="A47" s="80" t="s">
        <v>3</v>
      </c>
      <c r="B47" s="80" t="s">
        <v>2841</v>
      </c>
      <c r="C47" s="80" t="s">
        <v>3</v>
      </c>
      <c r="D47" s="80"/>
      <c r="E47" s="80" t="s">
        <v>3</v>
      </c>
      <c r="F47" s="80" t="s">
        <v>3</v>
      </c>
      <c r="G47" s="80" t="s">
        <v>3</v>
      </c>
      <c r="H47" s="80" t="s">
        <v>3</v>
      </c>
      <c r="I47" s="80" t="s">
        <v>3</v>
      </c>
      <c r="J47" s="80" t="s">
        <v>3</v>
      </c>
      <c r="K47" s="80" t="s">
        <v>3</v>
      </c>
      <c r="L47" s="80" t="s">
        <v>3</v>
      </c>
      <c r="M47" s="80" t="s">
        <v>3</v>
      </c>
      <c r="N47" s="80" t="s">
        <v>3</v>
      </c>
      <c r="O47" s="80" t="s">
        <v>3</v>
      </c>
    </row>
    <row r="48" spans="1:15">
      <c r="A48" s="80" t="s">
        <v>3</v>
      </c>
      <c r="B48" s="80" t="s">
        <v>2697</v>
      </c>
      <c r="C48" s="80" t="s">
        <v>3</v>
      </c>
      <c r="D48" s="80"/>
      <c r="E48" s="80" t="s">
        <v>3</v>
      </c>
      <c r="F48" s="80" t="s">
        <v>3</v>
      </c>
      <c r="G48" s="80" t="s">
        <v>3</v>
      </c>
      <c r="H48" s="80" t="s">
        <v>3</v>
      </c>
      <c r="I48" s="80" t="s">
        <v>3</v>
      </c>
      <c r="J48" s="80" t="s">
        <v>3</v>
      </c>
      <c r="K48" s="80" t="s">
        <v>3</v>
      </c>
      <c r="L48" s="80" t="s">
        <v>3</v>
      </c>
      <c r="M48" s="80" t="s">
        <v>3</v>
      </c>
      <c r="N48" s="80" t="s">
        <v>3</v>
      </c>
      <c r="O48" s="80" t="s">
        <v>3</v>
      </c>
    </row>
    <row r="49" spans="1:15">
      <c r="A49" s="80" t="s">
        <v>3</v>
      </c>
      <c r="B49" s="366" t="s">
        <v>2842</v>
      </c>
      <c r="C49" s="80" t="s">
        <v>3</v>
      </c>
      <c r="D49" s="80"/>
      <c r="E49" s="80" t="s">
        <v>2723</v>
      </c>
      <c r="F49" s="80" t="s">
        <v>3</v>
      </c>
      <c r="G49" s="80" t="s">
        <v>3</v>
      </c>
      <c r="H49" s="80" t="s">
        <v>3</v>
      </c>
      <c r="I49" s="80" t="s">
        <v>3</v>
      </c>
      <c r="J49" s="80" t="s">
        <v>3</v>
      </c>
      <c r="K49" s="80" t="s">
        <v>2843</v>
      </c>
      <c r="L49" s="80" t="s">
        <v>3</v>
      </c>
      <c r="M49" s="80" t="s">
        <v>3</v>
      </c>
      <c r="N49" s="80" t="s">
        <v>3</v>
      </c>
      <c r="O49" s="80" t="s">
        <v>3</v>
      </c>
    </row>
    <row r="50" spans="1:15">
      <c r="A50" s="80"/>
      <c r="B50" s="367" t="s">
        <v>3</v>
      </c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</row>
    <row r="51" spans="1:15">
      <c r="A51" s="80"/>
      <c r="B51" s="367" t="s">
        <v>3</v>
      </c>
      <c r="C51" s="80"/>
      <c r="D51" s="80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</row>
    <row r="52" spans="1:15">
      <c r="A52" s="80"/>
      <c r="B52" s="367" t="s">
        <v>3</v>
      </c>
      <c r="C52" s="80"/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</row>
    <row r="53" spans="1:15">
      <c r="A53" s="366" t="s">
        <v>2683</v>
      </c>
      <c r="B53" s="366" t="s">
        <v>2684</v>
      </c>
      <c r="C53" s="366" t="s">
        <v>2685</v>
      </c>
      <c r="D53" s="366"/>
      <c r="E53" s="366" t="s">
        <v>2686</v>
      </c>
      <c r="F53" s="366" t="s">
        <v>2687</v>
      </c>
      <c r="G53" s="366" t="s">
        <v>2688</v>
      </c>
      <c r="H53" s="366" t="s">
        <v>2689</v>
      </c>
      <c r="I53" s="366" t="s">
        <v>2690</v>
      </c>
      <c r="J53" s="366" t="s">
        <v>2691</v>
      </c>
      <c r="K53" s="366" t="s">
        <v>2692</v>
      </c>
      <c r="L53" s="366" t="s">
        <v>2693</v>
      </c>
      <c r="M53" s="366" t="s">
        <v>2694</v>
      </c>
      <c r="N53" s="366" t="s">
        <v>2695</v>
      </c>
      <c r="O53" s="366" t="s">
        <v>2696</v>
      </c>
    </row>
    <row r="54" spans="1:15">
      <c r="A54" s="80" t="s">
        <v>1075</v>
      </c>
      <c r="B54" s="366" t="s">
        <v>2844</v>
      </c>
      <c r="C54" s="80" t="s">
        <v>3</v>
      </c>
      <c r="D54" s="80"/>
      <c r="E54" s="80" t="s">
        <v>2807</v>
      </c>
      <c r="F54" s="80">
        <v>3</v>
      </c>
      <c r="G54" s="80" t="s">
        <v>2785</v>
      </c>
      <c r="H54" s="80" t="s">
        <v>2845</v>
      </c>
      <c r="I54" s="80" t="s">
        <v>2846</v>
      </c>
      <c r="J54" s="80" t="s">
        <v>2847</v>
      </c>
      <c r="K54" s="80" t="s">
        <v>3</v>
      </c>
      <c r="L54" s="80" t="s">
        <v>2848</v>
      </c>
      <c r="M54" s="80" t="s">
        <v>2849</v>
      </c>
      <c r="N54" s="80" t="s">
        <v>2706</v>
      </c>
      <c r="O54" s="80" t="s">
        <v>2707</v>
      </c>
    </row>
    <row r="55" spans="1:15">
      <c r="A55" s="80" t="s">
        <v>2699</v>
      </c>
      <c r="B55" s="366" t="s">
        <v>2850</v>
      </c>
      <c r="C55" s="80" t="s">
        <v>3</v>
      </c>
      <c r="D55" s="80"/>
      <c r="E55" s="80" t="s">
        <v>2807</v>
      </c>
      <c r="F55" s="80">
        <v>2</v>
      </c>
      <c r="G55" s="80" t="s">
        <v>2785</v>
      </c>
      <c r="H55" s="80" t="s">
        <v>2851</v>
      </c>
      <c r="I55" s="80" t="s">
        <v>2702</v>
      </c>
      <c r="J55" s="80" t="s">
        <v>2852</v>
      </c>
      <c r="K55" s="80" t="s">
        <v>2698</v>
      </c>
      <c r="L55" s="80" t="s">
        <v>2853</v>
      </c>
      <c r="M55" s="80" t="s">
        <v>2854</v>
      </c>
      <c r="N55" s="80" t="s">
        <v>2706</v>
      </c>
      <c r="O55" s="80" t="s">
        <v>2707</v>
      </c>
    </row>
    <row r="56" spans="1:15">
      <c r="A56" s="80" t="s">
        <v>2699</v>
      </c>
      <c r="B56" s="366" t="s">
        <v>2855</v>
      </c>
      <c r="C56" s="80" t="s">
        <v>3</v>
      </c>
      <c r="D56" s="80"/>
      <c r="E56" s="80" t="s">
        <v>2807</v>
      </c>
      <c r="F56" s="80">
        <v>1</v>
      </c>
      <c r="G56" s="80" t="s">
        <v>2785</v>
      </c>
      <c r="H56" s="80" t="s">
        <v>2851</v>
      </c>
      <c r="I56" s="80" t="s">
        <v>2702</v>
      </c>
      <c r="J56" s="80" t="s">
        <v>2847</v>
      </c>
      <c r="K56" s="80" t="s">
        <v>2698</v>
      </c>
      <c r="L56" s="80" t="s">
        <v>2856</v>
      </c>
      <c r="M56" s="80" t="s">
        <v>2854</v>
      </c>
      <c r="N56" s="80" t="s">
        <v>2706</v>
      </c>
      <c r="O56" s="80" t="s">
        <v>2707</v>
      </c>
    </row>
    <row r="57" spans="1:15">
      <c r="A57" s="80" t="s">
        <v>2699</v>
      </c>
      <c r="B57" s="366" t="s">
        <v>2857</v>
      </c>
      <c r="C57" s="80" t="s">
        <v>3</v>
      </c>
      <c r="D57" s="80"/>
      <c r="E57" s="80" t="s">
        <v>2807</v>
      </c>
      <c r="F57" s="80">
        <v>1</v>
      </c>
      <c r="G57" s="80" t="s">
        <v>2785</v>
      </c>
      <c r="H57" s="80" t="s">
        <v>2858</v>
      </c>
      <c r="I57" s="80" t="s">
        <v>2702</v>
      </c>
      <c r="J57" s="80" t="s">
        <v>2852</v>
      </c>
      <c r="K57" s="80" t="s">
        <v>2698</v>
      </c>
      <c r="L57" s="80" t="s">
        <v>2859</v>
      </c>
      <c r="M57" s="80" t="s">
        <v>2756</v>
      </c>
      <c r="N57" s="80" t="s">
        <v>2706</v>
      </c>
      <c r="O57" s="80" t="s">
        <v>2707</v>
      </c>
    </row>
    <row r="58" spans="1:15">
      <c r="A58" s="80" t="s">
        <v>2699</v>
      </c>
      <c r="B58" s="366" t="s">
        <v>2860</v>
      </c>
      <c r="C58" s="80" t="s">
        <v>3</v>
      </c>
      <c r="D58" s="80"/>
      <c r="E58" s="80" t="s">
        <v>2807</v>
      </c>
      <c r="F58" s="80">
        <v>2</v>
      </c>
      <c r="G58" s="80" t="s">
        <v>2785</v>
      </c>
      <c r="H58" s="80" t="s">
        <v>2858</v>
      </c>
      <c r="I58" s="80" t="s">
        <v>2702</v>
      </c>
      <c r="J58" s="80" t="s">
        <v>2852</v>
      </c>
      <c r="K58" s="80" t="s">
        <v>2698</v>
      </c>
      <c r="L58" s="80" t="s">
        <v>2861</v>
      </c>
      <c r="M58" s="80" t="s">
        <v>2854</v>
      </c>
      <c r="N58" s="80" t="s">
        <v>2706</v>
      </c>
      <c r="O58" s="80" t="s">
        <v>2707</v>
      </c>
    </row>
    <row r="59" spans="1:15">
      <c r="A59" s="80" t="s">
        <v>2699</v>
      </c>
      <c r="B59" s="366" t="s">
        <v>2862</v>
      </c>
      <c r="C59" s="80" t="s">
        <v>3</v>
      </c>
      <c r="D59" s="80"/>
      <c r="E59" s="80" t="s">
        <v>2807</v>
      </c>
      <c r="F59" s="80">
        <v>3</v>
      </c>
      <c r="G59" s="80" t="s">
        <v>2785</v>
      </c>
      <c r="H59" s="80" t="s">
        <v>2858</v>
      </c>
      <c r="I59" s="80" t="s">
        <v>2702</v>
      </c>
      <c r="J59" s="80" t="s">
        <v>2852</v>
      </c>
      <c r="K59" s="80" t="s">
        <v>2698</v>
      </c>
      <c r="L59" s="80" t="s">
        <v>2863</v>
      </c>
      <c r="M59" s="80" t="s">
        <v>2854</v>
      </c>
      <c r="N59" s="80" t="s">
        <v>2706</v>
      </c>
      <c r="O59" s="80" t="s">
        <v>2707</v>
      </c>
    </row>
    <row r="60" spans="1:15">
      <c r="A60" s="80" t="s">
        <v>1075</v>
      </c>
      <c r="B60" s="366" t="s">
        <v>2864</v>
      </c>
      <c r="C60" s="80" t="s">
        <v>3</v>
      </c>
      <c r="D60" s="80"/>
      <c r="E60" s="80" t="s">
        <v>2807</v>
      </c>
      <c r="F60" s="80">
        <v>1</v>
      </c>
      <c r="G60" s="80" t="s">
        <v>2785</v>
      </c>
      <c r="H60" s="80" t="s">
        <v>2865</v>
      </c>
      <c r="I60" s="80" t="s">
        <v>2866</v>
      </c>
      <c r="J60" s="80" t="s">
        <v>2867</v>
      </c>
      <c r="K60" s="80" t="s">
        <v>3</v>
      </c>
      <c r="L60" s="80" t="s">
        <v>2868</v>
      </c>
      <c r="M60" s="80" t="s">
        <v>37</v>
      </c>
      <c r="N60" s="80" t="s">
        <v>2706</v>
      </c>
      <c r="O60" s="80" t="s">
        <v>2707</v>
      </c>
    </row>
    <row r="61" spans="1:15">
      <c r="A61" s="80" t="s">
        <v>2699</v>
      </c>
      <c r="B61" s="366" t="s">
        <v>2869</v>
      </c>
      <c r="C61" s="80" t="s">
        <v>3</v>
      </c>
      <c r="D61" s="80"/>
      <c r="E61" s="80" t="s">
        <v>2807</v>
      </c>
      <c r="F61" s="80">
        <v>1</v>
      </c>
      <c r="G61" s="80" t="s">
        <v>2785</v>
      </c>
      <c r="H61" s="80" t="s">
        <v>2865</v>
      </c>
      <c r="I61" s="80" t="s">
        <v>2866</v>
      </c>
      <c r="J61" s="80" t="s">
        <v>2867</v>
      </c>
      <c r="K61" s="80" t="s">
        <v>3</v>
      </c>
      <c r="L61" s="80" t="s">
        <v>2870</v>
      </c>
      <c r="M61" s="80" t="s">
        <v>2756</v>
      </c>
      <c r="N61" s="80" t="s">
        <v>2706</v>
      </c>
      <c r="O61" s="80" t="s">
        <v>2707</v>
      </c>
    </row>
    <row r="62" spans="1:15">
      <c r="A62" s="80" t="s">
        <v>2699</v>
      </c>
      <c r="B62" s="366" t="s">
        <v>2871</v>
      </c>
      <c r="C62" s="80" t="s">
        <v>3</v>
      </c>
      <c r="D62" s="80"/>
      <c r="E62" s="80" t="s">
        <v>2807</v>
      </c>
      <c r="F62" s="80">
        <v>3</v>
      </c>
      <c r="G62" s="80" t="s">
        <v>2785</v>
      </c>
      <c r="H62" s="80" t="s">
        <v>2851</v>
      </c>
      <c r="I62" s="80" t="s">
        <v>2702</v>
      </c>
      <c r="J62" s="80" t="s">
        <v>2847</v>
      </c>
      <c r="K62" s="80" t="s">
        <v>3</v>
      </c>
      <c r="L62" s="80" t="s">
        <v>2872</v>
      </c>
      <c r="M62" s="80" t="s">
        <v>2854</v>
      </c>
      <c r="N62" s="80" t="s">
        <v>2706</v>
      </c>
      <c r="O62" s="80" t="s">
        <v>2707</v>
      </c>
    </row>
    <row r="63" spans="1:15">
      <c r="A63" s="80" t="s">
        <v>1075</v>
      </c>
      <c r="B63" s="366" t="s">
        <v>2873</v>
      </c>
      <c r="C63" s="80" t="s">
        <v>3</v>
      </c>
      <c r="D63" s="80"/>
      <c r="E63" s="80" t="s">
        <v>2807</v>
      </c>
      <c r="F63" s="80">
        <v>1</v>
      </c>
      <c r="G63" s="80" t="s">
        <v>2785</v>
      </c>
      <c r="H63" s="80" t="s">
        <v>2845</v>
      </c>
      <c r="I63" s="80" t="s">
        <v>2846</v>
      </c>
      <c r="J63" s="80" t="s">
        <v>2847</v>
      </c>
      <c r="K63" s="80" t="s">
        <v>3</v>
      </c>
      <c r="L63" s="80" t="s">
        <v>2874</v>
      </c>
      <c r="M63" s="80" t="s">
        <v>2849</v>
      </c>
      <c r="N63" s="80" t="s">
        <v>2706</v>
      </c>
      <c r="O63" s="80" t="s">
        <v>2707</v>
      </c>
    </row>
    <row r="64" spans="1:15">
      <c r="A64" s="80" t="s">
        <v>1075</v>
      </c>
      <c r="B64" s="366" t="s">
        <v>2875</v>
      </c>
      <c r="C64" s="80" t="s">
        <v>3</v>
      </c>
      <c r="D64" s="80"/>
      <c r="E64" s="80" t="s">
        <v>2807</v>
      </c>
      <c r="F64" s="80">
        <v>1</v>
      </c>
      <c r="G64" s="80" t="s">
        <v>2785</v>
      </c>
      <c r="H64" s="80" t="s">
        <v>2876</v>
      </c>
      <c r="I64" s="80" t="s">
        <v>2846</v>
      </c>
      <c r="J64" s="80" t="s">
        <v>2877</v>
      </c>
      <c r="K64" s="80" t="s">
        <v>3</v>
      </c>
      <c r="L64" s="80" t="s">
        <v>2878</v>
      </c>
      <c r="M64" s="80" t="s">
        <v>2849</v>
      </c>
      <c r="N64" s="80" t="s">
        <v>2706</v>
      </c>
      <c r="O64" s="80" t="s">
        <v>2707</v>
      </c>
    </row>
    <row r="65" spans="1:15">
      <c r="A65" s="80" t="s">
        <v>2699</v>
      </c>
      <c r="B65" s="366" t="s">
        <v>2879</v>
      </c>
      <c r="C65" s="80" t="s">
        <v>3</v>
      </c>
      <c r="D65" s="80"/>
      <c r="E65" s="80" t="s">
        <v>2807</v>
      </c>
      <c r="F65" s="80">
        <v>3</v>
      </c>
      <c r="G65" s="80" t="s">
        <v>2785</v>
      </c>
      <c r="H65" s="80" t="s">
        <v>2880</v>
      </c>
      <c r="I65" s="80" t="s">
        <v>2702</v>
      </c>
      <c r="J65" s="80" t="s">
        <v>2877</v>
      </c>
      <c r="K65" s="80" t="s">
        <v>3</v>
      </c>
      <c r="L65" s="80" t="s">
        <v>2881</v>
      </c>
      <c r="M65" s="80" t="s">
        <v>2854</v>
      </c>
      <c r="N65" s="80" t="s">
        <v>2706</v>
      </c>
      <c r="O65" s="80" t="s">
        <v>2707</v>
      </c>
    </row>
    <row r="66" spans="1:15">
      <c r="A66" s="80" t="s">
        <v>2699</v>
      </c>
      <c r="B66" s="366" t="s">
        <v>2882</v>
      </c>
      <c r="C66" s="80" t="s">
        <v>3</v>
      </c>
      <c r="D66" s="80"/>
      <c r="E66" s="80" t="s">
        <v>2807</v>
      </c>
      <c r="F66" s="80">
        <v>2</v>
      </c>
      <c r="G66" s="80" t="s">
        <v>2785</v>
      </c>
      <c r="H66" s="80" t="s">
        <v>2880</v>
      </c>
      <c r="I66" s="80" t="s">
        <v>2702</v>
      </c>
      <c r="J66" s="80" t="s">
        <v>2877</v>
      </c>
      <c r="K66" s="80" t="s">
        <v>3</v>
      </c>
      <c r="L66" s="80" t="s">
        <v>2883</v>
      </c>
      <c r="M66" s="80" t="s">
        <v>2854</v>
      </c>
      <c r="N66" s="80" t="s">
        <v>2706</v>
      </c>
      <c r="O66" s="80" t="s">
        <v>2707</v>
      </c>
    </row>
    <row r="67" spans="1:15">
      <c r="A67" s="80" t="s">
        <v>2699</v>
      </c>
      <c r="B67" s="80" t="s">
        <v>2783</v>
      </c>
      <c r="C67" s="80" t="s">
        <v>3</v>
      </c>
      <c r="D67" s="80"/>
      <c r="E67" s="596" t="s">
        <v>2784</v>
      </c>
      <c r="F67" s="80">
        <v>1</v>
      </c>
      <c r="G67" s="80" t="s">
        <v>2785</v>
      </c>
      <c r="H67" s="80" t="s">
        <v>2786</v>
      </c>
      <c r="I67" s="80" t="s">
        <v>2787</v>
      </c>
      <c r="J67" s="80" t="s">
        <v>2786</v>
      </c>
      <c r="K67" s="80" t="s">
        <v>3</v>
      </c>
      <c r="L67" s="80" t="s">
        <v>2788</v>
      </c>
      <c r="M67" s="80" t="s">
        <v>2756</v>
      </c>
      <c r="N67" s="80" t="s">
        <v>2706</v>
      </c>
      <c r="O67" s="80" t="s">
        <v>2789</v>
      </c>
    </row>
    <row r="68" spans="1:15">
      <c r="A68" s="80" t="s">
        <v>1075</v>
      </c>
      <c r="B68" s="366" t="s">
        <v>2884</v>
      </c>
      <c r="C68" s="80" t="s">
        <v>3</v>
      </c>
      <c r="D68" s="80"/>
      <c r="E68" s="80" t="s">
        <v>2807</v>
      </c>
      <c r="F68" s="80">
        <v>2</v>
      </c>
      <c r="G68" s="80" t="s">
        <v>2785</v>
      </c>
      <c r="H68" s="80" t="s">
        <v>2845</v>
      </c>
      <c r="I68" s="80" t="s">
        <v>2846</v>
      </c>
      <c r="J68" s="80" t="s">
        <v>2847</v>
      </c>
      <c r="K68" s="80" t="s">
        <v>3</v>
      </c>
      <c r="L68" s="80" t="s">
        <v>2885</v>
      </c>
      <c r="M68" s="80" t="s">
        <v>2849</v>
      </c>
      <c r="N68" s="80" t="s">
        <v>2706</v>
      </c>
      <c r="O68" s="80" t="s">
        <v>2707</v>
      </c>
    </row>
    <row r="69" spans="1:15">
      <c r="A69" s="80" t="s">
        <v>1075</v>
      </c>
      <c r="B69" s="366" t="s">
        <v>2886</v>
      </c>
      <c r="C69" s="80" t="s">
        <v>3</v>
      </c>
      <c r="D69" s="80"/>
      <c r="E69" s="80" t="s">
        <v>2807</v>
      </c>
      <c r="F69" s="80">
        <v>1</v>
      </c>
      <c r="G69" s="80" t="s">
        <v>2785</v>
      </c>
      <c r="H69" s="80" t="s">
        <v>2887</v>
      </c>
      <c r="I69" s="80" t="s">
        <v>2725</v>
      </c>
      <c r="J69" s="80" t="s">
        <v>2852</v>
      </c>
      <c r="K69" s="80" t="s">
        <v>3</v>
      </c>
      <c r="L69" s="80" t="s">
        <v>2888</v>
      </c>
      <c r="M69" s="80" t="s">
        <v>2854</v>
      </c>
      <c r="N69" s="80" t="s">
        <v>2706</v>
      </c>
      <c r="O69" s="80" t="s">
        <v>2707</v>
      </c>
    </row>
    <row r="70" spans="1:15">
      <c r="A70" s="80" t="s">
        <v>1075</v>
      </c>
      <c r="B70" s="366" t="s">
        <v>2889</v>
      </c>
      <c r="C70" s="80" t="s">
        <v>3</v>
      </c>
      <c r="D70" s="80"/>
      <c r="E70" s="80" t="s">
        <v>2807</v>
      </c>
      <c r="F70" s="80">
        <v>3</v>
      </c>
      <c r="G70" s="80" t="s">
        <v>2785</v>
      </c>
      <c r="H70" s="80" t="s">
        <v>2887</v>
      </c>
      <c r="I70" s="80" t="s">
        <v>2725</v>
      </c>
      <c r="J70" s="80" t="s">
        <v>2852</v>
      </c>
      <c r="K70" s="80" t="s">
        <v>3</v>
      </c>
      <c r="L70" s="80" t="s">
        <v>2890</v>
      </c>
      <c r="M70" s="80" t="s">
        <v>2854</v>
      </c>
      <c r="N70" s="80" t="s">
        <v>2706</v>
      </c>
      <c r="O70" s="80" t="s">
        <v>2707</v>
      </c>
    </row>
    <row r="71" spans="1:15">
      <c r="A71" s="80" t="s">
        <v>1075</v>
      </c>
      <c r="B71" s="366" t="s">
        <v>2891</v>
      </c>
      <c r="C71" s="80" t="s">
        <v>3</v>
      </c>
      <c r="D71" s="80"/>
      <c r="E71" s="80" t="s">
        <v>2807</v>
      </c>
      <c r="F71" s="80">
        <v>2</v>
      </c>
      <c r="G71" s="80" t="s">
        <v>2785</v>
      </c>
      <c r="H71" s="80" t="s">
        <v>2887</v>
      </c>
      <c r="I71" s="80" t="s">
        <v>2725</v>
      </c>
      <c r="J71" s="80" t="s">
        <v>2852</v>
      </c>
      <c r="K71" s="80" t="s">
        <v>3</v>
      </c>
      <c r="L71" s="80" t="s">
        <v>2892</v>
      </c>
      <c r="M71" s="80" t="s">
        <v>2854</v>
      </c>
      <c r="N71" s="80" t="s">
        <v>2706</v>
      </c>
      <c r="O71" s="80" t="s">
        <v>2707</v>
      </c>
    </row>
    <row r="72" spans="1:15">
      <c r="A72" s="80" t="s">
        <v>1075</v>
      </c>
      <c r="B72" s="366" t="s">
        <v>2893</v>
      </c>
      <c r="C72" s="80" t="s">
        <v>3</v>
      </c>
      <c r="D72" s="80"/>
      <c r="E72" s="80" t="s">
        <v>2807</v>
      </c>
      <c r="F72" s="80">
        <v>1</v>
      </c>
      <c r="G72" s="80" t="s">
        <v>2785</v>
      </c>
      <c r="H72" s="80" t="s">
        <v>2894</v>
      </c>
      <c r="I72" s="80" t="s">
        <v>2846</v>
      </c>
      <c r="J72" s="80" t="s">
        <v>2852</v>
      </c>
      <c r="K72" s="80" t="s">
        <v>3</v>
      </c>
      <c r="L72" s="80" t="s">
        <v>2895</v>
      </c>
      <c r="M72" s="80" t="s">
        <v>2849</v>
      </c>
      <c r="N72" s="80" t="s">
        <v>2706</v>
      </c>
      <c r="O72" s="80" t="s">
        <v>2707</v>
      </c>
    </row>
    <row r="73" spans="1:15">
      <c r="A73" s="80" t="s">
        <v>1075</v>
      </c>
      <c r="B73" s="366" t="s">
        <v>2896</v>
      </c>
      <c r="C73" s="80" t="s">
        <v>3</v>
      </c>
      <c r="D73" s="80"/>
      <c r="E73" s="80" t="s">
        <v>2807</v>
      </c>
      <c r="F73" s="80">
        <v>3</v>
      </c>
      <c r="G73" s="80" t="s">
        <v>2785</v>
      </c>
      <c r="H73" s="80" t="s">
        <v>2894</v>
      </c>
      <c r="I73" s="80" t="s">
        <v>2846</v>
      </c>
      <c r="J73" s="80" t="s">
        <v>2852</v>
      </c>
      <c r="K73" s="80" t="s">
        <v>3</v>
      </c>
      <c r="L73" s="80" t="s">
        <v>2897</v>
      </c>
      <c r="M73" s="80" t="s">
        <v>2849</v>
      </c>
      <c r="N73" s="80" t="s">
        <v>2706</v>
      </c>
      <c r="O73" s="80" t="s">
        <v>2707</v>
      </c>
    </row>
    <row r="74" spans="1:15">
      <c r="A74" s="80" t="s">
        <v>1075</v>
      </c>
      <c r="B74" s="366" t="s">
        <v>2898</v>
      </c>
      <c r="C74" s="80" t="s">
        <v>3</v>
      </c>
      <c r="D74" s="80"/>
      <c r="E74" s="80" t="s">
        <v>2807</v>
      </c>
      <c r="F74" s="80">
        <v>2</v>
      </c>
      <c r="G74" s="80" t="s">
        <v>2785</v>
      </c>
      <c r="H74" s="80" t="s">
        <v>2894</v>
      </c>
      <c r="I74" s="80" t="s">
        <v>2846</v>
      </c>
      <c r="J74" s="80" t="s">
        <v>2852</v>
      </c>
      <c r="K74" s="80" t="s">
        <v>3</v>
      </c>
      <c r="L74" s="80" t="s">
        <v>2899</v>
      </c>
      <c r="M74" s="80" t="s">
        <v>2849</v>
      </c>
      <c r="N74" s="80" t="s">
        <v>2706</v>
      </c>
      <c r="O74" s="80" t="s">
        <v>2707</v>
      </c>
    </row>
    <row r="75" spans="1:15">
      <c r="A75" s="80" t="s">
        <v>1075</v>
      </c>
      <c r="B75" s="366" t="s">
        <v>2900</v>
      </c>
      <c r="C75" s="80" t="s">
        <v>3</v>
      </c>
      <c r="D75" s="80"/>
      <c r="E75" s="80" t="s">
        <v>2807</v>
      </c>
      <c r="F75" s="80">
        <v>1</v>
      </c>
      <c r="G75" s="80" t="s">
        <v>2785</v>
      </c>
      <c r="H75" s="80" t="s">
        <v>2901</v>
      </c>
      <c r="I75" s="80" t="s">
        <v>2725</v>
      </c>
      <c r="J75" s="80" t="s">
        <v>2847</v>
      </c>
      <c r="K75" s="80" t="s">
        <v>3</v>
      </c>
      <c r="L75" s="80" t="s">
        <v>2902</v>
      </c>
      <c r="M75" s="80" t="s">
        <v>2854</v>
      </c>
      <c r="N75" s="80" t="s">
        <v>2706</v>
      </c>
      <c r="O75" s="80" t="s">
        <v>2707</v>
      </c>
    </row>
    <row r="76" spans="1:15">
      <c r="A76" s="80" t="s">
        <v>1075</v>
      </c>
      <c r="B76" s="366" t="s">
        <v>2903</v>
      </c>
      <c r="C76" s="80" t="s">
        <v>3</v>
      </c>
      <c r="D76" s="80"/>
      <c r="E76" s="80" t="s">
        <v>2807</v>
      </c>
      <c r="F76" s="80">
        <v>3</v>
      </c>
      <c r="G76" s="80" t="s">
        <v>2785</v>
      </c>
      <c r="H76" s="80" t="s">
        <v>2901</v>
      </c>
      <c r="I76" s="80" t="s">
        <v>2725</v>
      </c>
      <c r="J76" s="80" t="s">
        <v>2847</v>
      </c>
      <c r="K76" s="80" t="s">
        <v>3</v>
      </c>
      <c r="L76" s="80" t="s">
        <v>2904</v>
      </c>
      <c r="M76" s="80" t="s">
        <v>2854</v>
      </c>
      <c r="N76" s="80" t="s">
        <v>2706</v>
      </c>
      <c r="O76" s="80" t="s">
        <v>2707</v>
      </c>
    </row>
    <row r="77" spans="1:15">
      <c r="A77" s="80" t="s">
        <v>1075</v>
      </c>
      <c r="B77" s="80" t="s">
        <v>2905</v>
      </c>
      <c r="C77" s="80" t="s">
        <v>3</v>
      </c>
      <c r="D77" s="80"/>
      <c r="E77" s="80" t="s">
        <v>2723</v>
      </c>
      <c r="F77" s="80">
        <v>2</v>
      </c>
      <c r="G77" s="80" t="s">
        <v>2785</v>
      </c>
      <c r="H77" s="80" t="s">
        <v>2901</v>
      </c>
      <c r="I77" s="80" t="s">
        <v>2725</v>
      </c>
      <c r="J77" s="80" t="s">
        <v>2847</v>
      </c>
      <c r="K77" s="80" t="s">
        <v>3</v>
      </c>
      <c r="L77" s="80" t="s">
        <v>2906</v>
      </c>
      <c r="M77" s="80" t="s">
        <v>2854</v>
      </c>
      <c r="N77" s="80" t="s">
        <v>2706</v>
      </c>
      <c r="O77" s="80" t="s">
        <v>2707</v>
      </c>
    </row>
    <row r="78" spans="1:15">
      <c r="A78" s="80" t="s">
        <v>1075</v>
      </c>
      <c r="B78" s="366" t="s">
        <v>2907</v>
      </c>
      <c r="C78" s="80" t="s">
        <v>3</v>
      </c>
      <c r="D78" s="80"/>
      <c r="E78" s="80" t="s">
        <v>2807</v>
      </c>
      <c r="F78" s="80">
        <v>2</v>
      </c>
      <c r="G78" s="80" t="s">
        <v>2785</v>
      </c>
      <c r="H78" s="80" t="s">
        <v>2876</v>
      </c>
      <c r="I78" s="80" t="s">
        <v>2846</v>
      </c>
      <c r="J78" s="80" t="s">
        <v>2877</v>
      </c>
      <c r="K78" s="80" t="s">
        <v>3</v>
      </c>
      <c r="L78" s="80" t="s">
        <v>2908</v>
      </c>
      <c r="M78" s="80" t="s">
        <v>2849</v>
      </c>
      <c r="N78" s="80" t="s">
        <v>2706</v>
      </c>
      <c r="O78" s="80" t="s">
        <v>2707</v>
      </c>
    </row>
    <row r="79" spans="1:15">
      <c r="A79" s="80" t="s">
        <v>1075</v>
      </c>
      <c r="B79" s="366" t="s">
        <v>2909</v>
      </c>
      <c r="C79" s="80" t="s">
        <v>3</v>
      </c>
      <c r="D79" s="80"/>
      <c r="E79" s="80" t="s">
        <v>2807</v>
      </c>
      <c r="F79" s="80">
        <v>2</v>
      </c>
      <c r="G79" s="80" t="s">
        <v>2785</v>
      </c>
      <c r="H79" s="80" t="s">
        <v>2910</v>
      </c>
      <c r="I79" s="80" t="s">
        <v>2725</v>
      </c>
      <c r="J79" s="80" t="s">
        <v>2877</v>
      </c>
      <c r="K79" s="80" t="s">
        <v>3</v>
      </c>
      <c r="L79" s="80" t="s">
        <v>2911</v>
      </c>
      <c r="M79" s="80" t="s">
        <v>2854</v>
      </c>
      <c r="N79" s="80" t="s">
        <v>2706</v>
      </c>
      <c r="O79" s="80" t="s">
        <v>2707</v>
      </c>
    </row>
    <row r="80" spans="1:15">
      <c r="A80" s="80" t="s">
        <v>1075</v>
      </c>
      <c r="B80" s="366" t="s">
        <v>2912</v>
      </c>
      <c r="C80" s="80" t="s">
        <v>3</v>
      </c>
      <c r="D80" s="80"/>
      <c r="E80" s="80" t="s">
        <v>2807</v>
      </c>
      <c r="F80" s="80">
        <v>1</v>
      </c>
      <c r="G80" s="80" t="s">
        <v>2785</v>
      </c>
      <c r="H80" s="80" t="s">
        <v>2910</v>
      </c>
      <c r="I80" s="80" t="s">
        <v>2725</v>
      </c>
      <c r="J80" s="80" t="s">
        <v>2877</v>
      </c>
      <c r="K80" s="80" t="s">
        <v>3</v>
      </c>
      <c r="L80" s="80" t="s">
        <v>2913</v>
      </c>
      <c r="M80" s="80" t="s">
        <v>2854</v>
      </c>
      <c r="N80" s="80" t="s">
        <v>2706</v>
      </c>
      <c r="O80" s="80" t="s">
        <v>2707</v>
      </c>
    </row>
    <row r="81" spans="1:15">
      <c r="A81" s="80" t="s">
        <v>1075</v>
      </c>
      <c r="B81" s="366" t="s">
        <v>2914</v>
      </c>
      <c r="C81" s="80" t="s">
        <v>3</v>
      </c>
      <c r="D81" s="80"/>
      <c r="E81" s="80" t="s">
        <v>2807</v>
      </c>
      <c r="F81" s="80">
        <v>3</v>
      </c>
      <c r="G81" s="80" t="s">
        <v>2785</v>
      </c>
      <c r="H81" s="80" t="s">
        <v>2910</v>
      </c>
      <c r="I81" s="80" t="s">
        <v>2725</v>
      </c>
      <c r="J81" s="80" t="s">
        <v>2877</v>
      </c>
      <c r="K81" s="80" t="s">
        <v>3</v>
      </c>
      <c r="L81" s="80" t="s">
        <v>2915</v>
      </c>
      <c r="M81" s="80" t="s">
        <v>2854</v>
      </c>
      <c r="N81" s="80" t="s">
        <v>2706</v>
      </c>
      <c r="O81" s="80" t="s">
        <v>2707</v>
      </c>
    </row>
    <row r="82" spans="1:15">
      <c r="A82" s="80" t="s">
        <v>936</v>
      </c>
      <c r="B82" s="366" t="s">
        <v>2916</v>
      </c>
      <c r="C82" s="80" t="s">
        <v>3</v>
      </c>
      <c r="D82" s="80"/>
      <c r="E82" s="80" t="s">
        <v>2807</v>
      </c>
      <c r="F82" s="80">
        <v>1</v>
      </c>
      <c r="G82" s="80" t="s">
        <v>2785</v>
      </c>
      <c r="H82" s="80" t="s">
        <v>2865</v>
      </c>
      <c r="I82" s="80" t="s">
        <v>2866</v>
      </c>
      <c r="J82" s="80" t="s">
        <v>2867</v>
      </c>
      <c r="K82" s="80" t="s">
        <v>3</v>
      </c>
      <c r="L82" s="80" t="s">
        <v>2917</v>
      </c>
      <c r="M82" s="80" t="s">
        <v>10</v>
      </c>
      <c r="N82" s="80" t="s">
        <v>2706</v>
      </c>
      <c r="O82" s="80" t="s">
        <v>2707</v>
      </c>
    </row>
    <row r="83" spans="1:15">
      <c r="A83" s="80"/>
      <c r="B83" s="367" t="s">
        <v>3</v>
      </c>
      <c r="C83" s="80"/>
      <c r="D83" s="80"/>
      <c r="E83" s="80"/>
      <c r="F83" s="80"/>
      <c r="G83" s="80"/>
      <c r="H83" s="80"/>
      <c r="I83" s="80"/>
      <c r="J83" s="80"/>
      <c r="K83" s="80"/>
      <c r="L83" s="80"/>
      <c r="M83" s="80"/>
      <c r="N83" s="80"/>
      <c r="O83" s="80"/>
    </row>
    <row r="84" spans="1:15">
      <c r="A84" s="80"/>
      <c r="B84" s="367" t="s">
        <v>3</v>
      </c>
      <c r="C84" s="80"/>
      <c r="D84" s="80"/>
      <c r="E84" s="80"/>
      <c r="F84" s="80"/>
      <c r="G84" s="80"/>
      <c r="H84" s="80"/>
      <c r="I84" s="80"/>
      <c r="J84" s="80"/>
      <c r="K84" s="80"/>
      <c r="L84" s="80"/>
      <c r="M84" s="80"/>
      <c r="N84" s="80"/>
      <c r="O84" s="80"/>
    </row>
    <row r="85" spans="1:15">
      <c r="A85" s="80"/>
      <c r="B85" s="367" t="s">
        <v>3</v>
      </c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0"/>
      <c r="O85" s="80"/>
    </row>
    <row r="86" spans="1:15">
      <c r="A86" s="80" t="s">
        <v>1075</v>
      </c>
      <c r="B86" s="366" t="s">
        <v>2918</v>
      </c>
      <c r="C86" s="80" t="s">
        <v>3</v>
      </c>
      <c r="D86" s="80"/>
      <c r="E86" s="80" t="s">
        <v>2713</v>
      </c>
      <c r="F86" s="80">
        <v>1</v>
      </c>
      <c r="G86" s="80" t="s">
        <v>2919</v>
      </c>
      <c r="H86" s="80" t="s">
        <v>2920</v>
      </c>
      <c r="I86" s="80" t="s">
        <v>2866</v>
      </c>
      <c r="J86" s="80" t="s">
        <v>2921</v>
      </c>
      <c r="K86" s="80" t="s">
        <v>3</v>
      </c>
      <c r="L86" s="80" t="s">
        <v>2713</v>
      </c>
      <c r="M86" s="80" t="s">
        <v>37</v>
      </c>
      <c r="N86" s="80" t="s">
        <v>2706</v>
      </c>
      <c r="O86" s="80" t="s">
        <v>2707</v>
      </c>
    </row>
    <row r="87" spans="1:15">
      <c r="A87" s="80" t="s">
        <v>1075</v>
      </c>
      <c r="B87" s="366" t="s">
        <v>2922</v>
      </c>
      <c r="C87" s="80" t="s">
        <v>3</v>
      </c>
      <c r="D87" s="80"/>
      <c r="E87" s="80" t="s">
        <v>2713</v>
      </c>
      <c r="F87" s="80">
        <v>2</v>
      </c>
      <c r="G87" s="80" t="s">
        <v>2919</v>
      </c>
      <c r="H87" s="80" t="s">
        <v>2920</v>
      </c>
      <c r="I87" s="80" t="s">
        <v>2866</v>
      </c>
      <c r="J87" s="80" t="s">
        <v>2921</v>
      </c>
      <c r="K87" s="80" t="s">
        <v>3</v>
      </c>
      <c r="L87" s="80" t="s">
        <v>2713</v>
      </c>
      <c r="M87" s="80" t="s">
        <v>37</v>
      </c>
      <c r="N87" s="80" t="s">
        <v>2706</v>
      </c>
      <c r="O87" s="80" t="s">
        <v>2707</v>
      </c>
    </row>
    <row r="88" spans="1:15">
      <c r="A88" s="80" t="s">
        <v>1075</v>
      </c>
      <c r="B88" s="366" t="s">
        <v>2923</v>
      </c>
      <c r="C88" s="80" t="s">
        <v>3</v>
      </c>
      <c r="D88" s="80"/>
      <c r="E88" s="80" t="s">
        <v>2924</v>
      </c>
      <c r="F88" s="80">
        <v>2</v>
      </c>
      <c r="G88" s="80" t="s">
        <v>2919</v>
      </c>
      <c r="H88" s="80" t="s">
        <v>2925</v>
      </c>
      <c r="I88" s="80" t="s">
        <v>2866</v>
      </c>
      <c r="J88" s="80" t="s">
        <v>2921</v>
      </c>
      <c r="K88" s="80" t="s">
        <v>3</v>
      </c>
      <c r="L88" s="80" t="s">
        <v>2926</v>
      </c>
      <c r="M88" s="80" t="s">
        <v>37</v>
      </c>
      <c r="N88" s="80" t="s">
        <v>2706</v>
      </c>
      <c r="O88" s="80" t="s">
        <v>2707</v>
      </c>
    </row>
    <row r="89" spans="1:15">
      <c r="A89" s="80" t="s">
        <v>1075</v>
      </c>
      <c r="B89" s="366" t="s">
        <v>2927</v>
      </c>
      <c r="C89" s="80" t="s">
        <v>3</v>
      </c>
      <c r="D89" s="80"/>
      <c r="E89" s="80" t="s">
        <v>2924</v>
      </c>
      <c r="F89" s="80">
        <v>1</v>
      </c>
      <c r="G89" s="80" t="s">
        <v>2919</v>
      </c>
      <c r="H89" s="80" t="s">
        <v>2925</v>
      </c>
      <c r="I89" s="80" t="s">
        <v>2866</v>
      </c>
      <c r="J89" s="80" t="s">
        <v>2921</v>
      </c>
      <c r="K89" s="80" t="s">
        <v>3</v>
      </c>
      <c r="L89" s="80" t="s">
        <v>2928</v>
      </c>
      <c r="M89" s="80" t="s">
        <v>37</v>
      </c>
      <c r="N89" s="80" t="s">
        <v>2706</v>
      </c>
      <c r="O89" s="80" t="s">
        <v>2707</v>
      </c>
    </row>
    <row r="90" spans="1:15">
      <c r="A90" s="80" t="s">
        <v>2699</v>
      </c>
      <c r="B90" s="366" t="s">
        <v>2929</v>
      </c>
      <c r="C90" s="80" t="s">
        <v>3</v>
      </c>
      <c r="D90" s="80"/>
      <c r="E90" s="80" t="s">
        <v>2924</v>
      </c>
      <c r="F90" s="80">
        <v>3</v>
      </c>
      <c r="G90" s="80" t="s">
        <v>2919</v>
      </c>
      <c r="H90" s="80" t="s">
        <v>2920</v>
      </c>
      <c r="I90" s="80" t="s">
        <v>2702</v>
      </c>
      <c r="J90" s="80" t="s">
        <v>2921</v>
      </c>
      <c r="K90" s="80" t="s">
        <v>3</v>
      </c>
      <c r="L90" s="80" t="s">
        <v>2930</v>
      </c>
      <c r="M90" s="80" t="s">
        <v>2756</v>
      </c>
      <c r="N90" s="80" t="s">
        <v>2706</v>
      </c>
      <c r="O90" s="80" t="s">
        <v>2707</v>
      </c>
    </row>
    <row r="91" spans="1:15">
      <c r="A91" s="80" t="s">
        <v>2699</v>
      </c>
      <c r="B91" s="366" t="s">
        <v>2931</v>
      </c>
      <c r="C91" s="80" t="s">
        <v>3</v>
      </c>
      <c r="D91" s="80"/>
      <c r="E91" s="80" t="s">
        <v>2924</v>
      </c>
      <c r="F91" s="80">
        <v>2</v>
      </c>
      <c r="G91" s="80" t="s">
        <v>2919</v>
      </c>
      <c r="H91" s="80" t="s">
        <v>2920</v>
      </c>
      <c r="I91" s="80" t="s">
        <v>2702</v>
      </c>
      <c r="J91" s="80" t="s">
        <v>2921</v>
      </c>
      <c r="K91" s="80" t="s">
        <v>3</v>
      </c>
      <c r="L91" s="80" t="s">
        <v>2932</v>
      </c>
      <c r="M91" s="80" t="s">
        <v>2756</v>
      </c>
      <c r="N91" s="80" t="s">
        <v>2706</v>
      </c>
      <c r="O91" s="80" t="s">
        <v>2707</v>
      </c>
    </row>
    <row r="92" spans="1:15">
      <c r="A92" s="80" t="s">
        <v>936</v>
      </c>
      <c r="B92" s="366" t="s">
        <v>2708</v>
      </c>
      <c r="C92" s="80" t="s">
        <v>3</v>
      </c>
      <c r="D92" s="80"/>
      <c r="E92" s="80" t="s">
        <v>2709</v>
      </c>
      <c r="F92" s="80">
        <v>1</v>
      </c>
      <c r="G92" s="80" t="s">
        <v>2710</v>
      </c>
      <c r="H92" s="80" t="s">
        <v>2711</v>
      </c>
      <c r="I92" s="80" t="s">
        <v>2702</v>
      </c>
      <c r="J92" s="80" t="s">
        <v>2712</v>
      </c>
      <c r="K92" s="80" t="s">
        <v>3</v>
      </c>
      <c r="L92" s="80" t="s">
        <v>2713</v>
      </c>
      <c r="M92" s="80" t="s">
        <v>10</v>
      </c>
      <c r="N92" s="80" t="s">
        <v>2706</v>
      </c>
      <c r="O92" s="80" t="s">
        <v>2707</v>
      </c>
    </row>
    <row r="93" spans="1:15">
      <c r="A93" s="80" t="s">
        <v>936</v>
      </c>
      <c r="B93" s="366" t="s">
        <v>2718</v>
      </c>
      <c r="C93" s="80" t="s">
        <v>3</v>
      </c>
      <c r="D93" s="80"/>
      <c r="E93" s="80" t="s">
        <v>2709</v>
      </c>
      <c r="F93" s="80">
        <v>1</v>
      </c>
      <c r="G93" s="80" t="s">
        <v>2710</v>
      </c>
      <c r="H93" s="80" t="s">
        <v>2719</v>
      </c>
      <c r="I93" s="80" t="s">
        <v>2702</v>
      </c>
      <c r="J93" s="80" t="s">
        <v>2716</v>
      </c>
      <c r="K93" s="80" t="s">
        <v>3</v>
      </c>
      <c r="L93" s="80" t="s">
        <v>2720</v>
      </c>
      <c r="M93" s="80" t="s">
        <v>2721</v>
      </c>
      <c r="N93" s="80" t="s">
        <v>2706</v>
      </c>
      <c r="O93" s="80" t="s">
        <v>2707</v>
      </c>
    </row>
    <row r="94" spans="1:15">
      <c r="A94" s="80" t="s">
        <v>1075</v>
      </c>
      <c r="B94" s="80" t="s">
        <v>2933</v>
      </c>
      <c r="C94" s="80" t="s">
        <v>3</v>
      </c>
      <c r="D94" s="80"/>
      <c r="E94" s="80" t="s">
        <v>2709</v>
      </c>
      <c r="F94" s="80">
        <v>3</v>
      </c>
      <c r="G94" s="80" t="s">
        <v>2710</v>
      </c>
      <c r="H94" s="80" t="s">
        <v>2934</v>
      </c>
      <c r="I94" s="80" t="s">
        <v>2702</v>
      </c>
      <c r="J94" s="80" t="s">
        <v>2935</v>
      </c>
      <c r="K94" s="80" t="s">
        <v>3</v>
      </c>
      <c r="L94" s="80" t="s">
        <v>2713</v>
      </c>
      <c r="M94" s="80" t="s">
        <v>37</v>
      </c>
      <c r="N94" s="80" t="s">
        <v>2733</v>
      </c>
      <c r="O94" s="80" t="s">
        <v>2707</v>
      </c>
    </row>
    <row r="95" spans="1:15">
      <c r="A95" s="80" t="s">
        <v>1075</v>
      </c>
      <c r="B95" s="366" t="s">
        <v>2730</v>
      </c>
      <c r="C95" s="80" t="s">
        <v>2731</v>
      </c>
      <c r="D95" s="80"/>
      <c r="E95" s="80" t="s">
        <v>2709</v>
      </c>
      <c r="F95" s="80">
        <v>2</v>
      </c>
      <c r="G95" s="80" t="s">
        <v>2710</v>
      </c>
      <c r="H95" s="80" t="s">
        <v>2719</v>
      </c>
      <c r="I95" s="80" t="s">
        <v>2702</v>
      </c>
      <c r="J95" s="80" t="s">
        <v>2719</v>
      </c>
      <c r="K95" s="80" t="s">
        <v>3</v>
      </c>
      <c r="L95" s="80" t="s">
        <v>2732</v>
      </c>
      <c r="M95" s="80" t="s">
        <v>37</v>
      </c>
      <c r="N95" s="80" t="s">
        <v>2733</v>
      </c>
      <c r="O95" s="80" t="s">
        <v>2707</v>
      </c>
    </row>
    <row r="96" spans="1:15">
      <c r="A96" s="80" t="s">
        <v>1075</v>
      </c>
      <c r="B96" s="366" t="s">
        <v>2731</v>
      </c>
      <c r="C96" s="80" t="s">
        <v>2730</v>
      </c>
      <c r="D96" s="80"/>
      <c r="E96" s="80" t="s">
        <v>2709</v>
      </c>
      <c r="F96" s="80">
        <v>1</v>
      </c>
      <c r="G96" s="80" t="s">
        <v>2710</v>
      </c>
      <c r="H96" s="80" t="s">
        <v>2719</v>
      </c>
      <c r="I96" s="80" t="s">
        <v>2702</v>
      </c>
      <c r="J96" s="80" t="s">
        <v>2719</v>
      </c>
      <c r="K96" s="80" t="s">
        <v>3</v>
      </c>
      <c r="L96" s="80" t="s">
        <v>2734</v>
      </c>
      <c r="M96" s="80" t="s">
        <v>37</v>
      </c>
      <c r="N96" s="80" t="s">
        <v>2733</v>
      </c>
      <c r="O96" s="80" t="s">
        <v>2707</v>
      </c>
    </row>
    <row r="97" spans="1:15">
      <c r="A97" s="80" t="s">
        <v>1075</v>
      </c>
      <c r="B97" s="366" t="s">
        <v>2735</v>
      </c>
      <c r="C97" s="80" t="s">
        <v>2736</v>
      </c>
      <c r="D97" s="80"/>
      <c r="E97" s="80" t="s">
        <v>2709</v>
      </c>
      <c r="F97" s="80">
        <v>2</v>
      </c>
      <c r="G97" s="80" t="s">
        <v>2710</v>
      </c>
      <c r="H97" s="80" t="s">
        <v>2737</v>
      </c>
      <c r="I97" s="80" t="s">
        <v>2702</v>
      </c>
      <c r="J97" s="80" t="s">
        <v>2719</v>
      </c>
      <c r="K97" s="80" t="s">
        <v>2738</v>
      </c>
      <c r="L97" s="80" t="s">
        <v>2739</v>
      </c>
      <c r="M97" s="80" t="s">
        <v>37</v>
      </c>
      <c r="N97" s="80" t="s">
        <v>2706</v>
      </c>
      <c r="O97" s="80" t="s">
        <v>2707</v>
      </c>
    </row>
    <row r="98" spans="1:15">
      <c r="A98" s="80" t="s">
        <v>1075</v>
      </c>
      <c r="B98" s="366" t="s">
        <v>2736</v>
      </c>
      <c r="C98" s="80" t="s">
        <v>2735</v>
      </c>
      <c r="D98" s="80"/>
      <c r="E98" s="80" t="s">
        <v>2709</v>
      </c>
      <c r="F98" s="80">
        <v>1</v>
      </c>
      <c r="G98" s="80" t="s">
        <v>2710</v>
      </c>
      <c r="H98" s="80" t="s">
        <v>2740</v>
      </c>
      <c r="I98" s="80" t="s">
        <v>2702</v>
      </c>
      <c r="J98" s="80" t="s">
        <v>2719</v>
      </c>
      <c r="K98" s="80" t="s">
        <v>2741</v>
      </c>
      <c r="L98" s="80" t="s">
        <v>2742</v>
      </c>
      <c r="M98" s="80" t="s">
        <v>37</v>
      </c>
      <c r="N98" s="80" t="s">
        <v>2706</v>
      </c>
      <c r="O98" s="80" t="s">
        <v>2707</v>
      </c>
    </row>
    <row r="99" spans="1:15">
      <c r="A99" s="80" t="s">
        <v>936</v>
      </c>
      <c r="B99" s="366" t="s">
        <v>2936</v>
      </c>
      <c r="C99" s="80" t="s">
        <v>3</v>
      </c>
      <c r="D99" s="80"/>
      <c r="E99" s="80" t="s">
        <v>2709</v>
      </c>
      <c r="F99" s="80">
        <v>1</v>
      </c>
      <c r="G99" s="80" t="s">
        <v>2937</v>
      </c>
      <c r="H99" s="80" t="s">
        <v>2719</v>
      </c>
      <c r="I99" s="80" t="s">
        <v>2702</v>
      </c>
      <c r="J99" s="80" t="s">
        <v>2719</v>
      </c>
      <c r="K99" s="80" t="s">
        <v>3</v>
      </c>
      <c r="L99" s="80" t="s">
        <v>2938</v>
      </c>
      <c r="M99" s="80" t="s">
        <v>3</v>
      </c>
      <c r="N99" s="80" t="s">
        <v>2706</v>
      </c>
      <c r="O99" s="80" t="s">
        <v>2707</v>
      </c>
    </row>
    <row r="100" spans="1:15">
      <c r="A100" s="80" t="s">
        <v>2699</v>
      </c>
      <c r="B100" s="366" t="s">
        <v>2754</v>
      </c>
      <c r="C100" s="80" t="s">
        <v>3</v>
      </c>
      <c r="D100" s="80"/>
      <c r="E100" s="80" t="s">
        <v>2709</v>
      </c>
      <c r="F100" s="80">
        <v>1</v>
      </c>
      <c r="G100" s="80" t="s">
        <v>2710</v>
      </c>
      <c r="H100" s="80" t="s">
        <v>2719</v>
      </c>
      <c r="I100" s="80" t="s">
        <v>2702</v>
      </c>
      <c r="J100" s="80" t="s">
        <v>2719</v>
      </c>
      <c r="K100" s="80" t="s">
        <v>3</v>
      </c>
      <c r="L100" s="80" t="s">
        <v>2755</v>
      </c>
      <c r="M100" s="80" t="s">
        <v>2756</v>
      </c>
      <c r="N100" s="80" t="s">
        <v>2706</v>
      </c>
      <c r="O100" s="80" t="s">
        <v>2707</v>
      </c>
    </row>
    <row r="101" spans="1:15">
      <c r="A101" s="80" t="s">
        <v>2699</v>
      </c>
      <c r="B101" s="366" t="s">
        <v>2757</v>
      </c>
      <c r="C101" s="80" t="s">
        <v>3</v>
      </c>
      <c r="D101" s="80"/>
      <c r="E101" s="80" t="s">
        <v>2709</v>
      </c>
      <c r="F101" s="80">
        <v>1</v>
      </c>
      <c r="G101" s="80" t="s">
        <v>2710</v>
      </c>
      <c r="H101" s="80" t="s">
        <v>2719</v>
      </c>
      <c r="I101" s="80" t="s">
        <v>2702</v>
      </c>
      <c r="J101" s="80" t="s">
        <v>2719</v>
      </c>
      <c r="K101" s="80" t="s">
        <v>3</v>
      </c>
      <c r="L101" s="80" t="s">
        <v>2758</v>
      </c>
      <c r="M101" s="80" t="s">
        <v>2756</v>
      </c>
      <c r="N101" s="80" t="s">
        <v>2706</v>
      </c>
      <c r="O101" s="80" t="s">
        <v>2707</v>
      </c>
    </row>
    <row r="102" spans="1:15">
      <c r="A102" s="80" t="s">
        <v>2699</v>
      </c>
      <c r="B102" s="366" t="s">
        <v>2759</v>
      </c>
      <c r="C102" s="80" t="s">
        <v>3</v>
      </c>
      <c r="D102" s="80"/>
      <c r="E102" s="80" t="s">
        <v>2709</v>
      </c>
      <c r="F102" s="80">
        <v>2</v>
      </c>
      <c r="G102" s="80" t="s">
        <v>2710</v>
      </c>
      <c r="H102" s="80" t="s">
        <v>2719</v>
      </c>
      <c r="I102" s="80" t="s">
        <v>2702</v>
      </c>
      <c r="J102" s="80" t="s">
        <v>2719</v>
      </c>
      <c r="K102" s="80" t="s">
        <v>3</v>
      </c>
      <c r="L102" s="80" t="s">
        <v>2760</v>
      </c>
      <c r="M102" s="80" t="s">
        <v>2756</v>
      </c>
      <c r="N102" s="80" t="s">
        <v>2706</v>
      </c>
      <c r="O102" s="80" t="s">
        <v>2707</v>
      </c>
    </row>
    <row r="103" spans="1:15">
      <c r="A103" s="80" t="s">
        <v>2699</v>
      </c>
      <c r="B103" s="366" t="s">
        <v>2761</v>
      </c>
      <c r="C103" s="80" t="s">
        <v>2762</v>
      </c>
      <c r="D103" s="80"/>
      <c r="E103" s="596" t="s">
        <v>2709</v>
      </c>
      <c r="F103" s="80">
        <v>1</v>
      </c>
      <c r="G103" s="80" t="s">
        <v>2710</v>
      </c>
      <c r="H103" s="80" t="s">
        <v>2711</v>
      </c>
      <c r="I103" s="80" t="s">
        <v>2702</v>
      </c>
      <c r="J103" s="80" t="s">
        <v>2711</v>
      </c>
      <c r="K103" s="80" t="s">
        <v>3</v>
      </c>
      <c r="L103" s="80" t="s">
        <v>2763</v>
      </c>
      <c r="M103" s="80" t="s">
        <v>2705</v>
      </c>
      <c r="N103" s="80" t="s">
        <v>2706</v>
      </c>
      <c r="O103" s="80" t="s">
        <v>2707</v>
      </c>
    </row>
    <row r="104" spans="1:15">
      <c r="A104" s="80" t="s">
        <v>2699</v>
      </c>
      <c r="B104" s="366" t="s">
        <v>2764</v>
      </c>
      <c r="C104" s="80" t="s">
        <v>2765</v>
      </c>
      <c r="D104" s="80"/>
      <c r="E104" s="80" t="s">
        <v>2709</v>
      </c>
      <c r="F104" s="80">
        <v>2</v>
      </c>
      <c r="G104" s="80" t="s">
        <v>2710</v>
      </c>
      <c r="H104" s="80" t="s">
        <v>2711</v>
      </c>
      <c r="I104" s="80" t="s">
        <v>2702</v>
      </c>
      <c r="J104" s="80" t="s">
        <v>2711</v>
      </c>
      <c r="K104" s="80" t="s">
        <v>3</v>
      </c>
      <c r="L104" s="80" t="s">
        <v>2766</v>
      </c>
      <c r="M104" s="80" t="s">
        <v>2705</v>
      </c>
      <c r="N104" s="80" t="s">
        <v>2706</v>
      </c>
      <c r="O104" s="80" t="s">
        <v>2707</v>
      </c>
    </row>
    <row r="105" spans="1:15">
      <c r="A105" s="80" t="s">
        <v>2699</v>
      </c>
      <c r="B105" s="366" t="s">
        <v>2767</v>
      </c>
      <c r="C105" s="80" t="s">
        <v>2768</v>
      </c>
      <c r="D105" s="80"/>
      <c r="E105" s="80" t="s">
        <v>2709</v>
      </c>
      <c r="F105" s="80">
        <v>3</v>
      </c>
      <c r="G105" s="80" t="s">
        <v>2710</v>
      </c>
      <c r="H105" s="80" t="s">
        <v>2711</v>
      </c>
      <c r="I105" s="80" t="s">
        <v>2702</v>
      </c>
      <c r="J105" s="80" t="s">
        <v>2711</v>
      </c>
      <c r="K105" s="80" t="s">
        <v>3</v>
      </c>
      <c r="L105" s="80" t="s">
        <v>2769</v>
      </c>
      <c r="M105" s="80" t="s">
        <v>2705</v>
      </c>
      <c r="N105" s="80" t="s">
        <v>2706</v>
      </c>
      <c r="O105" s="80" t="s">
        <v>2707</v>
      </c>
    </row>
    <row r="106" spans="1:15">
      <c r="A106" s="80"/>
      <c r="B106" s="367" t="s">
        <v>3</v>
      </c>
      <c r="C106" s="80"/>
      <c r="D106" s="80"/>
      <c r="E106" s="80"/>
      <c r="F106" s="80"/>
      <c r="G106" s="80"/>
      <c r="H106" s="80"/>
      <c r="I106" s="80"/>
      <c r="J106" s="80"/>
      <c r="K106" s="80"/>
      <c r="L106" s="80"/>
      <c r="M106" s="80"/>
      <c r="N106" s="80"/>
      <c r="O106" s="80"/>
    </row>
    <row r="107" spans="1:15">
      <c r="A107" s="80"/>
      <c r="B107" s="367" t="s">
        <v>3</v>
      </c>
      <c r="C107" s="80"/>
      <c r="D107" s="80"/>
      <c r="E107" s="80"/>
      <c r="F107" s="80"/>
      <c r="G107" s="80"/>
      <c r="H107" s="80"/>
      <c r="I107" s="80"/>
      <c r="J107" s="80"/>
      <c r="K107" s="80"/>
      <c r="L107" s="80"/>
      <c r="M107" s="80"/>
      <c r="N107" s="80"/>
      <c r="O107" s="80"/>
    </row>
  </sheetData>
  <autoFilter ref="A1:O107" xr:uid="{72E4BD67-1B0C-43E5-8173-34F7DAA6930A}"/>
  <hyperlinks>
    <hyperlink ref="E21" r:id="rId1" xr:uid="{F8ACBCD3-559B-4F77-A0D2-4484ADF654BF}"/>
    <hyperlink ref="E30" r:id="rId2" xr:uid="{107674D5-D6E1-4D8D-B5DE-CF0D49A0315D}"/>
    <hyperlink ref="E67" r:id="rId3" xr:uid="{6A21824D-FD54-494B-B625-35D1DDC62881}"/>
    <hyperlink ref="E103" r:id="rId4" xr:uid="{CFCE8A3C-3BF3-4DF7-B8FB-7E1137F36F7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8F86A-89D8-4D8D-9F3D-9330120B2D30}">
  <sheetPr codeName="Planilha4">
    <tabColor theme="9"/>
  </sheetPr>
  <dimension ref="A1:N524"/>
  <sheetViews>
    <sheetView topLeftCell="A112" workbookViewId="0">
      <selection activeCell="H113" sqref="H113"/>
    </sheetView>
  </sheetViews>
  <sheetFormatPr defaultRowHeight="14.45"/>
  <cols>
    <col min="1" max="1" width="9.7109375" style="80" bestFit="1" customWidth="1"/>
    <col min="2" max="2" width="8.28515625" style="80" customWidth="1"/>
    <col min="3" max="3" width="3.28515625" style="80" customWidth="1"/>
    <col min="4" max="4" width="15.5703125" style="80" bestFit="1" customWidth="1"/>
    <col min="5" max="5" width="9" style="80" bestFit="1" customWidth="1"/>
    <col min="6" max="7" width="17" style="80" bestFit="1" customWidth="1"/>
    <col min="8" max="8" width="15.5703125" style="80" bestFit="1" customWidth="1"/>
    <col min="9" max="9" width="126.28515625" style="80" customWidth="1"/>
    <col min="10" max="10" width="18.140625" style="80" bestFit="1" customWidth="1"/>
    <col min="11" max="11" width="58.42578125" style="80" bestFit="1" customWidth="1"/>
    <col min="12" max="12" width="17.7109375" style="80" bestFit="1" customWidth="1"/>
    <col min="13" max="13" width="13.140625" style="80" bestFit="1" customWidth="1"/>
  </cols>
  <sheetData>
    <row r="1" spans="1:13">
      <c r="A1" s="374" t="s">
        <v>2319</v>
      </c>
      <c r="B1" s="374" t="s">
        <v>2320</v>
      </c>
      <c r="C1" s="374" t="s">
        <v>1416</v>
      </c>
      <c r="D1" s="374" t="s">
        <v>2321</v>
      </c>
      <c r="E1" s="374" t="s">
        <v>2322</v>
      </c>
      <c r="F1" s="374" t="s">
        <v>2323</v>
      </c>
      <c r="G1" s="374" t="s">
        <v>2324</v>
      </c>
      <c r="H1" s="374" t="s">
        <v>1421</v>
      </c>
      <c r="I1" s="374" t="s">
        <v>2325</v>
      </c>
      <c r="J1" s="374" t="s">
        <v>2326</v>
      </c>
      <c r="K1" s="374" t="s">
        <v>2327</v>
      </c>
      <c r="L1" s="374" t="s">
        <v>2328</v>
      </c>
      <c r="M1" s="374" t="s">
        <v>2329</v>
      </c>
    </row>
    <row r="2" spans="1:13">
      <c r="A2" s="390" t="s">
        <v>1426</v>
      </c>
      <c r="B2" s="390" t="s">
        <v>1427</v>
      </c>
      <c r="C2" s="390" t="s">
        <v>1428</v>
      </c>
      <c r="D2" s="393" t="s">
        <v>2275</v>
      </c>
      <c r="E2" s="390" t="s">
        <v>1430</v>
      </c>
      <c r="F2" s="392">
        <v>45809.083333333336</v>
      </c>
      <c r="G2" s="392">
        <v>45810.25</v>
      </c>
      <c r="H2" s="390" t="s">
        <v>2939</v>
      </c>
      <c r="I2" s="394" t="s">
        <v>2940</v>
      </c>
      <c r="J2" s="394" t="s">
        <v>2941</v>
      </c>
      <c r="K2" s="390"/>
      <c r="L2" s="390"/>
      <c r="M2" s="390"/>
    </row>
    <row r="3" spans="1:13">
      <c r="A3" s="421" t="s">
        <v>1426</v>
      </c>
      <c r="B3" s="421" t="s">
        <v>1427</v>
      </c>
      <c r="C3" s="421" t="s">
        <v>1453</v>
      </c>
      <c r="D3" s="422" t="s">
        <v>2365</v>
      </c>
      <c r="E3" s="421" t="s">
        <v>1440</v>
      </c>
      <c r="F3" s="423">
        <v>45810.333333333336</v>
      </c>
      <c r="G3" s="423">
        <v>45810.75</v>
      </c>
      <c r="H3" s="424" t="s">
        <v>2942</v>
      </c>
      <c r="I3" s="421" t="s">
        <v>2943</v>
      </c>
      <c r="J3" s="425" t="s">
        <v>1457</v>
      </c>
      <c r="K3" s="425"/>
      <c r="L3" s="421"/>
      <c r="M3" s="421" t="s">
        <v>2677</v>
      </c>
    </row>
    <row r="4" spans="1:13">
      <c r="A4" s="421" t="s">
        <v>1426</v>
      </c>
      <c r="B4" s="421" t="s">
        <v>1427</v>
      </c>
      <c r="C4" s="421" t="s">
        <v>1453</v>
      </c>
      <c r="D4" s="422" t="s">
        <v>2365</v>
      </c>
      <c r="E4" s="421" t="s">
        <v>1440</v>
      </c>
      <c r="F4" s="423">
        <v>45810.333333333336</v>
      </c>
      <c r="G4" s="423">
        <v>45810.75</v>
      </c>
      <c r="H4" s="421" t="s">
        <v>2944</v>
      </c>
      <c r="I4" s="426" t="s">
        <v>2945</v>
      </c>
      <c r="J4" s="426" t="s">
        <v>1854</v>
      </c>
      <c r="K4" s="421"/>
      <c r="L4" s="421"/>
      <c r="M4" s="421" t="s">
        <v>2677</v>
      </c>
    </row>
    <row r="5" spans="1:13">
      <c r="A5" s="421" t="s">
        <v>1426</v>
      </c>
      <c r="B5" s="421" t="s">
        <v>1427</v>
      </c>
      <c r="C5" s="421" t="s">
        <v>1453</v>
      </c>
      <c r="D5" s="422" t="s">
        <v>2365</v>
      </c>
      <c r="E5" s="421" t="s">
        <v>1440</v>
      </c>
      <c r="F5" s="423">
        <v>45810.333333333336</v>
      </c>
      <c r="G5" s="423">
        <v>45810.75</v>
      </c>
      <c r="H5" s="421" t="s">
        <v>2946</v>
      </c>
      <c r="I5" s="421" t="s">
        <v>2947</v>
      </c>
      <c r="J5" s="421" t="s">
        <v>1851</v>
      </c>
      <c r="K5" s="421"/>
      <c r="L5" s="421"/>
      <c r="M5" s="421" t="s">
        <v>2677</v>
      </c>
    </row>
    <row r="6" spans="1:13">
      <c r="A6" s="390" t="s">
        <v>1426</v>
      </c>
      <c r="B6" s="390" t="s">
        <v>1427</v>
      </c>
      <c r="C6" s="390" t="s">
        <v>1466</v>
      </c>
      <c r="D6" s="391" t="s">
        <v>2275</v>
      </c>
      <c r="E6" s="390" t="s">
        <v>1440</v>
      </c>
      <c r="F6" s="392">
        <v>45810.708333333336</v>
      </c>
      <c r="G6" s="392">
        <v>45811.125</v>
      </c>
      <c r="H6" s="390" t="s">
        <v>2948</v>
      </c>
      <c r="I6" s="390" t="s">
        <v>2949</v>
      </c>
      <c r="J6" s="393" t="s">
        <v>2222</v>
      </c>
      <c r="K6" s="390" t="s">
        <v>2950</v>
      </c>
      <c r="L6" s="390"/>
      <c r="M6" s="390" t="s">
        <v>2677</v>
      </c>
    </row>
    <row r="7" spans="1:13">
      <c r="A7" s="421" t="s">
        <v>1426</v>
      </c>
      <c r="B7" s="421" t="s">
        <v>1427</v>
      </c>
      <c r="C7" s="421" t="s">
        <v>1466</v>
      </c>
      <c r="D7" s="422" t="s">
        <v>2365</v>
      </c>
      <c r="E7" s="421" t="s">
        <v>1440</v>
      </c>
      <c r="F7" s="423">
        <v>45810.708333333336</v>
      </c>
      <c r="G7" s="423">
        <v>45811.125</v>
      </c>
      <c r="H7" s="421" t="s">
        <v>2951</v>
      </c>
      <c r="I7" s="421" t="s">
        <v>2952</v>
      </c>
      <c r="J7" s="420" t="s">
        <v>2222</v>
      </c>
      <c r="K7" s="421"/>
      <c r="L7" s="421"/>
      <c r="M7" s="421" t="s">
        <v>2677</v>
      </c>
    </row>
    <row r="8" spans="1:13">
      <c r="A8" s="421" t="s">
        <v>1426</v>
      </c>
      <c r="B8" s="421" t="s">
        <v>1427</v>
      </c>
      <c r="C8" s="421" t="s">
        <v>1466</v>
      </c>
      <c r="D8" s="422" t="s">
        <v>2365</v>
      </c>
      <c r="E8" s="421" t="s">
        <v>1440</v>
      </c>
      <c r="F8" s="423">
        <v>45810.708333333336</v>
      </c>
      <c r="G8" s="423">
        <v>45811.125</v>
      </c>
      <c r="H8" s="421" t="s">
        <v>2953</v>
      </c>
      <c r="I8" s="421" t="s">
        <v>2954</v>
      </c>
      <c r="J8" s="420" t="s">
        <v>2222</v>
      </c>
      <c r="K8" s="421"/>
      <c r="L8" s="421"/>
      <c r="M8" s="421" t="s">
        <v>2677</v>
      </c>
    </row>
    <row r="9" spans="1:13">
      <c r="A9" s="384" t="s">
        <v>1426</v>
      </c>
      <c r="B9" s="384" t="s">
        <v>1427</v>
      </c>
      <c r="C9" s="384" t="s">
        <v>1428</v>
      </c>
      <c r="D9" s="385" t="s">
        <v>2124</v>
      </c>
      <c r="E9" s="384" t="s">
        <v>1440</v>
      </c>
      <c r="F9" s="386">
        <v>45810.833333333336</v>
      </c>
      <c r="G9" s="386">
        <v>45811</v>
      </c>
      <c r="H9" s="384" t="s">
        <v>2955</v>
      </c>
      <c r="I9" s="385" t="s">
        <v>2956</v>
      </c>
      <c r="J9" s="384"/>
      <c r="K9" s="384"/>
      <c r="L9" s="384"/>
      <c r="M9" s="384"/>
    </row>
    <row r="10" spans="1:13">
      <c r="A10" s="384" t="s">
        <v>1426</v>
      </c>
      <c r="B10" s="384" t="s">
        <v>1427</v>
      </c>
      <c r="C10" s="384" t="s">
        <v>1428</v>
      </c>
      <c r="D10" s="385" t="s">
        <v>2124</v>
      </c>
      <c r="E10" s="384" t="s">
        <v>1440</v>
      </c>
      <c r="F10" s="386">
        <v>45811.083333333336</v>
      </c>
      <c r="G10" s="386">
        <v>45811.25</v>
      </c>
      <c r="H10" s="384" t="s">
        <v>2957</v>
      </c>
      <c r="I10" s="675" t="s">
        <v>2399</v>
      </c>
      <c r="J10" s="384"/>
      <c r="K10" s="384"/>
      <c r="L10" s="384"/>
      <c r="M10" s="384"/>
    </row>
    <row r="11" spans="1:13">
      <c r="A11" s="384" t="s">
        <v>1426</v>
      </c>
      <c r="B11" s="384" t="s">
        <v>1427</v>
      </c>
      <c r="C11" s="384" t="s">
        <v>1453</v>
      </c>
      <c r="D11" s="391" t="s">
        <v>2124</v>
      </c>
      <c r="E11" s="384" t="s">
        <v>1448</v>
      </c>
      <c r="F11" s="386">
        <v>45811.333333333336</v>
      </c>
      <c r="G11" s="386">
        <v>45811.75</v>
      </c>
      <c r="H11" s="396" t="s">
        <v>2958</v>
      </c>
      <c r="I11" s="385" t="s">
        <v>2959</v>
      </c>
      <c r="J11" s="384" t="s">
        <v>1457</v>
      </c>
      <c r="K11" s="384"/>
      <c r="L11" s="390"/>
      <c r="M11" s="390" t="s">
        <v>2677</v>
      </c>
    </row>
    <row r="12" spans="1:13">
      <c r="A12" s="421" t="s">
        <v>1426</v>
      </c>
      <c r="B12" s="421" t="s">
        <v>1427</v>
      </c>
      <c r="C12" s="421" t="s">
        <v>1453</v>
      </c>
      <c r="D12" s="422" t="s">
        <v>2365</v>
      </c>
      <c r="E12" s="421" t="s">
        <v>1448</v>
      </c>
      <c r="F12" s="423">
        <v>45811.333333333336</v>
      </c>
      <c r="G12" s="423">
        <v>45811.75</v>
      </c>
      <c r="H12" s="421" t="s">
        <v>2960</v>
      </c>
      <c r="I12" s="420" t="s">
        <v>2961</v>
      </c>
      <c r="J12" s="421" t="s">
        <v>1854</v>
      </c>
      <c r="K12" s="421"/>
      <c r="L12" s="421"/>
      <c r="M12" s="421" t="s">
        <v>2677</v>
      </c>
    </row>
    <row r="13" spans="1:13">
      <c r="A13" s="421" t="s">
        <v>1426</v>
      </c>
      <c r="B13" s="421" t="s">
        <v>1427</v>
      </c>
      <c r="C13" s="421" t="s">
        <v>1453</v>
      </c>
      <c r="D13" s="422" t="s">
        <v>2365</v>
      </c>
      <c r="E13" s="421" t="s">
        <v>1448</v>
      </c>
      <c r="F13" s="423">
        <v>45811.333333333336</v>
      </c>
      <c r="G13" s="423">
        <v>45811.75</v>
      </c>
      <c r="H13" s="421" t="s">
        <v>2962</v>
      </c>
      <c r="I13" s="420" t="s">
        <v>2963</v>
      </c>
      <c r="J13" s="421" t="s">
        <v>1851</v>
      </c>
      <c r="K13" s="421"/>
      <c r="L13" s="421"/>
      <c r="M13" s="421" t="s">
        <v>2677</v>
      </c>
    </row>
    <row r="14" spans="1:13">
      <c r="A14" s="423" t="s">
        <v>1426</v>
      </c>
      <c r="B14" s="423" t="s">
        <v>1427</v>
      </c>
      <c r="C14" s="423" t="s">
        <v>1466</v>
      </c>
      <c r="D14" s="422" t="s">
        <v>2365</v>
      </c>
      <c r="E14" s="423" t="s">
        <v>1448</v>
      </c>
      <c r="F14" s="423">
        <v>45811.708333333336</v>
      </c>
      <c r="G14" s="423">
        <v>45812.125</v>
      </c>
      <c r="H14" s="423" t="s">
        <v>2964</v>
      </c>
      <c r="I14" s="420" t="s">
        <v>2965</v>
      </c>
      <c r="J14" s="420" t="s">
        <v>2222</v>
      </c>
      <c r="K14" s="421"/>
      <c r="L14" s="421"/>
      <c r="M14" s="421" t="s">
        <v>2677</v>
      </c>
    </row>
    <row r="15" spans="1:13">
      <c r="A15" s="423" t="s">
        <v>1426</v>
      </c>
      <c r="B15" s="423" t="s">
        <v>1427</v>
      </c>
      <c r="C15" s="423" t="s">
        <v>1466</v>
      </c>
      <c r="D15" s="422" t="s">
        <v>2365</v>
      </c>
      <c r="E15" s="423" t="s">
        <v>1448</v>
      </c>
      <c r="F15" s="423">
        <v>45811.708333333336</v>
      </c>
      <c r="G15" s="423">
        <v>45812.125</v>
      </c>
      <c r="H15" s="423" t="s">
        <v>2966</v>
      </c>
      <c r="I15" s="420" t="s">
        <v>2967</v>
      </c>
      <c r="J15" s="420" t="s">
        <v>2222</v>
      </c>
      <c r="K15" s="421"/>
      <c r="L15" s="421"/>
      <c r="M15" s="421" t="s">
        <v>2677</v>
      </c>
    </row>
    <row r="16" spans="1:13">
      <c r="A16" s="423" t="s">
        <v>1426</v>
      </c>
      <c r="B16" s="423" t="s">
        <v>1427</v>
      </c>
      <c r="C16" s="423" t="s">
        <v>1466</v>
      </c>
      <c r="D16" s="422" t="s">
        <v>2365</v>
      </c>
      <c r="E16" s="423" t="s">
        <v>1448</v>
      </c>
      <c r="F16" s="423">
        <v>45811.708333333336</v>
      </c>
      <c r="G16" s="423">
        <v>45812.125</v>
      </c>
      <c r="H16" s="423" t="s">
        <v>2968</v>
      </c>
      <c r="I16" s="420" t="s">
        <v>2969</v>
      </c>
      <c r="J16" s="420" t="s">
        <v>2222</v>
      </c>
      <c r="K16" s="421"/>
      <c r="L16" s="421"/>
      <c r="M16" s="421" t="s">
        <v>2677</v>
      </c>
    </row>
    <row r="17" spans="1:13">
      <c r="A17" s="384" t="s">
        <v>1426</v>
      </c>
      <c r="B17" s="384" t="s">
        <v>1427</v>
      </c>
      <c r="C17" s="384" t="s">
        <v>1428</v>
      </c>
      <c r="D17" s="385" t="s">
        <v>2124</v>
      </c>
      <c r="E17" s="384" t="s">
        <v>1448</v>
      </c>
      <c r="F17" s="386">
        <v>45811.833333333336</v>
      </c>
      <c r="G17" s="386">
        <v>45812.25</v>
      </c>
      <c r="H17" s="384" t="s">
        <v>2970</v>
      </c>
      <c r="I17" s="385" t="s">
        <v>2971</v>
      </c>
      <c r="J17" s="384" t="s">
        <v>2972</v>
      </c>
      <c r="K17" s="384"/>
      <c r="L17" s="384"/>
      <c r="M17" s="384"/>
    </row>
    <row r="18" spans="1:13">
      <c r="A18" s="384" t="s">
        <v>1426</v>
      </c>
      <c r="B18" s="384" t="s">
        <v>1427</v>
      </c>
      <c r="C18" s="384" t="s">
        <v>1428</v>
      </c>
      <c r="D18" s="385" t="s">
        <v>2124</v>
      </c>
      <c r="E18" s="384" t="s">
        <v>1448</v>
      </c>
      <c r="F18" s="386">
        <v>45812.041666666664</v>
      </c>
      <c r="G18" s="386">
        <v>45812.25</v>
      </c>
      <c r="H18" s="384" t="s">
        <v>2973</v>
      </c>
      <c r="I18" s="384" t="s">
        <v>2974</v>
      </c>
      <c r="J18" s="384"/>
      <c r="K18" s="384"/>
      <c r="L18" s="384"/>
      <c r="M18" s="384"/>
    </row>
    <row r="19" spans="1:13">
      <c r="A19" s="421" t="s">
        <v>1426</v>
      </c>
      <c r="B19" s="421" t="s">
        <v>1427</v>
      </c>
      <c r="C19" s="421" t="s">
        <v>1453</v>
      </c>
      <c r="D19" s="422" t="s">
        <v>2365</v>
      </c>
      <c r="E19" s="421" t="s">
        <v>1454</v>
      </c>
      <c r="F19" s="423">
        <v>45812.333333333336</v>
      </c>
      <c r="G19" s="423">
        <v>45812.75</v>
      </c>
      <c r="H19" s="421" t="s">
        <v>2975</v>
      </c>
      <c r="I19" s="420" t="s">
        <v>2976</v>
      </c>
      <c r="J19" s="421" t="s">
        <v>1851</v>
      </c>
      <c r="K19" s="421"/>
      <c r="L19" s="421"/>
      <c r="M19" s="421" t="s">
        <v>2677</v>
      </c>
    </row>
    <row r="20" spans="1:13">
      <c r="A20" s="421" t="s">
        <v>1426</v>
      </c>
      <c r="B20" s="421" t="s">
        <v>1427</v>
      </c>
      <c r="C20" s="421" t="s">
        <v>1453</v>
      </c>
      <c r="D20" s="422" t="s">
        <v>2365</v>
      </c>
      <c r="E20" s="421" t="s">
        <v>1454</v>
      </c>
      <c r="F20" s="423">
        <v>45812.333333333336</v>
      </c>
      <c r="G20" s="423">
        <v>45812.75</v>
      </c>
      <c r="H20" s="421" t="s">
        <v>2977</v>
      </c>
      <c r="I20" s="420" t="s">
        <v>2978</v>
      </c>
      <c r="J20" s="421" t="s">
        <v>1854</v>
      </c>
      <c r="K20" s="421"/>
      <c r="L20" s="421"/>
      <c r="M20" s="421" t="s">
        <v>2677</v>
      </c>
    </row>
    <row r="21" spans="1:13">
      <c r="A21" s="384" t="s">
        <v>1426</v>
      </c>
      <c r="B21" s="384" t="s">
        <v>1427</v>
      </c>
      <c r="C21" s="384" t="s">
        <v>1453</v>
      </c>
      <c r="D21" s="395" t="s">
        <v>2124</v>
      </c>
      <c r="E21" s="384" t="s">
        <v>1454</v>
      </c>
      <c r="F21" s="386">
        <v>45812.333333333336</v>
      </c>
      <c r="G21" s="386">
        <v>45812.75</v>
      </c>
      <c r="H21" s="384" t="s">
        <v>2979</v>
      </c>
      <c r="I21" s="385" t="s">
        <v>2980</v>
      </c>
      <c r="J21" s="384" t="s">
        <v>1851</v>
      </c>
      <c r="K21" s="384"/>
      <c r="L21" s="384"/>
      <c r="M21" s="384" t="s">
        <v>2677</v>
      </c>
    </row>
    <row r="22" spans="1:13">
      <c r="A22" s="421" t="s">
        <v>1426</v>
      </c>
      <c r="B22" s="421" t="s">
        <v>1427</v>
      </c>
      <c r="C22" s="421" t="s">
        <v>1466</v>
      </c>
      <c r="D22" s="422" t="s">
        <v>2365</v>
      </c>
      <c r="E22" s="421" t="s">
        <v>1454</v>
      </c>
      <c r="F22" s="423">
        <v>45812.708333333336</v>
      </c>
      <c r="G22" s="423">
        <v>45813.125</v>
      </c>
      <c r="H22" s="421" t="s">
        <v>2981</v>
      </c>
      <c r="I22" s="420" t="s">
        <v>2982</v>
      </c>
      <c r="J22" s="420" t="s">
        <v>2222</v>
      </c>
      <c r="K22" s="421"/>
      <c r="L22" s="421"/>
      <c r="M22" s="421" t="s">
        <v>2677</v>
      </c>
    </row>
    <row r="23" spans="1:13">
      <c r="A23" s="421" t="s">
        <v>1426</v>
      </c>
      <c r="B23" s="421" t="s">
        <v>1427</v>
      </c>
      <c r="C23" s="421" t="s">
        <v>1466</v>
      </c>
      <c r="D23" s="422" t="s">
        <v>2365</v>
      </c>
      <c r="E23" s="421" t="s">
        <v>1454</v>
      </c>
      <c r="F23" s="423">
        <v>45812.708333333336</v>
      </c>
      <c r="G23" s="423">
        <v>45813.125</v>
      </c>
      <c r="H23" s="421" t="s">
        <v>2983</v>
      </c>
      <c r="I23" s="420" t="s">
        <v>2984</v>
      </c>
      <c r="J23" s="420" t="s">
        <v>2222</v>
      </c>
      <c r="K23" s="421"/>
      <c r="L23" s="421"/>
      <c r="M23" s="421" t="s">
        <v>2677</v>
      </c>
    </row>
    <row r="24" spans="1:13">
      <c r="A24" s="421" t="s">
        <v>1426</v>
      </c>
      <c r="B24" s="421" t="s">
        <v>1427</v>
      </c>
      <c r="C24" s="421" t="s">
        <v>1466</v>
      </c>
      <c r="D24" s="422" t="s">
        <v>2365</v>
      </c>
      <c r="E24" s="421" t="s">
        <v>1454</v>
      </c>
      <c r="F24" s="423">
        <v>45812.708333333336</v>
      </c>
      <c r="G24" s="423">
        <v>45813.125</v>
      </c>
      <c r="H24" s="421" t="s">
        <v>2985</v>
      </c>
      <c r="I24" s="420" t="s">
        <v>2986</v>
      </c>
      <c r="J24" s="420" t="s">
        <v>2222</v>
      </c>
      <c r="K24" s="421"/>
      <c r="L24" s="421"/>
      <c r="M24" s="421" t="s">
        <v>2677</v>
      </c>
    </row>
    <row r="25" spans="1:13">
      <c r="A25" s="390" t="s">
        <v>1426</v>
      </c>
      <c r="B25" s="390" t="s">
        <v>1427</v>
      </c>
      <c r="C25" s="390" t="s">
        <v>1466</v>
      </c>
      <c r="D25" s="391" t="s">
        <v>2275</v>
      </c>
      <c r="E25" s="390" t="s">
        <v>1454</v>
      </c>
      <c r="F25" s="392">
        <v>45812.708333333336</v>
      </c>
      <c r="G25" s="392">
        <v>45813.125</v>
      </c>
      <c r="H25" s="390" t="s">
        <v>2987</v>
      </c>
      <c r="I25" s="393" t="s">
        <v>2988</v>
      </c>
      <c r="J25" s="393" t="s">
        <v>2222</v>
      </c>
      <c r="K25" s="390"/>
      <c r="L25" s="390"/>
      <c r="M25" s="390" t="s">
        <v>2677</v>
      </c>
    </row>
    <row r="26" spans="1:13">
      <c r="A26" s="421" t="s">
        <v>1426</v>
      </c>
      <c r="B26" s="421" t="s">
        <v>1427</v>
      </c>
      <c r="C26" s="421" t="s">
        <v>1428</v>
      </c>
      <c r="D26" s="422" t="s">
        <v>2365</v>
      </c>
      <c r="E26" s="421" t="s">
        <v>1454</v>
      </c>
      <c r="F26" s="423">
        <v>45812.75</v>
      </c>
      <c r="G26" s="423">
        <v>45813.125</v>
      </c>
      <c r="H26" s="421" t="s">
        <v>2989</v>
      </c>
      <c r="I26" s="420" t="s">
        <v>2990</v>
      </c>
      <c r="J26" s="421" t="s">
        <v>1499</v>
      </c>
      <c r="K26" s="421"/>
      <c r="L26" s="421"/>
      <c r="M26" s="421"/>
    </row>
    <row r="27" spans="1:13">
      <c r="A27" s="421" t="s">
        <v>1426</v>
      </c>
      <c r="B27" s="421" t="s">
        <v>1427</v>
      </c>
      <c r="C27" s="421" t="s">
        <v>1428</v>
      </c>
      <c r="D27" s="422" t="s">
        <v>2365</v>
      </c>
      <c r="E27" s="421" t="s">
        <v>1454</v>
      </c>
      <c r="F27" s="423">
        <v>45812.916666666664</v>
      </c>
      <c r="G27" s="427">
        <v>45813.25</v>
      </c>
      <c r="H27" s="428" t="s">
        <v>2991</v>
      </c>
      <c r="I27" s="422" t="s">
        <v>2992</v>
      </c>
      <c r="J27" s="421" t="s">
        <v>1445</v>
      </c>
      <c r="K27" s="421"/>
      <c r="L27" s="421"/>
      <c r="M27" s="421"/>
    </row>
    <row r="28" spans="1:13">
      <c r="A28" s="384" t="s">
        <v>1426</v>
      </c>
      <c r="B28" s="384" t="s">
        <v>1427</v>
      </c>
      <c r="C28" s="384" t="s">
        <v>1428</v>
      </c>
      <c r="D28" s="395" t="s">
        <v>2124</v>
      </c>
      <c r="E28" s="384" t="s">
        <v>1454</v>
      </c>
      <c r="F28" s="397">
        <v>45812.916666666664</v>
      </c>
      <c r="G28" s="386">
        <v>45813.125</v>
      </c>
      <c r="H28" s="384" t="s">
        <v>2993</v>
      </c>
      <c r="I28" s="385" t="s">
        <v>2360</v>
      </c>
      <c r="J28" s="384" t="s">
        <v>1445</v>
      </c>
      <c r="K28" s="384" t="s">
        <v>2994</v>
      </c>
      <c r="L28" s="384"/>
      <c r="M28" s="384"/>
    </row>
    <row r="29" spans="1:13">
      <c r="A29" s="421" t="s">
        <v>1426</v>
      </c>
      <c r="B29" s="421" t="s">
        <v>1427</v>
      </c>
      <c r="C29" s="421" t="s">
        <v>1428</v>
      </c>
      <c r="D29" s="422" t="s">
        <v>2365</v>
      </c>
      <c r="E29" s="421" t="s">
        <v>1454</v>
      </c>
      <c r="F29" s="429">
        <v>45812.916666666664</v>
      </c>
      <c r="G29" s="423">
        <v>45813.083333333336</v>
      </c>
      <c r="H29" s="430" t="s">
        <v>2995</v>
      </c>
      <c r="I29" s="420" t="s">
        <v>2996</v>
      </c>
      <c r="J29" s="425" t="s">
        <v>1499</v>
      </c>
      <c r="K29" s="421"/>
      <c r="L29" s="421"/>
      <c r="M29" s="421"/>
    </row>
    <row r="30" spans="1:13">
      <c r="A30" s="384" t="s">
        <v>1426</v>
      </c>
      <c r="B30" s="384" t="s">
        <v>1427</v>
      </c>
      <c r="C30" s="384" t="s">
        <v>1453</v>
      </c>
      <c r="D30" s="395" t="s">
        <v>2124</v>
      </c>
      <c r="E30" s="384" t="s">
        <v>1461</v>
      </c>
      <c r="F30" s="397">
        <v>45813.333333333336</v>
      </c>
      <c r="G30" s="386">
        <v>45813.75</v>
      </c>
      <c r="H30" s="385" t="s">
        <v>2997</v>
      </c>
      <c r="I30" s="385" t="s">
        <v>2998</v>
      </c>
      <c r="J30" s="398" t="s">
        <v>1457</v>
      </c>
      <c r="K30" s="384"/>
      <c r="L30" s="384"/>
      <c r="M30" s="384"/>
    </row>
    <row r="31" spans="1:13">
      <c r="A31" s="421" t="s">
        <v>1426</v>
      </c>
      <c r="B31" s="421" t="s">
        <v>1427</v>
      </c>
      <c r="C31" s="421" t="s">
        <v>1453</v>
      </c>
      <c r="D31" s="422" t="s">
        <v>2365</v>
      </c>
      <c r="E31" s="421" t="s">
        <v>1461</v>
      </c>
      <c r="F31" s="429">
        <v>45813.333333333336</v>
      </c>
      <c r="G31" s="423">
        <v>45813.75</v>
      </c>
      <c r="H31" s="421" t="s">
        <v>2999</v>
      </c>
      <c r="I31" s="420" t="s">
        <v>3000</v>
      </c>
      <c r="J31" s="425" t="s">
        <v>1854</v>
      </c>
      <c r="K31" s="421"/>
      <c r="L31" s="421"/>
      <c r="M31" s="421"/>
    </row>
    <row r="32" spans="1:13">
      <c r="A32" s="421" t="s">
        <v>1426</v>
      </c>
      <c r="B32" s="421" t="s">
        <v>1427</v>
      </c>
      <c r="C32" s="421" t="s">
        <v>1453</v>
      </c>
      <c r="D32" s="422" t="s">
        <v>2365</v>
      </c>
      <c r="E32" s="421" t="s">
        <v>1461</v>
      </c>
      <c r="F32" s="423">
        <v>45813.333333333336</v>
      </c>
      <c r="G32" s="431">
        <v>45813.75</v>
      </c>
      <c r="H32" s="420" t="s">
        <v>3001</v>
      </c>
      <c r="I32" s="432" t="s">
        <v>3002</v>
      </c>
      <c r="J32" s="421" t="s">
        <v>1851</v>
      </c>
      <c r="K32" s="421"/>
      <c r="L32" s="421"/>
      <c r="M32" s="421"/>
    </row>
    <row r="33" spans="1:13">
      <c r="A33" s="421" t="s">
        <v>1426</v>
      </c>
      <c r="B33" s="421" t="s">
        <v>1427</v>
      </c>
      <c r="C33" s="421" t="s">
        <v>1466</v>
      </c>
      <c r="D33" s="422" t="s">
        <v>2365</v>
      </c>
      <c r="E33" s="421" t="s">
        <v>1461</v>
      </c>
      <c r="F33" s="423">
        <v>45813.708333333336</v>
      </c>
      <c r="G33" s="423">
        <v>45814.125</v>
      </c>
      <c r="H33" s="421" t="s">
        <v>3003</v>
      </c>
      <c r="I33" s="420" t="s">
        <v>3004</v>
      </c>
      <c r="J33" s="420" t="s">
        <v>2222</v>
      </c>
      <c r="K33" s="421"/>
      <c r="L33" s="421"/>
      <c r="M33" s="421"/>
    </row>
    <row r="34" spans="1:13">
      <c r="A34" s="421" t="s">
        <v>1426</v>
      </c>
      <c r="B34" s="421" t="s">
        <v>1427</v>
      </c>
      <c r="C34" s="421" t="s">
        <v>1466</v>
      </c>
      <c r="D34" s="422" t="s">
        <v>2365</v>
      </c>
      <c r="E34" s="421" t="s">
        <v>1461</v>
      </c>
      <c r="F34" s="423">
        <v>45813.708333333336</v>
      </c>
      <c r="G34" s="423">
        <v>45814.125</v>
      </c>
      <c r="H34" s="421" t="s">
        <v>3005</v>
      </c>
      <c r="I34" s="420" t="s">
        <v>3006</v>
      </c>
      <c r="J34" s="420" t="s">
        <v>2222</v>
      </c>
      <c r="K34" s="421"/>
      <c r="L34" s="421"/>
      <c r="M34" s="421"/>
    </row>
    <row r="35" spans="1:13">
      <c r="A35" s="421" t="s">
        <v>1426</v>
      </c>
      <c r="B35" s="421" t="s">
        <v>1427</v>
      </c>
      <c r="C35" s="421" t="s">
        <v>1466</v>
      </c>
      <c r="D35" s="422" t="s">
        <v>2365</v>
      </c>
      <c r="E35" s="421" t="s">
        <v>1461</v>
      </c>
      <c r="F35" s="423">
        <v>45813.708333333336</v>
      </c>
      <c r="G35" s="423">
        <v>45814.125</v>
      </c>
      <c r="H35" s="421" t="s">
        <v>3007</v>
      </c>
      <c r="I35" s="420" t="s">
        <v>3008</v>
      </c>
      <c r="J35" s="420" t="s">
        <v>2222</v>
      </c>
      <c r="K35" s="421"/>
      <c r="L35" s="421"/>
      <c r="M35" s="421"/>
    </row>
    <row r="36" spans="1:13">
      <c r="A36" s="421" t="s">
        <v>1426</v>
      </c>
      <c r="B36" s="421" t="s">
        <v>1427</v>
      </c>
      <c r="C36" s="421" t="s">
        <v>1466</v>
      </c>
      <c r="D36" s="422" t="s">
        <v>2365</v>
      </c>
      <c r="E36" s="421" t="s">
        <v>1461</v>
      </c>
      <c r="F36" s="423">
        <v>45813.708333333336</v>
      </c>
      <c r="G36" s="423">
        <v>45814.125</v>
      </c>
      <c r="H36" s="421" t="s">
        <v>3009</v>
      </c>
      <c r="I36" s="420" t="s">
        <v>3010</v>
      </c>
      <c r="J36" s="420" t="s">
        <v>2222</v>
      </c>
      <c r="K36" s="421"/>
      <c r="L36" s="421"/>
      <c r="M36" s="421"/>
    </row>
    <row r="37" spans="1:13">
      <c r="A37" s="421" t="s">
        <v>1426</v>
      </c>
      <c r="B37" s="421" t="s">
        <v>1427</v>
      </c>
      <c r="C37" s="421" t="s">
        <v>1428</v>
      </c>
      <c r="D37" s="420" t="s">
        <v>2365</v>
      </c>
      <c r="E37" s="421" t="s">
        <v>1461</v>
      </c>
      <c r="F37" s="423">
        <v>45813.916666666664</v>
      </c>
      <c r="G37" s="423">
        <v>45814.125</v>
      </c>
      <c r="H37" s="421" t="s">
        <v>3011</v>
      </c>
      <c r="I37" s="420" t="s">
        <v>3012</v>
      </c>
      <c r="J37" s="421" t="s">
        <v>1436</v>
      </c>
      <c r="K37" s="421"/>
      <c r="L37" s="421"/>
      <c r="M37" s="421"/>
    </row>
    <row r="38" spans="1:13">
      <c r="A38" s="421" t="s">
        <v>1426</v>
      </c>
      <c r="B38" s="421" t="s">
        <v>1427</v>
      </c>
      <c r="C38" s="421" t="s">
        <v>1428</v>
      </c>
      <c r="D38" s="420" t="s">
        <v>2365</v>
      </c>
      <c r="E38" s="421" t="s">
        <v>1461</v>
      </c>
      <c r="F38" s="423">
        <v>45813.916666666664</v>
      </c>
      <c r="G38" s="423">
        <v>45814.25</v>
      </c>
      <c r="H38" s="421" t="s">
        <v>3013</v>
      </c>
      <c r="I38" s="420" t="s">
        <v>3014</v>
      </c>
      <c r="J38" s="425" t="s">
        <v>1445</v>
      </c>
      <c r="K38" s="421"/>
      <c r="L38" s="421"/>
      <c r="M38" s="421"/>
    </row>
    <row r="39" spans="1:13">
      <c r="A39" s="421" t="s">
        <v>1426</v>
      </c>
      <c r="B39" s="421" t="s">
        <v>1427</v>
      </c>
      <c r="C39" s="421" t="s">
        <v>1428</v>
      </c>
      <c r="D39" s="420" t="s">
        <v>2365</v>
      </c>
      <c r="E39" s="421" t="s">
        <v>1461</v>
      </c>
      <c r="F39" s="423">
        <v>45814</v>
      </c>
      <c r="G39" s="423">
        <v>45814.166666666664</v>
      </c>
      <c r="H39" s="421" t="s">
        <v>3015</v>
      </c>
      <c r="I39" s="420" t="s">
        <v>3016</v>
      </c>
      <c r="J39" s="421" t="s">
        <v>1445</v>
      </c>
      <c r="K39" s="421"/>
      <c r="L39" s="421"/>
      <c r="M39" s="421"/>
    </row>
    <row r="40" spans="1:13">
      <c r="A40" s="384" t="s">
        <v>1426</v>
      </c>
      <c r="B40" s="384" t="s">
        <v>1427</v>
      </c>
      <c r="C40" s="384" t="s">
        <v>1428</v>
      </c>
      <c r="D40" s="385" t="s">
        <v>2124</v>
      </c>
      <c r="E40" s="384" t="s">
        <v>1461</v>
      </c>
      <c r="F40" s="386">
        <v>45814</v>
      </c>
      <c r="G40" s="386">
        <v>45814.166666666664</v>
      </c>
      <c r="H40" s="384" t="s">
        <v>3017</v>
      </c>
      <c r="I40" s="385" t="s">
        <v>3018</v>
      </c>
      <c r="J40" s="447" t="s">
        <v>1436</v>
      </c>
      <c r="K40" s="440" t="s">
        <v>3019</v>
      </c>
      <c r="L40" s="440"/>
      <c r="M40" s="440"/>
    </row>
    <row r="41" spans="1:13">
      <c r="A41" s="421" t="s">
        <v>1426</v>
      </c>
      <c r="B41" s="421" t="s">
        <v>1427</v>
      </c>
      <c r="C41" s="421" t="s">
        <v>1453</v>
      </c>
      <c r="D41" s="422" t="s">
        <v>2365</v>
      </c>
      <c r="E41" s="421" t="s">
        <v>1476</v>
      </c>
      <c r="F41" s="423">
        <v>45814.333333333336</v>
      </c>
      <c r="G41" s="423">
        <v>45814.75</v>
      </c>
      <c r="H41" s="421" t="s">
        <v>3020</v>
      </c>
      <c r="I41" s="422" t="s">
        <v>2656</v>
      </c>
      <c r="J41" s="421" t="s">
        <v>3021</v>
      </c>
      <c r="K41" s="421" t="s">
        <v>2657</v>
      </c>
      <c r="L41" s="421"/>
      <c r="M41" s="421" t="s">
        <v>2677</v>
      </c>
    </row>
    <row r="42" spans="1:13">
      <c r="A42" s="421" t="s">
        <v>1426</v>
      </c>
      <c r="B42" s="421" t="s">
        <v>1427</v>
      </c>
      <c r="C42" s="421" t="s">
        <v>1453</v>
      </c>
      <c r="D42" s="422" t="s">
        <v>2365</v>
      </c>
      <c r="E42" s="421" t="s">
        <v>1476</v>
      </c>
      <c r="F42" s="423">
        <v>45814.333333333336</v>
      </c>
      <c r="G42" s="423">
        <v>45814.75</v>
      </c>
      <c r="H42" s="421" t="s">
        <v>3022</v>
      </c>
      <c r="I42" s="422" t="s">
        <v>2659</v>
      </c>
      <c r="J42" s="421" t="s">
        <v>1854</v>
      </c>
      <c r="K42" s="421" t="s">
        <v>2660</v>
      </c>
      <c r="L42" s="421"/>
      <c r="M42" s="421" t="s">
        <v>2677</v>
      </c>
    </row>
    <row r="43" spans="1:13">
      <c r="A43" s="421" t="s">
        <v>1426</v>
      </c>
      <c r="B43" s="421" t="s">
        <v>1427</v>
      </c>
      <c r="C43" s="421" t="s">
        <v>1453</v>
      </c>
      <c r="D43" s="422" t="s">
        <v>2365</v>
      </c>
      <c r="E43" s="421" t="s">
        <v>1476</v>
      </c>
      <c r="F43" s="423">
        <v>45814.333333333336</v>
      </c>
      <c r="G43" s="423">
        <v>45814.75</v>
      </c>
      <c r="H43" s="422" t="s">
        <v>3023</v>
      </c>
      <c r="I43" s="422" t="s">
        <v>2662</v>
      </c>
      <c r="J43" s="421" t="s">
        <v>1851</v>
      </c>
      <c r="K43" s="421" t="s">
        <v>2663</v>
      </c>
      <c r="L43" s="421"/>
      <c r="M43" s="421" t="s">
        <v>2677</v>
      </c>
    </row>
    <row r="44" spans="1:13">
      <c r="A44" s="421" t="s">
        <v>1426</v>
      </c>
      <c r="B44" s="421" t="s">
        <v>1427</v>
      </c>
      <c r="C44" s="421" t="s">
        <v>1453</v>
      </c>
      <c r="D44" s="422" t="s">
        <v>2365</v>
      </c>
      <c r="E44" s="421" t="s">
        <v>1476</v>
      </c>
      <c r="F44" s="423">
        <v>45814.333333333336</v>
      </c>
      <c r="G44" s="423">
        <v>45814.75</v>
      </c>
      <c r="H44" s="421" t="s">
        <v>3024</v>
      </c>
      <c r="I44" s="422" t="s">
        <v>2665</v>
      </c>
      <c r="J44" s="421" t="s">
        <v>1854</v>
      </c>
      <c r="K44" s="421" t="s">
        <v>2666</v>
      </c>
      <c r="L44" s="421"/>
      <c r="M44" s="421" t="s">
        <v>2677</v>
      </c>
    </row>
    <row r="45" spans="1:13">
      <c r="A45" s="384" t="s">
        <v>1426</v>
      </c>
      <c r="B45" s="384" t="s">
        <v>1427</v>
      </c>
      <c r="C45" s="384" t="s">
        <v>1466</v>
      </c>
      <c r="D45" s="395" t="s">
        <v>2124</v>
      </c>
      <c r="E45" s="385" t="s">
        <v>1476</v>
      </c>
      <c r="F45" s="472">
        <v>45814.333333333336</v>
      </c>
      <c r="G45" s="472">
        <v>45814.75</v>
      </c>
      <c r="H45" s="385" t="s">
        <v>3025</v>
      </c>
      <c r="I45" s="385" t="s">
        <v>3026</v>
      </c>
      <c r="J45" s="473" t="s">
        <v>1436</v>
      </c>
    </row>
    <row r="46" spans="1:13">
      <c r="A46" s="421" t="s">
        <v>1426</v>
      </c>
      <c r="B46" s="421" t="s">
        <v>1427</v>
      </c>
      <c r="C46" s="421" t="s">
        <v>1453</v>
      </c>
      <c r="D46" s="422" t="s">
        <v>2365</v>
      </c>
      <c r="E46" s="421" t="s">
        <v>1476</v>
      </c>
      <c r="F46" s="423">
        <v>45814.708333333336</v>
      </c>
      <c r="G46" s="423">
        <v>45815.125</v>
      </c>
      <c r="H46" s="421" t="s">
        <v>3027</v>
      </c>
      <c r="I46" s="420" t="s">
        <v>3028</v>
      </c>
      <c r="J46" s="421" t="s">
        <v>1851</v>
      </c>
      <c r="K46" s="421"/>
      <c r="L46" s="421"/>
      <c r="M46" s="421" t="s">
        <v>2677</v>
      </c>
    </row>
    <row r="47" spans="1:13">
      <c r="A47" s="421" t="s">
        <v>1426</v>
      </c>
      <c r="B47" s="421" t="s">
        <v>1427</v>
      </c>
      <c r="C47" s="421" t="s">
        <v>1466</v>
      </c>
      <c r="D47" s="422" t="s">
        <v>2365</v>
      </c>
      <c r="E47" s="421" t="s">
        <v>1476</v>
      </c>
      <c r="F47" s="423">
        <v>45814.708333333336</v>
      </c>
      <c r="G47" s="423">
        <v>45815.125</v>
      </c>
      <c r="H47" s="421" t="s">
        <v>3029</v>
      </c>
      <c r="I47" s="420" t="s">
        <v>3030</v>
      </c>
      <c r="J47" s="420" t="s">
        <v>2222</v>
      </c>
      <c r="K47" s="421"/>
      <c r="L47" s="421"/>
      <c r="M47" s="421" t="s">
        <v>2677</v>
      </c>
    </row>
    <row r="48" spans="1:13">
      <c r="A48" s="421" t="s">
        <v>1426</v>
      </c>
      <c r="B48" s="421" t="s">
        <v>1427</v>
      </c>
      <c r="C48" s="421" t="s">
        <v>1466</v>
      </c>
      <c r="D48" s="422" t="s">
        <v>2365</v>
      </c>
      <c r="E48" s="421" t="s">
        <v>1476</v>
      </c>
      <c r="F48" s="423">
        <v>45814.708333333336</v>
      </c>
      <c r="G48" s="423">
        <v>45815.125</v>
      </c>
      <c r="H48" s="421" t="s">
        <v>3031</v>
      </c>
      <c r="I48" s="420" t="s">
        <v>3032</v>
      </c>
      <c r="J48" s="420" t="s">
        <v>2222</v>
      </c>
      <c r="K48" s="421"/>
      <c r="L48" s="421"/>
      <c r="M48" s="421" t="s">
        <v>2677</v>
      </c>
    </row>
    <row r="49" spans="1:13" s="365" customFormat="1">
      <c r="A49" s="421" t="s">
        <v>1426</v>
      </c>
      <c r="B49" s="421" t="s">
        <v>1427</v>
      </c>
      <c r="C49" s="421" t="s">
        <v>1466</v>
      </c>
      <c r="D49" s="422" t="s">
        <v>2365</v>
      </c>
      <c r="E49" s="421" t="s">
        <v>1476</v>
      </c>
      <c r="F49" s="423">
        <v>45814.708333333336</v>
      </c>
      <c r="G49" s="423">
        <v>45815.125</v>
      </c>
      <c r="H49" s="421" t="s">
        <v>3033</v>
      </c>
      <c r="I49" s="420" t="s">
        <v>3034</v>
      </c>
      <c r="J49" s="420" t="s">
        <v>2222</v>
      </c>
      <c r="K49" s="421"/>
      <c r="L49" s="421"/>
      <c r="M49" s="421" t="s">
        <v>2677</v>
      </c>
    </row>
    <row r="50" spans="1:13">
      <c r="A50" s="421" t="s">
        <v>1426</v>
      </c>
      <c r="B50" s="421" t="s">
        <v>1427</v>
      </c>
      <c r="C50" s="421" t="s">
        <v>1428</v>
      </c>
      <c r="D50" s="422" t="s">
        <v>2365</v>
      </c>
      <c r="E50" s="421" t="s">
        <v>1476</v>
      </c>
      <c r="F50" s="423">
        <v>45815</v>
      </c>
      <c r="G50" s="423">
        <v>45815.208333333336</v>
      </c>
      <c r="H50" s="421" t="s">
        <v>3035</v>
      </c>
      <c r="I50" s="420" t="s">
        <v>3036</v>
      </c>
      <c r="J50" s="421" t="s">
        <v>1445</v>
      </c>
      <c r="K50" s="420"/>
      <c r="L50" s="421"/>
      <c r="M50" s="421"/>
    </row>
    <row r="51" spans="1:13">
      <c r="A51" s="421" t="s">
        <v>1426</v>
      </c>
      <c r="B51" s="421" t="s">
        <v>1427</v>
      </c>
      <c r="C51" s="421" t="s">
        <v>1428</v>
      </c>
      <c r="D51" s="422" t="s">
        <v>2365</v>
      </c>
      <c r="E51" s="421" t="s">
        <v>1476</v>
      </c>
      <c r="F51" s="423">
        <v>45815</v>
      </c>
      <c r="G51" s="423">
        <v>45815.208333333336</v>
      </c>
      <c r="H51" s="421" t="s">
        <v>3037</v>
      </c>
      <c r="I51" s="420" t="s">
        <v>3038</v>
      </c>
      <c r="J51" s="421" t="s">
        <v>1499</v>
      </c>
      <c r="K51" s="421"/>
      <c r="L51" s="421"/>
      <c r="M51" s="421"/>
    </row>
    <row r="52" spans="1:13" s="365" customFormat="1">
      <c r="A52" s="384" t="s">
        <v>1426</v>
      </c>
      <c r="B52" s="384" t="s">
        <v>1427</v>
      </c>
      <c r="C52" s="384" t="s">
        <v>1428</v>
      </c>
      <c r="D52" s="395" t="s">
        <v>2124</v>
      </c>
      <c r="E52" s="384" t="s">
        <v>1476</v>
      </c>
      <c r="F52" s="386">
        <v>45815</v>
      </c>
      <c r="G52" s="386">
        <v>45815.208333333336</v>
      </c>
      <c r="H52" s="384" t="s">
        <v>3039</v>
      </c>
      <c r="I52" s="385" t="s">
        <v>3040</v>
      </c>
      <c r="J52" s="384"/>
      <c r="K52" s="384"/>
      <c r="L52" s="384"/>
      <c r="M52" s="384"/>
    </row>
    <row r="53" spans="1:13">
      <c r="A53" s="421" t="s">
        <v>1426</v>
      </c>
      <c r="B53" s="421" t="s">
        <v>1427</v>
      </c>
      <c r="C53" s="421" t="s">
        <v>1428</v>
      </c>
      <c r="D53" s="422" t="s">
        <v>2365</v>
      </c>
      <c r="E53" s="421" t="s">
        <v>1476</v>
      </c>
      <c r="F53" s="423">
        <v>45815</v>
      </c>
      <c r="G53" s="423">
        <v>45815.208333333336</v>
      </c>
      <c r="H53" s="421" t="s">
        <v>3041</v>
      </c>
      <c r="I53" s="420" t="s">
        <v>3042</v>
      </c>
      <c r="J53" s="425" t="s">
        <v>1445</v>
      </c>
      <c r="K53" s="421"/>
      <c r="L53" s="421"/>
      <c r="M53" s="421"/>
    </row>
    <row r="54" spans="1:13">
      <c r="A54" s="390" t="s">
        <v>1426</v>
      </c>
      <c r="B54" s="390" t="s">
        <v>1427</v>
      </c>
      <c r="C54" s="390" t="s">
        <v>1428</v>
      </c>
      <c r="D54" s="391" t="s">
        <v>2124</v>
      </c>
      <c r="E54" s="390" t="s">
        <v>1491</v>
      </c>
      <c r="F54" s="392">
        <v>45816</v>
      </c>
      <c r="G54" s="392">
        <v>45816.166666666664</v>
      </c>
      <c r="H54" s="390" t="s">
        <v>3043</v>
      </c>
      <c r="I54" s="393" t="s">
        <v>3044</v>
      </c>
      <c r="J54" s="409" t="s">
        <v>1436</v>
      </c>
      <c r="K54" s="390"/>
      <c r="L54" s="390" t="s">
        <v>3045</v>
      </c>
      <c r="M54" s="390"/>
    </row>
    <row r="55" spans="1:13">
      <c r="A55" s="390" t="s">
        <v>1426</v>
      </c>
      <c r="B55" s="390" t="s">
        <v>1427</v>
      </c>
      <c r="C55" s="390" t="s">
        <v>1428</v>
      </c>
      <c r="D55" s="391" t="s">
        <v>2275</v>
      </c>
      <c r="E55" s="390" t="s">
        <v>1491</v>
      </c>
      <c r="F55" s="392">
        <v>45816</v>
      </c>
      <c r="G55" s="392">
        <v>45816.208333333336</v>
      </c>
      <c r="H55" s="390" t="s">
        <v>3046</v>
      </c>
      <c r="I55" s="393" t="s">
        <v>2388</v>
      </c>
      <c r="J55" s="393" t="s">
        <v>1768</v>
      </c>
      <c r="K55" s="390"/>
      <c r="L55" s="390" t="s">
        <v>3045</v>
      </c>
      <c r="M55" s="390"/>
    </row>
    <row r="56" spans="1:13">
      <c r="A56" s="390" t="s">
        <v>1426</v>
      </c>
      <c r="B56" s="390" t="s">
        <v>1427</v>
      </c>
      <c r="C56" s="390" t="s">
        <v>1428</v>
      </c>
      <c r="D56" s="391" t="s">
        <v>2124</v>
      </c>
      <c r="E56" s="390" t="s">
        <v>1491</v>
      </c>
      <c r="F56" s="392">
        <v>45816.083333333336</v>
      </c>
      <c r="G56" s="392">
        <v>45816.25</v>
      </c>
      <c r="H56" s="390" t="s">
        <v>3047</v>
      </c>
      <c r="I56" s="393" t="s">
        <v>2676</v>
      </c>
      <c r="J56" s="390" t="s">
        <v>1436</v>
      </c>
      <c r="K56" s="390"/>
      <c r="L56" s="390" t="s">
        <v>3045</v>
      </c>
      <c r="M56" s="390"/>
    </row>
    <row r="57" spans="1:13">
      <c r="A57" s="421" t="s">
        <v>1426</v>
      </c>
      <c r="B57" s="421" t="s">
        <v>1427</v>
      </c>
      <c r="C57" s="421" t="s">
        <v>1428</v>
      </c>
      <c r="D57" s="422" t="s">
        <v>2365</v>
      </c>
      <c r="E57" s="421" t="s">
        <v>1430</v>
      </c>
      <c r="F57" s="423">
        <v>45816.333333333336</v>
      </c>
      <c r="G57" s="423">
        <v>45816.5</v>
      </c>
      <c r="H57" s="421" t="s">
        <v>3048</v>
      </c>
      <c r="I57" s="420" t="s">
        <v>2376</v>
      </c>
      <c r="J57" s="421" t="s">
        <v>1499</v>
      </c>
      <c r="K57" s="421"/>
      <c r="L57" s="421" t="s">
        <v>3045</v>
      </c>
      <c r="M57" s="421"/>
    </row>
    <row r="58" spans="1:13">
      <c r="A58" s="384" t="s">
        <v>1426</v>
      </c>
      <c r="B58" s="384" t="s">
        <v>1427</v>
      </c>
      <c r="C58" s="384" t="s">
        <v>1453</v>
      </c>
      <c r="D58" s="395" t="s">
        <v>2124</v>
      </c>
      <c r="E58" s="384" t="s">
        <v>1440</v>
      </c>
      <c r="F58" s="386">
        <v>45817.333333333336</v>
      </c>
      <c r="G58" s="386">
        <v>45817.75</v>
      </c>
      <c r="H58" s="384" t="s">
        <v>3049</v>
      </c>
      <c r="I58" s="385" t="s">
        <v>3050</v>
      </c>
      <c r="J58" s="384" t="s">
        <v>1854</v>
      </c>
      <c r="K58" s="384"/>
      <c r="L58" s="384" t="s">
        <v>3045</v>
      </c>
      <c r="M58" s="384" t="s">
        <v>2677</v>
      </c>
    </row>
    <row r="59" spans="1:13">
      <c r="A59" s="384" t="s">
        <v>1426</v>
      </c>
      <c r="B59" s="384" t="s">
        <v>1427</v>
      </c>
      <c r="C59" s="384" t="s">
        <v>1453</v>
      </c>
      <c r="D59" s="395" t="s">
        <v>2124</v>
      </c>
      <c r="E59" s="384" t="s">
        <v>1440</v>
      </c>
      <c r="F59" s="386">
        <v>45817.333333333336</v>
      </c>
      <c r="G59" s="386">
        <v>45817.75</v>
      </c>
      <c r="H59" s="384" t="s">
        <v>3051</v>
      </c>
      <c r="I59" s="385" t="s">
        <v>3052</v>
      </c>
      <c r="J59" s="384" t="s">
        <v>1854</v>
      </c>
      <c r="K59" s="384"/>
      <c r="L59" s="384" t="s">
        <v>3045</v>
      </c>
      <c r="M59" s="384" t="s">
        <v>2677</v>
      </c>
    </row>
    <row r="60" spans="1:13">
      <c r="A60" s="421" t="s">
        <v>1426</v>
      </c>
      <c r="B60" s="421" t="s">
        <v>1427</v>
      </c>
      <c r="C60" s="421" t="s">
        <v>1453</v>
      </c>
      <c r="D60" s="422" t="s">
        <v>2365</v>
      </c>
      <c r="E60" s="421" t="s">
        <v>1440</v>
      </c>
      <c r="F60" s="423">
        <v>45817.333333333336</v>
      </c>
      <c r="G60" s="423">
        <v>45817.75</v>
      </c>
      <c r="H60" s="421" t="s">
        <v>3053</v>
      </c>
      <c r="I60" s="420" t="s">
        <v>3054</v>
      </c>
      <c r="J60" s="421" t="s">
        <v>1851</v>
      </c>
      <c r="K60" s="421"/>
      <c r="L60" s="421" t="s">
        <v>3045</v>
      </c>
      <c r="M60" s="421" t="s">
        <v>2677</v>
      </c>
    </row>
    <row r="61" spans="1:13">
      <c r="A61" s="421" t="s">
        <v>1426</v>
      </c>
      <c r="B61" s="421" t="s">
        <v>1427</v>
      </c>
      <c r="C61" s="421" t="s">
        <v>1453</v>
      </c>
      <c r="D61" s="422" t="s">
        <v>2365</v>
      </c>
      <c r="E61" s="421" t="s">
        <v>1440</v>
      </c>
      <c r="F61" s="423">
        <v>45817.333333333336</v>
      </c>
      <c r="G61" s="423">
        <v>45817.75</v>
      </c>
      <c r="H61" s="421" t="s">
        <v>3055</v>
      </c>
      <c r="I61" s="420" t="s">
        <v>3056</v>
      </c>
      <c r="J61" s="421" t="s">
        <v>3021</v>
      </c>
      <c r="K61" s="421"/>
      <c r="L61" s="421"/>
      <c r="M61" s="421"/>
    </row>
    <row r="62" spans="1:13">
      <c r="A62" s="384" t="s">
        <v>1426</v>
      </c>
      <c r="B62" s="384" t="s">
        <v>1427</v>
      </c>
      <c r="C62" s="384" t="s">
        <v>1453</v>
      </c>
      <c r="D62" s="395" t="s">
        <v>2124</v>
      </c>
      <c r="E62" s="384" t="s">
        <v>1440</v>
      </c>
      <c r="F62" s="386">
        <v>45817.333333333336</v>
      </c>
      <c r="G62" s="386">
        <v>45817.75</v>
      </c>
      <c r="H62" s="384" t="s">
        <v>3057</v>
      </c>
      <c r="I62" s="385" t="s">
        <v>3058</v>
      </c>
      <c r="J62" s="384" t="s">
        <v>3021</v>
      </c>
      <c r="K62" s="384"/>
      <c r="L62" s="384"/>
      <c r="M62" s="384"/>
    </row>
    <row r="63" spans="1:13">
      <c r="A63" s="421" t="s">
        <v>1426</v>
      </c>
      <c r="B63" s="421" t="s">
        <v>1427</v>
      </c>
      <c r="C63" s="421" t="s">
        <v>1453</v>
      </c>
      <c r="D63" s="422" t="s">
        <v>2365</v>
      </c>
      <c r="E63" s="421" t="s">
        <v>1440</v>
      </c>
      <c r="F63" s="423">
        <v>45817.333333333336</v>
      </c>
      <c r="G63" s="423">
        <v>45817.75</v>
      </c>
      <c r="H63" s="421" t="s">
        <v>3059</v>
      </c>
      <c r="I63" s="420" t="s">
        <v>3060</v>
      </c>
      <c r="J63" s="421" t="s">
        <v>1851</v>
      </c>
      <c r="K63" s="421"/>
      <c r="L63" s="421"/>
      <c r="M63" s="421"/>
    </row>
    <row r="64" spans="1:13">
      <c r="A64" s="421" t="s">
        <v>1426</v>
      </c>
      <c r="B64" s="421" t="s">
        <v>1427</v>
      </c>
      <c r="C64" s="421" t="s">
        <v>1466</v>
      </c>
      <c r="D64" s="422" t="s">
        <v>2365</v>
      </c>
      <c r="E64" s="421" t="s">
        <v>1440</v>
      </c>
      <c r="F64" s="423">
        <v>45817.708333333336</v>
      </c>
      <c r="G64" s="423">
        <v>45818.125</v>
      </c>
      <c r="H64" s="421" t="s">
        <v>3061</v>
      </c>
      <c r="I64" s="420" t="s">
        <v>3062</v>
      </c>
      <c r="J64" s="420" t="s">
        <v>2222</v>
      </c>
      <c r="K64" s="421"/>
      <c r="L64" s="421" t="s">
        <v>3045</v>
      </c>
      <c r="M64" s="421" t="s">
        <v>2677</v>
      </c>
    </row>
    <row r="65" spans="1:13">
      <c r="A65" s="421" t="s">
        <v>1426</v>
      </c>
      <c r="B65" s="421" t="s">
        <v>1427</v>
      </c>
      <c r="C65" s="421" t="s">
        <v>1466</v>
      </c>
      <c r="D65" s="422" t="s">
        <v>2365</v>
      </c>
      <c r="E65" s="421" t="s">
        <v>1440</v>
      </c>
      <c r="F65" s="423">
        <v>45817.708333333336</v>
      </c>
      <c r="G65" s="423">
        <v>45818.125</v>
      </c>
      <c r="H65" s="421" t="s">
        <v>3063</v>
      </c>
      <c r="I65" s="420" t="s">
        <v>3064</v>
      </c>
      <c r="J65" s="420" t="s">
        <v>2222</v>
      </c>
      <c r="K65" s="421"/>
      <c r="L65" s="421" t="s">
        <v>3045</v>
      </c>
      <c r="M65" s="421" t="s">
        <v>2677</v>
      </c>
    </row>
    <row r="66" spans="1:13">
      <c r="A66" s="384" t="s">
        <v>1426</v>
      </c>
      <c r="B66" s="384" t="s">
        <v>1427</v>
      </c>
      <c r="C66" s="384" t="s">
        <v>1466</v>
      </c>
      <c r="D66" s="395" t="s">
        <v>2124</v>
      </c>
      <c r="E66" s="384" t="s">
        <v>1440</v>
      </c>
      <c r="F66" s="386">
        <v>45817.708333333336</v>
      </c>
      <c r="G66" s="386">
        <v>45818.125</v>
      </c>
      <c r="H66" s="384" t="s">
        <v>3065</v>
      </c>
      <c r="I66" s="385" t="s">
        <v>3066</v>
      </c>
      <c r="J66" s="385" t="s">
        <v>2222</v>
      </c>
      <c r="K66" s="384"/>
      <c r="L66" s="384" t="s">
        <v>3045</v>
      </c>
      <c r="M66" s="384" t="s">
        <v>2677</v>
      </c>
    </row>
    <row r="67" spans="1:13">
      <c r="A67" s="421" t="s">
        <v>1426</v>
      </c>
      <c r="B67" s="421" t="s">
        <v>1427</v>
      </c>
      <c r="C67" s="421" t="s">
        <v>1466</v>
      </c>
      <c r="D67" s="422" t="s">
        <v>2365</v>
      </c>
      <c r="E67" s="421" t="s">
        <v>1440</v>
      </c>
      <c r="F67" s="423">
        <v>45817.708333333336</v>
      </c>
      <c r="G67" s="423">
        <v>45818.125</v>
      </c>
      <c r="H67" s="421" t="s">
        <v>3067</v>
      </c>
      <c r="I67" s="420" t="s">
        <v>3068</v>
      </c>
      <c r="J67" s="420" t="s">
        <v>2222</v>
      </c>
      <c r="K67" s="421"/>
      <c r="L67" s="421"/>
      <c r="M67" s="421"/>
    </row>
    <row r="68" spans="1:13">
      <c r="A68" s="421" t="s">
        <v>1426</v>
      </c>
      <c r="B68" s="421" t="s">
        <v>1427</v>
      </c>
      <c r="C68" s="421" t="s">
        <v>1428</v>
      </c>
      <c r="D68" s="422" t="s">
        <v>2365</v>
      </c>
      <c r="E68" s="421" t="s">
        <v>1440</v>
      </c>
      <c r="F68" s="423">
        <v>45817.833333333336</v>
      </c>
      <c r="G68" s="423">
        <v>45818.25</v>
      </c>
      <c r="H68" s="421" t="s">
        <v>3069</v>
      </c>
      <c r="I68" s="420" t="s">
        <v>2971</v>
      </c>
      <c r="J68" s="421" t="s">
        <v>1445</v>
      </c>
      <c r="K68" s="421"/>
      <c r="L68" s="421" t="s">
        <v>3045</v>
      </c>
      <c r="M68" s="421"/>
    </row>
    <row r="69" spans="1:13">
      <c r="A69" s="421" t="s">
        <v>1426</v>
      </c>
      <c r="B69" s="421" t="s">
        <v>1427</v>
      </c>
      <c r="C69" s="421" t="s">
        <v>1428</v>
      </c>
      <c r="D69" s="420" t="s">
        <v>2365</v>
      </c>
      <c r="E69" s="421" t="s">
        <v>1440</v>
      </c>
      <c r="F69" s="423">
        <v>45817.833333333336</v>
      </c>
      <c r="G69" s="423">
        <v>45818</v>
      </c>
      <c r="H69" s="421" t="s">
        <v>3070</v>
      </c>
      <c r="I69" s="420" t="s">
        <v>2358</v>
      </c>
      <c r="J69" s="421" t="s">
        <v>1499</v>
      </c>
      <c r="K69" s="421"/>
      <c r="L69" s="421" t="s">
        <v>3045</v>
      </c>
      <c r="M69" s="421"/>
    </row>
    <row r="70" spans="1:13">
      <c r="A70" s="384" t="s">
        <v>1426</v>
      </c>
      <c r="B70" s="384" t="s">
        <v>1427</v>
      </c>
      <c r="C70" s="384" t="s">
        <v>1428</v>
      </c>
      <c r="D70" s="395" t="s">
        <v>2124</v>
      </c>
      <c r="E70" s="384" t="s">
        <v>1440</v>
      </c>
      <c r="F70" s="386">
        <v>45818.041666666664</v>
      </c>
      <c r="G70" s="386">
        <v>45818.25</v>
      </c>
      <c r="H70" s="384" t="s">
        <v>3071</v>
      </c>
      <c r="I70" s="385" t="s">
        <v>2394</v>
      </c>
      <c r="J70" s="384"/>
      <c r="K70" s="384" t="s">
        <v>3072</v>
      </c>
      <c r="L70" s="384" t="s">
        <v>3045</v>
      </c>
      <c r="M70" s="384"/>
    </row>
    <row r="71" spans="1:13">
      <c r="A71" s="421" t="s">
        <v>1426</v>
      </c>
      <c r="B71" s="421" t="s">
        <v>1427</v>
      </c>
      <c r="C71" s="421" t="s">
        <v>1453</v>
      </c>
      <c r="D71" s="422" t="s">
        <v>2365</v>
      </c>
      <c r="E71" s="421" t="s">
        <v>1448</v>
      </c>
      <c r="F71" s="423">
        <v>45818.333333333336</v>
      </c>
      <c r="G71" s="423">
        <v>45818.75</v>
      </c>
      <c r="H71" s="421" t="s">
        <v>3073</v>
      </c>
      <c r="I71" s="420" t="s">
        <v>3074</v>
      </c>
      <c r="J71" s="421" t="s">
        <v>1854</v>
      </c>
      <c r="K71" s="421"/>
      <c r="L71" s="421" t="s">
        <v>3045</v>
      </c>
      <c r="M71" s="421"/>
    </row>
    <row r="72" spans="1:13">
      <c r="A72" s="421" t="s">
        <v>1426</v>
      </c>
      <c r="B72" s="421" t="s">
        <v>1427</v>
      </c>
      <c r="C72" s="421" t="s">
        <v>1453</v>
      </c>
      <c r="D72" s="422" t="s">
        <v>2365</v>
      </c>
      <c r="E72" s="421" t="s">
        <v>1448</v>
      </c>
      <c r="F72" s="423">
        <v>45818.333333333336</v>
      </c>
      <c r="G72" s="423">
        <v>45818.75</v>
      </c>
      <c r="H72" s="421" t="s">
        <v>3075</v>
      </c>
      <c r="I72" s="420" t="s">
        <v>3076</v>
      </c>
      <c r="J72" s="421" t="s">
        <v>3021</v>
      </c>
      <c r="K72" s="421"/>
      <c r="L72" s="421" t="s">
        <v>3045</v>
      </c>
      <c r="M72" s="421"/>
    </row>
    <row r="73" spans="1:13">
      <c r="A73" s="421" t="s">
        <v>1426</v>
      </c>
      <c r="B73" s="421" t="s">
        <v>1427</v>
      </c>
      <c r="C73" s="421" t="s">
        <v>1453</v>
      </c>
      <c r="D73" s="422" t="s">
        <v>2365</v>
      </c>
      <c r="E73" s="421" t="s">
        <v>1448</v>
      </c>
      <c r="F73" s="423">
        <v>45818.333333333336</v>
      </c>
      <c r="G73" s="423">
        <v>45818.75</v>
      </c>
      <c r="H73" s="421" t="s">
        <v>3077</v>
      </c>
      <c r="I73" s="420" t="s">
        <v>3078</v>
      </c>
      <c r="J73" s="421" t="s">
        <v>1851</v>
      </c>
      <c r="K73" s="421"/>
      <c r="L73" s="421" t="s">
        <v>3045</v>
      </c>
      <c r="M73" s="421"/>
    </row>
    <row r="74" spans="1:13">
      <c r="A74" s="421" t="s">
        <v>1426</v>
      </c>
      <c r="B74" s="421" t="s">
        <v>1427</v>
      </c>
      <c r="C74" s="421" t="s">
        <v>1453</v>
      </c>
      <c r="D74" s="422" t="s">
        <v>2365</v>
      </c>
      <c r="E74" s="421" t="s">
        <v>1448</v>
      </c>
      <c r="F74" s="423">
        <v>45818.333333333336</v>
      </c>
      <c r="G74" s="423">
        <v>45818.75</v>
      </c>
      <c r="H74" s="421" t="s">
        <v>3079</v>
      </c>
      <c r="I74" s="420" t="s">
        <v>3080</v>
      </c>
      <c r="J74" s="421" t="s">
        <v>1851</v>
      </c>
      <c r="K74" s="421"/>
      <c r="L74" s="421"/>
      <c r="M74" s="421"/>
    </row>
    <row r="75" spans="1:13">
      <c r="A75" s="421" t="s">
        <v>1426</v>
      </c>
      <c r="B75" s="421" t="s">
        <v>1427</v>
      </c>
      <c r="C75" s="421" t="s">
        <v>1466</v>
      </c>
      <c r="D75" s="422" t="s">
        <v>2365</v>
      </c>
      <c r="E75" s="421" t="s">
        <v>1448</v>
      </c>
      <c r="F75" s="423">
        <v>45818.708333333336</v>
      </c>
      <c r="G75" s="423">
        <v>45819.125</v>
      </c>
      <c r="H75" s="421" t="s">
        <v>3081</v>
      </c>
      <c r="I75" s="420" t="s">
        <v>3082</v>
      </c>
      <c r="J75" s="420" t="s">
        <v>2222</v>
      </c>
      <c r="K75" s="421"/>
      <c r="L75" s="421" t="s">
        <v>3045</v>
      </c>
      <c r="M75" s="421"/>
    </row>
    <row r="76" spans="1:13">
      <c r="A76" s="421" t="s">
        <v>1426</v>
      </c>
      <c r="B76" s="421" t="s">
        <v>1427</v>
      </c>
      <c r="C76" s="421" t="s">
        <v>1466</v>
      </c>
      <c r="D76" s="422" t="s">
        <v>2365</v>
      </c>
      <c r="E76" s="421" t="s">
        <v>1448</v>
      </c>
      <c r="F76" s="423">
        <v>45818.708333333336</v>
      </c>
      <c r="G76" s="423">
        <v>45819.125</v>
      </c>
      <c r="H76" s="421" t="s">
        <v>3083</v>
      </c>
      <c r="I76" s="420" t="s">
        <v>3084</v>
      </c>
      <c r="J76" s="420" t="s">
        <v>2222</v>
      </c>
      <c r="K76" s="421"/>
      <c r="L76" s="421" t="s">
        <v>3045</v>
      </c>
      <c r="M76" s="421"/>
    </row>
    <row r="77" spans="1:13">
      <c r="A77" s="467" t="s">
        <v>1426</v>
      </c>
      <c r="B77" s="467" t="s">
        <v>1427</v>
      </c>
      <c r="C77" s="467" t="s">
        <v>1466</v>
      </c>
      <c r="D77" s="468" t="s">
        <v>2598</v>
      </c>
      <c r="E77" s="467" t="s">
        <v>1448</v>
      </c>
      <c r="F77" s="469">
        <v>45818.708333333336</v>
      </c>
      <c r="G77" s="469">
        <v>45819.125</v>
      </c>
      <c r="H77" s="467" t="s">
        <v>3085</v>
      </c>
      <c r="I77" s="470" t="s">
        <v>3086</v>
      </c>
      <c r="J77" s="470" t="s">
        <v>2222</v>
      </c>
      <c r="K77" s="467"/>
      <c r="L77" s="471" t="s">
        <v>3045</v>
      </c>
      <c r="M77" s="390"/>
    </row>
    <row r="78" spans="1:13">
      <c r="A78" s="421" t="s">
        <v>1426</v>
      </c>
      <c r="B78" s="421" t="s">
        <v>1427</v>
      </c>
      <c r="C78" s="421" t="s">
        <v>1428</v>
      </c>
      <c r="D78" s="422" t="s">
        <v>2365</v>
      </c>
      <c r="E78" s="421" t="s">
        <v>1448</v>
      </c>
      <c r="F78" s="423">
        <v>45818.75</v>
      </c>
      <c r="G78" s="423">
        <v>45819</v>
      </c>
      <c r="H78" s="421" t="s">
        <v>3087</v>
      </c>
      <c r="I78" s="420" t="s">
        <v>3088</v>
      </c>
      <c r="J78" s="433" t="s">
        <v>1436</v>
      </c>
      <c r="K78" s="421"/>
      <c r="L78" s="421" t="s">
        <v>3045</v>
      </c>
      <c r="M78" s="421"/>
    </row>
    <row r="79" spans="1:13">
      <c r="A79" s="421" t="s">
        <v>1426</v>
      </c>
      <c r="B79" s="421" t="s">
        <v>1427</v>
      </c>
      <c r="C79" s="421" t="s">
        <v>1428</v>
      </c>
      <c r="D79" s="422" t="s">
        <v>2365</v>
      </c>
      <c r="E79" s="421" t="s">
        <v>1448</v>
      </c>
      <c r="F79" s="423">
        <v>45818.916666666664</v>
      </c>
      <c r="G79" s="423">
        <v>45819.125</v>
      </c>
      <c r="H79" s="421" t="s">
        <v>3089</v>
      </c>
      <c r="I79" s="420" t="s">
        <v>3090</v>
      </c>
      <c r="J79" s="433" t="s">
        <v>1436</v>
      </c>
      <c r="K79" s="421"/>
      <c r="L79" s="421" t="s">
        <v>3045</v>
      </c>
      <c r="M79" s="421"/>
    </row>
    <row r="80" spans="1:13">
      <c r="A80" s="421" t="s">
        <v>1426</v>
      </c>
      <c r="B80" s="421" t="s">
        <v>1427</v>
      </c>
      <c r="C80" s="421" t="s">
        <v>1428</v>
      </c>
      <c r="D80" s="422" t="s">
        <v>2365</v>
      </c>
      <c r="E80" s="421" t="s">
        <v>1448</v>
      </c>
      <c r="F80" s="423">
        <v>45818.916666666664</v>
      </c>
      <c r="G80" s="423">
        <v>45819.25</v>
      </c>
      <c r="H80" s="421" t="s">
        <v>3091</v>
      </c>
      <c r="I80" s="420" t="s">
        <v>3092</v>
      </c>
      <c r="J80" s="421" t="s">
        <v>1445</v>
      </c>
      <c r="K80" s="421"/>
      <c r="L80" s="421" t="s">
        <v>3045</v>
      </c>
      <c r="M80" s="421"/>
    </row>
    <row r="81" spans="1:13">
      <c r="A81" s="421" t="s">
        <v>1426</v>
      </c>
      <c r="B81" s="421" t="s">
        <v>1427</v>
      </c>
      <c r="C81" s="421" t="s">
        <v>1428</v>
      </c>
      <c r="D81" s="422" t="s">
        <v>2365</v>
      </c>
      <c r="E81" s="421" t="s">
        <v>1448</v>
      </c>
      <c r="F81" s="423">
        <v>45818.958333333336</v>
      </c>
      <c r="G81" s="423">
        <v>45819.208333333336</v>
      </c>
      <c r="H81" s="421" t="s">
        <v>3093</v>
      </c>
      <c r="I81" s="420" t="s">
        <v>2654</v>
      </c>
      <c r="J81" s="421" t="s">
        <v>1445</v>
      </c>
      <c r="K81" s="421"/>
      <c r="L81" s="421" t="s">
        <v>3045</v>
      </c>
      <c r="M81" s="421"/>
    </row>
    <row r="82" spans="1:13">
      <c r="A82" s="384" t="s">
        <v>1426</v>
      </c>
      <c r="B82" s="384" t="s">
        <v>1427</v>
      </c>
      <c r="C82" s="384" t="s">
        <v>1453</v>
      </c>
      <c r="D82" s="395" t="s">
        <v>2124</v>
      </c>
      <c r="E82" s="384" t="s">
        <v>1454</v>
      </c>
      <c r="F82" s="386">
        <v>45819.333333333336</v>
      </c>
      <c r="G82" s="386">
        <v>45819.75</v>
      </c>
      <c r="H82" s="384" t="s">
        <v>3094</v>
      </c>
      <c r="I82" s="385"/>
      <c r="J82" s="384" t="s">
        <v>1854</v>
      </c>
      <c r="K82" s="384"/>
      <c r="L82" s="384" t="s">
        <v>3045</v>
      </c>
      <c r="M82" s="384"/>
    </row>
    <row r="83" spans="1:13">
      <c r="A83" s="421" t="s">
        <v>1426</v>
      </c>
      <c r="B83" s="421" t="s">
        <v>1427</v>
      </c>
      <c r="C83" s="421" t="s">
        <v>1453</v>
      </c>
      <c r="D83" s="422" t="s">
        <v>2365</v>
      </c>
      <c r="E83" s="421" t="s">
        <v>1454</v>
      </c>
      <c r="F83" s="423">
        <v>45819.333333333336</v>
      </c>
      <c r="G83" s="423">
        <v>45819.75</v>
      </c>
      <c r="H83" s="421" t="s">
        <v>3095</v>
      </c>
      <c r="I83" s="420" t="s">
        <v>3096</v>
      </c>
      <c r="J83" s="421" t="s">
        <v>1854</v>
      </c>
      <c r="K83" s="421"/>
      <c r="L83" s="421" t="s">
        <v>3045</v>
      </c>
      <c r="M83" s="421"/>
    </row>
    <row r="84" spans="1:13">
      <c r="A84" s="421" t="s">
        <v>1426</v>
      </c>
      <c r="B84" s="421" t="s">
        <v>1427</v>
      </c>
      <c r="C84" s="421" t="s">
        <v>1453</v>
      </c>
      <c r="D84" s="422" t="s">
        <v>2365</v>
      </c>
      <c r="E84" s="421" t="s">
        <v>1454</v>
      </c>
      <c r="F84" s="423">
        <v>45819.333333333336</v>
      </c>
      <c r="G84" s="423">
        <v>45819.75</v>
      </c>
      <c r="H84" s="421" t="s">
        <v>3097</v>
      </c>
      <c r="I84" s="420" t="s">
        <v>3098</v>
      </c>
      <c r="J84" s="421" t="s">
        <v>1851</v>
      </c>
      <c r="K84" s="421"/>
      <c r="L84" s="421" t="s">
        <v>3045</v>
      </c>
      <c r="M84" s="421"/>
    </row>
    <row r="85" spans="1:13">
      <c r="A85" s="384" t="s">
        <v>1426</v>
      </c>
      <c r="B85" s="384" t="s">
        <v>1427</v>
      </c>
      <c r="C85" s="384" t="s">
        <v>1453</v>
      </c>
      <c r="D85" s="395" t="s">
        <v>2124</v>
      </c>
      <c r="E85" s="384" t="s">
        <v>1454</v>
      </c>
      <c r="F85" s="386">
        <v>45819.333333333336</v>
      </c>
      <c r="G85" s="386">
        <v>45819.75</v>
      </c>
      <c r="H85" s="384" t="s">
        <v>3099</v>
      </c>
      <c r="I85" s="385" t="s">
        <v>3050</v>
      </c>
      <c r="J85" s="384"/>
      <c r="K85" s="384"/>
      <c r="L85" s="384"/>
      <c r="M85" s="384"/>
    </row>
    <row r="86" spans="1:13">
      <c r="A86" s="384" t="s">
        <v>1426</v>
      </c>
      <c r="B86" s="384" t="s">
        <v>1427</v>
      </c>
      <c r="C86" s="384" t="s">
        <v>1453</v>
      </c>
      <c r="D86" s="395" t="s">
        <v>2124</v>
      </c>
      <c r="E86" s="384" t="s">
        <v>1454</v>
      </c>
      <c r="F86" s="386">
        <v>45819.333333333336</v>
      </c>
      <c r="G86" s="386">
        <v>45819.75</v>
      </c>
      <c r="H86" s="384" t="s">
        <v>3100</v>
      </c>
      <c r="I86" s="385" t="s">
        <v>3052</v>
      </c>
      <c r="J86" s="384"/>
      <c r="K86" s="384"/>
      <c r="L86" s="384"/>
      <c r="M86" s="384"/>
    </row>
    <row r="87" spans="1:13">
      <c r="A87" s="421" t="s">
        <v>1426</v>
      </c>
      <c r="B87" s="421" t="s">
        <v>1427</v>
      </c>
      <c r="C87" s="421" t="s">
        <v>1466</v>
      </c>
      <c r="D87" s="422" t="s">
        <v>2365</v>
      </c>
      <c r="E87" s="421" t="s">
        <v>1454</v>
      </c>
      <c r="F87" s="423">
        <v>45819.708333333336</v>
      </c>
      <c r="G87" s="423">
        <v>45820.125</v>
      </c>
      <c r="H87" s="421" t="s">
        <v>3101</v>
      </c>
      <c r="I87" s="420" t="s">
        <v>3102</v>
      </c>
      <c r="J87" s="420" t="s">
        <v>2222</v>
      </c>
      <c r="K87" s="421"/>
      <c r="L87" s="421" t="s">
        <v>3045</v>
      </c>
      <c r="M87" s="421"/>
    </row>
    <row r="88" spans="1:13">
      <c r="A88" s="66" t="s">
        <v>1426</v>
      </c>
      <c r="B88" s="66" t="s">
        <v>1427</v>
      </c>
      <c r="C88" s="66" t="s">
        <v>1466</v>
      </c>
      <c r="D88" s="226" t="s">
        <v>2271</v>
      </c>
      <c r="E88" s="66" t="s">
        <v>1454</v>
      </c>
      <c r="F88" s="379">
        <v>45819.708333333336</v>
      </c>
      <c r="G88" s="379">
        <v>45820.125</v>
      </c>
      <c r="H88" s="66" t="s">
        <v>3103</v>
      </c>
      <c r="I88" s="82" t="s">
        <v>3104</v>
      </c>
      <c r="J88" s="80" t="s">
        <v>2222</v>
      </c>
      <c r="K88" s="381"/>
      <c r="L88" s="382" t="s">
        <v>3045</v>
      </c>
      <c r="M88" s="66"/>
    </row>
    <row r="89" spans="1:13">
      <c r="A89" s="421" t="s">
        <v>1426</v>
      </c>
      <c r="B89" s="421" t="s">
        <v>1427</v>
      </c>
      <c r="C89" s="421" t="s">
        <v>1466</v>
      </c>
      <c r="D89" s="422" t="s">
        <v>2365</v>
      </c>
      <c r="E89" s="421" t="s">
        <v>1454</v>
      </c>
      <c r="F89" s="423">
        <v>45819.708333333336</v>
      </c>
      <c r="G89" s="423">
        <v>45820.125</v>
      </c>
      <c r="H89" s="421" t="s">
        <v>3105</v>
      </c>
      <c r="I89" s="420" t="s">
        <v>3106</v>
      </c>
      <c r="J89" s="434" t="s">
        <v>2222</v>
      </c>
      <c r="K89" s="421"/>
      <c r="L89" s="421" t="s">
        <v>3045</v>
      </c>
      <c r="M89" s="421"/>
    </row>
    <row r="90" spans="1:13">
      <c r="A90" s="421" t="s">
        <v>1426</v>
      </c>
      <c r="B90" s="421" t="s">
        <v>1427</v>
      </c>
      <c r="C90" s="421" t="s">
        <v>1428</v>
      </c>
      <c r="D90" s="422" t="s">
        <v>2365</v>
      </c>
      <c r="E90" s="421" t="s">
        <v>1454</v>
      </c>
      <c r="F90" s="423">
        <v>45819.916666666664</v>
      </c>
      <c r="G90" s="423">
        <v>45820.125</v>
      </c>
      <c r="H90" s="421" t="s">
        <v>3107</v>
      </c>
      <c r="I90" s="420" t="s">
        <v>3108</v>
      </c>
      <c r="J90" s="421" t="s">
        <v>1436</v>
      </c>
      <c r="K90" s="421"/>
      <c r="L90" s="421" t="s">
        <v>3045</v>
      </c>
      <c r="M90" s="421"/>
    </row>
    <row r="91" spans="1:13">
      <c r="A91" s="384" t="s">
        <v>1426</v>
      </c>
      <c r="B91" s="384" t="s">
        <v>1427</v>
      </c>
      <c r="C91" s="384" t="s">
        <v>1428</v>
      </c>
      <c r="D91" s="395" t="s">
        <v>2124</v>
      </c>
      <c r="E91" s="384" t="s">
        <v>1454</v>
      </c>
      <c r="F91" s="386">
        <v>45819.916666666664</v>
      </c>
      <c r="G91" s="386">
        <v>45820.125</v>
      </c>
      <c r="H91" s="384" t="s">
        <v>3109</v>
      </c>
      <c r="I91" s="385" t="s">
        <v>2360</v>
      </c>
      <c r="J91" s="384" t="s">
        <v>1445</v>
      </c>
      <c r="K91" s="384" t="s">
        <v>3110</v>
      </c>
      <c r="L91" s="384" t="s">
        <v>3045</v>
      </c>
      <c r="M91" s="384"/>
    </row>
    <row r="92" spans="1:13">
      <c r="A92" s="421" t="s">
        <v>1426</v>
      </c>
      <c r="B92" s="421" t="s">
        <v>1427</v>
      </c>
      <c r="C92" s="421" t="s">
        <v>1428</v>
      </c>
      <c r="D92" s="422" t="s">
        <v>2365</v>
      </c>
      <c r="E92" s="421" t="s">
        <v>1454</v>
      </c>
      <c r="F92" s="423">
        <v>45819.916666666664</v>
      </c>
      <c r="G92" s="423">
        <v>45820.125</v>
      </c>
      <c r="H92" s="421" t="s">
        <v>3111</v>
      </c>
      <c r="I92" s="420" t="s">
        <v>3112</v>
      </c>
      <c r="J92" s="425" t="s">
        <v>1436</v>
      </c>
      <c r="K92" s="421"/>
      <c r="L92" s="421" t="s">
        <v>3045</v>
      </c>
      <c r="M92" s="421"/>
    </row>
    <row r="93" spans="1:13">
      <c r="A93" s="384" t="s">
        <v>1426</v>
      </c>
      <c r="B93" s="384" t="s">
        <v>1427</v>
      </c>
      <c r="C93" s="384" t="s">
        <v>1428</v>
      </c>
      <c r="D93" s="395" t="s">
        <v>2124</v>
      </c>
      <c r="E93" s="384" t="s">
        <v>1454</v>
      </c>
      <c r="F93" s="386">
        <v>45820.041666666664</v>
      </c>
      <c r="G93" s="386">
        <v>45820.25</v>
      </c>
      <c r="H93" s="384" t="s">
        <v>3113</v>
      </c>
      <c r="I93" s="385" t="s">
        <v>2394</v>
      </c>
      <c r="J93" s="384" t="s">
        <v>1445</v>
      </c>
      <c r="K93" s="384" t="s">
        <v>3114</v>
      </c>
      <c r="L93" s="384" t="s">
        <v>3045</v>
      </c>
      <c r="M93" s="384"/>
    </row>
    <row r="94" spans="1:13">
      <c r="A94" s="421" t="s">
        <v>1426</v>
      </c>
      <c r="B94" s="421" t="s">
        <v>1427</v>
      </c>
      <c r="C94" s="421" t="s">
        <v>1453</v>
      </c>
      <c r="D94" s="422" t="s">
        <v>2365</v>
      </c>
      <c r="E94" s="421" t="s">
        <v>1461</v>
      </c>
      <c r="F94" s="423">
        <v>45820.333333333336</v>
      </c>
      <c r="G94" s="423">
        <v>45820.75</v>
      </c>
      <c r="H94" s="421" t="s">
        <v>3115</v>
      </c>
      <c r="I94" s="420" t="s">
        <v>3116</v>
      </c>
      <c r="J94" s="421" t="s">
        <v>1854</v>
      </c>
      <c r="K94" s="421"/>
      <c r="L94" s="421" t="s">
        <v>3045</v>
      </c>
      <c r="M94" s="421"/>
    </row>
    <row r="95" spans="1:13">
      <c r="A95" s="421" t="s">
        <v>1426</v>
      </c>
      <c r="B95" s="421" t="s">
        <v>1427</v>
      </c>
      <c r="C95" s="421" t="s">
        <v>1453</v>
      </c>
      <c r="D95" s="422" t="s">
        <v>2365</v>
      </c>
      <c r="E95" s="421" t="s">
        <v>1461</v>
      </c>
      <c r="F95" s="423">
        <v>45820.333333333336</v>
      </c>
      <c r="G95" s="423">
        <v>45820.75</v>
      </c>
      <c r="H95" s="421" t="s">
        <v>3117</v>
      </c>
      <c r="I95" s="420" t="s">
        <v>3054</v>
      </c>
      <c r="J95" s="421" t="s">
        <v>1854</v>
      </c>
      <c r="K95" s="421"/>
      <c r="L95" s="421" t="s">
        <v>3045</v>
      </c>
      <c r="M95" s="421"/>
    </row>
    <row r="96" spans="1:13">
      <c r="A96" s="384" t="s">
        <v>1426</v>
      </c>
      <c r="B96" s="384" t="s">
        <v>1427</v>
      </c>
      <c r="C96" s="384" t="s">
        <v>1453</v>
      </c>
      <c r="D96" s="395" t="s">
        <v>2124</v>
      </c>
      <c r="E96" s="384" t="s">
        <v>1461</v>
      </c>
      <c r="F96" s="386">
        <v>45820.333333333336</v>
      </c>
      <c r="G96" s="386">
        <v>45820.75</v>
      </c>
      <c r="H96" s="384" t="s">
        <v>3118</v>
      </c>
      <c r="I96" s="385" t="s">
        <v>3119</v>
      </c>
      <c r="J96" s="384" t="s">
        <v>1851</v>
      </c>
      <c r="K96" s="384"/>
      <c r="L96" s="384" t="s">
        <v>3045</v>
      </c>
      <c r="M96" s="384"/>
    </row>
    <row r="97" spans="1:13">
      <c r="A97" s="421" t="s">
        <v>1426</v>
      </c>
      <c r="B97" s="421" t="s">
        <v>1427</v>
      </c>
      <c r="C97" s="421" t="s">
        <v>1453</v>
      </c>
      <c r="D97" s="422" t="s">
        <v>2365</v>
      </c>
      <c r="E97" s="421" t="s">
        <v>1461</v>
      </c>
      <c r="F97" s="423">
        <v>45820.333333333336</v>
      </c>
      <c r="G97" s="423">
        <v>45820.75</v>
      </c>
      <c r="H97" s="421" t="s">
        <v>3120</v>
      </c>
      <c r="I97" s="420" t="s">
        <v>3121</v>
      </c>
      <c r="J97" s="421" t="s">
        <v>1851</v>
      </c>
      <c r="K97" s="421"/>
      <c r="L97" s="421"/>
      <c r="M97" s="421"/>
    </row>
    <row r="98" spans="1:13">
      <c r="A98" s="421" t="s">
        <v>1426</v>
      </c>
      <c r="B98" s="421" t="s">
        <v>1427</v>
      </c>
      <c r="C98" s="421" t="s">
        <v>1466</v>
      </c>
      <c r="D98" s="422" t="s">
        <v>2365</v>
      </c>
      <c r="E98" s="421" t="s">
        <v>1461</v>
      </c>
      <c r="F98" s="423">
        <v>45820.708333333336</v>
      </c>
      <c r="G98" s="423">
        <v>45821.125</v>
      </c>
      <c r="H98" s="421" t="s">
        <v>3122</v>
      </c>
      <c r="I98" s="420" t="s">
        <v>3123</v>
      </c>
      <c r="J98" s="420" t="s">
        <v>2222</v>
      </c>
      <c r="K98" s="421"/>
      <c r="L98" s="421" t="s">
        <v>3045</v>
      </c>
      <c r="M98" s="421"/>
    </row>
    <row r="99" spans="1:13">
      <c r="A99" s="421" t="s">
        <v>1426</v>
      </c>
      <c r="B99" s="421" t="s">
        <v>1427</v>
      </c>
      <c r="C99" s="421" t="s">
        <v>1466</v>
      </c>
      <c r="D99" s="422" t="s">
        <v>2365</v>
      </c>
      <c r="E99" s="421" t="s">
        <v>1461</v>
      </c>
      <c r="F99" s="423">
        <v>45820.708333333336</v>
      </c>
      <c r="G99" s="423">
        <v>45821.125</v>
      </c>
      <c r="H99" s="421" t="s">
        <v>3124</v>
      </c>
      <c r="I99" s="420" t="s">
        <v>3125</v>
      </c>
      <c r="J99" s="420" t="s">
        <v>2222</v>
      </c>
      <c r="K99" s="421"/>
      <c r="L99" s="421" t="s">
        <v>3045</v>
      </c>
      <c r="M99" s="421"/>
    </row>
    <row r="100" spans="1:13">
      <c r="A100" s="390" t="s">
        <v>1426</v>
      </c>
      <c r="B100" s="390" t="s">
        <v>1427</v>
      </c>
      <c r="C100" s="390" t="s">
        <v>1466</v>
      </c>
      <c r="D100" s="393" t="s">
        <v>2275</v>
      </c>
      <c r="E100" s="390" t="s">
        <v>1461</v>
      </c>
      <c r="F100" s="392">
        <v>45820.708333333336</v>
      </c>
      <c r="G100" s="392">
        <v>45821.125</v>
      </c>
      <c r="H100" s="393" t="s">
        <v>3126</v>
      </c>
      <c r="I100" s="393" t="s">
        <v>3127</v>
      </c>
      <c r="J100" s="457" t="s">
        <v>2222</v>
      </c>
      <c r="K100" s="390"/>
      <c r="L100" s="390" t="s">
        <v>3045</v>
      </c>
      <c r="M100" s="390"/>
    </row>
    <row r="101" spans="1:13" s="365" customFormat="1">
      <c r="A101" s="384" t="s">
        <v>1426</v>
      </c>
      <c r="B101" s="384" t="s">
        <v>1427</v>
      </c>
      <c r="C101" s="384" t="s">
        <v>1428</v>
      </c>
      <c r="D101" s="395" t="s">
        <v>2124</v>
      </c>
      <c r="E101" s="384" t="s">
        <v>1461</v>
      </c>
      <c r="F101" s="386">
        <v>45820.916666666664</v>
      </c>
      <c r="G101" s="386">
        <v>45821.25</v>
      </c>
      <c r="H101" s="384" t="s">
        <v>3128</v>
      </c>
      <c r="I101" s="385" t="s">
        <v>3129</v>
      </c>
      <c r="J101" s="384" t="s">
        <v>1436</v>
      </c>
      <c r="K101" s="384"/>
      <c r="L101" s="384" t="s">
        <v>3045</v>
      </c>
      <c r="M101" s="384"/>
    </row>
    <row r="102" spans="1:13" s="365" customFormat="1">
      <c r="A102" s="421" t="s">
        <v>1426</v>
      </c>
      <c r="B102" s="421" t="s">
        <v>1427</v>
      </c>
      <c r="C102" s="421" t="s">
        <v>1428</v>
      </c>
      <c r="D102" s="422" t="s">
        <v>2365</v>
      </c>
      <c r="E102" s="421" t="s">
        <v>1461</v>
      </c>
      <c r="F102" s="423">
        <v>45820.916666666664</v>
      </c>
      <c r="G102" s="423">
        <v>45821.083333333336</v>
      </c>
      <c r="H102" s="421" t="s">
        <v>3130</v>
      </c>
      <c r="I102" s="420" t="s">
        <v>3131</v>
      </c>
      <c r="J102" s="421" t="s">
        <v>1768</v>
      </c>
      <c r="K102" s="421"/>
      <c r="L102" s="421" t="s">
        <v>3045</v>
      </c>
      <c r="M102" s="421"/>
    </row>
    <row r="103" spans="1:13">
      <c r="A103" s="421" t="s">
        <v>1426</v>
      </c>
      <c r="B103" s="421" t="s">
        <v>1427</v>
      </c>
      <c r="C103" s="421" t="s">
        <v>1428</v>
      </c>
      <c r="D103" s="422" t="s">
        <v>2365</v>
      </c>
      <c r="E103" s="421" t="s">
        <v>1461</v>
      </c>
      <c r="F103" s="423">
        <v>45821</v>
      </c>
      <c r="G103" s="423">
        <v>45821.25</v>
      </c>
      <c r="H103" s="220" t="s">
        <v>690</v>
      </c>
      <c r="I103" s="420" t="s">
        <v>3132</v>
      </c>
      <c r="J103" s="433" t="s">
        <v>1445</v>
      </c>
      <c r="K103" s="421"/>
      <c r="L103" s="421" t="s">
        <v>3045</v>
      </c>
      <c r="M103" s="421"/>
    </row>
    <row r="104" spans="1:13">
      <c r="A104" s="421" t="s">
        <v>1426</v>
      </c>
      <c r="B104" s="421" t="s">
        <v>1427</v>
      </c>
      <c r="C104" s="421" t="s">
        <v>1428</v>
      </c>
      <c r="D104" s="422" t="s">
        <v>2365</v>
      </c>
      <c r="E104" s="421" t="s">
        <v>1461</v>
      </c>
      <c r="F104" s="423">
        <v>45821.041666666664</v>
      </c>
      <c r="G104" s="423">
        <v>45821.208333333336</v>
      </c>
      <c r="H104" s="421" t="s">
        <v>3133</v>
      </c>
      <c r="I104" s="420" t="s">
        <v>3134</v>
      </c>
      <c r="J104" s="421" t="s">
        <v>1445</v>
      </c>
      <c r="K104" s="421"/>
      <c r="L104" s="421" t="s">
        <v>3045</v>
      </c>
      <c r="M104" s="421"/>
    </row>
    <row r="105" spans="1:13">
      <c r="A105" s="421" t="s">
        <v>1426</v>
      </c>
      <c r="B105" s="421" t="s">
        <v>1427</v>
      </c>
      <c r="C105" s="421" t="s">
        <v>1453</v>
      </c>
      <c r="D105" s="422" t="s">
        <v>2365</v>
      </c>
      <c r="E105" s="421" t="s">
        <v>1476</v>
      </c>
      <c r="F105" s="423">
        <v>45821.333333333336</v>
      </c>
      <c r="G105" s="423">
        <v>45821.75</v>
      </c>
      <c r="H105" s="421" t="s">
        <v>3135</v>
      </c>
      <c r="I105" s="420" t="s">
        <v>3136</v>
      </c>
      <c r="J105" s="421" t="s">
        <v>1854</v>
      </c>
      <c r="K105" s="435" t="s">
        <v>263</v>
      </c>
      <c r="L105" s="421"/>
      <c r="M105" s="421"/>
    </row>
    <row r="106" spans="1:13">
      <c r="A106" s="421" t="s">
        <v>1426</v>
      </c>
      <c r="B106" s="421" t="s">
        <v>1427</v>
      </c>
      <c r="C106" s="421" t="s">
        <v>1453</v>
      </c>
      <c r="D106" s="422" t="s">
        <v>2365</v>
      </c>
      <c r="E106" s="421" t="s">
        <v>1476</v>
      </c>
      <c r="F106" s="423">
        <v>45821.333333333336</v>
      </c>
      <c r="G106" s="423">
        <v>45821.75</v>
      </c>
      <c r="H106" s="421" t="s">
        <v>3137</v>
      </c>
      <c r="I106" s="420" t="s">
        <v>3138</v>
      </c>
      <c r="J106" s="421" t="s">
        <v>1854</v>
      </c>
      <c r="K106" s="421" t="s">
        <v>245</v>
      </c>
      <c r="L106" s="421"/>
      <c r="M106" s="421"/>
    </row>
    <row r="107" spans="1:13">
      <c r="A107" s="421" t="s">
        <v>1426</v>
      </c>
      <c r="B107" s="421" t="s">
        <v>1427</v>
      </c>
      <c r="C107" s="421" t="s">
        <v>1453</v>
      </c>
      <c r="D107" s="422" t="s">
        <v>2365</v>
      </c>
      <c r="E107" s="421" t="s">
        <v>1476</v>
      </c>
      <c r="F107" s="423">
        <v>45821.333333333336</v>
      </c>
      <c r="G107" s="423">
        <v>45821.75</v>
      </c>
      <c r="H107" s="421" t="s">
        <v>3139</v>
      </c>
      <c r="I107" s="420" t="s">
        <v>3140</v>
      </c>
      <c r="J107" s="421" t="s">
        <v>1851</v>
      </c>
      <c r="K107" s="421" t="s">
        <v>240</v>
      </c>
      <c r="L107" s="421"/>
      <c r="M107" s="421"/>
    </row>
    <row r="108" spans="1:13">
      <c r="A108" s="421" t="s">
        <v>1426</v>
      </c>
      <c r="B108" s="421" t="s">
        <v>1427</v>
      </c>
      <c r="C108" s="421" t="s">
        <v>1453</v>
      </c>
      <c r="D108" s="422" t="s">
        <v>2365</v>
      </c>
      <c r="E108" s="421" t="s">
        <v>1476</v>
      </c>
      <c r="F108" s="423">
        <v>45821.333333333336</v>
      </c>
      <c r="G108" s="423">
        <v>45821.75</v>
      </c>
      <c r="H108" s="421" t="s">
        <v>3141</v>
      </c>
      <c r="I108" s="420" t="s">
        <v>3142</v>
      </c>
      <c r="J108" s="421" t="s">
        <v>3021</v>
      </c>
      <c r="K108" s="421"/>
      <c r="L108" s="421"/>
      <c r="M108" s="421"/>
    </row>
    <row r="109" spans="1:13">
      <c r="A109" s="421" t="s">
        <v>1426</v>
      </c>
      <c r="B109" s="421" t="s">
        <v>1427</v>
      </c>
      <c r="C109" s="421" t="s">
        <v>1466</v>
      </c>
      <c r="D109" s="422" t="s">
        <v>2365</v>
      </c>
      <c r="E109" s="421" t="s">
        <v>1476</v>
      </c>
      <c r="F109" s="423">
        <v>45821.708333333336</v>
      </c>
      <c r="G109" s="423">
        <v>45822.125</v>
      </c>
      <c r="H109" s="421" t="s">
        <v>3143</v>
      </c>
      <c r="I109" s="420" t="s">
        <v>3068</v>
      </c>
      <c r="J109" s="420" t="s">
        <v>2222</v>
      </c>
      <c r="K109" s="421"/>
      <c r="L109" s="421"/>
      <c r="M109" s="421"/>
    </row>
    <row r="110" spans="1:13">
      <c r="A110" s="421" t="s">
        <v>1426</v>
      </c>
      <c r="B110" s="421" t="s">
        <v>1427</v>
      </c>
      <c r="C110" s="421" t="s">
        <v>1466</v>
      </c>
      <c r="D110" s="422" t="s">
        <v>2365</v>
      </c>
      <c r="E110" s="421" t="s">
        <v>1476</v>
      </c>
      <c r="F110" s="423">
        <v>45821.708333333336</v>
      </c>
      <c r="G110" s="423">
        <v>45822.125</v>
      </c>
      <c r="H110" s="421" t="s">
        <v>3144</v>
      </c>
      <c r="I110" s="420" t="s">
        <v>3145</v>
      </c>
      <c r="J110" s="420" t="s">
        <v>2222</v>
      </c>
      <c r="K110" s="421"/>
      <c r="L110" s="421"/>
      <c r="M110" s="421"/>
    </row>
    <row r="111" spans="1:13">
      <c r="A111" s="384" t="s">
        <v>1426</v>
      </c>
      <c r="B111" s="384" t="s">
        <v>1427</v>
      </c>
      <c r="C111" s="384" t="s">
        <v>1466</v>
      </c>
      <c r="D111" s="395" t="s">
        <v>2124</v>
      </c>
      <c r="E111" s="384" t="s">
        <v>1476</v>
      </c>
      <c r="F111" s="386">
        <v>45821.708333333336</v>
      </c>
      <c r="G111" s="386">
        <v>45822.125</v>
      </c>
      <c r="H111" s="384" t="s">
        <v>3146</v>
      </c>
      <c r="I111" s="385" t="s">
        <v>3147</v>
      </c>
      <c r="J111" s="395" t="s">
        <v>2222</v>
      </c>
      <c r="K111" s="413"/>
      <c r="L111" s="384"/>
      <c r="M111" s="384"/>
    </row>
    <row r="112" spans="1:13">
      <c r="A112" s="421" t="s">
        <v>1426</v>
      </c>
      <c r="B112" s="421" t="s">
        <v>1427</v>
      </c>
      <c r="C112" s="421" t="s">
        <v>1466</v>
      </c>
      <c r="D112" s="422" t="s">
        <v>2365</v>
      </c>
      <c r="E112" s="421" t="s">
        <v>1476</v>
      </c>
      <c r="F112" s="423">
        <v>45821.708333333336</v>
      </c>
      <c r="G112" s="423">
        <v>45822.125</v>
      </c>
      <c r="H112" s="421" t="s">
        <v>3148</v>
      </c>
      <c r="I112" s="436" t="s">
        <v>3149</v>
      </c>
      <c r="J112" s="420" t="s">
        <v>2222</v>
      </c>
      <c r="K112" s="425"/>
      <c r="L112" s="425"/>
      <c r="M112" s="421" t="s">
        <v>2677</v>
      </c>
    </row>
    <row r="113" spans="1:13">
      <c r="A113" s="390" t="s">
        <v>1426</v>
      </c>
      <c r="B113" s="390" t="s">
        <v>1427</v>
      </c>
      <c r="C113" s="390" t="s">
        <v>1428</v>
      </c>
      <c r="D113" s="391" t="s">
        <v>2124</v>
      </c>
      <c r="E113" s="390" t="s">
        <v>1476</v>
      </c>
      <c r="F113" s="392">
        <v>45821.958333333336</v>
      </c>
      <c r="G113" s="392">
        <v>45822.166666666664</v>
      </c>
      <c r="H113" s="390" t="s">
        <v>3150</v>
      </c>
      <c r="I113" s="408" t="s">
        <v>3151</v>
      </c>
      <c r="J113" s="454" t="s">
        <v>1768</v>
      </c>
      <c r="K113" s="390"/>
      <c r="L113" s="409"/>
      <c r="M113" s="390"/>
    </row>
    <row r="114" spans="1:13">
      <c r="A114" s="421" t="s">
        <v>1426</v>
      </c>
      <c r="B114" s="421" t="s">
        <v>1427</v>
      </c>
      <c r="C114" s="421" t="s">
        <v>1428</v>
      </c>
      <c r="D114" s="422" t="s">
        <v>2365</v>
      </c>
      <c r="E114" s="421" t="s">
        <v>1476</v>
      </c>
      <c r="F114" s="423">
        <v>45822</v>
      </c>
      <c r="G114" s="423">
        <v>45822.208333333336</v>
      </c>
      <c r="H114" s="421" t="s">
        <v>3152</v>
      </c>
      <c r="I114" s="436" t="s">
        <v>3153</v>
      </c>
      <c r="J114" s="421" t="s">
        <v>1445</v>
      </c>
      <c r="K114" s="421" t="s">
        <v>3154</v>
      </c>
      <c r="L114" s="425"/>
      <c r="M114" s="421"/>
    </row>
    <row r="115" spans="1:13">
      <c r="A115" s="421" t="s">
        <v>1426</v>
      </c>
      <c r="B115" s="421" t="s">
        <v>1427</v>
      </c>
      <c r="C115" s="421" t="s">
        <v>1428</v>
      </c>
      <c r="D115" s="420" t="s">
        <v>2365</v>
      </c>
      <c r="E115" s="421" t="s">
        <v>1476</v>
      </c>
      <c r="F115" s="423">
        <v>45822</v>
      </c>
      <c r="G115" s="423">
        <v>45822.208333333336</v>
      </c>
      <c r="H115" s="421" t="s">
        <v>3155</v>
      </c>
      <c r="I115" s="420" t="s">
        <v>3040</v>
      </c>
      <c r="J115" s="426" t="s">
        <v>1445</v>
      </c>
      <c r="K115" s="426"/>
      <c r="L115" s="421"/>
      <c r="M115" s="421"/>
    </row>
    <row r="116" spans="1:13">
      <c r="A116" s="378" t="s">
        <v>1426</v>
      </c>
      <c r="B116" s="378" t="s">
        <v>1427</v>
      </c>
      <c r="C116" s="378" t="s">
        <v>1466</v>
      </c>
      <c r="D116" s="184" t="s">
        <v>1490</v>
      </c>
      <c r="E116" s="378" t="s">
        <v>1491</v>
      </c>
      <c r="F116" s="380">
        <v>45822.333333333336</v>
      </c>
      <c r="G116" s="380">
        <v>45823.999988425923</v>
      </c>
      <c r="H116" s="378" t="s">
        <v>3156</v>
      </c>
      <c r="I116" s="184" t="s">
        <v>3026</v>
      </c>
      <c r="J116" s="382" t="s">
        <v>1436</v>
      </c>
      <c r="K116" s="378"/>
      <c r="L116" s="378"/>
      <c r="M116" s="378"/>
    </row>
    <row r="117" spans="1:13">
      <c r="A117" s="378" t="s">
        <v>1426</v>
      </c>
      <c r="B117" s="378" t="s">
        <v>1427</v>
      </c>
      <c r="C117" s="378" t="s">
        <v>1428</v>
      </c>
      <c r="D117" s="378" t="s">
        <v>1785</v>
      </c>
      <c r="E117" s="378" t="s">
        <v>1491</v>
      </c>
      <c r="F117" s="380">
        <v>45822.916666666664</v>
      </c>
      <c r="G117" s="380">
        <v>45823.25</v>
      </c>
      <c r="H117" s="378"/>
      <c r="I117" s="184" t="s">
        <v>2682</v>
      </c>
      <c r="J117" s="412"/>
      <c r="K117" s="382" t="s">
        <v>3157</v>
      </c>
      <c r="L117" s="378"/>
      <c r="M117" s="378"/>
    </row>
    <row r="118" spans="1:13">
      <c r="A118" s="378" t="s">
        <v>1426</v>
      </c>
      <c r="B118" s="378" t="s">
        <v>1427</v>
      </c>
      <c r="C118" s="378" t="s">
        <v>1428</v>
      </c>
      <c r="D118" s="378" t="s">
        <v>1785</v>
      </c>
      <c r="E118" s="378" t="s">
        <v>1491</v>
      </c>
      <c r="F118" s="380">
        <v>45822.916666666664</v>
      </c>
      <c r="G118" s="380">
        <v>45823.25</v>
      </c>
      <c r="H118" s="378"/>
      <c r="I118" s="184" t="s">
        <v>2682</v>
      </c>
      <c r="J118" s="412"/>
      <c r="K118" s="382" t="s">
        <v>3157</v>
      </c>
      <c r="L118" s="378"/>
      <c r="M118" s="378"/>
    </row>
    <row r="119" spans="1:13">
      <c r="A119" s="390" t="s">
        <v>1426</v>
      </c>
      <c r="B119" s="390" t="s">
        <v>1427</v>
      </c>
      <c r="C119" s="390" t="s">
        <v>1428</v>
      </c>
      <c r="D119" s="393" t="s">
        <v>2124</v>
      </c>
      <c r="E119" s="390" t="s">
        <v>1430</v>
      </c>
      <c r="F119" s="392">
        <v>45823.958333333336</v>
      </c>
      <c r="G119" s="392">
        <v>45824.125</v>
      </c>
      <c r="H119" s="390" t="s">
        <v>3158</v>
      </c>
      <c r="I119" s="393" t="s">
        <v>3159</v>
      </c>
      <c r="J119" s="409" t="s">
        <v>1436</v>
      </c>
      <c r="K119" s="390"/>
      <c r="L119" s="390"/>
      <c r="M119" s="390"/>
    </row>
    <row r="120" spans="1:13">
      <c r="A120" s="384" t="s">
        <v>1426</v>
      </c>
      <c r="B120" s="384" t="s">
        <v>1427</v>
      </c>
      <c r="C120" s="384" t="s">
        <v>1428</v>
      </c>
      <c r="D120" s="385" t="s">
        <v>2124</v>
      </c>
      <c r="E120" s="384" t="s">
        <v>1430</v>
      </c>
      <c r="F120" s="386">
        <v>45824.041666666664</v>
      </c>
      <c r="G120" s="386">
        <v>45824.25</v>
      </c>
      <c r="H120" s="384" t="s">
        <v>3160</v>
      </c>
      <c r="I120" s="385" t="s">
        <v>3161</v>
      </c>
      <c r="J120" s="384" t="s">
        <v>1436</v>
      </c>
      <c r="K120" s="384"/>
      <c r="L120" s="384"/>
      <c r="M120" s="384"/>
    </row>
    <row r="121" spans="1:13">
      <c r="A121" s="384" t="s">
        <v>1426</v>
      </c>
      <c r="B121" s="384" t="s">
        <v>1427</v>
      </c>
      <c r="C121" s="384" t="s">
        <v>1453</v>
      </c>
      <c r="D121" s="385" t="s">
        <v>2124</v>
      </c>
      <c r="E121" s="384" t="s">
        <v>1440</v>
      </c>
      <c r="F121" s="386">
        <v>45824.333333333336</v>
      </c>
      <c r="G121" s="386">
        <v>45824.75</v>
      </c>
      <c r="H121" s="384" t="s">
        <v>3162</v>
      </c>
      <c r="I121" s="385" t="s">
        <v>3163</v>
      </c>
      <c r="J121" s="384" t="s">
        <v>1854</v>
      </c>
      <c r="K121" s="384"/>
      <c r="L121" s="384"/>
      <c r="M121" s="384" t="s">
        <v>2677</v>
      </c>
    </row>
    <row r="122" spans="1:13">
      <c r="A122" s="384" t="s">
        <v>1426</v>
      </c>
      <c r="B122" s="384" t="s">
        <v>1427</v>
      </c>
      <c r="C122" s="384" t="s">
        <v>1453</v>
      </c>
      <c r="D122" s="385" t="s">
        <v>2124</v>
      </c>
      <c r="E122" s="384" t="s">
        <v>1440</v>
      </c>
      <c r="F122" s="386">
        <v>45824.333333333336</v>
      </c>
      <c r="G122" s="386">
        <v>45824.75</v>
      </c>
      <c r="H122" s="384" t="s">
        <v>3164</v>
      </c>
      <c r="I122" s="385" t="s">
        <v>3165</v>
      </c>
      <c r="J122" s="384" t="s">
        <v>1854</v>
      </c>
      <c r="K122" s="384"/>
      <c r="L122" s="384"/>
      <c r="M122" s="384" t="s">
        <v>2677</v>
      </c>
    </row>
    <row r="123" spans="1:13">
      <c r="A123" s="384" t="s">
        <v>1426</v>
      </c>
      <c r="B123" s="384" t="s">
        <v>1427</v>
      </c>
      <c r="C123" s="384" t="s">
        <v>1453</v>
      </c>
      <c r="D123" s="385" t="s">
        <v>2124</v>
      </c>
      <c r="E123" s="384" t="s">
        <v>1440</v>
      </c>
      <c r="F123" s="386">
        <v>45824.333333333336</v>
      </c>
      <c r="G123" s="386">
        <v>45824.75</v>
      </c>
      <c r="H123" s="384" t="s">
        <v>3166</v>
      </c>
      <c r="I123" s="385" t="s">
        <v>3167</v>
      </c>
      <c r="J123" s="384" t="s">
        <v>1851</v>
      </c>
      <c r="K123" s="384"/>
      <c r="L123" s="384"/>
      <c r="M123" s="384" t="s">
        <v>2677</v>
      </c>
    </row>
    <row r="124" spans="1:13">
      <c r="A124" s="384" t="s">
        <v>1426</v>
      </c>
      <c r="B124" s="384" t="s">
        <v>1427</v>
      </c>
      <c r="C124" s="384" t="s">
        <v>1453</v>
      </c>
      <c r="D124" s="385" t="s">
        <v>2124</v>
      </c>
      <c r="E124" s="384" t="s">
        <v>1440</v>
      </c>
      <c r="F124" s="386">
        <v>45824.333333333336</v>
      </c>
      <c r="G124" s="386">
        <v>45824.75</v>
      </c>
      <c r="H124" s="384" t="s">
        <v>3168</v>
      </c>
      <c r="I124" s="385" t="s">
        <v>3052</v>
      </c>
      <c r="J124" s="384" t="s">
        <v>1851</v>
      </c>
      <c r="K124" s="384"/>
      <c r="L124" s="384"/>
      <c r="M124" s="384"/>
    </row>
    <row r="125" spans="1:13">
      <c r="A125" s="384" t="s">
        <v>1426</v>
      </c>
      <c r="B125" s="384" t="s">
        <v>1427</v>
      </c>
      <c r="C125" s="384" t="s">
        <v>1466</v>
      </c>
      <c r="D125" s="385" t="s">
        <v>2124</v>
      </c>
      <c r="E125" s="384" t="s">
        <v>1440</v>
      </c>
      <c r="F125" s="386">
        <v>45824.708333333336</v>
      </c>
      <c r="G125" s="386">
        <v>45825.125</v>
      </c>
      <c r="H125" s="384" t="s">
        <v>3169</v>
      </c>
      <c r="I125" s="385" t="s">
        <v>3170</v>
      </c>
      <c r="J125" s="385" t="s">
        <v>2222</v>
      </c>
      <c r="K125" s="384" t="s">
        <v>3171</v>
      </c>
      <c r="L125" s="384"/>
      <c r="M125" s="384" t="s">
        <v>2677</v>
      </c>
    </row>
    <row r="126" spans="1:13">
      <c r="A126" s="384" t="s">
        <v>1426</v>
      </c>
      <c r="B126" s="384" t="s">
        <v>1427</v>
      </c>
      <c r="C126" s="384" t="s">
        <v>1466</v>
      </c>
      <c r="D126" s="385" t="s">
        <v>2124</v>
      </c>
      <c r="E126" s="384" t="s">
        <v>1440</v>
      </c>
      <c r="F126" s="386">
        <v>45824.708333333336</v>
      </c>
      <c r="G126" s="386">
        <v>45825.125</v>
      </c>
      <c r="H126" s="384" t="s">
        <v>3172</v>
      </c>
      <c r="I126" s="385" t="s">
        <v>3066</v>
      </c>
      <c r="J126" s="385" t="s">
        <v>2222</v>
      </c>
      <c r="K126" s="384"/>
      <c r="L126" s="384"/>
      <c r="M126" s="384" t="s">
        <v>2677</v>
      </c>
    </row>
    <row r="127" spans="1:13">
      <c r="A127" s="384" t="s">
        <v>1426</v>
      </c>
      <c r="B127" s="384" t="s">
        <v>1427</v>
      </c>
      <c r="C127" s="384" t="s">
        <v>1466</v>
      </c>
      <c r="D127" s="395" t="s">
        <v>2124</v>
      </c>
      <c r="E127" s="384" t="s">
        <v>1440</v>
      </c>
      <c r="F127" s="386">
        <v>45824.708333333336</v>
      </c>
      <c r="G127" s="386">
        <v>45825.125</v>
      </c>
      <c r="H127" s="384" t="s">
        <v>3173</v>
      </c>
      <c r="I127" s="385" t="s">
        <v>3174</v>
      </c>
      <c r="J127" s="474" t="s">
        <v>2222</v>
      </c>
      <c r="K127" s="384"/>
      <c r="L127" s="384"/>
      <c r="M127" s="384" t="s">
        <v>2677</v>
      </c>
    </row>
    <row r="128" spans="1:13">
      <c r="A128" s="421" t="s">
        <v>1426</v>
      </c>
      <c r="B128" s="421" t="s">
        <v>1427</v>
      </c>
      <c r="C128" s="421" t="s">
        <v>1428</v>
      </c>
      <c r="D128" s="422" t="s">
        <v>2365</v>
      </c>
      <c r="E128" s="421" t="s">
        <v>1440</v>
      </c>
      <c r="F128" s="423">
        <v>45824.75</v>
      </c>
      <c r="G128" s="423">
        <v>45825</v>
      </c>
      <c r="H128" s="421" t="s">
        <v>3175</v>
      </c>
      <c r="I128" s="420" t="s">
        <v>3176</v>
      </c>
      <c r="J128" s="421" t="s">
        <v>1499</v>
      </c>
      <c r="K128" s="421"/>
      <c r="L128" s="421"/>
      <c r="M128" s="421"/>
    </row>
    <row r="129" spans="1:13">
      <c r="A129" s="421" t="s">
        <v>1426</v>
      </c>
      <c r="B129" s="421" t="s">
        <v>1427</v>
      </c>
      <c r="C129" s="421" t="s">
        <v>1428</v>
      </c>
      <c r="D129" s="422" t="s">
        <v>2365</v>
      </c>
      <c r="E129" s="421" t="s">
        <v>1440</v>
      </c>
      <c r="F129" s="423">
        <v>45824.916666666664</v>
      </c>
      <c r="G129" s="423">
        <v>45825.125</v>
      </c>
      <c r="H129" s="421" t="s">
        <v>3177</v>
      </c>
      <c r="I129" s="420" t="s">
        <v>3178</v>
      </c>
      <c r="J129" s="421" t="s">
        <v>1436</v>
      </c>
      <c r="K129" s="421"/>
      <c r="L129" s="421"/>
      <c r="M129" s="421"/>
    </row>
    <row r="130" spans="1:13">
      <c r="A130" s="421" t="s">
        <v>1426</v>
      </c>
      <c r="B130" s="421" t="s">
        <v>1427</v>
      </c>
      <c r="C130" s="421" t="s">
        <v>1428</v>
      </c>
      <c r="D130" s="422" t="s">
        <v>2365</v>
      </c>
      <c r="E130" s="421" t="s">
        <v>1440</v>
      </c>
      <c r="F130" s="423">
        <v>45825</v>
      </c>
      <c r="G130" s="423">
        <v>45825.166666666664</v>
      </c>
      <c r="H130" s="421" t="s">
        <v>3179</v>
      </c>
      <c r="I130" s="420" t="s">
        <v>2524</v>
      </c>
      <c r="J130" s="425" t="s">
        <v>1436</v>
      </c>
      <c r="K130" s="421" t="s">
        <v>3180</v>
      </c>
      <c r="L130" s="421"/>
      <c r="M130" s="421"/>
    </row>
    <row r="131" spans="1:13">
      <c r="A131" s="421" t="s">
        <v>1426</v>
      </c>
      <c r="B131" s="421" t="s">
        <v>1427</v>
      </c>
      <c r="C131" s="421" t="s">
        <v>1428</v>
      </c>
      <c r="D131" s="422" t="s">
        <v>2365</v>
      </c>
      <c r="E131" s="421" t="s">
        <v>1440</v>
      </c>
      <c r="F131" s="423">
        <v>45825</v>
      </c>
      <c r="G131" s="423">
        <v>45825.166666666664</v>
      </c>
      <c r="H131" s="421" t="s">
        <v>3181</v>
      </c>
      <c r="I131" s="420" t="s">
        <v>2362</v>
      </c>
      <c r="J131" s="421" t="s">
        <v>1445</v>
      </c>
      <c r="K131" s="421"/>
      <c r="L131" s="421"/>
      <c r="M131" s="421"/>
    </row>
    <row r="132" spans="1:13">
      <c r="A132" s="384" t="s">
        <v>1426</v>
      </c>
      <c r="B132" s="384" t="s">
        <v>1427</v>
      </c>
      <c r="C132" s="384" t="s">
        <v>1428</v>
      </c>
      <c r="D132" s="395" t="s">
        <v>2124</v>
      </c>
      <c r="E132" s="384" t="s">
        <v>1440</v>
      </c>
      <c r="F132" s="386">
        <v>45825</v>
      </c>
      <c r="G132" s="386">
        <v>45825.208333333336</v>
      </c>
      <c r="H132" s="384" t="s">
        <v>3182</v>
      </c>
      <c r="I132" s="385" t="s">
        <v>3183</v>
      </c>
      <c r="J132" s="384" t="s">
        <v>1445</v>
      </c>
      <c r="K132" s="384" t="s">
        <v>3184</v>
      </c>
      <c r="L132" s="384"/>
      <c r="M132" s="384"/>
    </row>
    <row r="133" spans="1:13">
      <c r="A133" s="390" t="s">
        <v>1426</v>
      </c>
      <c r="B133" s="390" t="s">
        <v>1427</v>
      </c>
      <c r="C133" s="393" t="s">
        <v>1453</v>
      </c>
      <c r="D133" s="391" t="s">
        <v>2275</v>
      </c>
      <c r="E133" s="393" t="s">
        <v>1448</v>
      </c>
      <c r="F133" s="419">
        <v>45825.333333333336</v>
      </c>
      <c r="G133" s="419">
        <v>45825.75</v>
      </c>
      <c r="H133" s="393" t="s">
        <v>3185</v>
      </c>
      <c r="I133" s="393" t="s">
        <v>3186</v>
      </c>
      <c r="J133" s="393"/>
      <c r="K133" s="393" t="s">
        <v>3187</v>
      </c>
      <c r="L133" s="393"/>
      <c r="M133" s="393"/>
    </row>
    <row r="134" spans="1:13">
      <c r="A134" s="66" t="s">
        <v>1426</v>
      </c>
      <c r="B134" s="66" t="s">
        <v>1427</v>
      </c>
      <c r="C134" s="66" t="s">
        <v>1466</v>
      </c>
      <c r="D134" s="443" t="s">
        <v>1769</v>
      </c>
      <c r="E134" s="66" t="s">
        <v>1448</v>
      </c>
      <c r="F134" s="402">
        <v>45825.333333333336</v>
      </c>
      <c r="G134" s="402">
        <v>45826.75</v>
      </c>
      <c r="H134" s="183" t="s">
        <v>3188</v>
      </c>
      <c r="I134" s="183" t="s">
        <v>3026</v>
      </c>
      <c r="J134" s="66" t="s">
        <v>1436</v>
      </c>
      <c r="K134" s="362"/>
      <c r="L134" s="362"/>
      <c r="M134" s="362"/>
    </row>
    <row r="135" spans="1:13">
      <c r="A135" s="421" t="s">
        <v>1426</v>
      </c>
      <c r="B135" s="421" t="s">
        <v>1427</v>
      </c>
      <c r="C135" s="421" t="s">
        <v>1466</v>
      </c>
      <c r="D135" s="422" t="s">
        <v>2365</v>
      </c>
      <c r="E135" s="421" t="s">
        <v>1448</v>
      </c>
      <c r="F135" s="423">
        <v>45825.708333333336</v>
      </c>
      <c r="G135" s="423">
        <v>45826.125</v>
      </c>
      <c r="H135" s="421" t="s">
        <v>3189</v>
      </c>
      <c r="I135" s="420" t="s">
        <v>3190</v>
      </c>
      <c r="J135" s="420" t="s">
        <v>2222</v>
      </c>
      <c r="K135" s="421"/>
      <c r="L135" s="421"/>
      <c r="M135" s="421"/>
    </row>
    <row r="136" spans="1:13">
      <c r="A136" s="421" t="s">
        <v>1426</v>
      </c>
      <c r="B136" s="421" t="s">
        <v>1427</v>
      </c>
      <c r="C136" s="421" t="s">
        <v>1466</v>
      </c>
      <c r="D136" s="422" t="s">
        <v>2365</v>
      </c>
      <c r="E136" s="421" t="s">
        <v>1448</v>
      </c>
      <c r="F136" s="423">
        <v>45825.708333333336</v>
      </c>
      <c r="G136" s="423">
        <v>45826.125</v>
      </c>
      <c r="H136" s="421" t="s">
        <v>3191</v>
      </c>
      <c r="I136" s="420" t="s">
        <v>3192</v>
      </c>
      <c r="J136" s="420" t="s">
        <v>2222</v>
      </c>
      <c r="K136" s="421"/>
      <c r="L136" s="421"/>
      <c r="M136" s="421"/>
    </row>
    <row r="137" spans="1:13">
      <c r="A137" s="421" t="s">
        <v>1426</v>
      </c>
      <c r="B137" s="421" t="s">
        <v>1427</v>
      </c>
      <c r="C137" s="421" t="s">
        <v>1466</v>
      </c>
      <c r="D137" s="422" t="s">
        <v>2365</v>
      </c>
      <c r="E137" s="421" t="s">
        <v>1448</v>
      </c>
      <c r="F137" s="423">
        <v>45825.708333333336</v>
      </c>
      <c r="G137" s="423">
        <v>45826.125</v>
      </c>
      <c r="H137" s="421" t="s">
        <v>3193</v>
      </c>
      <c r="I137" s="420" t="s">
        <v>3194</v>
      </c>
      <c r="J137" s="420" t="s">
        <v>2222</v>
      </c>
      <c r="K137" s="421"/>
      <c r="L137" s="421"/>
      <c r="M137" s="421"/>
    </row>
    <row r="138" spans="1:13">
      <c r="A138" s="66" t="s">
        <v>1426</v>
      </c>
      <c r="B138" s="66" t="s">
        <v>1427</v>
      </c>
      <c r="C138" s="66" t="s">
        <v>1466</v>
      </c>
      <c r="D138" s="226" t="s">
        <v>1769</v>
      </c>
      <c r="E138" s="66" t="s">
        <v>1448</v>
      </c>
      <c r="F138" s="379">
        <v>45825.708333333336</v>
      </c>
      <c r="G138" s="379">
        <v>45826.125</v>
      </c>
      <c r="H138" s="458" t="s">
        <v>3195</v>
      </c>
      <c r="I138" s="183" t="s">
        <v>3196</v>
      </c>
      <c r="J138" s="246" t="s">
        <v>2222</v>
      </c>
      <c r="K138" s="66"/>
      <c r="L138" s="66"/>
      <c r="M138" s="66"/>
    </row>
    <row r="139" spans="1:13">
      <c r="A139" s="421" t="s">
        <v>1426</v>
      </c>
      <c r="B139" s="421" t="s">
        <v>1427</v>
      </c>
      <c r="C139" s="421" t="s">
        <v>1428</v>
      </c>
      <c r="D139" s="422" t="s">
        <v>2365</v>
      </c>
      <c r="E139" s="421" t="s">
        <v>1448</v>
      </c>
      <c r="F139" s="423">
        <v>45825.916666666664</v>
      </c>
      <c r="G139" s="423">
        <v>45826.125</v>
      </c>
      <c r="H139" s="428" t="s">
        <v>3197</v>
      </c>
      <c r="I139" s="422" t="s">
        <v>3198</v>
      </c>
      <c r="J139" s="425" t="s">
        <v>1436</v>
      </c>
      <c r="K139" s="421"/>
      <c r="L139" s="421"/>
      <c r="M139" s="421"/>
    </row>
    <row r="140" spans="1:13">
      <c r="A140" s="421" t="s">
        <v>1426</v>
      </c>
      <c r="B140" s="421" t="s">
        <v>1427</v>
      </c>
      <c r="C140" s="421" t="s">
        <v>1428</v>
      </c>
      <c r="D140" s="422" t="s">
        <v>2365</v>
      </c>
      <c r="E140" s="421" t="s">
        <v>1448</v>
      </c>
      <c r="F140" s="423">
        <v>45825.958333333336</v>
      </c>
      <c r="G140" s="429">
        <v>45826.125</v>
      </c>
      <c r="H140" s="421" t="s">
        <v>3199</v>
      </c>
      <c r="I140" s="420" t="s">
        <v>2499</v>
      </c>
      <c r="J140" s="425" t="s">
        <v>1436</v>
      </c>
      <c r="K140" s="421"/>
      <c r="L140" s="421"/>
      <c r="M140" s="421"/>
    </row>
    <row r="141" spans="1:13">
      <c r="A141" s="421" t="s">
        <v>1426</v>
      </c>
      <c r="B141" s="421" t="s">
        <v>1427</v>
      </c>
      <c r="C141" s="421" t="s">
        <v>1428</v>
      </c>
      <c r="D141" s="422" t="s">
        <v>2365</v>
      </c>
      <c r="E141" s="421" t="s">
        <v>1448</v>
      </c>
      <c r="F141" s="423">
        <v>45826</v>
      </c>
      <c r="G141" s="429">
        <v>45826.208333333336</v>
      </c>
      <c r="H141" s="421" t="s">
        <v>3200</v>
      </c>
      <c r="I141" s="420" t="s">
        <v>3201</v>
      </c>
      <c r="J141" s="425" t="s">
        <v>1445</v>
      </c>
      <c r="K141" s="421"/>
      <c r="L141" s="421"/>
      <c r="M141" s="421"/>
    </row>
    <row r="142" spans="1:13">
      <c r="A142" s="421" t="s">
        <v>1426</v>
      </c>
      <c r="B142" s="421" t="s">
        <v>1427</v>
      </c>
      <c r="C142" s="421" t="s">
        <v>1428</v>
      </c>
      <c r="D142" s="420" t="s">
        <v>2365</v>
      </c>
      <c r="E142" s="421" t="s">
        <v>1448</v>
      </c>
      <c r="F142" s="423">
        <v>45826.083333333336</v>
      </c>
      <c r="G142" s="423">
        <v>45826.25</v>
      </c>
      <c r="H142" s="426" t="s">
        <v>3202</v>
      </c>
      <c r="I142" s="432" t="s">
        <v>2399</v>
      </c>
      <c r="J142" s="421" t="s">
        <v>1445</v>
      </c>
      <c r="K142" s="421"/>
      <c r="L142" s="421"/>
      <c r="M142" s="421"/>
    </row>
    <row r="143" spans="1:13">
      <c r="A143" s="421" t="s">
        <v>1426</v>
      </c>
      <c r="B143" s="421" t="s">
        <v>1427</v>
      </c>
      <c r="C143" s="421" t="s">
        <v>1453</v>
      </c>
      <c r="D143" s="420" t="s">
        <v>2365</v>
      </c>
      <c r="E143" s="421" t="s">
        <v>1454</v>
      </c>
      <c r="F143" s="423">
        <v>45826.333333333336</v>
      </c>
      <c r="G143" s="423">
        <v>45826.75</v>
      </c>
      <c r="H143" s="421" t="s">
        <v>3203</v>
      </c>
      <c r="I143" s="420" t="s">
        <v>2644</v>
      </c>
      <c r="J143" s="421" t="s">
        <v>1854</v>
      </c>
      <c r="K143" s="421"/>
      <c r="L143" s="421"/>
      <c r="M143" s="421"/>
    </row>
    <row r="144" spans="1:13">
      <c r="A144" s="421" t="s">
        <v>1426</v>
      </c>
      <c r="B144" s="421" t="s">
        <v>1427</v>
      </c>
      <c r="C144" s="421" t="s">
        <v>1453</v>
      </c>
      <c r="D144" s="420" t="s">
        <v>2365</v>
      </c>
      <c r="E144" s="421" t="s">
        <v>1454</v>
      </c>
      <c r="F144" s="423">
        <v>45826.333333333336</v>
      </c>
      <c r="G144" s="423">
        <v>45826.75</v>
      </c>
      <c r="H144" s="421" t="s">
        <v>3204</v>
      </c>
      <c r="I144" s="420" t="s">
        <v>3119</v>
      </c>
      <c r="J144" s="421" t="s">
        <v>3021</v>
      </c>
      <c r="K144" s="421"/>
      <c r="L144" s="421"/>
      <c r="M144" s="421"/>
    </row>
    <row r="145" spans="1:13">
      <c r="A145" s="421" t="s">
        <v>1426</v>
      </c>
      <c r="B145" s="421" t="s">
        <v>1427</v>
      </c>
      <c r="C145" s="421" t="s">
        <v>1428</v>
      </c>
      <c r="D145" s="420" t="s">
        <v>2365</v>
      </c>
      <c r="E145" s="421" t="s">
        <v>1454</v>
      </c>
      <c r="F145" s="423">
        <v>45826.375</v>
      </c>
      <c r="G145" s="423">
        <v>45826.75</v>
      </c>
      <c r="H145" s="421" t="s">
        <v>3205</v>
      </c>
      <c r="I145" s="420" t="s">
        <v>3206</v>
      </c>
      <c r="J145" s="421" t="s">
        <v>1499</v>
      </c>
      <c r="K145" s="421" t="s">
        <v>2854</v>
      </c>
      <c r="L145" s="421"/>
      <c r="M145" s="421"/>
    </row>
    <row r="146" spans="1:13">
      <c r="A146" s="390" t="s">
        <v>1426</v>
      </c>
      <c r="B146" s="390" t="s">
        <v>1427</v>
      </c>
      <c r="C146" s="390" t="s">
        <v>1466</v>
      </c>
      <c r="D146" s="391" t="s">
        <v>2275</v>
      </c>
      <c r="E146" s="390" t="s">
        <v>1454</v>
      </c>
      <c r="F146" s="392">
        <v>45826.708333333336</v>
      </c>
      <c r="G146" s="392">
        <v>45827.125</v>
      </c>
      <c r="H146" s="390" t="s">
        <v>3207</v>
      </c>
      <c r="I146" s="393" t="s">
        <v>3208</v>
      </c>
      <c r="J146" s="390" t="s">
        <v>2222</v>
      </c>
      <c r="K146" s="394"/>
      <c r="L146" s="390"/>
      <c r="M146" s="390"/>
    </row>
    <row r="147" spans="1:13">
      <c r="A147" s="390" t="s">
        <v>1426</v>
      </c>
      <c r="B147" s="390" t="s">
        <v>1427</v>
      </c>
      <c r="C147" s="390" t="s">
        <v>1466</v>
      </c>
      <c r="D147" s="391" t="s">
        <v>2275</v>
      </c>
      <c r="E147" s="390" t="s">
        <v>1454</v>
      </c>
      <c r="F147" s="392">
        <v>45826.708333333336</v>
      </c>
      <c r="G147" s="392">
        <v>45827.125</v>
      </c>
      <c r="H147" s="390" t="s">
        <v>3209</v>
      </c>
      <c r="I147" s="393" t="s">
        <v>3210</v>
      </c>
      <c r="J147" s="390" t="s">
        <v>2222</v>
      </c>
      <c r="K147" s="394"/>
      <c r="L147" s="390"/>
      <c r="M147" s="390"/>
    </row>
    <row r="148" spans="1:13">
      <c r="A148" s="390" t="s">
        <v>1426</v>
      </c>
      <c r="B148" s="390" t="s">
        <v>1427</v>
      </c>
      <c r="C148" s="390" t="s">
        <v>1466</v>
      </c>
      <c r="D148" s="391" t="s">
        <v>2275</v>
      </c>
      <c r="E148" s="390" t="s">
        <v>1454</v>
      </c>
      <c r="F148" s="392">
        <v>45826.708333333336</v>
      </c>
      <c r="G148" s="392">
        <v>45827.125</v>
      </c>
      <c r="H148" s="390" t="s">
        <v>3211</v>
      </c>
      <c r="I148" s="393" t="s">
        <v>3212</v>
      </c>
      <c r="J148" s="390" t="s">
        <v>2222</v>
      </c>
      <c r="K148" s="390"/>
      <c r="L148" s="390"/>
      <c r="M148" s="390"/>
    </row>
    <row r="149" spans="1:13">
      <c r="A149" s="390" t="s">
        <v>1426</v>
      </c>
      <c r="B149" s="390" t="s">
        <v>1427</v>
      </c>
      <c r="C149" s="390" t="s">
        <v>1466</v>
      </c>
      <c r="D149" s="391" t="s">
        <v>2275</v>
      </c>
      <c r="E149" s="390" t="s">
        <v>1454</v>
      </c>
      <c r="F149" s="392">
        <v>45826.708333333336</v>
      </c>
      <c r="G149" s="392">
        <v>45827.125</v>
      </c>
      <c r="H149" s="390" t="s">
        <v>3213</v>
      </c>
      <c r="I149" s="393" t="s">
        <v>3214</v>
      </c>
      <c r="J149" s="409" t="s">
        <v>2222</v>
      </c>
      <c r="K149" s="390"/>
      <c r="L149" s="390"/>
      <c r="M149" s="390"/>
    </row>
    <row r="150" spans="1:13" s="411" customFormat="1">
      <c r="A150" s="384" t="s">
        <v>1426</v>
      </c>
      <c r="B150" s="384" t="s">
        <v>1427</v>
      </c>
      <c r="C150" s="384" t="s">
        <v>1428</v>
      </c>
      <c r="D150" s="395" t="s">
        <v>2124</v>
      </c>
      <c r="E150" s="384" t="s">
        <v>1454</v>
      </c>
      <c r="F150" s="386">
        <v>45826.75</v>
      </c>
      <c r="G150" s="386">
        <v>45826.958333333336</v>
      </c>
      <c r="H150" s="384" t="s">
        <v>3215</v>
      </c>
      <c r="I150" s="385" t="s">
        <v>3216</v>
      </c>
      <c r="J150" s="384" t="s">
        <v>1436</v>
      </c>
      <c r="K150" s="384"/>
      <c r="L150" s="384"/>
      <c r="M150" s="384"/>
    </row>
    <row r="151" spans="1:13">
      <c r="A151" s="421" t="s">
        <v>1426</v>
      </c>
      <c r="B151" s="421" t="s">
        <v>1427</v>
      </c>
      <c r="C151" s="421" t="s">
        <v>1428</v>
      </c>
      <c r="D151" s="422" t="s">
        <v>2365</v>
      </c>
      <c r="E151" s="421" t="s">
        <v>1454</v>
      </c>
      <c r="F151" s="423">
        <v>45826.916666666664</v>
      </c>
      <c r="G151" s="423">
        <v>45827.25</v>
      </c>
      <c r="H151" s="421" t="s">
        <v>3217</v>
      </c>
      <c r="I151" s="420" t="s">
        <v>3129</v>
      </c>
      <c r="J151" s="421" t="s">
        <v>1768</v>
      </c>
      <c r="K151" s="421"/>
      <c r="L151" s="421"/>
      <c r="M151" s="421"/>
    </row>
    <row r="152" spans="1:13" s="411" customFormat="1">
      <c r="A152" s="390" t="s">
        <v>1426</v>
      </c>
      <c r="B152" s="390" t="s">
        <v>1427</v>
      </c>
      <c r="C152" s="390" t="s">
        <v>1428</v>
      </c>
      <c r="D152" s="391" t="s">
        <v>2275</v>
      </c>
      <c r="E152" s="393" t="s">
        <v>1454</v>
      </c>
      <c r="F152" s="419">
        <v>45826.916666666664</v>
      </c>
      <c r="G152" s="419">
        <v>45827.25</v>
      </c>
      <c r="H152" s="393" t="s">
        <v>3218</v>
      </c>
      <c r="I152" s="393" t="s">
        <v>3219</v>
      </c>
      <c r="J152" s="393"/>
      <c r="K152" s="393" t="s">
        <v>3187</v>
      </c>
      <c r="L152" s="393"/>
      <c r="M152" s="393"/>
    </row>
    <row r="153" spans="1:13">
      <c r="A153" s="384" t="s">
        <v>1426</v>
      </c>
      <c r="B153" s="384" t="s">
        <v>1427</v>
      </c>
      <c r="C153" s="384" t="s">
        <v>1428</v>
      </c>
      <c r="D153" s="395" t="s">
        <v>2124</v>
      </c>
      <c r="E153" s="384" t="s">
        <v>1454</v>
      </c>
      <c r="F153" s="386">
        <v>45827</v>
      </c>
      <c r="G153" s="386">
        <v>45827.208333333336</v>
      </c>
      <c r="H153" s="384" t="s">
        <v>3220</v>
      </c>
      <c r="I153" s="385" t="s">
        <v>3221</v>
      </c>
      <c r="J153" s="398" t="s">
        <v>1445</v>
      </c>
      <c r="K153" s="384" t="s">
        <v>2854</v>
      </c>
      <c r="L153" s="384"/>
      <c r="M153" s="384"/>
    </row>
    <row r="154" spans="1:13">
      <c r="A154" s="384" t="s">
        <v>1426</v>
      </c>
      <c r="B154" s="384" t="s">
        <v>1427</v>
      </c>
      <c r="C154" s="384" t="s">
        <v>1428</v>
      </c>
      <c r="D154" s="395" t="s">
        <v>2124</v>
      </c>
      <c r="E154" s="384" t="s">
        <v>1454</v>
      </c>
      <c r="F154" s="386">
        <v>45827.041666666664</v>
      </c>
      <c r="G154" s="386">
        <v>45827.208333333336</v>
      </c>
      <c r="H154" s="384" t="s">
        <v>3222</v>
      </c>
      <c r="I154" s="385" t="s">
        <v>3223</v>
      </c>
      <c r="J154" s="384" t="s">
        <v>1445</v>
      </c>
      <c r="K154" s="384" t="s">
        <v>3224</v>
      </c>
      <c r="L154" s="384"/>
      <c r="M154" s="384"/>
    </row>
    <row r="155" spans="1:13">
      <c r="A155" s="421" t="s">
        <v>1426</v>
      </c>
      <c r="B155" s="421" t="s">
        <v>1427</v>
      </c>
      <c r="C155" s="421" t="s">
        <v>1428</v>
      </c>
      <c r="D155" s="420" t="s">
        <v>2365</v>
      </c>
      <c r="E155" s="421" t="s">
        <v>1461</v>
      </c>
      <c r="F155" s="423">
        <v>45827.333333333336</v>
      </c>
      <c r="G155" s="423">
        <v>45827.75</v>
      </c>
      <c r="H155" s="421" t="s">
        <v>3225</v>
      </c>
      <c r="I155" s="420" t="s">
        <v>3226</v>
      </c>
      <c r="J155" s="421" t="s">
        <v>1499</v>
      </c>
      <c r="K155" s="421"/>
      <c r="L155" s="421"/>
      <c r="M155" s="421"/>
    </row>
    <row r="156" spans="1:13">
      <c r="A156" s="384" t="s">
        <v>1426</v>
      </c>
      <c r="B156" s="384" t="s">
        <v>1427</v>
      </c>
      <c r="C156" s="384" t="s">
        <v>1428</v>
      </c>
      <c r="D156" s="395" t="s">
        <v>2124</v>
      </c>
      <c r="E156" s="384" t="s">
        <v>1461</v>
      </c>
      <c r="F156" s="386">
        <v>45827.375</v>
      </c>
      <c r="G156" s="386">
        <v>45827.75</v>
      </c>
      <c r="H156" s="384" t="s">
        <v>3227</v>
      </c>
      <c r="I156" s="385" t="s">
        <v>3228</v>
      </c>
      <c r="J156" s="384" t="s">
        <v>1499</v>
      </c>
      <c r="K156" s="384"/>
      <c r="L156" s="384"/>
      <c r="M156" s="384"/>
    </row>
    <row r="157" spans="1:13" s="411" customFormat="1">
      <c r="A157" s="390" t="s">
        <v>1426</v>
      </c>
      <c r="B157" s="390" t="s">
        <v>1427</v>
      </c>
      <c r="C157" s="390" t="s">
        <v>1428</v>
      </c>
      <c r="D157" s="391" t="s">
        <v>2275</v>
      </c>
      <c r="E157" s="390" t="s">
        <v>1461</v>
      </c>
      <c r="F157" s="392">
        <v>45827.916666666664</v>
      </c>
      <c r="G157" s="392">
        <v>45828.25</v>
      </c>
      <c r="H157" s="390" t="s">
        <v>3229</v>
      </c>
      <c r="I157" s="393" t="s">
        <v>3230</v>
      </c>
      <c r="J157" s="390" t="s">
        <v>1436</v>
      </c>
      <c r="K157" s="390"/>
      <c r="L157" s="390"/>
      <c r="M157" s="390"/>
    </row>
    <row r="158" spans="1:13">
      <c r="A158" s="384" t="s">
        <v>1426</v>
      </c>
      <c r="B158" s="384" t="s">
        <v>1427</v>
      </c>
      <c r="C158" s="384" t="s">
        <v>1428</v>
      </c>
      <c r="D158" s="385" t="s">
        <v>2124</v>
      </c>
      <c r="E158" s="384" t="s">
        <v>1461</v>
      </c>
      <c r="F158" s="386">
        <v>45827.916666666664</v>
      </c>
      <c r="G158" s="386">
        <v>45828.125</v>
      </c>
      <c r="H158" s="384" t="s">
        <v>3231</v>
      </c>
      <c r="I158" s="385" t="s">
        <v>2360</v>
      </c>
      <c r="J158" s="384" t="s">
        <v>1445</v>
      </c>
      <c r="K158" s="384" t="s">
        <v>3232</v>
      </c>
      <c r="L158" s="384"/>
      <c r="M158" s="384"/>
    </row>
    <row r="159" spans="1:13">
      <c r="A159" s="482" t="s">
        <v>1426</v>
      </c>
      <c r="B159" s="482" t="s">
        <v>1427</v>
      </c>
      <c r="C159" s="482" t="s">
        <v>1428</v>
      </c>
      <c r="D159" s="509" t="s">
        <v>1769</v>
      </c>
      <c r="E159" s="482" t="s">
        <v>1461</v>
      </c>
      <c r="F159" s="484">
        <v>45827.916666666664</v>
      </c>
      <c r="G159" s="484">
        <v>45828.125</v>
      </c>
      <c r="H159" s="482" t="s">
        <v>3233</v>
      </c>
      <c r="I159" s="483" t="s">
        <v>3234</v>
      </c>
      <c r="J159" s="482" t="s">
        <v>1768</v>
      </c>
      <c r="K159" s="482"/>
      <c r="L159" s="482"/>
      <c r="M159" s="482"/>
    </row>
    <row r="160" spans="1:13">
      <c r="A160" s="390" t="s">
        <v>1426</v>
      </c>
      <c r="B160" s="390" t="s">
        <v>1427</v>
      </c>
      <c r="C160" s="390" t="s">
        <v>1428</v>
      </c>
      <c r="D160" s="393" t="s">
        <v>2275</v>
      </c>
      <c r="E160" s="390" t="s">
        <v>1461</v>
      </c>
      <c r="F160" s="392">
        <v>45828</v>
      </c>
      <c r="G160" s="392">
        <v>45828.166666666664</v>
      </c>
      <c r="H160" s="390" t="s">
        <v>3235</v>
      </c>
      <c r="I160" s="393" t="s">
        <v>3236</v>
      </c>
      <c r="J160" s="390" t="s">
        <v>1445</v>
      </c>
      <c r="K160" s="390"/>
      <c r="L160" s="390"/>
      <c r="M160" s="390"/>
    </row>
    <row r="161" spans="1:13">
      <c r="A161" s="384" t="s">
        <v>1426</v>
      </c>
      <c r="B161" s="384" t="s">
        <v>1427</v>
      </c>
      <c r="C161" s="384" t="s">
        <v>1428</v>
      </c>
      <c r="D161" s="385" t="s">
        <v>2124</v>
      </c>
      <c r="E161" s="384" t="s">
        <v>1461</v>
      </c>
      <c r="F161" s="386">
        <v>45828.041666666664</v>
      </c>
      <c r="G161" s="386">
        <v>45828.25</v>
      </c>
      <c r="H161" s="384" t="s">
        <v>3237</v>
      </c>
      <c r="I161" s="385" t="s">
        <v>2394</v>
      </c>
      <c r="J161" s="384" t="s">
        <v>1445</v>
      </c>
      <c r="K161" s="384" t="s">
        <v>3114</v>
      </c>
      <c r="L161" s="384"/>
      <c r="M161" s="384"/>
    </row>
    <row r="162" spans="1:13">
      <c r="A162" s="390" t="s">
        <v>1426</v>
      </c>
      <c r="B162" s="390" t="s">
        <v>1427</v>
      </c>
      <c r="C162" s="390" t="s">
        <v>1453</v>
      </c>
      <c r="D162" s="393" t="s">
        <v>2275</v>
      </c>
      <c r="E162" s="390" t="s">
        <v>1476</v>
      </c>
      <c r="F162" s="392">
        <v>45828.333333333336</v>
      </c>
      <c r="G162" s="392">
        <v>45828.75</v>
      </c>
      <c r="H162" s="390" t="s">
        <v>3238</v>
      </c>
      <c r="I162" s="393" t="s">
        <v>3167</v>
      </c>
      <c r="J162" s="390"/>
      <c r="K162" s="390"/>
      <c r="L162" s="390"/>
      <c r="M162" s="390"/>
    </row>
    <row r="163" spans="1:13">
      <c r="A163" s="390" t="s">
        <v>1426</v>
      </c>
      <c r="B163" s="390" t="s">
        <v>1427</v>
      </c>
      <c r="C163" s="390" t="s">
        <v>1453</v>
      </c>
      <c r="D163" s="393" t="s">
        <v>2275</v>
      </c>
      <c r="E163" s="390" t="s">
        <v>1476</v>
      </c>
      <c r="F163" s="392">
        <v>45828.333333333336</v>
      </c>
      <c r="G163" s="392">
        <v>45828.75</v>
      </c>
      <c r="H163" s="390" t="s">
        <v>3239</v>
      </c>
      <c r="I163" s="393" t="s">
        <v>3052</v>
      </c>
      <c r="J163" s="390" t="s">
        <v>1854</v>
      </c>
      <c r="K163" s="390"/>
      <c r="L163" s="390"/>
      <c r="M163" s="390"/>
    </row>
    <row r="164" spans="1:13">
      <c r="A164" s="421" t="s">
        <v>1426</v>
      </c>
      <c r="B164" s="421" t="s">
        <v>1427</v>
      </c>
      <c r="C164" s="421" t="s">
        <v>1453</v>
      </c>
      <c r="D164" s="420" t="s">
        <v>2365</v>
      </c>
      <c r="E164" s="421" t="s">
        <v>1476</v>
      </c>
      <c r="F164" s="423">
        <v>45828.333333333336</v>
      </c>
      <c r="G164" s="423">
        <v>45828.75</v>
      </c>
      <c r="H164" s="421" t="s">
        <v>3240</v>
      </c>
      <c r="I164" s="420" t="s">
        <v>3241</v>
      </c>
      <c r="J164" s="421" t="s">
        <v>3021</v>
      </c>
      <c r="K164" s="421"/>
      <c r="L164" s="421"/>
      <c r="M164" s="421"/>
    </row>
    <row r="165" spans="1:13">
      <c r="A165" s="394" t="s">
        <v>1426</v>
      </c>
      <c r="B165" s="394" t="s">
        <v>1427</v>
      </c>
      <c r="C165" s="390" t="s">
        <v>1453</v>
      </c>
      <c r="D165" s="393" t="s">
        <v>2275</v>
      </c>
      <c r="E165" s="394" t="s">
        <v>1476</v>
      </c>
      <c r="F165" s="392">
        <v>45828.333333333336</v>
      </c>
      <c r="G165" s="392">
        <v>45828.75</v>
      </c>
      <c r="H165" s="394" t="s">
        <v>3242</v>
      </c>
      <c r="I165" s="393" t="s">
        <v>3163</v>
      </c>
      <c r="J165" s="394" t="s">
        <v>1854</v>
      </c>
      <c r="K165" s="394"/>
      <c r="L165" s="394"/>
      <c r="M165" s="394"/>
    </row>
    <row r="166" spans="1:13" ht="15">
      <c r="A166" s="390" t="s">
        <v>1426</v>
      </c>
      <c r="B166" s="390" t="s">
        <v>1427</v>
      </c>
      <c r="C166" s="390" t="s">
        <v>1428</v>
      </c>
      <c r="D166" s="391" t="s">
        <v>2275</v>
      </c>
      <c r="E166" s="393" t="s">
        <v>1476</v>
      </c>
      <c r="F166" s="419">
        <v>45828.645833333336</v>
      </c>
      <c r="G166" s="419">
        <v>45828.6875</v>
      </c>
      <c r="H166" s="393" t="s">
        <v>3243</v>
      </c>
      <c r="I166" s="393" t="s">
        <v>3244</v>
      </c>
      <c r="J166" s="408" t="s">
        <v>3245</v>
      </c>
      <c r="K166" s="439" t="s">
        <v>3246</v>
      </c>
      <c r="L166" s="455"/>
      <c r="M166" s="393"/>
    </row>
    <row r="167" spans="1:13">
      <c r="A167" s="421" t="s">
        <v>1426</v>
      </c>
      <c r="B167" s="421" t="s">
        <v>1427</v>
      </c>
      <c r="C167" s="421" t="s">
        <v>1466</v>
      </c>
      <c r="D167" s="420" t="s">
        <v>2365</v>
      </c>
      <c r="E167" s="421" t="s">
        <v>1476</v>
      </c>
      <c r="F167" s="423">
        <v>45828.708333333336</v>
      </c>
      <c r="G167" s="423">
        <v>45829.125</v>
      </c>
      <c r="H167" s="421" t="s">
        <v>3247</v>
      </c>
      <c r="I167" s="420" t="s">
        <v>3248</v>
      </c>
      <c r="J167" s="421"/>
      <c r="K167" s="426"/>
      <c r="L167" s="421"/>
      <c r="M167" s="421"/>
    </row>
    <row r="168" spans="1:13">
      <c r="A168" s="394" t="s">
        <v>1426</v>
      </c>
      <c r="B168" s="394" t="s">
        <v>1427</v>
      </c>
      <c r="C168" s="394" t="s">
        <v>1466</v>
      </c>
      <c r="D168" s="393" t="s">
        <v>2275</v>
      </c>
      <c r="E168" s="394" t="s">
        <v>1476</v>
      </c>
      <c r="F168" s="442">
        <v>45828.708333333336</v>
      </c>
      <c r="G168" s="442">
        <v>45829.125</v>
      </c>
      <c r="H168" s="394" t="s">
        <v>3249</v>
      </c>
      <c r="I168" s="391" t="s">
        <v>3250</v>
      </c>
      <c r="J168" s="390"/>
      <c r="K168" s="394"/>
      <c r="L168" s="394"/>
      <c r="M168" s="394"/>
    </row>
    <row r="169" spans="1:13">
      <c r="A169" s="421" t="s">
        <v>1426</v>
      </c>
      <c r="B169" s="421" t="s">
        <v>1427</v>
      </c>
      <c r="C169" s="421" t="s">
        <v>1466</v>
      </c>
      <c r="D169" s="420" t="s">
        <v>2365</v>
      </c>
      <c r="E169" s="421" t="s">
        <v>1476</v>
      </c>
      <c r="F169" s="423">
        <v>45828.708333333336</v>
      </c>
      <c r="G169" s="423">
        <v>45829.125</v>
      </c>
      <c r="H169" s="421" t="s">
        <v>3251</v>
      </c>
      <c r="I169" s="420" t="s">
        <v>3252</v>
      </c>
      <c r="J169" s="428"/>
      <c r="K169" s="421"/>
      <c r="L169" s="421"/>
      <c r="M169" s="421"/>
    </row>
    <row r="170" spans="1:13">
      <c r="A170" s="421" t="s">
        <v>1426</v>
      </c>
      <c r="B170" s="421" t="s">
        <v>1427</v>
      </c>
      <c r="C170" s="421" t="s">
        <v>1466</v>
      </c>
      <c r="D170" s="422" t="s">
        <v>2365</v>
      </c>
      <c r="E170" s="421" t="s">
        <v>1476</v>
      </c>
      <c r="F170" s="423">
        <v>45828.708333333336</v>
      </c>
      <c r="G170" s="423">
        <v>45829.125</v>
      </c>
      <c r="H170" s="421" t="s">
        <v>3253</v>
      </c>
      <c r="I170" s="420" t="s">
        <v>3254</v>
      </c>
      <c r="J170" s="421"/>
      <c r="K170" s="428"/>
      <c r="L170" s="421"/>
      <c r="M170" s="421"/>
    </row>
    <row r="171" spans="1:13">
      <c r="A171" s="390" t="s">
        <v>1426</v>
      </c>
      <c r="B171" s="390" t="s">
        <v>1427</v>
      </c>
      <c r="C171" s="390" t="s">
        <v>1428</v>
      </c>
      <c r="D171" s="393" t="s">
        <v>2124</v>
      </c>
      <c r="E171" s="390" t="s">
        <v>1476</v>
      </c>
      <c r="F171" s="392">
        <v>45829</v>
      </c>
      <c r="G171" s="392">
        <v>45829.208333333336</v>
      </c>
      <c r="H171" s="390" t="s">
        <v>3255</v>
      </c>
      <c r="I171" s="391" t="s">
        <v>3256</v>
      </c>
      <c r="J171" s="456" t="s">
        <v>1445</v>
      </c>
      <c r="K171" s="676" t="s">
        <v>3257</v>
      </c>
      <c r="L171" s="390"/>
      <c r="M171" s="390"/>
    </row>
    <row r="172" spans="1:13">
      <c r="A172" s="428" t="s">
        <v>1426</v>
      </c>
      <c r="B172" s="428" t="s">
        <v>1427</v>
      </c>
      <c r="C172" s="428" t="s">
        <v>1428</v>
      </c>
      <c r="D172" s="420" t="s">
        <v>2365</v>
      </c>
      <c r="E172" s="428" t="s">
        <v>1476</v>
      </c>
      <c r="F172" s="427">
        <v>45829</v>
      </c>
      <c r="G172" s="427">
        <v>45829.208333333336</v>
      </c>
      <c r="H172" s="460" t="s">
        <v>3258</v>
      </c>
      <c r="I172" s="420" t="s">
        <v>3259</v>
      </c>
      <c r="J172" s="421" t="s">
        <v>1445</v>
      </c>
      <c r="K172" s="421" t="s">
        <v>3260</v>
      </c>
      <c r="L172" s="459"/>
      <c r="M172" s="428"/>
    </row>
    <row r="173" spans="1:13">
      <c r="A173" s="421" t="s">
        <v>1426</v>
      </c>
      <c r="B173" s="421" t="s">
        <v>1427</v>
      </c>
      <c r="C173" s="421" t="s">
        <v>1428</v>
      </c>
      <c r="D173" s="420" t="s">
        <v>2365</v>
      </c>
      <c r="E173" s="421" t="s">
        <v>1476</v>
      </c>
      <c r="F173" s="423">
        <v>45829</v>
      </c>
      <c r="G173" s="423">
        <v>45829.25</v>
      </c>
      <c r="H173" s="424" t="s">
        <v>3261</v>
      </c>
      <c r="I173" s="420" t="s">
        <v>3262</v>
      </c>
      <c r="J173" s="421" t="s">
        <v>1768</v>
      </c>
      <c r="K173" s="421"/>
      <c r="L173" s="425"/>
      <c r="M173" s="421"/>
    </row>
    <row r="174" spans="1:13">
      <c r="A174" s="444" t="s">
        <v>1426</v>
      </c>
      <c r="B174" s="444" t="s">
        <v>1427</v>
      </c>
      <c r="C174" s="444" t="s">
        <v>1428</v>
      </c>
      <c r="D174" s="445" t="s">
        <v>2124</v>
      </c>
      <c r="E174" s="444" t="s">
        <v>1491</v>
      </c>
      <c r="F174" s="446">
        <v>45830</v>
      </c>
      <c r="G174" s="446">
        <v>45830.25</v>
      </c>
      <c r="H174" s="444" t="s">
        <v>3263</v>
      </c>
      <c r="I174" s="445" t="s">
        <v>2580</v>
      </c>
      <c r="J174" s="444"/>
      <c r="K174" s="444" t="s">
        <v>2854</v>
      </c>
      <c r="L174" s="444"/>
      <c r="M174" s="444"/>
    </row>
    <row r="175" spans="1:13">
      <c r="A175" s="390" t="s">
        <v>1426</v>
      </c>
      <c r="B175" s="390" t="s">
        <v>1427</v>
      </c>
      <c r="C175" s="390" t="s">
        <v>1428</v>
      </c>
      <c r="D175" s="418" t="s">
        <v>2275</v>
      </c>
      <c r="E175" s="390" t="s">
        <v>1491</v>
      </c>
      <c r="F175" s="392">
        <v>45830</v>
      </c>
      <c r="G175" s="392">
        <v>45830.25</v>
      </c>
      <c r="H175" s="390" t="s">
        <v>3264</v>
      </c>
      <c r="I175" s="393" t="s">
        <v>3265</v>
      </c>
      <c r="J175" s="390" t="s">
        <v>1436</v>
      </c>
      <c r="K175" s="390" t="s">
        <v>3266</v>
      </c>
      <c r="L175" s="390"/>
      <c r="M175" s="390"/>
    </row>
    <row r="176" spans="1:13">
      <c r="A176" s="390" t="s">
        <v>1426</v>
      </c>
      <c r="B176" s="390" t="s">
        <v>1427</v>
      </c>
      <c r="C176" s="390" t="s">
        <v>1428</v>
      </c>
      <c r="D176" s="418" t="s">
        <v>2124</v>
      </c>
      <c r="E176" s="390" t="s">
        <v>1491</v>
      </c>
      <c r="F176" s="392">
        <v>45830.083333333336</v>
      </c>
      <c r="G176" s="392">
        <v>45830.25</v>
      </c>
      <c r="H176" s="390" t="s">
        <v>3267</v>
      </c>
      <c r="I176" s="393" t="s">
        <v>3268</v>
      </c>
      <c r="J176" s="390"/>
      <c r="K176" s="390"/>
      <c r="L176" s="390"/>
      <c r="M176" s="390"/>
    </row>
    <row r="177" spans="1:13">
      <c r="A177" s="384" t="s">
        <v>1426</v>
      </c>
      <c r="B177" s="384" t="s">
        <v>1427</v>
      </c>
      <c r="C177" s="384" t="s">
        <v>1428</v>
      </c>
      <c r="D177" s="445" t="s">
        <v>2124</v>
      </c>
      <c r="E177" s="384" t="s">
        <v>1430</v>
      </c>
      <c r="F177" s="386">
        <v>45830.875</v>
      </c>
      <c r="G177" s="386">
        <v>45831.208333333336</v>
      </c>
      <c r="H177" s="384" t="s">
        <v>3269</v>
      </c>
      <c r="I177" s="385" t="s">
        <v>3270</v>
      </c>
      <c r="J177" s="384" t="s">
        <v>1436</v>
      </c>
      <c r="K177" s="384" t="s">
        <v>3271</v>
      </c>
      <c r="L177" s="384"/>
      <c r="M177" s="384"/>
    </row>
    <row r="178" spans="1:13">
      <c r="A178" s="384" t="s">
        <v>1426</v>
      </c>
      <c r="B178" s="384" t="s">
        <v>1427</v>
      </c>
      <c r="C178" s="384" t="s">
        <v>1428</v>
      </c>
      <c r="D178" s="445" t="s">
        <v>2124</v>
      </c>
      <c r="E178" s="384" t="s">
        <v>1430</v>
      </c>
      <c r="F178" s="386">
        <v>45830.916666666664</v>
      </c>
      <c r="G178" s="386">
        <v>45831.125</v>
      </c>
      <c r="H178" s="384" t="s">
        <v>3272</v>
      </c>
      <c r="I178" s="385" t="s">
        <v>2681</v>
      </c>
      <c r="J178" s="384" t="s">
        <v>1436</v>
      </c>
      <c r="K178" s="384" t="s">
        <v>2854</v>
      </c>
      <c r="L178" s="384"/>
      <c r="M178" s="384"/>
    </row>
    <row r="179" spans="1:13">
      <c r="A179" s="390" t="s">
        <v>1426</v>
      </c>
      <c r="B179" s="390" t="s">
        <v>1427</v>
      </c>
      <c r="C179" s="390" t="s">
        <v>1466</v>
      </c>
      <c r="D179" s="418" t="s">
        <v>2275</v>
      </c>
      <c r="E179" s="390" t="s">
        <v>1440</v>
      </c>
      <c r="F179" s="392">
        <v>45831.708333333336</v>
      </c>
      <c r="G179" s="392">
        <v>45832.125</v>
      </c>
      <c r="H179" s="390" t="s">
        <v>3273</v>
      </c>
      <c r="I179" s="393" t="s">
        <v>3274</v>
      </c>
      <c r="J179" s="390" t="s">
        <v>2222</v>
      </c>
      <c r="K179" s="390"/>
      <c r="L179" s="390"/>
      <c r="M179" s="390"/>
    </row>
    <row r="180" spans="1:13">
      <c r="A180" s="390" t="s">
        <v>1426</v>
      </c>
      <c r="B180" s="390" t="s">
        <v>1427</v>
      </c>
      <c r="C180" s="390" t="s">
        <v>1466</v>
      </c>
      <c r="D180" s="418" t="s">
        <v>2275</v>
      </c>
      <c r="E180" s="390" t="s">
        <v>1440</v>
      </c>
      <c r="F180" s="392">
        <v>45831.708333333336</v>
      </c>
      <c r="G180" s="392">
        <v>45832.125</v>
      </c>
      <c r="H180" s="390" t="s">
        <v>3275</v>
      </c>
      <c r="I180" s="393" t="s">
        <v>3170</v>
      </c>
      <c r="J180" s="390" t="s">
        <v>2222</v>
      </c>
      <c r="K180" s="390"/>
      <c r="L180" s="390"/>
      <c r="M180" s="390"/>
    </row>
    <row r="181" spans="1:13">
      <c r="A181" s="390" t="s">
        <v>1426</v>
      </c>
      <c r="B181" s="390" t="s">
        <v>1427</v>
      </c>
      <c r="C181" s="390" t="s">
        <v>1466</v>
      </c>
      <c r="D181" s="418" t="s">
        <v>2275</v>
      </c>
      <c r="E181" s="390" t="s">
        <v>1440</v>
      </c>
      <c r="F181" s="392">
        <v>45831.708333333336</v>
      </c>
      <c r="G181" s="392">
        <v>45832.125</v>
      </c>
      <c r="H181" s="390" t="s">
        <v>3276</v>
      </c>
      <c r="I181" s="393" t="s">
        <v>3066</v>
      </c>
      <c r="J181" s="390" t="s">
        <v>2222</v>
      </c>
      <c r="K181" s="390"/>
      <c r="L181" s="390"/>
      <c r="M181" s="390"/>
    </row>
    <row r="182" spans="1:13">
      <c r="A182" s="390" t="s">
        <v>1426</v>
      </c>
      <c r="B182" s="390" t="s">
        <v>1427</v>
      </c>
      <c r="C182" s="390" t="s">
        <v>1466</v>
      </c>
      <c r="D182" s="418" t="s">
        <v>2275</v>
      </c>
      <c r="E182" s="390" t="s">
        <v>1440</v>
      </c>
      <c r="F182" s="392">
        <v>45831.708333333336</v>
      </c>
      <c r="G182" s="392">
        <v>45832.125</v>
      </c>
      <c r="H182" s="390" t="s">
        <v>3277</v>
      </c>
      <c r="I182" s="393" t="s">
        <v>3174</v>
      </c>
      <c r="J182" s="390" t="s">
        <v>2222</v>
      </c>
      <c r="K182" s="390"/>
      <c r="L182" s="390"/>
      <c r="M182" s="390"/>
    </row>
    <row r="183" spans="1:13">
      <c r="A183" s="421" t="s">
        <v>1426</v>
      </c>
      <c r="B183" s="421" t="s">
        <v>1427</v>
      </c>
      <c r="C183" s="421" t="s">
        <v>1428</v>
      </c>
      <c r="D183" s="420" t="s">
        <v>2365</v>
      </c>
      <c r="E183" s="421" t="s">
        <v>1440</v>
      </c>
      <c r="F183" s="423">
        <v>45831.916666666664</v>
      </c>
      <c r="G183" s="423">
        <v>45832.125</v>
      </c>
      <c r="H183" s="421" t="s">
        <v>3278</v>
      </c>
      <c r="I183" s="420" t="s">
        <v>3279</v>
      </c>
      <c r="J183" s="421" t="s">
        <v>1499</v>
      </c>
      <c r="K183" s="421"/>
      <c r="L183" s="421"/>
      <c r="M183" s="421"/>
    </row>
    <row r="184" spans="1:13">
      <c r="A184" s="384" t="s">
        <v>1426</v>
      </c>
      <c r="B184" s="384" t="s">
        <v>1427</v>
      </c>
      <c r="C184" s="384" t="s">
        <v>1428</v>
      </c>
      <c r="D184" s="445" t="s">
        <v>2124</v>
      </c>
      <c r="E184" s="384" t="s">
        <v>1440</v>
      </c>
      <c r="F184" s="386">
        <v>45832</v>
      </c>
      <c r="G184" s="386">
        <v>45832.25</v>
      </c>
      <c r="H184" s="384" t="s">
        <v>3280</v>
      </c>
      <c r="I184" s="385" t="s">
        <v>2441</v>
      </c>
      <c r="J184" s="384" t="s">
        <v>1445</v>
      </c>
      <c r="K184" s="384"/>
      <c r="L184" s="384"/>
      <c r="M184" s="384"/>
    </row>
    <row r="185" spans="1:13">
      <c r="A185" s="384" t="s">
        <v>1426</v>
      </c>
      <c r="B185" s="384" t="s">
        <v>1427</v>
      </c>
      <c r="C185" s="384" t="s">
        <v>1428</v>
      </c>
      <c r="D185" s="445" t="s">
        <v>2124</v>
      </c>
      <c r="E185" s="384" t="s">
        <v>1440</v>
      </c>
      <c r="F185" s="386">
        <v>45832.041666666664</v>
      </c>
      <c r="G185" s="386">
        <v>45832.25</v>
      </c>
      <c r="H185" s="384" t="s">
        <v>3281</v>
      </c>
      <c r="I185" s="385" t="s">
        <v>3282</v>
      </c>
      <c r="J185" s="384" t="s">
        <v>1445</v>
      </c>
      <c r="K185" s="384"/>
      <c r="L185" s="384"/>
      <c r="M185" s="384"/>
    </row>
    <row r="186" spans="1:13">
      <c r="A186" s="384" t="s">
        <v>1426</v>
      </c>
      <c r="B186" s="384" t="s">
        <v>1427</v>
      </c>
      <c r="C186" s="384" t="s">
        <v>1428</v>
      </c>
      <c r="D186" s="445" t="s">
        <v>2124</v>
      </c>
      <c r="E186" s="384" t="s">
        <v>1440</v>
      </c>
      <c r="F186" s="386">
        <v>45832.041666666664</v>
      </c>
      <c r="G186" s="386">
        <v>45832.208333333336</v>
      </c>
      <c r="H186" s="384" t="s">
        <v>3283</v>
      </c>
      <c r="I186" s="385" t="s">
        <v>3161</v>
      </c>
      <c r="J186" s="384" t="s">
        <v>1445</v>
      </c>
      <c r="K186" s="384" t="s">
        <v>2191</v>
      </c>
      <c r="L186" s="384"/>
      <c r="M186" s="384"/>
    </row>
    <row r="187" spans="1:13">
      <c r="A187" s="390" t="s">
        <v>1426</v>
      </c>
      <c r="B187" s="390" t="s">
        <v>1427</v>
      </c>
      <c r="C187" s="390" t="s">
        <v>1466</v>
      </c>
      <c r="D187" s="418" t="s">
        <v>2275</v>
      </c>
      <c r="E187" s="390" t="s">
        <v>1448</v>
      </c>
      <c r="F187" s="392">
        <v>45832.708333333336</v>
      </c>
      <c r="G187" s="392">
        <v>45833.125</v>
      </c>
      <c r="H187" s="390" t="s">
        <v>3284</v>
      </c>
      <c r="I187" s="393" t="s">
        <v>2596</v>
      </c>
      <c r="J187" s="390"/>
      <c r="K187" s="390"/>
      <c r="L187" s="390"/>
      <c r="M187" s="390"/>
    </row>
    <row r="188" spans="1:13">
      <c r="A188" s="390" t="s">
        <v>1426</v>
      </c>
      <c r="B188" s="390" t="s">
        <v>1427</v>
      </c>
      <c r="C188" s="390" t="s">
        <v>1466</v>
      </c>
      <c r="D188" s="418" t="s">
        <v>2275</v>
      </c>
      <c r="E188" s="390" t="s">
        <v>1448</v>
      </c>
      <c r="F188" s="392">
        <v>45832.708333333336</v>
      </c>
      <c r="G188" s="392">
        <v>45833.125</v>
      </c>
      <c r="H188" s="390" t="s">
        <v>3285</v>
      </c>
      <c r="I188" s="393" t="s">
        <v>3127</v>
      </c>
      <c r="J188" s="390"/>
      <c r="K188" s="390"/>
      <c r="L188" s="390"/>
      <c r="M188" s="390"/>
    </row>
    <row r="189" spans="1:13">
      <c r="A189" s="390" t="s">
        <v>1426</v>
      </c>
      <c r="B189" s="390" t="s">
        <v>1427</v>
      </c>
      <c r="C189" s="390" t="s">
        <v>1466</v>
      </c>
      <c r="D189" s="418" t="s">
        <v>2275</v>
      </c>
      <c r="E189" s="390" t="s">
        <v>1448</v>
      </c>
      <c r="F189" s="392">
        <v>45832.708333333336</v>
      </c>
      <c r="G189" s="392">
        <v>45833.125</v>
      </c>
      <c r="H189" s="390" t="s">
        <v>3286</v>
      </c>
      <c r="I189" s="393" t="s">
        <v>3287</v>
      </c>
      <c r="J189" s="390"/>
      <c r="K189" s="390"/>
      <c r="L189" s="390"/>
      <c r="M189" s="390"/>
    </row>
    <row r="190" spans="1:13">
      <c r="A190" s="390" t="s">
        <v>1426</v>
      </c>
      <c r="B190" s="390" t="s">
        <v>1427</v>
      </c>
      <c r="C190" s="390" t="s">
        <v>1466</v>
      </c>
      <c r="D190" s="418" t="s">
        <v>2275</v>
      </c>
      <c r="E190" s="390" t="s">
        <v>1448</v>
      </c>
      <c r="F190" s="392">
        <v>45832.708333333336</v>
      </c>
      <c r="G190" s="392">
        <v>45833.125</v>
      </c>
      <c r="H190" s="390" t="s">
        <v>3288</v>
      </c>
      <c r="I190" s="393" t="s">
        <v>3289</v>
      </c>
      <c r="J190" s="390"/>
      <c r="K190" s="390"/>
      <c r="L190" s="390"/>
      <c r="M190" s="390"/>
    </row>
    <row r="191" spans="1:13">
      <c r="A191" s="384" t="s">
        <v>1426</v>
      </c>
      <c r="B191" s="384" t="s">
        <v>1427</v>
      </c>
      <c r="C191" s="384" t="s">
        <v>1428</v>
      </c>
      <c r="D191" s="445" t="s">
        <v>2124</v>
      </c>
      <c r="E191" s="384" t="s">
        <v>1448</v>
      </c>
      <c r="F191" s="386">
        <v>45832.916666666664</v>
      </c>
      <c r="G191" s="386">
        <v>45833.125</v>
      </c>
      <c r="H191" s="384" t="s">
        <v>3290</v>
      </c>
      <c r="I191" s="385" t="s">
        <v>3291</v>
      </c>
      <c r="J191" s="384"/>
      <c r="K191" s="384"/>
      <c r="L191" s="384"/>
      <c r="M191" s="384"/>
    </row>
    <row r="192" spans="1:13">
      <c r="A192" s="421" t="s">
        <v>1426</v>
      </c>
      <c r="B192" s="421" t="s">
        <v>1427</v>
      </c>
      <c r="C192" s="421" t="s">
        <v>1428</v>
      </c>
      <c r="D192" s="420" t="s">
        <v>2365</v>
      </c>
      <c r="E192" s="421" t="s">
        <v>1448</v>
      </c>
      <c r="F192" s="423">
        <v>45833</v>
      </c>
      <c r="G192" s="423">
        <v>45833.208333333336</v>
      </c>
      <c r="H192" s="421" t="s">
        <v>3292</v>
      </c>
      <c r="I192" s="420" t="s">
        <v>3183</v>
      </c>
      <c r="J192" s="421" t="s">
        <v>3293</v>
      </c>
      <c r="K192" s="421" t="s">
        <v>3294</v>
      </c>
      <c r="L192" s="421"/>
      <c r="M192" s="421"/>
    </row>
    <row r="193" spans="1:13">
      <c r="A193" s="421" t="s">
        <v>1426</v>
      </c>
      <c r="B193" s="421" t="s">
        <v>1427</v>
      </c>
      <c r="C193" s="421" t="s">
        <v>1428</v>
      </c>
      <c r="D193" s="420" t="s">
        <v>2365</v>
      </c>
      <c r="E193" s="421" t="s">
        <v>1454</v>
      </c>
      <c r="F193" s="423">
        <v>45833.375</v>
      </c>
      <c r="G193" s="423">
        <v>45833.75</v>
      </c>
      <c r="H193" s="421" t="s">
        <v>3295</v>
      </c>
      <c r="I193" s="420" t="s">
        <v>3228</v>
      </c>
      <c r="J193" s="421" t="s">
        <v>1499</v>
      </c>
      <c r="K193" s="421"/>
      <c r="L193" s="421"/>
      <c r="M193" s="421"/>
    </row>
    <row r="194" spans="1:13">
      <c r="A194" s="421" t="s">
        <v>1426</v>
      </c>
      <c r="B194" s="421" t="s">
        <v>1427</v>
      </c>
      <c r="C194" s="421" t="s">
        <v>1428</v>
      </c>
      <c r="D194" s="420" t="s">
        <v>2365</v>
      </c>
      <c r="E194" s="421" t="s">
        <v>1454</v>
      </c>
      <c r="F194" s="423">
        <v>45833.75</v>
      </c>
      <c r="G194" s="423">
        <v>45833.958333333336</v>
      </c>
      <c r="H194" s="421" t="s">
        <v>3296</v>
      </c>
      <c r="I194" s="420" t="s">
        <v>3216</v>
      </c>
      <c r="J194" s="421" t="s">
        <v>1499</v>
      </c>
      <c r="K194" s="421"/>
      <c r="L194" s="421"/>
      <c r="M194" s="421"/>
    </row>
    <row r="195" spans="1:13">
      <c r="A195" s="421" t="s">
        <v>1426</v>
      </c>
      <c r="B195" s="421" t="s">
        <v>1427</v>
      </c>
      <c r="C195" s="421" t="s">
        <v>1428</v>
      </c>
      <c r="D195" s="420" t="s">
        <v>2365</v>
      </c>
      <c r="E195" s="420" t="s">
        <v>1454</v>
      </c>
      <c r="F195" s="423">
        <v>45833.75</v>
      </c>
      <c r="G195" s="423">
        <v>45833.958333333336</v>
      </c>
      <c r="H195" s="420" t="s">
        <v>3297</v>
      </c>
      <c r="I195" s="422" t="s">
        <v>3298</v>
      </c>
      <c r="J195" s="421" t="s">
        <v>1499</v>
      </c>
      <c r="K195" s="677" t="s">
        <v>3299</v>
      </c>
      <c r="L195" s="420"/>
      <c r="M195" s="420"/>
    </row>
    <row r="196" spans="1:13" s="449" customFormat="1">
      <c r="A196" s="421" t="s">
        <v>1426</v>
      </c>
      <c r="B196" s="421" t="s">
        <v>1427</v>
      </c>
      <c r="C196" s="421" t="s">
        <v>1428</v>
      </c>
      <c r="D196" s="420" t="s">
        <v>2365</v>
      </c>
      <c r="E196" s="421" t="s">
        <v>1454</v>
      </c>
      <c r="F196" s="423">
        <v>45833.916666666664</v>
      </c>
      <c r="G196" s="423">
        <v>45834.125</v>
      </c>
      <c r="H196" s="424" t="s">
        <v>3300</v>
      </c>
      <c r="I196" s="420" t="s">
        <v>2360</v>
      </c>
      <c r="J196" s="425" t="s">
        <v>1436</v>
      </c>
      <c r="K196" s="421" t="s">
        <v>3301</v>
      </c>
      <c r="L196" s="421"/>
      <c r="M196" s="421"/>
    </row>
    <row r="197" spans="1:13">
      <c r="A197" s="421" t="s">
        <v>1426</v>
      </c>
      <c r="B197" s="421" t="s">
        <v>1427</v>
      </c>
      <c r="C197" s="421" t="s">
        <v>1428</v>
      </c>
      <c r="D197" s="420" t="s">
        <v>2365</v>
      </c>
      <c r="E197" s="421" t="s">
        <v>1454</v>
      </c>
      <c r="F197" s="423">
        <v>45833.916666666664</v>
      </c>
      <c r="G197" s="423">
        <v>45834.125</v>
      </c>
      <c r="H197" s="460" t="s">
        <v>3302</v>
      </c>
      <c r="I197" s="678" t="s">
        <v>3303</v>
      </c>
      <c r="J197" s="421" t="s">
        <v>1499</v>
      </c>
      <c r="K197" s="421" t="s">
        <v>3294</v>
      </c>
      <c r="L197" s="421"/>
      <c r="M197" s="421"/>
    </row>
    <row r="198" spans="1:13" s="449" customFormat="1">
      <c r="A198" s="421" t="s">
        <v>1426</v>
      </c>
      <c r="B198" s="421" t="s">
        <v>1427</v>
      </c>
      <c r="C198" s="421" t="s">
        <v>2497</v>
      </c>
      <c r="D198" s="420" t="s">
        <v>2365</v>
      </c>
      <c r="E198" s="420" t="s">
        <v>1454</v>
      </c>
      <c r="F198" s="423">
        <v>45833.916666666664</v>
      </c>
      <c r="G198" s="429">
        <v>45834.125</v>
      </c>
      <c r="H198" s="420" t="s">
        <v>3304</v>
      </c>
      <c r="I198" s="434" t="s">
        <v>3305</v>
      </c>
      <c r="J198" s="420" t="s">
        <v>3306</v>
      </c>
      <c r="K198" s="677" t="s">
        <v>3299</v>
      </c>
      <c r="L198" s="420"/>
      <c r="M198" s="420"/>
    </row>
    <row r="199" spans="1:13" s="449" customFormat="1">
      <c r="A199" s="421" t="s">
        <v>1426</v>
      </c>
      <c r="B199" s="421" t="s">
        <v>1427</v>
      </c>
      <c r="C199" s="421" t="s">
        <v>2497</v>
      </c>
      <c r="D199" s="420" t="s">
        <v>2365</v>
      </c>
      <c r="E199" s="420" t="s">
        <v>1454</v>
      </c>
      <c r="F199" s="423">
        <v>45833.916666666664</v>
      </c>
      <c r="G199" s="429">
        <v>45834.125</v>
      </c>
      <c r="H199" s="420" t="s">
        <v>3307</v>
      </c>
      <c r="I199" s="466" t="s">
        <v>3308</v>
      </c>
      <c r="J199" s="420" t="s">
        <v>3306</v>
      </c>
      <c r="K199" s="677" t="s">
        <v>3299</v>
      </c>
      <c r="L199" s="420"/>
      <c r="M199" s="420"/>
    </row>
    <row r="200" spans="1:13">
      <c r="A200" s="421" t="s">
        <v>1426</v>
      </c>
      <c r="B200" s="421" t="s">
        <v>1427</v>
      </c>
      <c r="C200" s="421" t="s">
        <v>1428</v>
      </c>
      <c r="D200" s="420" t="s">
        <v>2365</v>
      </c>
      <c r="E200" s="420" t="s">
        <v>1454</v>
      </c>
      <c r="F200" s="423">
        <v>45834</v>
      </c>
      <c r="G200" s="429">
        <v>45834.208333333336</v>
      </c>
      <c r="H200" s="420" t="s">
        <v>3309</v>
      </c>
      <c r="I200" s="466" t="s">
        <v>3310</v>
      </c>
      <c r="J200" s="425" t="s">
        <v>1445</v>
      </c>
      <c r="K200" s="677" t="s">
        <v>3299</v>
      </c>
      <c r="L200" s="420"/>
      <c r="M200" s="420"/>
    </row>
    <row r="201" spans="1:13">
      <c r="A201" s="421" t="s">
        <v>1426</v>
      </c>
      <c r="B201" s="421" t="s">
        <v>1427</v>
      </c>
      <c r="C201" s="421" t="s">
        <v>2497</v>
      </c>
      <c r="D201" s="420" t="s">
        <v>2365</v>
      </c>
      <c r="E201" s="420" t="s">
        <v>1454</v>
      </c>
      <c r="F201" s="423">
        <v>45834</v>
      </c>
      <c r="G201" s="423">
        <v>45834.166666666664</v>
      </c>
      <c r="H201" s="432" t="s">
        <v>3311</v>
      </c>
      <c r="I201" s="420" t="s">
        <v>3312</v>
      </c>
      <c r="J201" s="425" t="s">
        <v>1445</v>
      </c>
      <c r="K201" s="677" t="s">
        <v>3299</v>
      </c>
      <c r="L201" s="420"/>
      <c r="M201" s="420"/>
    </row>
    <row r="202" spans="1:13">
      <c r="A202" s="378" t="s">
        <v>1426</v>
      </c>
      <c r="B202" s="378" t="s">
        <v>1427</v>
      </c>
      <c r="C202" s="378" t="s">
        <v>1428</v>
      </c>
      <c r="D202" s="184" t="s">
        <v>1490</v>
      </c>
      <c r="E202" s="378" t="s">
        <v>1454</v>
      </c>
      <c r="F202" s="380">
        <v>45834.041666666664</v>
      </c>
      <c r="G202" s="380">
        <v>45834.208333333336</v>
      </c>
      <c r="H202" s="378" t="s">
        <v>3313</v>
      </c>
      <c r="I202" s="184" t="s">
        <v>3223</v>
      </c>
      <c r="J202" s="378" t="s">
        <v>1445</v>
      </c>
      <c r="K202" s="382" t="s">
        <v>3294</v>
      </c>
      <c r="L202" s="378"/>
      <c r="M202" s="378"/>
    </row>
    <row r="203" spans="1:13">
      <c r="A203" s="384" t="s">
        <v>1426</v>
      </c>
      <c r="B203" s="384" t="s">
        <v>1427</v>
      </c>
      <c r="C203" s="384" t="s">
        <v>1428</v>
      </c>
      <c r="D203" s="385" t="s">
        <v>2124</v>
      </c>
      <c r="E203" s="385" t="s">
        <v>1454</v>
      </c>
      <c r="F203" s="386">
        <v>45834.083333333336</v>
      </c>
      <c r="G203" s="386">
        <v>45834.25</v>
      </c>
      <c r="H203" s="448" t="s">
        <v>3314</v>
      </c>
      <c r="I203" s="448" t="s">
        <v>3315</v>
      </c>
      <c r="J203" s="395"/>
      <c r="K203" s="679" t="s">
        <v>3299</v>
      </c>
      <c r="L203" s="385"/>
      <c r="M203" s="385"/>
    </row>
    <row r="204" spans="1:13">
      <c r="A204" s="384" t="s">
        <v>1426</v>
      </c>
      <c r="B204" s="384" t="s">
        <v>1427</v>
      </c>
      <c r="C204" s="384" t="s">
        <v>1428</v>
      </c>
      <c r="D204" s="385" t="s">
        <v>2124</v>
      </c>
      <c r="E204" s="384" t="s">
        <v>1461</v>
      </c>
      <c r="F204" s="386">
        <v>45834.916666666664</v>
      </c>
      <c r="G204" s="386">
        <v>45835.25</v>
      </c>
      <c r="H204" s="384" t="s">
        <v>3316</v>
      </c>
      <c r="I204" s="491" t="s">
        <v>3317</v>
      </c>
      <c r="J204" s="384" t="s">
        <v>1499</v>
      </c>
      <c r="K204" s="398" t="s">
        <v>3318</v>
      </c>
      <c r="L204" s="384"/>
      <c r="M204" s="384"/>
    </row>
    <row r="205" spans="1:13">
      <c r="A205" s="384" t="s">
        <v>1426</v>
      </c>
      <c r="B205" s="384" t="s">
        <v>1427</v>
      </c>
      <c r="C205" s="384" t="s">
        <v>1428</v>
      </c>
      <c r="D205" s="385" t="s">
        <v>2124</v>
      </c>
      <c r="E205" s="384" t="s">
        <v>1461</v>
      </c>
      <c r="F205" s="386">
        <v>45834.916666666664</v>
      </c>
      <c r="G205" s="386">
        <v>45835.125</v>
      </c>
      <c r="H205" s="384" t="s">
        <v>3319</v>
      </c>
      <c r="I205" s="491" t="s">
        <v>3320</v>
      </c>
      <c r="J205" s="384" t="s">
        <v>3321</v>
      </c>
      <c r="K205" s="398" t="s">
        <v>3322</v>
      </c>
      <c r="L205" s="384"/>
      <c r="M205" s="384"/>
    </row>
    <row r="206" spans="1:13">
      <c r="A206" s="384" t="s">
        <v>1426</v>
      </c>
      <c r="B206" s="384" t="s">
        <v>1427</v>
      </c>
      <c r="C206" s="384" t="s">
        <v>1428</v>
      </c>
      <c r="D206" s="385" t="s">
        <v>2124</v>
      </c>
      <c r="E206" s="384" t="s">
        <v>1461</v>
      </c>
      <c r="F206" s="386">
        <v>45834.916666666664</v>
      </c>
      <c r="G206" s="386">
        <v>45835.125</v>
      </c>
      <c r="H206" s="384" t="s">
        <v>3323</v>
      </c>
      <c r="I206" s="491" t="s">
        <v>3324</v>
      </c>
      <c r="J206" s="384" t="s">
        <v>3321</v>
      </c>
      <c r="K206" s="398" t="s">
        <v>3325</v>
      </c>
      <c r="L206" s="384"/>
      <c r="M206" s="384"/>
    </row>
    <row r="207" spans="1:13" s="365" customFormat="1">
      <c r="A207" s="421" t="s">
        <v>1426</v>
      </c>
      <c r="B207" s="421" t="s">
        <v>1427</v>
      </c>
      <c r="C207" s="421" t="s">
        <v>1428</v>
      </c>
      <c r="D207" s="420" t="s">
        <v>2365</v>
      </c>
      <c r="E207" s="420" t="s">
        <v>1461</v>
      </c>
      <c r="F207" s="423">
        <v>45834.916666666664</v>
      </c>
      <c r="G207" s="423">
        <v>45835.125</v>
      </c>
      <c r="H207" s="420" t="s">
        <v>3326</v>
      </c>
      <c r="I207" s="436" t="s">
        <v>3327</v>
      </c>
      <c r="J207" s="421" t="s">
        <v>1445</v>
      </c>
      <c r="K207" s="680" t="s">
        <v>3328</v>
      </c>
      <c r="L207" s="420"/>
      <c r="M207" s="420"/>
    </row>
    <row r="208" spans="1:13" s="365" customFormat="1">
      <c r="A208" s="421" t="s">
        <v>1426</v>
      </c>
      <c r="B208" s="421" t="s">
        <v>1427</v>
      </c>
      <c r="C208" s="421" t="s">
        <v>1428</v>
      </c>
      <c r="D208" s="420" t="s">
        <v>2365</v>
      </c>
      <c r="E208" s="420" t="s">
        <v>1461</v>
      </c>
      <c r="F208" s="423">
        <v>45834.958333333336</v>
      </c>
      <c r="G208" s="423">
        <v>45835.125</v>
      </c>
      <c r="H208" s="461" t="s">
        <v>3329</v>
      </c>
      <c r="I208" s="461" t="s">
        <v>3330</v>
      </c>
      <c r="J208" s="433" t="s">
        <v>1445</v>
      </c>
      <c r="K208" s="677" t="s">
        <v>3331</v>
      </c>
      <c r="L208" s="420"/>
      <c r="M208" s="420"/>
    </row>
    <row r="209" spans="1:14" s="365" customFormat="1">
      <c r="A209" s="421" t="s">
        <v>1426</v>
      </c>
      <c r="B209" s="421" t="s">
        <v>1427</v>
      </c>
      <c r="C209" s="421" t="s">
        <v>1428</v>
      </c>
      <c r="D209" s="420" t="s">
        <v>2365</v>
      </c>
      <c r="E209" s="421" t="s">
        <v>1461</v>
      </c>
      <c r="F209" s="423">
        <v>45835</v>
      </c>
      <c r="G209" s="423">
        <v>45835.208333333336</v>
      </c>
      <c r="H209" s="421" t="s">
        <v>3332</v>
      </c>
      <c r="I209" s="420" t="s">
        <v>3333</v>
      </c>
      <c r="J209" s="420" t="s">
        <v>1445</v>
      </c>
      <c r="K209" s="421" t="s">
        <v>3325</v>
      </c>
      <c r="L209" s="421"/>
      <c r="M209" s="421"/>
    </row>
    <row r="210" spans="1:14">
      <c r="A210" s="384" t="s">
        <v>1426</v>
      </c>
      <c r="B210" s="384" t="s">
        <v>1427</v>
      </c>
      <c r="C210" s="384" t="s">
        <v>1428</v>
      </c>
      <c r="D210" s="385" t="s">
        <v>2124</v>
      </c>
      <c r="E210" s="385" t="s">
        <v>1461</v>
      </c>
      <c r="F210" s="386">
        <v>45835.041666666664</v>
      </c>
      <c r="G210" s="386">
        <v>45835.208333333336</v>
      </c>
      <c r="H210" s="385" t="s">
        <v>3334</v>
      </c>
      <c r="I210" s="490" t="s">
        <v>3335</v>
      </c>
      <c r="J210" s="398" t="s">
        <v>1445</v>
      </c>
      <c r="K210" s="385" t="s">
        <v>3336</v>
      </c>
      <c r="L210" s="385"/>
      <c r="M210" s="385"/>
    </row>
    <row r="211" spans="1:14" s="365" customFormat="1">
      <c r="A211" s="421" t="s">
        <v>1426</v>
      </c>
      <c r="B211" s="421" t="s">
        <v>1427</v>
      </c>
      <c r="C211" s="421" t="s">
        <v>1428</v>
      </c>
      <c r="D211" s="420" t="s">
        <v>2365</v>
      </c>
      <c r="E211" s="420" t="s">
        <v>1461</v>
      </c>
      <c r="F211" s="423">
        <v>45835.083333333336</v>
      </c>
      <c r="G211" s="423">
        <v>45835.25</v>
      </c>
      <c r="H211" s="462" t="s">
        <v>3337</v>
      </c>
      <c r="I211" s="462" t="s">
        <v>3338</v>
      </c>
      <c r="J211" s="425" t="s">
        <v>1445</v>
      </c>
      <c r="K211" s="420" t="s">
        <v>3318</v>
      </c>
      <c r="L211" s="420"/>
      <c r="M211" s="420"/>
    </row>
    <row r="212" spans="1:14">
      <c r="A212" s="66" t="s">
        <v>1426</v>
      </c>
      <c r="B212" s="66" t="s">
        <v>1502</v>
      </c>
      <c r="C212" s="66" t="s">
        <v>1428</v>
      </c>
      <c r="D212" s="188" t="s">
        <v>1769</v>
      </c>
      <c r="E212" s="80" t="s">
        <v>1476</v>
      </c>
      <c r="F212" s="402">
        <v>45835.416666666664</v>
      </c>
      <c r="G212" s="402">
        <v>45837.416666666664</v>
      </c>
      <c r="H212" s="183" t="s">
        <v>3339</v>
      </c>
      <c r="I212" s="183" t="s">
        <v>3340</v>
      </c>
      <c r="J212" s="80" t="s">
        <v>3245</v>
      </c>
    </row>
    <row r="213" spans="1:14">
      <c r="A213" s="428" t="s">
        <v>1426</v>
      </c>
      <c r="B213" s="428" t="s">
        <v>1427</v>
      </c>
      <c r="C213" s="428" t="s">
        <v>1428</v>
      </c>
      <c r="D213" s="420" t="s">
        <v>2365</v>
      </c>
      <c r="E213" s="422" t="s">
        <v>1476</v>
      </c>
      <c r="F213" s="463">
        <v>45835.854166666664</v>
      </c>
      <c r="G213" s="463">
        <v>45835.916666666664</v>
      </c>
      <c r="H213" s="422" t="s">
        <v>3341</v>
      </c>
      <c r="I213" s="422" t="s">
        <v>3244</v>
      </c>
      <c r="J213" s="420" t="s">
        <v>3245</v>
      </c>
      <c r="K213" s="422"/>
      <c r="L213" s="422"/>
      <c r="M213" s="422"/>
    </row>
    <row r="214" spans="1:14">
      <c r="A214" s="421" t="s">
        <v>1426</v>
      </c>
      <c r="B214" s="421" t="s">
        <v>1427</v>
      </c>
      <c r="C214" s="421" t="s">
        <v>1428</v>
      </c>
      <c r="D214" s="420" t="s">
        <v>2365</v>
      </c>
      <c r="E214" s="420" t="s">
        <v>1476</v>
      </c>
      <c r="F214" s="464">
        <v>45835.916666666664</v>
      </c>
      <c r="G214" s="464">
        <v>45836.166666666664</v>
      </c>
      <c r="H214" s="465" t="s">
        <v>3342</v>
      </c>
      <c r="I214" s="420" t="s">
        <v>3343</v>
      </c>
      <c r="J214" s="466" t="s">
        <v>3306</v>
      </c>
      <c r="K214" s="421" t="s">
        <v>3294</v>
      </c>
      <c r="L214" s="420"/>
      <c r="M214" s="420"/>
    </row>
    <row r="215" spans="1:14">
      <c r="A215" s="421" t="s">
        <v>1426</v>
      </c>
      <c r="B215" s="421" t="s">
        <v>1427</v>
      </c>
      <c r="C215" s="421" t="s">
        <v>1428</v>
      </c>
      <c r="D215" s="420" t="s">
        <v>2365</v>
      </c>
      <c r="E215" s="420" t="s">
        <v>1476</v>
      </c>
      <c r="F215" s="464">
        <v>45835.916666666664</v>
      </c>
      <c r="G215" s="464">
        <v>45836.125</v>
      </c>
      <c r="H215" s="420" t="s">
        <v>3344</v>
      </c>
      <c r="I215" s="420" t="s">
        <v>3345</v>
      </c>
      <c r="J215" s="420" t="s">
        <v>3306</v>
      </c>
      <c r="K215" s="421" t="s">
        <v>3294</v>
      </c>
      <c r="L215" s="420"/>
      <c r="M215" s="420"/>
    </row>
    <row r="216" spans="1:14">
      <c r="A216" s="421" t="s">
        <v>1426</v>
      </c>
      <c r="B216" s="421" t="s">
        <v>1427</v>
      </c>
      <c r="C216" s="421" t="s">
        <v>1428</v>
      </c>
      <c r="D216" s="420" t="s">
        <v>2365</v>
      </c>
      <c r="E216" s="421" t="s">
        <v>1476</v>
      </c>
      <c r="F216" s="423">
        <v>45836</v>
      </c>
      <c r="G216" s="423">
        <v>45836.25</v>
      </c>
      <c r="H216" s="421" t="s">
        <v>3346</v>
      </c>
      <c r="I216" s="420" t="s">
        <v>3347</v>
      </c>
      <c r="J216" s="420" t="s">
        <v>1699</v>
      </c>
      <c r="K216" s="421" t="s">
        <v>3348</v>
      </c>
      <c r="L216" s="421"/>
      <c r="M216" s="421"/>
      <c r="N216" s="365"/>
    </row>
    <row r="217" spans="1:14" s="453" customFormat="1">
      <c r="A217" s="390" t="s">
        <v>1426</v>
      </c>
      <c r="B217" s="390" t="s">
        <v>1427</v>
      </c>
      <c r="C217" s="390" t="s">
        <v>1428</v>
      </c>
      <c r="D217" s="393" t="s">
        <v>2275</v>
      </c>
      <c r="E217" s="390" t="s">
        <v>1476</v>
      </c>
      <c r="F217" s="392">
        <v>45836</v>
      </c>
      <c r="G217" s="392">
        <v>45836.208333333336</v>
      </c>
      <c r="H217" s="390" t="s">
        <v>3349</v>
      </c>
      <c r="I217" s="393" t="s">
        <v>2388</v>
      </c>
      <c r="J217" s="393" t="s">
        <v>3350</v>
      </c>
      <c r="K217" s="390" t="s">
        <v>3351</v>
      </c>
      <c r="L217" s="390"/>
      <c r="M217" s="390"/>
    </row>
    <row r="218" spans="1:14">
      <c r="A218" s="421" t="s">
        <v>1426</v>
      </c>
      <c r="B218" s="421" t="s">
        <v>1427</v>
      </c>
      <c r="C218" s="421" t="s">
        <v>1428</v>
      </c>
      <c r="D218" s="420" t="s">
        <v>2365</v>
      </c>
      <c r="E218" s="421" t="s">
        <v>1476</v>
      </c>
      <c r="F218" s="423">
        <v>45836.041666666664</v>
      </c>
      <c r="G218" s="423">
        <v>45836.333333333336</v>
      </c>
      <c r="H218" s="421" t="s">
        <v>3352</v>
      </c>
      <c r="I218" s="420" t="s">
        <v>3353</v>
      </c>
      <c r="J218" s="421" t="s">
        <v>1445</v>
      </c>
      <c r="K218" s="421" t="s">
        <v>3354</v>
      </c>
      <c r="L218" s="421"/>
      <c r="M218" s="421"/>
    </row>
    <row r="219" spans="1:14" s="306" customFormat="1">
      <c r="A219" s="475" t="s">
        <v>1426</v>
      </c>
      <c r="B219" s="475" t="s">
        <v>1427</v>
      </c>
      <c r="C219" s="475" t="s">
        <v>1428</v>
      </c>
      <c r="D219" s="181" t="s">
        <v>2365</v>
      </c>
      <c r="E219" s="181" t="s">
        <v>1491</v>
      </c>
      <c r="F219" s="476">
        <v>45836.333333333336</v>
      </c>
      <c r="G219" s="476">
        <v>45836.75</v>
      </c>
      <c r="H219" s="480" t="s">
        <v>3355</v>
      </c>
      <c r="I219" s="480" t="s">
        <v>3356</v>
      </c>
      <c r="J219" s="181" t="s">
        <v>3306</v>
      </c>
      <c r="K219" s="481" t="s">
        <v>3357</v>
      </c>
      <c r="L219" s="181" t="s">
        <v>3358</v>
      </c>
      <c r="M219" s="181"/>
    </row>
    <row r="220" spans="1:14">
      <c r="A220" s="421" t="s">
        <v>1426</v>
      </c>
      <c r="B220" s="421" t="s">
        <v>1427</v>
      </c>
      <c r="C220" s="421" t="s">
        <v>1428</v>
      </c>
      <c r="D220" s="420" t="s">
        <v>2365</v>
      </c>
      <c r="E220" s="421" t="s">
        <v>1491</v>
      </c>
      <c r="F220" s="423">
        <v>45836.5</v>
      </c>
      <c r="G220" s="423">
        <v>45836.75</v>
      </c>
      <c r="H220" s="420" t="s">
        <v>3359</v>
      </c>
      <c r="I220" s="420" t="s">
        <v>3360</v>
      </c>
      <c r="J220" s="420" t="s">
        <v>3306</v>
      </c>
      <c r="K220" s="421" t="s">
        <v>3351</v>
      </c>
      <c r="L220" s="421" t="s">
        <v>3045</v>
      </c>
      <c r="M220" s="421"/>
    </row>
    <row r="221" spans="1:14" s="453" customFormat="1">
      <c r="A221" s="394" t="s">
        <v>1426</v>
      </c>
      <c r="B221" s="394" t="s">
        <v>1427</v>
      </c>
      <c r="C221" s="390" t="s">
        <v>1428</v>
      </c>
      <c r="D221" s="393" t="s">
        <v>2275</v>
      </c>
      <c r="E221" s="394" t="s">
        <v>1491</v>
      </c>
      <c r="F221" s="392">
        <v>45836.958333333336</v>
      </c>
      <c r="G221" s="392">
        <v>45837.166666666664</v>
      </c>
      <c r="H221" s="394" t="s">
        <v>3361</v>
      </c>
      <c r="I221" s="391" t="s">
        <v>3362</v>
      </c>
      <c r="J221" s="393" t="s">
        <v>1699</v>
      </c>
      <c r="K221" s="390" t="s">
        <v>3363</v>
      </c>
      <c r="L221" s="394" t="s">
        <v>3045</v>
      </c>
      <c r="M221" s="394"/>
    </row>
    <row r="222" spans="1:14" s="453" customFormat="1">
      <c r="A222" s="390" t="s">
        <v>1426</v>
      </c>
      <c r="B222" s="390" t="s">
        <v>1427</v>
      </c>
      <c r="C222" s="390" t="s">
        <v>1428</v>
      </c>
      <c r="D222" s="393" t="s">
        <v>2275</v>
      </c>
      <c r="E222" s="390" t="s">
        <v>1491</v>
      </c>
      <c r="F222" s="392">
        <v>45837</v>
      </c>
      <c r="G222" s="392">
        <v>45837.208333333336</v>
      </c>
      <c r="H222" s="390" t="s">
        <v>3364</v>
      </c>
      <c r="I222" s="393" t="s">
        <v>3365</v>
      </c>
      <c r="J222" s="393" t="s">
        <v>1699</v>
      </c>
      <c r="K222" s="394" t="s">
        <v>3366</v>
      </c>
      <c r="L222" s="390" t="s">
        <v>3045</v>
      </c>
      <c r="M222" s="390"/>
    </row>
    <row r="223" spans="1:14" s="453" customFormat="1">
      <c r="A223" s="384" t="s">
        <v>1426</v>
      </c>
      <c r="B223" s="384" t="s">
        <v>1427</v>
      </c>
      <c r="C223" s="384" t="s">
        <v>1428</v>
      </c>
      <c r="D223" s="385" t="s">
        <v>2124</v>
      </c>
      <c r="E223" s="384" t="s">
        <v>1491</v>
      </c>
      <c r="F223" s="386">
        <v>45837</v>
      </c>
      <c r="G223" s="386">
        <v>45837.25</v>
      </c>
      <c r="H223" s="384" t="s">
        <v>3367</v>
      </c>
      <c r="I223" s="445" t="s">
        <v>3368</v>
      </c>
      <c r="J223" s="385" t="s">
        <v>1699</v>
      </c>
      <c r="K223" s="413" t="s">
        <v>3369</v>
      </c>
      <c r="L223" s="398"/>
      <c r="M223" s="384"/>
    </row>
    <row r="224" spans="1:14" s="306" customFormat="1">
      <c r="A224" s="475" t="s">
        <v>1426</v>
      </c>
      <c r="B224" s="475" t="s">
        <v>1427</v>
      </c>
      <c r="C224" s="475" t="s">
        <v>1428</v>
      </c>
      <c r="D224" s="181" t="s">
        <v>2365</v>
      </c>
      <c r="E224" s="475" t="s">
        <v>1491</v>
      </c>
      <c r="F224" s="476">
        <v>45837.083333333336</v>
      </c>
      <c r="G224" s="476">
        <v>45837.25</v>
      </c>
      <c r="H224" s="477" t="s">
        <v>3370</v>
      </c>
      <c r="I224" s="181" t="s">
        <v>3371</v>
      </c>
      <c r="J224" s="181" t="s">
        <v>3372</v>
      </c>
      <c r="K224" s="478" t="s">
        <v>3373</v>
      </c>
      <c r="L224" s="479" t="s">
        <v>3045</v>
      </c>
      <c r="M224" s="475"/>
    </row>
    <row r="225" spans="1:13" s="453" customFormat="1">
      <c r="A225" s="390" t="s">
        <v>1426</v>
      </c>
      <c r="B225" s="390" t="s">
        <v>1427</v>
      </c>
      <c r="C225" s="390" t="s">
        <v>1428</v>
      </c>
      <c r="D225" s="393" t="s">
        <v>2124</v>
      </c>
      <c r="E225" s="390" t="s">
        <v>1430</v>
      </c>
      <c r="F225" s="392">
        <v>45837.875</v>
      </c>
      <c r="G225" s="392">
        <v>45838.208333333336</v>
      </c>
      <c r="H225" s="390" t="s">
        <v>3374</v>
      </c>
      <c r="I225" s="391" t="s">
        <v>3270</v>
      </c>
      <c r="J225" s="393" t="s">
        <v>3306</v>
      </c>
      <c r="K225" s="390"/>
      <c r="L225" s="409" t="s">
        <v>3045</v>
      </c>
      <c r="M225" s="390"/>
    </row>
    <row r="226" spans="1:13" s="306" customFormat="1">
      <c r="A226" s="475" t="s">
        <v>1426</v>
      </c>
      <c r="B226" s="475" t="s">
        <v>1427</v>
      </c>
      <c r="C226" s="475" t="s">
        <v>1428</v>
      </c>
      <c r="D226" s="181" t="s">
        <v>2365</v>
      </c>
      <c r="E226" s="475" t="s">
        <v>1430</v>
      </c>
      <c r="F226" s="476">
        <v>45837.916666666664</v>
      </c>
      <c r="G226" s="476">
        <v>45838.25</v>
      </c>
      <c r="H226" s="475" t="s">
        <v>3370</v>
      </c>
      <c r="I226" s="181" t="s">
        <v>3371</v>
      </c>
      <c r="J226" s="244" t="s">
        <v>3375</v>
      </c>
      <c r="K226" s="478" t="s">
        <v>3373</v>
      </c>
      <c r="L226" s="479" t="s">
        <v>3045</v>
      </c>
      <c r="M226" s="475"/>
    </row>
    <row r="227" spans="1:13" s="453" customFormat="1">
      <c r="A227" s="384" t="s">
        <v>1426</v>
      </c>
      <c r="B227" s="384" t="s">
        <v>1427</v>
      </c>
      <c r="C227" s="384" t="s">
        <v>1428</v>
      </c>
      <c r="D227" s="385" t="s">
        <v>2124</v>
      </c>
      <c r="E227" s="384" t="s">
        <v>1430</v>
      </c>
      <c r="F227" s="386">
        <v>45837.916666666664</v>
      </c>
      <c r="G227" s="386">
        <v>45838.25</v>
      </c>
      <c r="H227" s="384" t="s">
        <v>3376</v>
      </c>
      <c r="I227" s="385" t="s">
        <v>3345</v>
      </c>
      <c r="J227" s="398"/>
      <c r="K227" s="384"/>
      <c r="L227" s="398" t="s">
        <v>3045</v>
      </c>
      <c r="M227" s="384"/>
    </row>
    <row r="228" spans="1:13" s="306" customFormat="1">
      <c r="A228" s="475" t="s">
        <v>1426</v>
      </c>
      <c r="B228" s="475" t="s">
        <v>1427</v>
      </c>
      <c r="C228" s="475" t="s">
        <v>1428</v>
      </c>
      <c r="D228" s="420" t="s">
        <v>2365</v>
      </c>
      <c r="E228" s="475" t="s">
        <v>1430</v>
      </c>
      <c r="F228" s="476">
        <v>45837.916666666664</v>
      </c>
      <c r="G228" s="476">
        <v>45838.125</v>
      </c>
      <c r="H228" s="475" t="s">
        <v>3377</v>
      </c>
      <c r="I228" s="181" t="s">
        <v>2681</v>
      </c>
      <c r="J228" s="250" t="s">
        <v>3306</v>
      </c>
      <c r="K228" s="478" t="s">
        <v>3325</v>
      </c>
      <c r="L228" s="479" t="s">
        <v>3045</v>
      </c>
      <c r="M228" s="475"/>
    </row>
    <row r="229" spans="1:13" s="453" customFormat="1">
      <c r="A229" s="384" t="s">
        <v>1426</v>
      </c>
      <c r="B229" s="384" t="s">
        <v>1427</v>
      </c>
      <c r="C229" s="384" t="s">
        <v>1428</v>
      </c>
      <c r="D229" s="385" t="s">
        <v>2124</v>
      </c>
      <c r="E229" s="384" t="s">
        <v>1430</v>
      </c>
      <c r="F229" s="386">
        <v>45838.083333333336</v>
      </c>
      <c r="G229" s="386">
        <v>45838.25</v>
      </c>
      <c r="H229" s="448" t="s">
        <v>3378</v>
      </c>
      <c r="I229" s="448" t="s">
        <v>3315</v>
      </c>
      <c r="J229" s="398"/>
      <c r="K229" s="384" t="s">
        <v>3294</v>
      </c>
      <c r="L229" s="398"/>
      <c r="M229" s="384"/>
    </row>
    <row r="230" spans="1:13" s="453" customFormat="1">
      <c r="A230" s="390" t="s">
        <v>1426</v>
      </c>
      <c r="B230" s="390" t="s">
        <v>1427</v>
      </c>
      <c r="C230" s="390" t="s">
        <v>1453</v>
      </c>
      <c r="D230" s="393" t="s">
        <v>2275</v>
      </c>
      <c r="E230" s="390" t="s">
        <v>1440</v>
      </c>
      <c r="F230" s="392">
        <v>45838.333333333336</v>
      </c>
      <c r="G230" s="392">
        <v>45838.75</v>
      </c>
      <c r="H230" s="390" t="s">
        <v>3379</v>
      </c>
      <c r="I230" s="393" t="s">
        <v>3050</v>
      </c>
      <c r="J230" s="451"/>
      <c r="K230" s="390"/>
      <c r="L230" s="409" t="s">
        <v>3045</v>
      </c>
      <c r="M230" s="390"/>
    </row>
    <row r="231" spans="1:13" s="453" customFormat="1">
      <c r="A231" s="390" t="s">
        <v>1426</v>
      </c>
      <c r="B231" s="390" t="s">
        <v>1427</v>
      </c>
      <c r="C231" s="390" t="s">
        <v>1453</v>
      </c>
      <c r="D231" s="393" t="s">
        <v>2275</v>
      </c>
      <c r="E231" s="390" t="s">
        <v>1440</v>
      </c>
      <c r="F231" s="392">
        <v>45838.333333333336</v>
      </c>
      <c r="G231" s="392">
        <v>45838.75</v>
      </c>
      <c r="H231" s="390" t="s">
        <v>3380</v>
      </c>
      <c r="I231" s="393" t="s">
        <v>3381</v>
      </c>
      <c r="J231" s="451"/>
      <c r="K231" s="390"/>
      <c r="L231" s="409" t="s">
        <v>3045</v>
      </c>
      <c r="M231" s="390"/>
    </row>
    <row r="232" spans="1:13" s="453" customFormat="1">
      <c r="A232" s="390" t="s">
        <v>1426</v>
      </c>
      <c r="B232" s="390" t="s">
        <v>1427</v>
      </c>
      <c r="C232" s="390" t="s">
        <v>1453</v>
      </c>
      <c r="D232" s="393" t="s">
        <v>2275</v>
      </c>
      <c r="E232" s="390" t="s">
        <v>1440</v>
      </c>
      <c r="F232" s="392">
        <v>45838.333333333336</v>
      </c>
      <c r="G232" s="392">
        <v>45838.75</v>
      </c>
      <c r="H232" s="390" t="s">
        <v>3382</v>
      </c>
      <c r="I232" s="393" t="s">
        <v>3383</v>
      </c>
      <c r="J232" s="451"/>
      <c r="K232" s="390"/>
      <c r="L232" s="409" t="s">
        <v>3045</v>
      </c>
      <c r="M232" s="390"/>
    </row>
    <row r="233" spans="1:13" s="453" customFormat="1">
      <c r="A233" s="390" t="s">
        <v>1426</v>
      </c>
      <c r="B233" s="390" t="s">
        <v>1427</v>
      </c>
      <c r="C233" s="390" t="s">
        <v>1466</v>
      </c>
      <c r="D233" s="393" t="s">
        <v>2275</v>
      </c>
      <c r="E233" s="390" t="s">
        <v>1440</v>
      </c>
      <c r="F233" s="392">
        <v>45838.708333333336</v>
      </c>
      <c r="G233" s="392">
        <v>45839.125</v>
      </c>
      <c r="H233" s="390" t="s">
        <v>3384</v>
      </c>
      <c r="I233" s="393" t="s">
        <v>3385</v>
      </c>
      <c r="J233" s="451"/>
      <c r="K233" s="390"/>
      <c r="L233" s="409" t="s">
        <v>3045</v>
      </c>
      <c r="M233" s="390"/>
    </row>
    <row r="234" spans="1:13" s="453" customFormat="1">
      <c r="A234" s="390" t="s">
        <v>1426</v>
      </c>
      <c r="B234" s="390" t="s">
        <v>1427</v>
      </c>
      <c r="C234" s="390" t="s">
        <v>1466</v>
      </c>
      <c r="D234" s="393" t="s">
        <v>2275</v>
      </c>
      <c r="E234" s="390" t="s">
        <v>1440</v>
      </c>
      <c r="F234" s="392">
        <v>45838.708333333336</v>
      </c>
      <c r="G234" s="392">
        <v>45839.125</v>
      </c>
      <c r="H234" s="390" t="s">
        <v>3386</v>
      </c>
      <c r="I234" s="393" t="s">
        <v>3387</v>
      </c>
      <c r="J234" s="451"/>
      <c r="K234" s="390"/>
      <c r="L234" s="409" t="s">
        <v>3045</v>
      </c>
      <c r="M234" s="390"/>
    </row>
    <row r="235" spans="1:13" s="453" customFormat="1">
      <c r="A235" s="390" t="s">
        <v>1426</v>
      </c>
      <c r="B235" s="390" t="s">
        <v>1427</v>
      </c>
      <c r="C235" s="390" t="s">
        <v>1466</v>
      </c>
      <c r="D235" s="393" t="s">
        <v>2275</v>
      </c>
      <c r="E235" s="390" t="s">
        <v>1440</v>
      </c>
      <c r="F235" s="392">
        <v>45838.708333333336</v>
      </c>
      <c r="G235" s="392">
        <v>45839.125</v>
      </c>
      <c r="H235" s="390" t="s">
        <v>3388</v>
      </c>
      <c r="I235" s="393" t="s">
        <v>3389</v>
      </c>
      <c r="J235" s="390"/>
      <c r="K235" s="454"/>
      <c r="L235" s="390" t="s">
        <v>3045</v>
      </c>
      <c r="M235" s="390"/>
    </row>
    <row r="236" spans="1:13" s="453" customFormat="1">
      <c r="A236" s="390" t="s">
        <v>1426</v>
      </c>
      <c r="B236" s="390" t="s">
        <v>1427</v>
      </c>
      <c r="C236" s="390" t="s">
        <v>1466</v>
      </c>
      <c r="D236" s="393" t="s">
        <v>2275</v>
      </c>
      <c r="E236" s="390" t="s">
        <v>1440</v>
      </c>
      <c r="F236" s="392">
        <v>45838.708333333336</v>
      </c>
      <c r="G236" s="392">
        <v>45839.125</v>
      </c>
      <c r="H236" s="390" t="s">
        <v>3390</v>
      </c>
      <c r="I236" s="393" t="s">
        <v>3391</v>
      </c>
      <c r="J236" s="390"/>
      <c r="K236" s="390"/>
      <c r="L236" s="390" t="s">
        <v>3045</v>
      </c>
      <c r="M236" s="390"/>
    </row>
    <row r="237" spans="1:13" s="486" customFormat="1">
      <c r="A237" s="482" t="s">
        <v>1426</v>
      </c>
      <c r="B237" s="482" t="s">
        <v>1427</v>
      </c>
      <c r="C237" s="482" t="s">
        <v>1428</v>
      </c>
      <c r="D237" s="483" t="s">
        <v>2365</v>
      </c>
      <c r="E237" s="482" t="s">
        <v>1440</v>
      </c>
      <c r="F237" s="484">
        <v>45839</v>
      </c>
      <c r="G237" s="484">
        <v>45839.25</v>
      </c>
      <c r="H237" s="482" t="s">
        <v>3392</v>
      </c>
      <c r="I237" s="483" t="s">
        <v>2441</v>
      </c>
      <c r="J237" s="681" t="s">
        <v>1445</v>
      </c>
      <c r="K237" s="482"/>
      <c r="L237" s="485" t="s">
        <v>3045</v>
      </c>
      <c r="M237" s="482"/>
    </row>
    <row r="238" spans="1:13" s="486" customFormat="1">
      <c r="A238" s="482" t="s">
        <v>1426</v>
      </c>
      <c r="B238" s="482" t="s">
        <v>1427</v>
      </c>
      <c r="C238" s="482" t="s">
        <v>1428</v>
      </c>
      <c r="D238" s="483" t="s">
        <v>2365</v>
      </c>
      <c r="E238" s="482" t="s">
        <v>1440</v>
      </c>
      <c r="F238" s="484">
        <v>45839.041666666664</v>
      </c>
      <c r="G238" s="484">
        <v>45839.208333333336</v>
      </c>
      <c r="H238" s="487" t="s">
        <v>3393</v>
      </c>
      <c r="I238" s="483" t="s">
        <v>3161</v>
      </c>
      <c r="J238" s="681" t="s">
        <v>1445</v>
      </c>
      <c r="K238" s="482"/>
      <c r="L238" s="485" t="s">
        <v>3045</v>
      </c>
      <c r="M238" s="482"/>
    </row>
    <row r="239" spans="1:13">
      <c r="A239" s="378" t="s">
        <v>3394</v>
      </c>
      <c r="B239" s="378" t="s">
        <v>1427</v>
      </c>
      <c r="C239" s="378" t="s">
        <v>1428</v>
      </c>
      <c r="D239" s="184" t="s">
        <v>1490</v>
      </c>
      <c r="E239" s="378" t="s">
        <v>1491</v>
      </c>
      <c r="F239" s="452" t="s">
        <v>3395</v>
      </c>
      <c r="G239" s="380">
        <v>45837.208333333336</v>
      </c>
      <c r="H239" s="450" t="s">
        <v>3396</v>
      </c>
      <c r="I239" s="450" t="s">
        <v>3397</v>
      </c>
      <c r="J239" s="450" t="s">
        <v>1699</v>
      </c>
      <c r="K239" s="382" t="s">
        <v>3398</v>
      </c>
      <c r="L239" s="382" t="s">
        <v>3045</v>
      </c>
      <c r="M239" s="184"/>
    </row>
    <row r="240" spans="1:13">
      <c r="D240" s="188"/>
    </row>
    <row r="241" spans="4:4">
      <c r="D241" s="188"/>
    </row>
    <row r="242" spans="4:4">
      <c r="D242" s="188"/>
    </row>
    <row r="243" spans="4:4">
      <c r="D243" s="188"/>
    </row>
    <row r="244" spans="4:4">
      <c r="D244" s="188"/>
    </row>
    <row r="245" spans="4:4">
      <c r="D245" s="188"/>
    </row>
    <row r="246" spans="4:4">
      <c r="D246" s="188"/>
    </row>
    <row r="247" spans="4:4">
      <c r="D247" s="188"/>
    </row>
    <row r="248" spans="4:4">
      <c r="D248" s="188"/>
    </row>
    <row r="249" spans="4:4">
      <c r="D249" s="188"/>
    </row>
    <row r="250" spans="4:4">
      <c r="D250" s="188"/>
    </row>
    <row r="251" spans="4:4">
      <c r="D251" s="188"/>
    </row>
    <row r="252" spans="4:4">
      <c r="D252" s="188"/>
    </row>
    <row r="253" spans="4:4">
      <c r="D253" s="188"/>
    </row>
    <row r="254" spans="4:4">
      <c r="D254" s="188"/>
    </row>
    <row r="255" spans="4:4">
      <c r="D255" s="188"/>
    </row>
    <row r="256" spans="4:4">
      <c r="D256" s="188"/>
    </row>
    <row r="257" spans="4:4">
      <c r="D257" s="188"/>
    </row>
    <row r="258" spans="4:4">
      <c r="D258" s="188"/>
    </row>
    <row r="259" spans="4:4">
      <c r="D259" s="188"/>
    </row>
    <row r="260" spans="4:4">
      <c r="D260" s="188"/>
    </row>
    <row r="261" spans="4:4">
      <c r="D261" s="188"/>
    </row>
    <row r="262" spans="4:4">
      <c r="D262" s="188"/>
    </row>
    <row r="263" spans="4:4">
      <c r="D263" s="188"/>
    </row>
    <row r="264" spans="4:4">
      <c r="D264" s="188"/>
    </row>
    <row r="265" spans="4:4">
      <c r="D265" s="188"/>
    </row>
    <row r="266" spans="4:4">
      <c r="D266" s="188"/>
    </row>
    <row r="267" spans="4:4">
      <c r="D267" s="188"/>
    </row>
    <row r="268" spans="4:4">
      <c r="D268" s="188"/>
    </row>
    <row r="269" spans="4:4">
      <c r="D269" s="188"/>
    </row>
    <row r="270" spans="4:4">
      <c r="D270" s="188"/>
    </row>
    <row r="271" spans="4:4">
      <c r="D271" s="188"/>
    </row>
    <row r="272" spans="4:4">
      <c r="D272" s="188"/>
    </row>
    <row r="273" spans="4:4">
      <c r="D273" s="188"/>
    </row>
    <row r="274" spans="4:4">
      <c r="D274" s="188"/>
    </row>
    <row r="275" spans="4:4">
      <c r="D275" s="188"/>
    </row>
    <row r="276" spans="4:4">
      <c r="D276" s="188"/>
    </row>
    <row r="277" spans="4:4">
      <c r="D277" s="188"/>
    </row>
    <row r="278" spans="4:4">
      <c r="D278" s="188"/>
    </row>
    <row r="279" spans="4:4">
      <c r="D279" s="188" t="s">
        <v>1903</v>
      </c>
    </row>
    <row r="280" spans="4:4">
      <c r="D280" s="188" t="s">
        <v>1903</v>
      </c>
    </row>
    <row r="281" spans="4:4">
      <c r="D281" s="188" t="s">
        <v>1903</v>
      </c>
    </row>
    <row r="282" spans="4:4">
      <c r="D282" s="188" t="s">
        <v>1903</v>
      </c>
    </row>
    <row r="283" spans="4:4">
      <c r="D283" s="188" t="s">
        <v>1903</v>
      </c>
    </row>
    <row r="284" spans="4:4">
      <c r="D284" s="188" t="s">
        <v>1903</v>
      </c>
    </row>
    <row r="285" spans="4:4">
      <c r="D285" s="188" t="s">
        <v>1903</v>
      </c>
    </row>
    <row r="286" spans="4:4">
      <c r="D286" s="188" t="s">
        <v>1903</v>
      </c>
    </row>
    <row r="287" spans="4:4">
      <c r="D287" s="188" t="s">
        <v>1903</v>
      </c>
    </row>
    <row r="288" spans="4:4">
      <c r="D288" s="188" t="s">
        <v>1903</v>
      </c>
    </row>
    <row r="289" spans="4:4">
      <c r="D289" s="188" t="s">
        <v>1903</v>
      </c>
    </row>
    <row r="290" spans="4:4">
      <c r="D290" s="188" t="s">
        <v>1903</v>
      </c>
    </row>
    <row r="291" spans="4:4">
      <c r="D291" s="188" t="s">
        <v>1903</v>
      </c>
    </row>
    <row r="292" spans="4:4">
      <c r="D292" s="188" t="s">
        <v>1903</v>
      </c>
    </row>
    <row r="293" spans="4:4">
      <c r="D293" s="188" t="s">
        <v>1903</v>
      </c>
    </row>
    <row r="294" spans="4:4">
      <c r="D294" s="188" t="s">
        <v>1903</v>
      </c>
    </row>
    <row r="295" spans="4:4">
      <c r="D295" s="188" t="s">
        <v>1903</v>
      </c>
    </row>
    <row r="296" spans="4:4">
      <c r="D296" s="188" t="s">
        <v>1903</v>
      </c>
    </row>
    <row r="297" spans="4:4">
      <c r="D297" s="188" t="s">
        <v>1903</v>
      </c>
    </row>
    <row r="298" spans="4:4">
      <c r="D298" s="188" t="s">
        <v>1903</v>
      </c>
    </row>
    <row r="299" spans="4:4">
      <c r="D299" s="188" t="s">
        <v>1903</v>
      </c>
    </row>
    <row r="300" spans="4:4">
      <c r="D300" s="188" t="s">
        <v>1903</v>
      </c>
    </row>
    <row r="301" spans="4:4">
      <c r="D301" s="188" t="s">
        <v>1903</v>
      </c>
    </row>
    <row r="302" spans="4:4">
      <c r="D302" s="188" t="s">
        <v>1903</v>
      </c>
    </row>
    <row r="303" spans="4:4">
      <c r="D303" s="188" t="s">
        <v>1903</v>
      </c>
    </row>
    <row r="304" spans="4:4">
      <c r="D304" s="188" t="s">
        <v>1903</v>
      </c>
    </row>
    <row r="305" spans="4:4">
      <c r="D305" s="188" t="s">
        <v>1903</v>
      </c>
    </row>
    <row r="306" spans="4:4">
      <c r="D306" s="188" t="s">
        <v>1903</v>
      </c>
    </row>
    <row r="307" spans="4:4">
      <c r="D307" s="188" t="s">
        <v>1903</v>
      </c>
    </row>
    <row r="308" spans="4:4">
      <c r="D308" s="188" t="s">
        <v>1903</v>
      </c>
    </row>
    <row r="309" spans="4:4">
      <c r="D309" s="188" t="s">
        <v>1903</v>
      </c>
    </row>
    <row r="310" spans="4:4">
      <c r="D310" s="188" t="s">
        <v>1903</v>
      </c>
    </row>
    <row r="311" spans="4:4">
      <c r="D311" s="188" t="s">
        <v>1903</v>
      </c>
    </row>
    <row r="312" spans="4:4">
      <c r="D312" s="188" t="s">
        <v>1903</v>
      </c>
    </row>
    <row r="313" spans="4:4">
      <c r="D313" s="188" t="s">
        <v>1903</v>
      </c>
    </row>
    <row r="314" spans="4:4">
      <c r="D314" s="188" t="s">
        <v>1903</v>
      </c>
    </row>
    <row r="315" spans="4:4">
      <c r="D315" s="188" t="s">
        <v>1903</v>
      </c>
    </row>
    <row r="316" spans="4:4">
      <c r="D316" s="188" t="s">
        <v>1903</v>
      </c>
    </row>
    <row r="317" spans="4:4">
      <c r="D317" s="188" t="s">
        <v>1903</v>
      </c>
    </row>
    <row r="318" spans="4:4">
      <c r="D318" s="188" t="s">
        <v>1903</v>
      </c>
    </row>
    <row r="319" spans="4:4">
      <c r="D319" s="188" t="s">
        <v>1903</v>
      </c>
    </row>
    <row r="320" spans="4:4">
      <c r="D320" s="188" t="s">
        <v>1903</v>
      </c>
    </row>
    <row r="321" spans="4:4">
      <c r="D321" s="188" t="s">
        <v>1903</v>
      </c>
    </row>
    <row r="322" spans="4:4">
      <c r="D322" s="188" t="s">
        <v>1903</v>
      </c>
    </row>
    <row r="323" spans="4:4">
      <c r="D323" s="188" t="s">
        <v>1903</v>
      </c>
    </row>
    <row r="324" spans="4:4">
      <c r="D324" s="188" t="s">
        <v>1903</v>
      </c>
    </row>
    <row r="325" spans="4:4">
      <c r="D325" s="188" t="s">
        <v>1903</v>
      </c>
    </row>
    <row r="326" spans="4:4">
      <c r="D326" s="188" t="s">
        <v>1903</v>
      </c>
    </row>
    <row r="327" spans="4:4">
      <c r="D327" s="188" t="s">
        <v>1903</v>
      </c>
    </row>
    <row r="328" spans="4:4">
      <c r="D328" s="188" t="s">
        <v>1903</v>
      </c>
    </row>
    <row r="329" spans="4:4">
      <c r="D329" s="188" t="s">
        <v>1903</v>
      </c>
    </row>
    <row r="330" spans="4:4">
      <c r="D330" s="188" t="s">
        <v>1903</v>
      </c>
    </row>
    <row r="331" spans="4:4">
      <c r="D331" s="188" t="s">
        <v>1903</v>
      </c>
    </row>
    <row r="332" spans="4:4">
      <c r="D332" s="188" t="s">
        <v>1903</v>
      </c>
    </row>
    <row r="333" spans="4:4">
      <c r="D333" s="188" t="s">
        <v>1903</v>
      </c>
    </row>
    <row r="334" spans="4:4">
      <c r="D334" s="188" t="s">
        <v>1903</v>
      </c>
    </row>
    <row r="335" spans="4:4">
      <c r="D335" s="188" t="s">
        <v>1903</v>
      </c>
    </row>
    <row r="336" spans="4:4">
      <c r="D336" s="188" t="s">
        <v>1903</v>
      </c>
    </row>
    <row r="337" spans="4:4">
      <c r="D337" s="188" t="s">
        <v>1903</v>
      </c>
    </row>
    <row r="338" spans="4:4">
      <c r="D338" s="188" t="s">
        <v>1903</v>
      </c>
    </row>
    <row r="339" spans="4:4">
      <c r="D339" s="188" t="s">
        <v>1903</v>
      </c>
    </row>
    <row r="340" spans="4:4">
      <c r="D340" s="188" t="s">
        <v>1903</v>
      </c>
    </row>
    <row r="341" spans="4:4">
      <c r="D341" s="188" t="s">
        <v>1903</v>
      </c>
    </row>
    <row r="342" spans="4:4">
      <c r="D342" s="188" t="s">
        <v>1903</v>
      </c>
    </row>
    <row r="343" spans="4:4">
      <c r="D343" s="188" t="s">
        <v>1903</v>
      </c>
    </row>
    <row r="344" spans="4:4">
      <c r="D344" s="188" t="s">
        <v>1903</v>
      </c>
    </row>
    <row r="345" spans="4:4">
      <c r="D345" s="188" t="s">
        <v>1903</v>
      </c>
    </row>
    <row r="346" spans="4:4">
      <c r="D346" s="188" t="s">
        <v>1903</v>
      </c>
    </row>
    <row r="347" spans="4:4">
      <c r="D347" s="188" t="s">
        <v>1903</v>
      </c>
    </row>
    <row r="348" spans="4:4">
      <c r="D348" s="188" t="s">
        <v>1903</v>
      </c>
    </row>
    <row r="349" spans="4:4">
      <c r="D349" s="188" t="s">
        <v>1903</v>
      </c>
    </row>
    <row r="350" spans="4:4">
      <c r="D350" s="188" t="s">
        <v>1903</v>
      </c>
    </row>
    <row r="351" spans="4:4">
      <c r="D351" s="188" t="s">
        <v>1903</v>
      </c>
    </row>
    <row r="352" spans="4:4">
      <c r="D352" s="188" t="s">
        <v>1903</v>
      </c>
    </row>
    <row r="353" spans="4:4">
      <c r="D353" s="188" t="s">
        <v>1903</v>
      </c>
    </row>
    <row r="354" spans="4:4">
      <c r="D354" s="188" t="s">
        <v>1903</v>
      </c>
    </row>
    <row r="355" spans="4:4">
      <c r="D355" s="188" t="s">
        <v>1903</v>
      </c>
    </row>
    <row r="356" spans="4:4">
      <c r="D356" s="188" t="s">
        <v>1903</v>
      </c>
    </row>
    <row r="357" spans="4:4">
      <c r="D357" s="188" t="s">
        <v>1903</v>
      </c>
    </row>
    <row r="358" spans="4:4">
      <c r="D358" s="188" t="s">
        <v>1903</v>
      </c>
    </row>
    <row r="359" spans="4:4">
      <c r="D359" s="188" t="s">
        <v>1903</v>
      </c>
    </row>
    <row r="360" spans="4:4">
      <c r="D360" s="188" t="s">
        <v>1903</v>
      </c>
    </row>
    <row r="361" spans="4:4">
      <c r="D361" s="188" t="s">
        <v>1903</v>
      </c>
    </row>
    <row r="362" spans="4:4">
      <c r="D362" s="188" t="s">
        <v>1903</v>
      </c>
    </row>
    <row r="363" spans="4:4">
      <c r="D363" s="188" t="s">
        <v>1903</v>
      </c>
    </row>
    <row r="364" spans="4:4">
      <c r="D364" s="188" t="s">
        <v>1903</v>
      </c>
    </row>
    <row r="365" spans="4:4">
      <c r="D365" s="188" t="s">
        <v>1903</v>
      </c>
    </row>
    <row r="366" spans="4:4">
      <c r="D366" s="188" t="s">
        <v>1903</v>
      </c>
    </row>
    <row r="367" spans="4:4">
      <c r="D367" s="188" t="s">
        <v>1903</v>
      </c>
    </row>
    <row r="368" spans="4:4">
      <c r="D368" s="188" t="s">
        <v>1903</v>
      </c>
    </row>
    <row r="369" spans="4:4">
      <c r="D369" s="188" t="s">
        <v>1903</v>
      </c>
    </row>
    <row r="370" spans="4:4">
      <c r="D370" s="188" t="s">
        <v>1903</v>
      </c>
    </row>
    <row r="371" spans="4:4">
      <c r="D371" s="188" t="s">
        <v>1903</v>
      </c>
    </row>
    <row r="372" spans="4:4">
      <c r="D372" s="188" t="s">
        <v>1903</v>
      </c>
    </row>
    <row r="373" spans="4:4">
      <c r="D373" s="188" t="s">
        <v>1903</v>
      </c>
    </row>
    <row r="374" spans="4:4">
      <c r="D374" s="188" t="s">
        <v>1903</v>
      </c>
    </row>
    <row r="375" spans="4:4">
      <c r="D375" s="188" t="s">
        <v>1903</v>
      </c>
    </row>
    <row r="376" spans="4:4">
      <c r="D376" s="188" t="s">
        <v>1903</v>
      </c>
    </row>
    <row r="377" spans="4:4">
      <c r="D377" s="188" t="s">
        <v>1903</v>
      </c>
    </row>
    <row r="378" spans="4:4">
      <c r="D378" s="188" t="s">
        <v>1903</v>
      </c>
    </row>
    <row r="379" spans="4:4">
      <c r="D379" s="188" t="s">
        <v>1903</v>
      </c>
    </row>
    <row r="380" spans="4:4">
      <c r="D380" s="188" t="s">
        <v>1903</v>
      </c>
    </row>
    <row r="381" spans="4:4">
      <c r="D381" s="188" t="s">
        <v>1903</v>
      </c>
    </row>
    <row r="382" spans="4:4">
      <c r="D382" s="188" t="s">
        <v>1903</v>
      </c>
    </row>
    <row r="383" spans="4:4">
      <c r="D383" s="188" t="s">
        <v>1903</v>
      </c>
    </row>
    <row r="384" spans="4:4">
      <c r="D384" s="188" t="s">
        <v>1903</v>
      </c>
    </row>
    <row r="385" spans="4:4">
      <c r="D385" s="188" t="s">
        <v>1903</v>
      </c>
    </row>
    <row r="386" spans="4:4">
      <c r="D386" s="188" t="s">
        <v>1903</v>
      </c>
    </row>
    <row r="387" spans="4:4">
      <c r="D387" s="188" t="s">
        <v>1903</v>
      </c>
    </row>
    <row r="388" spans="4:4">
      <c r="D388" s="188" t="s">
        <v>1903</v>
      </c>
    </row>
    <row r="389" spans="4:4">
      <c r="D389" s="188" t="s">
        <v>1903</v>
      </c>
    </row>
    <row r="390" spans="4:4">
      <c r="D390" s="188" t="s">
        <v>1903</v>
      </c>
    </row>
    <row r="391" spans="4:4">
      <c r="D391" s="188" t="s">
        <v>1903</v>
      </c>
    </row>
    <row r="392" spans="4:4">
      <c r="D392" s="188" t="s">
        <v>1903</v>
      </c>
    </row>
    <row r="393" spans="4:4">
      <c r="D393" s="188" t="s">
        <v>1903</v>
      </c>
    </row>
    <row r="394" spans="4:4">
      <c r="D394" s="188" t="s">
        <v>1903</v>
      </c>
    </row>
    <row r="395" spans="4:4">
      <c r="D395" s="188" t="s">
        <v>1903</v>
      </c>
    </row>
    <row r="396" spans="4:4">
      <c r="D396" s="188" t="s">
        <v>1903</v>
      </c>
    </row>
    <row r="397" spans="4:4">
      <c r="D397" s="188" t="s">
        <v>1903</v>
      </c>
    </row>
    <row r="398" spans="4:4">
      <c r="D398" s="188" t="s">
        <v>1903</v>
      </c>
    </row>
    <row r="399" spans="4:4">
      <c r="D399" s="188" t="s">
        <v>1903</v>
      </c>
    </row>
    <row r="400" spans="4:4">
      <c r="D400" s="188" t="s">
        <v>1903</v>
      </c>
    </row>
    <row r="401" spans="4:4">
      <c r="D401" s="188" t="s">
        <v>1903</v>
      </c>
    </row>
    <row r="402" spans="4:4">
      <c r="D402" s="188" t="s">
        <v>1903</v>
      </c>
    </row>
    <row r="403" spans="4:4">
      <c r="D403" s="188" t="s">
        <v>1903</v>
      </c>
    </row>
    <row r="404" spans="4:4">
      <c r="D404" s="188" t="s">
        <v>1903</v>
      </c>
    </row>
    <row r="405" spans="4:4">
      <c r="D405" s="188" t="s">
        <v>1903</v>
      </c>
    </row>
    <row r="406" spans="4:4">
      <c r="D406" s="188" t="s">
        <v>1903</v>
      </c>
    </row>
    <row r="407" spans="4:4">
      <c r="D407" s="188" t="s">
        <v>1903</v>
      </c>
    </row>
    <row r="408" spans="4:4">
      <c r="D408" s="188" t="s">
        <v>1903</v>
      </c>
    </row>
    <row r="409" spans="4:4">
      <c r="D409" s="188" t="s">
        <v>1903</v>
      </c>
    </row>
    <row r="410" spans="4:4">
      <c r="D410" s="188" t="s">
        <v>1903</v>
      </c>
    </row>
    <row r="411" spans="4:4">
      <c r="D411" s="188" t="s">
        <v>1903</v>
      </c>
    </row>
    <row r="412" spans="4:4">
      <c r="D412" s="188" t="s">
        <v>1903</v>
      </c>
    </row>
    <row r="413" spans="4:4">
      <c r="D413" s="188" t="s">
        <v>1903</v>
      </c>
    </row>
    <row r="414" spans="4:4">
      <c r="D414" s="188" t="s">
        <v>1903</v>
      </c>
    </row>
    <row r="415" spans="4:4">
      <c r="D415" s="188" t="s">
        <v>1903</v>
      </c>
    </row>
    <row r="416" spans="4:4">
      <c r="D416" s="188" t="s">
        <v>1903</v>
      </c>
    </row>
    <row r="417" spans="4:4">
      <c r="D417" s="188" t="s">
        <v>1903</v>
      </c>
    </row>
    <row r="418" spans="4:4">
      <c r="D418" s="188" t="s">
        <v>1903</v>
      </c>
    </row>
    <row r="419" spans="4:4">
      <c r="D419" s="188" t="s">
        <v>1903</v>
      </c>
    </row>
    <row r="420" spans="4:4">
      <c r="D420" s="188" t="s">
        <v>1903</v>
      </c>
    </row>
    <row r="421" spans="4:4">
      <c r="D421" s="188" t="s">
        <v>1903</v>
      </c>
    </row>
    <row r="422" spans="4:4">
      <c r="D422" s="188" t="s">
        <v>1903</v>
      </c>
    </row>
    <row r="423" spans="4:4">
      <c r="D423" s="188" t="s">
        <v>1903</v>
      </c>
    </row>
    <row r="424" spans="4:4">
      <c r="D424" s="188" t="s">
        <v>1903</v>
      </c>
    </row>
    <row r="425" spans="4:4">
      <c r="D425" s="188" t="s">
        <v>1903</v>
      </c>
    </row>
    <row r="426" spans="4:4">
      <c r="D426" s="188" t="s">
        <v>1903</v>
      </c>
    </row>
    <row r="427" spans="4:4">
      <c r="D427" s="188" t="s">
        <v>1903</v>
      </c>
    </row>
    <row r="428" spans="4:4">
      <c r="D428" s="188" t="s">
        <v>1903</v>
      </c>
    </row>
    <row r="429" spans="4:4">
      <c r="D429" s="188" t="s">
        <v>1903</v>
      </c>
    </row>
    <row r="430" spans="4:4">
      <c r="D430" s="188" t="s">
        <v>1903</v>
      </c>
    </row>
    <row r="431" spans="4:4">
      <c r="D431" s="188" t="s">
        <v>1903</v>
      </c>
    </row>
    <row r="432" spans="4:4">
      <c r="D432" s="188" t="s">
        <v>1903</v>
      </c>
    </row>
    <row r="433" spans="4:4">
      <c r="D433" s="188" t="s">
        <v>1903</v>
      </c>
    </row>
    <row r="434" spans="4:4">
      <c r="D434" s="188" t="s">
        <v>1903</v>
      </c>
    </row>
    <row r="435" spans="4:4">
      <c r="D435" s="188" t="s">
        <v>1903</v>
      </c>
    </row>
    <row r="436" spans="4:4">
      <c r="D436" s="188" t="s">
        <v>1903</v>
      </c>
    </row>
    <row r="437" spans="4:4">
      <c r="D437" s="188" t="s">
        <v>1903</v>
      </c>
    </row>
    <row r="438" spans="4:4">
      <c r="D438" s="188" t="s">
        <v>1903</v>
      </c>
    </row>
    <row r="439" spans="4:4">
      <c r="D439" s="188" t="s">
        <v>1903</v>
      </c>
    </row>
    <row r="440" spans="4:4">
      <c r="D440" s="188" t="s">
        <v>1903</v>
      </c>
    </row>
    <row r="441" spans="4:4">
      <c r="D441" s="188" t="s">
        <v>1903</v>
      </c>
    </row>
    <row r="442" spans="4:4">
      <c r="D442" s="188" t="s">
        <v>1903</v>
      </c>
    </row>
    <row r="443" spans="4:4">
      <c r="D443" s="188" t="s">
        <v>1903</v>
      </c>
    </row>
    <row r="444" spans="4:4">
      <c r="D444" s="188" t="s">
        <v>1903</v>
      </c>
    </row>
    <row r="445" spans="4:4">
      <c r="D445" s="188" t="s">
        <v>1903</v>
      </c>
    </row>
    <row r="446" spans="4:4">
      <c r="D446" s="188" t="s">
        <v>1903</v>
      </c>
    </row>
    <row r="447" spans="4:4">
      <c r="D447" s="188" t="s">
        <v>1903</v>
      </c>
    </row>
    <row r="448" spans="4:4">
      <c r="D448" s="188" t="s">
        <v>1903</v>
      </c>
    </row>
    <row r="449" spans="4:4">
      <c r="D449" s="188" t="s">
        <v>1903</v>
      </c>
    </row>
    <row r="450" spans="4:4">
      <c r="D450" s="188" t="s">
        <v>1903</v>
      </c>
    </row>
    <row r="451" spans="4:4">
      <c r="D451" s="188" t="s">
        <v>1903</v>
      </c>
    </row>
    <row r="452" spans="4:4">
      <c r="D452" s="188" t="s">
        <v>1903</v>
      </c>
    </row>
    <row r="453" spans="4:4">
      <c r="D453" s="188" t="s">
        <v>1903</v>
      </c>
    </row>
    <row r="454" spans="4:4">
      <c r="D454" s="188" t="s">
        <v>1903</v>
      </c>
    </row>
    <row r="455" spans="4:4">
      <c r="D455" s="188" t="s">
        <v>1903</v>
      </c>
    </row>
    <row r="456" spans="4:4">
      <c r="D456" s="188" t="s">
        <v>1903</v>
      </c>
    </row>
    <row r="457" spans="4:4">
      <c r="D457" s="188" t="s">
        <v>1903</v>
      </c>
    </row>
    <row r="458" spans="4:4">
      <c r="D458" s="188" t="s">
        <v>1903</v>
      </c>
    </row>
    <row r="459" spans="4:4">
      <c r="D459" s="188" t="s">
        <v>1903</v>
      </c>
    </row>
    <row r="460" spans="4:4">
      <c r="D460" s="188" t="s">
        <v>1903</v>
      </c>
    </row>
    <row r="461" spans="4:4">
      <c r="D461" s="188" t="s">
        <v>1903</v>
      </c>
    </row>
    <row r="462" spans="4:4">
      <c r="D462" s="188" t="s">
        <v>1903</v>
      </c>
    </row>
    <row r="463" spans="4:4">
      <c r="D463" s="188" t="s">
        <v>1903</v>
      </c>
    </row>
    <row r="464" spans="4:4">
      <c r="D464" s="188" t="s">
        <v>1903</v>
      </c>
    </row>
    <row r="465" spans="4:4">
      <c r="D465" s="188" t="s">
        <v>1903</v>
      </c>
    </row>
    <row r="466" spans="4:4">
      <c r="D466" s="188" t="s">
        <v>1903</v>
      </c>
    </row>
    <row r="467" spans="4:4">
      <c r="D467" s="188" t="s">
        <v>1903</v>
      </c>
    </row>
    <row r="468" spans="4:4">
      <c r="D468" s="188" t="s">
        <v>1903</v>
      </c>
    </row>
    <row r="469" spans="4:4">
      <c r="D469" s="188" t="s">
        <v>1903</v>
      </c>
    </row>
    <row r="470" spans="4:4">
      <c r="D470" s="188" t="s">
        <v>1903</v>
      </c>
    </row>
    <row r="471" spans="4:4">
      <c r="D471" s="188" t="s">
        <v>1903</v>
      </c>
    </row>
    <row r="472" spans="4:4">
      <c r="D472" s="188" t="s">
        <v>1903</v>
      </c>
    </row>
    <row r="473" spans="4:4">
      <c r="D473" s="188" t="s">
        <v>1903</v>
      </c>
    </row>
    <row r="474" spans="4:4">
      <c r="D474" s="188" t="s">
        <v>1903</v>
      </c>
    </row>
    <row r="475" spans="4:4">
      <c r="D475" s="188" t="s">
        <v>1903</v>
      </c>
    </row>
    <row r="476" spans="4:4">
      <c r="D476" s="188" t="s">
        <v>1903</v>
      </c>
    </row>
    <row r="477" spans="4:4">
      <c r="D477" s="188" t="s">
        <v>1903</v>
      </c>
    </row>
    <row r="478" spans="4:4">
      <c r="D478" s="188" t="s">
        <v>1903</v>
      </c>
    </row>
    <row r="479" spans="4:4">
      <c r="D479" s="188" t="s">
        <v>1903</v>
      </c>
    </row>
    <row r="480" spans="4:4">
      <c r="D480" s="188" t="s">
        <v>1903</v>
      </c>
    </row>
    <row r="481" spans="4:4">
      <c r="D481" s="188" t="s">
        <v>1903</v>
      </c>
    </row>
    <row r="482" spans="4:4">
      <c r="D482" s="188" t="s">
        <v>1903</v>
      </c>
    </row>
    <row r="483" spans="4:4">
      <c r="D483" s="188" t="s">
        <v>1903</v>
      </c>
    </row>
    <row r="484" spans="4:4">
      <c r="D484" s="188" t="s">
        <v>1903</v>
      </c>
    </row>
    <row r="485" spans="4:4">
      <c r="D485" s="188" t="s">
        <v>1903</v>
      </c>
    </row>
    <row r="486" spans="4:4">
      <c r="D486" s="188" t="s">
        <v>1903</v>
      </c>
    </row>
    <row r="487" spans="4:4">
      <c r="D487" s="188" t="s">
        <v>1903</v>
      </c>
    </row>
    <row r="488" spans="4:4">
      <c r="D488" s="188" t="s">
        <v>1903</v>
      </c>
    </row>
    <row r="489" spans="4:4">
      <c r="D489" s="188" t="s">
        <v>1903</v>
      </c>
    </row>
    <row r="490" spans="4:4">
      <c r="D490" s="188" t="s">
        <v>1903</v>
      </c>
    </row>
    <row r="491" spans="4:4">
      <c r="D491" s="188" t="s">
        <v>1903</v>
      </c>
    </row>
    <row r="492" spans="4:4">
      <c r="D492" s="188" t="s">
        <v>1903</v>
      </c>
    </row>
    <row r="493" spans="4:4">
      <c r="D493" s="188" t="s">
        <v>1903</v>
      </c>
    </row>
    <row r="494" spans="4:4">
      <c r="D494" s="188" t="s">
        <v>1903</v>
      </c>
    </row>
    <row r="495" spans="4:4">
      <c r="D495" s="188" t="s">
        <v>1903</v>
      </c>
    </row>
    <row r="496" spans="4:4">
      <c r="D496" s="188" t="s">
        <v>1903</v>
      </c>
    </row>
    <row r="497" spans="4:4">
      <c r="D497" s="188" t="s">
        <v>1903</v>
      </c>
    </row>
    <row r="498" spans="4:4">
      <c r="D498" s="188" t="s">
        <v>1903</v>
      </c>
    </row>
    <row r="499" spans="4:4">
      <c r="D499" s="188" t="s">
        <v>1903</v>
      </c>
    </row>
    <row r="500" spans="4:4">
      <c r="D500" s="188" t="s">
        <v>1903</v>
      </c>
    </row>
    <row r="501" spans="4:4">
      <c r="D501" s="188" t="s">
        <v>1903</v>
      </c>
    </row>
    <row r="502" spans="4:4">
      <c r="D502" s="188" t="s">
        <v>1903</v>
      </c>
    </row>
    <row r="503" spans="4:4">
      <c r="D503" s="188" t="s">
        <v>1903</v>
      </c>
    </row>
    <row r="504" spans="4:4">
      <c r="D504" s="188" t="s">
        <v>1903</v>
      </c>
    </row>
    <row r="505" spans="4:4">
      <c r="D505" s="188" t="s">
        <v>1903</v>
      </c>
    </row>
    <row r="506" spans="4:4">
      <c r="D506" s="188" t="s">
        <v>1903</v>
      </c>
    </row>
    <row r="507" spans="4:4">
      <c r="D507" s="188" t="s">
        <v>1903</v>
      </c>
    </row>
    <row r="508" spans="4:4">
      <c r="D508" s="188" t="s">
        <v>1903</v>
      </c>
    </row>
    <row r="509" spans="4:4">
      <c r="D509" s="188" t="s">
        <v>1903</v>
      </c>
    </row>
    <row r="510" spans="4:4">
      <c r="D510" s="188" t="s">
        <v>1903</v>
      </c>
    </row>
    <row r="511" spans="4:4">
      <c r="D511" s="188" t="s">
        <v>1903</v>
      </c>
    </row>
    <row r="512" spans="4:4">
      <c r="D512" s="188" t="s">
        <v>1903</v>
      </c>
    </row>
    <row r="513" spans="4:4">
      <c r="D513" s="188" t="s">
        <v>1903</v>
      </c>
    </row>
    <row r="514" spans="4:4">
      <c r="D514" s="188" t="s">
        <v>1903</v>
      </c>
    </row>
    <row r="515" spans="4:4">
      <c r="D515" s="188" t="s">
        <v>1903</v>
      </c>
    </row>
    <row r="516" spans="4:4">
      <c r="D516" s="188" t="s">
        <v>1903</v>
      </c>
    </row>
    <row r="517" spans="4:4">
      <c r="D517" s="188" t="s">
        <v>1903</v>
      </c>
    </row>
    <row r="518" spans="4:4">
      <c r="D518" s="188" t="s">
        <v>1903</v>
      </c>
    </row>
    <row r="519" spans="4:4">
      <c r="D519" s="188" t="s">
        <v>1903</v>
      </c>
    </row>
    <row r="520" spans="4:4">
      <c r="D520" s="188" t="s">
        <v>1903</v>
      </c>
    </row>
    <row r="521" spans="4:4">
      <c r="D521" s="188" t="s">
        <v>1903</v>
      </c>
    </row>
    <row r="522" spans="4:4">
      <c r="D522" s="188" t="s">
        <v>1903</v>
      </c>
    </row>
    <row r="523" spans="4:4">
      <c r="D523" s="188" t="s">
        <v>1903</v>
      </c>
    </row>
    <row r="524" spans="4:4">
      <c r="D524" s="188" t="s">
        <v>1903</v>
      </c>
    </row>
  </sheetData>
  <autoFilter ref="A1:N133576" xr:uid="{D6E8F86A-89D8-4D8D-9F3D-9330120B2D30}"/>
  <conditionalFormatting sqref="D2 D9:D10 D17:D18 D69 D37:D40 D100 D77:D80 D115:D126 D142:D145 D155 D158 D160:D1048576">
    <cfRule type="containsText" dxfId="1145" priority="778" operator="containsText" text="ENCERRADA">
      <formula>NOT(ISERROR(SEARCH("ENCERRADA",D2)))</formula>
    </cfRule>
  </conditionalFormatting>
  <conditionalFormatting sqref="I11:I16 I18:I36 D2 D9:D10 D17:D18 I49:I66 D69 I68:I76 D37:D40 I93:I99 I104:I114 D100 I81:I88 D74:D80 I146:I149 I116:I126 I155 I132:I135 D116:D126 I169:I171 D142:D145 D155 D158 I186 I173:I180 I190:I192 I194:I198 I203:I205 I209:I213 D160:D1048576">
    <cfRule type="expression" dxfId="1144" priority="779" stopIfTrue="1">
      <formula>$D2="REVISÃO"</formula>
    </cfRule>
    <cfRule type="expression" dxfId="1143" priority="780" stopIfTrue="1">
      <formula>$D2="ENCERRADA"</formula>
    </cfRule>
    <cfRule type="expression" dxfId="1142" priority="781" stopIfTrue="1">
      <formula>$D2="INSUCESSO"</formula>
    </cfRule>
    <cfRule type="expression" dxfId="1141" priority="782" stopIfTrue="1">
      <formula>$D2="CANCELADA"</formula>
    </cfRule>
    <cfRule type="expression" dxfId="1140" priority="783" stopIfTrue="1">
      <formula>$D2="REPLANEJAR"</formula>
    </cfRule>
    <cfRule type="expression" dxfId="1139" priority="784" stopIfTrue="1">
      <formula>$D2="REPLANEJADA"</formula>
    </cfRule>
  </conditionalFormatting>
  <conditionalFormatting sqref="D2 D9:D10 D17:D18 D69 D37:D40 D100 D77:D80 D115:D126 D142:D145 D155 D158 D160:D1048576">
    <cfRule type="expression" dxfId="1138" priority="785" stopIfTrue="1">
      <formula>D2="NOVO"</formula>
    </cfRule>
    <cfRule type="expression" dxfId="1137" priority="786" stopIfTrue="1">
      <formula>D2="AVALIAR"</formula>
    </cfRule>
    <cfRule type="expression" dxfId="1136" priority="787" stopIfTrue="1">
      <formula>D2="AUTORIZAR"</formula>
    </cfRule>
    <cfRule type="expression" dxfId="1135" priority="788" stopIfTrue="1">
      <formula>D2="CAB"</formula>
    </cfRule>
    <cfRule type="expression" dxfId="1134" priority="789" stopIfTrue="1">
      <formula>D2="PROGRAMADA"</formula>
    </cfRule>
    <cfRule type="expression" dxfId="1133" priority="790" stopIfTrue="1">
      <formula>D2="IMPLEMENTAR"</formula>
    </cfRule>
  </conditionalFormatting>
  <conditionalFormatting sqref="I37:I40">
    <cfRule type="expression" dxfId="1132" priority="741" stopIfTrue="1">
      <formula>$D37="REVISÃO"</formula>
    </cfRule>
    <cfRule type="expression" dxfId="1131" priority="742" stopIfTrue="1">
      <formula>$D37="ENCERRADA"</formula>
    </cfRule>
    <cfRule type="expression" dxfId="1130" priority="743" stopIfTrue="1">
      <formula>$D37="INSUCESSO"</formula>
    </cfRule>
    <cfRule type="expression" dxfId="1129" priority="744" stopIfTrue="1">
      <formula>$D37="CANCELADA"</formula>
    </cfRule>
    <cfRule type="expression" dxfId="1128" priority="745" stopIfTrue="1">
      <formula>$D37="REPLANEJAR"</formula>
    </cfRule>
    <cfRule type="expression" dxfId="1127" priority="746" stopIfTrue="1">
      <formula>$D37="REPLANEJADA"</formula>
    </cfRule>
  </conditionalFormatting>
  <conditionalFormatting sqref="I77:I80">
    <cfRule type="expression" dxfId="1126" priority="735" stopIfTrue="1">
      <formula>$D77="REVISÃO"</formula>
    </cfRule>
    <cfRule type="expression" dxfId="1125" priority="736" stopIfTrue="1">
      <formula>$D77="ENCERRADA"</formula>
    </cfRule>
    <cfRule type="expression" dxfId="1124" priority="737" stopIfTrue="1">
      <formula>$D77="INSUCESSO"</formula>
    </cfRule>
    <cfRule type="expression" dxfId="1123" priority="738" stopIfTrue="1">
      <formula>$D77="CANCELADA"</formula>
    </cfRule>
    <cfRule type="expression" dxfId="1122" priority="739" stopIfTrue="1">
      <formula>$D77="REPLANEJAR"</formula>
    </cfRule>
    <cfRule type="expression" dxfId="1121" priority="740" stopIfTrue="1">
      <formula>$D77="REPLANEJADA"</formula>
    </cfRule>
  </conditionalFormatting>
  <conditionalFormatting sqref="I89 I100:I103 I137:I139 I166:I168 I127:I131 I92 I151:I154">
    <cfRule type="expression" dxfId="1120" priority="729" stopIfTrue="1">
      <formula>$D89="REVISÃO"</formula>
    </cfRule>
    <cfRule type="expression" dxfId="1119" priority="730" stopIfTrue="1">
      <formula>$D89="ENCERRADA"</formula>
    </cfRule>
    <cfRule type="expression" dxfId="1118" priority="731" stopIfTrue="1">
      <formula>$D89="INSUCESSO"</formula>
    </cfRule>
    <cfRule type="expression" dxfId="1117" priority="732" stopIfTrue="1">
      <formula>$D89="CANCELADA"</formula>
    </cfRule>
    <cfRule type="expression" dxfId="1116" priority="733" stopIfTrue="1">
      <formula>$D89="REPLANEJAR"</formula>
    </cfRule>
    <cfRule type="expression" dxfId="1115" priority="734" stopIfTrue="1">
      <formula>$D89="REPLANEJADA"</formula>
    </cfRule>
  </conditionalFormatting>
  <conditionalFormatting sqref="I187:I189 I214:I217 I199:I202">
    <cfRule type="expression" dxfId="1114" priority="723" stopIfTrue="1">
      <formula>$D187="REVISÃO"</formula>
    </cfRule>
    <cfRule type="expression" dxfId="1113" priority="724" stopIfTrue="1">
      <formula>$D187="ENCERRADA"</formula>
    </cfRule>
    <cfRule type="expression" dxfId="1112" priority="725" stopIfTrue="1">
      <formula>$D187="INSUCESSO"</formula>
    </cfRule>
    <cfRule type="expression" dxfId="1111" priority="726" stopIfTrue="1">
      <formula>$D187="CANCELADA"</formula>
    </cfRule>
    <cfRule type="expression" dxfId="1110" priority="727" stopIfTrue="1">
      <formula>$D187="REPLANEJAR"</formula>
    </cfRule>
    <cfRule type="expression" dxfId="1109" priority="728" stopIfTrue="1">
      <formula>$D187="REPLANEJADA"</formula>
    </cfRule>
  </conditionalFormatting>
  <conditionalFormatting sqref="H9:I9">
    <cfRule type="expression" dxfId="1108" priority="717" stopIfTrue="1">
      <formula>$D9="REVISÃO"</formula>
    </cfRule>
    <cfRule type="expression" dxfId="1107" priority="718" stopIfTrue="1">
      <formula>$D9="ENCERRADA"</formula>
    </cfRule>
    <cfRule type="expression" dxfId="1106" priority="719" stopIfTrue="1">
      <formula>$D9="INSUCESSO"</formula>
    </cfRule>
    <cfRule type="expression" dxfId="1105" priority="720" stopIfTrue="1">
      <formula>$D9="CANCELADA"</formula>
    </cfRule>
    <cfRule type="expression" dxfId="1104" priority="721" stopIfTrue="1">
      <formula>$D9="REPLANEJAR"</formula>
    </cfRule>
    <cfRule type="expression" dxfId="1103" priority="722" stopIfTrue="1">
      <formula>$D9="REPLANEJADA"</formula>
    </cfRule>
  </conditionalFormatting>
  <conditionalFormatting sqref="I45:I48">
    <cfRule type="expression" dxfId="1102" priority="711" stopIfTrue="1">
      <formula>$D45="REVISÃO"</formula>
    </cfRule>
    <cfRule type="expression" dxfId="1101" priority="712" stopIfTrue="1">
      <formula>$D45="ENCERRADA"</formula>
    </cfRule>
    <cfRule type="expression" dxfId="1100" priority="713" stopIfTrue="1">
      <formula>$D45="INSUCESSO"</formula>
    </cfRule>
    <cfRule type="expression" dxfId="1099" priority="714" stopIfTrue="1">
      <formula>$D45="CANCELADA"</formula>
    </cfRule>
    <cfRule type="expression" dxfId="1098" priority="715" stopIfTrue="1">
      <formula>$D45="REPLANEJAR"</formula>
    </cfRule>
    <cfRule type="expression" dxfId="1097" priority="716" stopIfTrue="1">
      <formula>$D45="REPLANEJADA"</formula>
    </cfRule>
  </conditionalFormatting>
  <conditionalFormatting sqref="I182:I184 I142:I145 I158:I165">
    <cfRule type="expression" dxfId="1096" priority="705" stopIfTrue="1">
      <formula>$D142="REVISÃO"</formula>
    </cfRule>
    <cfRule type="expression" dxfId="1095" priority="706" stopIfTrue="1">
      <formula>$D142="ENCERRADA"</formula>
    </cfRule>
    <cfRule type="expression" dxfId="1094" priority="707" stopIfTrue="1">
      <formula>$D142="INSUCESSO"</formula>
    </cfRule>
    <cfRule type="expression" dxfId="1093" priority="708" stopIfTrue="1">
      <formula>$D142="CANCELADA"</formula>
    </cfRule>
    <cfRule type="expression" dxfId="1092" priority="709" stopIfTrue="1">
      <formula>$D142="REPLANEJAR"</formula>
    </cfRule>
    <cfRule type="expression" dxfId="1091" priority="710" stopIfTrue="1">
      <formula>$D142="REPLANEJADA"</formula>
    </cfRule>
  </conditionalFormatting>
  <conditionalFormatting sqref="I67">
    <cfRule type="expression" dxfId="1090" priority="699" stopIfTrue="1">
      <formula>$D67="REVISÃO"</formula>
    </cfRule>
    <cfRule type="expression" dxfId="1089" priority="700" stopIfTrue="1">
      <formula>$D67="ENCERRADA"</formula>
    </cfRule>
    <cfRule type="expression" dxfId="1088" priority="701" stopIfTrue="1">
      <formula>$D67="INSUCESSO"</formula>
    </cfRule>
    <cfRule type="expression" dxfId="1087" priority="702" stopIfTrue="1">
      <formula>$D67="CANCELADA"</formula>
    </cfRule>
    <cfRule type="expression" dxfId="1086" priority="703" stopIfTrue="1">
      <formula>$D67="REPLANEJAR"</formula>
    </cfRule>
    <cfRule type="expression" dxfId="1085" priority="704" stopIfTrue="1">
      <formula>$D67="REPLANEJADA"</formula>
    </cfRule>
  </conditionalFormatting>
  <conditionalFormatting sqref="I41:I43">
    <cfRule type="expression" dxfId="1084" priority="693" stopIfTrue="1">
      <formula>$D41="REVISÃO"</formula>
    </cfRule>
    <cfRule type="expression" dxfId="1083" priority="694" stopIfTrue="1">
      <formula>$D41="ENCERRADA"</formula>
    </cfRule>
    <cfRule type="expression" dxfId="1082" priority="695" stopIfTrue="1">
      <formula>$D41="INSUCESSO"</formula>
    </cfRule>
    <cfRule type="expression" dxfId="1081" priority="696" stopIfTrue="1">
      <formula>$D41="CANCELADA"</formula>
    </cfRule>
    <cfRule type="expression" dxfId="1080" priority="697" stopIfTrue="1">
      <formula>$D41="REPLANEJAR"</formula>
    </cfRule>
    <cfRule type="expression" dxfId="1079" priority="698" stopIfTrue="1">
      <formula>$D41="REPLANEJADA"</formula>
    </cfRule>
  </conditionalFormatting>
  <conditionalFormatting sqref="I44">
    <cfRule type="expression" dxfId="1078" priority="687" stopIfTrue="1">
      <formula>$D44="REVISÃO"</formula>
    </cfRule>
    <cfRule type="expression" dxfId="1077" priority="688" stopIfTrue="1">
      <formula>$D44="ENCERRADA"</formula>
    </cfRule>
    <cfRule type="expression" dxfId="1076" priority="689" stopIfTrue="1">
      <formula>$D44="INSUCESSO"</formula>
    </cfRule>
    <cfRule type="expression" dxfId="1075" priority="690" stopIfTrue="1">
      <formula>$D44="CANCELADA"</formula>
    </cfRule>
    <cfRule type="expression" dxfId="1074" priority="691" stopIfTrue="1">
      <formula>$D44="REPLANEJAR"</formula>
    </cfRule>
    <cfRule type="expression" dxfId="1073" priority="692" stopIfTrue="1">
      <formula>$D44="REPLANEJADA"</formula>
    </cfRule>
  </conditionalFormatting>
  <conditionalFormatting sqref="H43">
    <cfRule type="expression" dxfId="1072" priority="681" stopIfTrue="1">
      <formula>$D43="REVISÃO"</formula>
    </cfRule>
    <cfRule type="expression" dxfId="1071" priority="682" stopIfTrue="1">
      <formula>$D43="ENCERRADA"</formula>
    </cfRule>
    <cfRule type="expression" dxfId="1070" priority="683" stopIfTrue="1">
      <formula>$D43="INSUCESSO"</formula>
    </cfRule>
    <cfRule type="expression" dxfId="1069" priority="684" stopIfTrue="1">
      <formula>$D43="CANCELADA"</formula>
    </cfRule>
    <cfRule type="expression" dxfId="1068" priority="685" stopIfTrue="1">
      <formula>$D43="REPLANEJAR"</formula>
    </cfRule>
    <cfRule type="expression" dxfId="1067" priority="686" stopIfTrue="1">
      <formula>$D43="REPLANEJADA"</formula>
    </cfRule>
  </conditionalFormatting>
  <conditionalFormatting sqref="I136">
    <cfRule type="expression" dxfId="1066" priority="675" stopIfTrue="1">
      <formula>$D136="REVISÃO"</formula>
    </cfRule>
    <cfRule type="expression" dxfId="1065" priority="676" stopIfTrue="1">
      <formula>$D136="ENCERRADA"</formula>
    </cfRule>
    <cfRule type="expression" dxfId="1064" priority="677" stopIfTrue="1">
      <formula>$D136="INSUCESSO"</formula>
    </cfRule>
    <cfRule type="expression" dxfId="1063" priority="678" stopIfTrue="1">
      <formula>$D136="CANCELADA"</formula>
    </cfRule>
    <cfRule type="expression" dxfId="1062" priority="679" stopIfTrue="1">
      <formula>$D136="REPLANEJAR"</formula>
    </cfRule>
    <cfRule type="expression" dxfId="1061" priority="680" stopIfTrue="1">
      <formula>$D136="REPLANEJADA"</formula>
    </cfRule>
  </conditionalFormatting>
  <conditionalFormatting sqref="D3:D8">
    <cfRule type="containsText" dxfId="1060" priority="662" operator="containsText" text="ENCERRADA">
      <formula>NOT(ISERROR(SEARCH("ENCERRADA",D3)))</formula>
    </cfRule>
  </conditionalFormatting>
  <conditionalFormatting sqref="D3:D8">
    <cfRule type="expression" dxfId="1059" priority="663" stopIfTrue="1">
      <formula>$D3="REVISÃO"</formula>
    </cfRule>
    <cfRule type="expression" dxfId="1058" priority="664" stopIfTrue="1">
      <formula>$D3="ENCERRADA"</formula>
    </cfRule>
    <cfRule type="expression" dxfId="1057" priority="665" stopIfTrue="1">
      <formula>$D3="INSUCESSO"</formula>
    </cfRule>
    <cfRule type="expression" dxfId="1056" priority="666" stopIfTrue="1">
      <formula>$D3="CANCELADA"</formula>
    </cfRule>
    <cfRule type="expression" dxfId="1055" priority="667" stopIfTrue="1">
      <formula>$D3="REPLANEJAR"</formula>
    </cfRule>
    <cfRule type="expression" dxfId="1054" priority="668" stopIfTrue="1">
      <formula>$D3="REPLANEJADA"</formula>
    </cfRule>
  </conditionalFormatting>
  <conditionalFormatting sqref="D3:D8">
    <cfRule type="expression" dxfId="1053" priority="669" stopIfTrue="1">
      <formula>D3="NOVO"</formula>
    </cfRule>
    <cfRule type="expression" dxfId="1052" priority="670" stopIfTrue="1">
      <formula>D3="AVALIAR"</formula>
    </cfRule>
    <cfRule type="expression" dxfId="1051" priority="671" stopIfTrue="1">
      <formula>D3="AUTORIZAR"</formula>
    </cfRule>
    <cfRule type="expression" dxfId="1050" priority="672" stopIfTrue="1">
      <formula>D3="CAB"</formula>
    </cfRule>
    <cfRule type="expression" dxfId="1049" priority="673" stopIfTrue="1">
      <formula>D3="PROGRAMADA"</formula>
    </cfRule>
    <cfRule type="expression" dxfId="1048" priority="674" stopIfTrue="1">
      <formula>D3="IMPLEMENTAR"</formula>
    </cfRule>
  </conditionalFormatting>
  <conditionalFormatting sqref="D11:D16">
    <cfRule type="containsText" dxfId="1047" priority="649" operator="containsText" text="ENCERRADA">
      <formula>NOT(ISERROR(SEARCH("ENCERRADA",D11)))</formula>
    </cfRule>
  </conditionalFormatting>
  <conditionalFormatting sqref="D11:D16">
    <cfRule type="expression" dxfId="1046" priority="650" stopIfTrue="1">
      <formula>$D11="REVISÃO"</formula>
    </cfRule>
    <cfRule type="expression" dxfId="1045" priority="651" stopIfTrue="1">
      <formula>$D11="ENCERRADA"</formula>
    </cfRule>
    <cfRule type="expression" dxfId="1044" priority="652" stopIfTrue="1">
      <formula>$D11="INSUCESSO"</formula>
    </cfRule>
    <cfRule type="expression" dxfId="1043" priority="653" stopIfTrue="1">
      <formula>$D11="CANCELADA"</formula>
    </cfRule>
    <cfRule type="expression" dxfId="1042" priority="654" stopIfTrue="1">
      <formula>$D11="REPLANEJAR"</formula>
    </cfRule>
    <cfRule type="expression" dxfId="1041" priority="655" stopIfTrue="1">
      <formula>$D11="REPLANEJADA"</formula>
    </cfRule>
  </conditionalFormatting>
  <conditionalFormatting sqref="D11:D16">
    <cfRule type="expression" dxfId="1040" priority="656" stopIfTrue="1">
      <formula>D11="NOVO"</formula>
    </cfRule>
    <cfRule type="expression" dxfId="1039" priority="657" stopIfTrue="1">
      <formula>D11="AVALIAR"</formula>
    </cfRule>
    <cfRule type="expression" dxfId="1038" priority="658" stopIfTrue="1">
      <formula>D11="AUTORIZAR"</formula>
    </cfRule>
    <cfRule type="expression" dxfId="1037" priority="659" stopIfTrue="1">
      <formula>D11="CAB"</formula>
    </cfRule>
    <cfRule type="expression" dxfId="1036" priority="660" stopIfTrue="1">
      <formula>D11="PROGRAMADA"</formula>
    </cfRule>
    <cfRule type="expression" dxfId="1035" priority="661" stopIfTrue="1">
      <formula>D11="IMPLEMENTAR"</formula>
    </cfRule>
  </conditionalFormatting>
  <conditionalFormatting sqref="D20:D36">
    <cfRule type="containsText" dxfId="1034" priority="636" operator="containsText" text="ENCERRADA">
      <formula>NOT(ISERROR(SEARCH("ENCERRADA",D20)))</formula>
    </cfRule>
  </conditionalFormatting>
  <conditionalFormatting sqref="D20:D36">
    <cfRule type="expression" dxfId="1033" priority="637" stopIfTrue="1">
      <formula>$D20="REVISÃO"</formula>
    </cfRule>
    <cfRule type="expression" dxfId="1032" priority="638" stopIfTrue="1">
      <formula>$D20="ENCERRADA"</formula>
    </cfRule>
    <cfRule type="expression" dxfId="1031" priority="639" stopIfTrue="1">
      <formula>$D20="INSUCESSO"</formula>
    </cfRule>
    <cfRule type="expression" dxfId="1030" priority="640" stopIfTrue="1">
      <formula>$D20="CANCELADA"</formula>
    </cfRule>
    <cfRule type="expression" dxfId="1029" priority="641" stopIfTrue="1">
      <formula>$D20="REPLANEJAR"</formula>
    </cfRule>
    <cfRule type="expression" dxfId="1028" priority="642" stopIfTrue="1">
      <formula>$D20="REPLANEJADA"</formula>
    </cfRule>
  </conditionalFormatting>
  <conditionalFormatting sqref="D20:D36">
    <cfRule type="expression" dxfId="1027" priority="643" stopIfTrue="1">
      <formula>D20="NOVO"</formula>
    </cfRule>
    <cfRule type="expression" dxfId="1026" priority="644" stopIfTrue="1">
      <formula>D20="AVALIAR"</formula>
    </cfRule>
    <cfRule type="expression" dxfId="1025" priority="645" stopIfTrue="1">
      <formula>D20="AUTORIZAR"</formula>
    </cfRule>
    <cfRule type="expression" dxfId="1024" priority="646" stopIfTrue="1">
      <formula>D20="CAB"</formula>
    </cfRule>
    <cfRule type="expression" dxfId="1023" priority="647" stopIfTrue="1">
      <formula>D20="PROGRAMADA"</formula>
    </cfRule>
    <cfRule type="expression" dxfId="1022" priority="648" stopIfTrue="1">
      <formula>D20="IMPLEMENTAR"</formula>
    </cfRule>
  </conditionalFormatting>
  <conditionalFormatting sqref="D41:D60 D62">
    <cfRule type="containsText" dxfId="1021" priority="623" operator="containsText" text="ENCERRADA">
      <formula>NOT(ISERROR(SEARCH("ENCERRADA",D41)))</formula>
    </cfRule>
  </conditionalFormatting>
  <conditionalFormatting sqref="D41:D60 D62">
    <cfRule type="expression" dxfId="1020" priority="624" stopIfTrue="1">
      <formula>$D41="REVISÃO"</formula>
    </cfRule>
    <cfRule type="expression" dxfId="1019" priority="625" stopIfTrue="1">
      <formula>$D41="ENCERRADA"</formula>
    </cfRule>
    <cfRule type="expression" dxfId="1018" priority="626" stopIfTrue="1">
      <formula>$D41="INSUCESSO"</formula>
    </cfRule>
    <cfRule type="expression" dxfId="1017" priority="627" stopIfTrue="1">
      <formula>$D41="CANCELADA"</formula>
    </cfRule>
    <cfRule type="expression" dxfId="1016" priority="628" stopIfTrue="1">
      <formula>$D41="REPLANEJAR"</formula>
    </cfRule>
    <cfRule type="expression" dxfId="1015" priority="629" stopIfTrue="1">
      <formula>$D41="REPLANEJADA"</formula>
    </cfRule>
  </conditionalFormatting>
  <conditionalFormatting sqref="D41:D60 D62">
    <cfRule type="expression" dxfId="1014" priority="630" stopIfTrue="1">
      <formula>D41="NOVO"</formula>
    </cfRule>
    <cfRule type="expression" dxfId="1013" priority="631" stopIfTrue="1">
      <formula>D41="AVALIAR"</formula>
    </cfRule>
    <cfRule type="expression" dxfId="1012" priority="632" stopIfTrue="1">
      <formula>D41="AUTORIZAR"</formula>
    </cfRule>
    <cfRule type="expression" dxfId="1011" priority="633" stopIfTrue="1">
      <formula>D41="CAB"</formula>
    </cfRule>
    <cfRule type="expression" dxfId="1010" priority="634" stopIfTrue="1">
      <formula>D41="PROGRAMADA"</formula>
    </cfRule>
    <cfRule type="expression" dxfId="1009" priority="635" stopIfTrue="1">
      <formula>D41="IMPLEMENTAR"</formula>
    </cfRule>
  </conditionalFormatting>
  <conditionalFormatting sqref="J6:J8">
    <cfRule type="expression" dxfId="1008" priority="617" stopIfTrue="1">
      <formula>$D6="REVISÃO"</formula>
    </cfRule>
    <cfRule type="expression" dxfId="1007" priority="618" stopIfTrue="1">
      <formula>$D6="ENCERRADA"</formula>
    </cfRule>
    <cfRule type="expression" dxfId="1006" priority="619" stopIfTrue="1">
      <formula>$D6="INSUCESSO"</formula>
    </cfRule>
    <cfRule type="expression" dxfId="1005" priority="620" stopIfTrue="1">
      <formula>$D6="CANCELADA"</formula>
    </cfRule>
    <cfRule type="expression" dxfId="1004" priority="621" stopIfTrue="1">
      <formula>$D6="REPLANEJAR"</formula>
    </cfRule>
    <cfRule type="expression" dxfId="1003" priority="622" stopIfTrue="1">
      <formula>$D6="REPLANEJADA"</formula>
    </cfRule>
  </conditionalFormatting>
  <conditionalFormatting sqref="J14:J16">
    <cfRule type="expression" dxfId="1002" priority="611" stopIfTrue="1">
      <formula>$D14="REVISÃO"</formula>
    </cfRule>
    <cfRule type="expression" dxfId="1001" priority="612" stopIfTrue="1">
      <formula>$D14="ENCERRADA"</formula>
    </cfRule>
    <cfRule type="expression" dxfId="1000" priority="613" stopIfTrue="1">
      <formula>$D14="INSUCESSO"</formula>
    </cfRule>
    <cfRule type="expression" dxfId="999" priority="614" stopIfTrue="1">
      <formula>$D14="CANCELADA"</formula>
    </cfRule>
    <cfRule type="expression" dxfId="998" priority="615" stopIfTrue="1">
      <formula>$D14="REPLANEJAR"</formula>
    </cfRule>
    <cfRule type="expression" dxfId="997" priority="616" stopIfTrue="1">
      <formula>$D14="REPLANEJADA"</formula>
    </cfRule>
  </conditionalFormatting>
  <conditionalFormatting sqref="J22:J24">
    <cfRule type="expression" dxfId="996" priority="605" stopIfTrue="1">
      <formula>$D22="REVISÃO"</formula>
    </cfRule>
    <cfRule type="expression" dxfId="995" priority="606" stopIfTrue="1">
      <formula>$D22="ENCERRADA"</formula>
    </cfRule>
    <cfRule type="expression" dxfId="994" priority="607" stopIfTrue="1">
      <formula>$D22="INSUCESSO"</formula>
    </cfRule>
    <cfRule type="expression" dxfId="993" priority="608" stopIfTrue="1">
      <formula>$D22="CANCELADA"</formula>
    </cfRule>
    <cfRule type="expression" dxfId="992" priority="609" stopIfTrue="1">
      <formula>$D22="REPLANEJAR"</formula>
    </cfRule>
    <cfRule type="expression" dxfId="991" priority="610" stopIfTrue="1">
      <formula>$D22="REPLANEJADA"</formula>
    </cfRule>
  </conditionalFormatting>
  <conditionalFormatting sqref="J25">
    <cfRule type="expression" dxfId="990" priority="599" stopIfTrue="1">
      <formula>$D25="REVISÃO"</formula>
    </cfRule>
    <cfRule type="expression" dxfId="989" priority="600" stopIfTrue="1">
      <formula>$D25="ENCERRADA"</formula>
    </cfRule>
    <cfRule type="expression" dxfId="988" priority="601" stopIfTrue="1">
      <formula>$D25="INSUCESSO"</formula>
    </cfRule>
    <cfRule type="expression" dxfId="987" priority="602" stopIfTrue="1">
      <formula>$D25="CANCELADA"</formula>
    </cfRule>
    <cfRule type="expression" dxfId="986" priority="603" stopIfTrue="1">
      <formula>$D25="REPLANEJAR"</formula>
    </cfRule>
    <cfRule type="expression" dxfId="985" priority="604" stopIfTrue="1">
      <formula>$D25="REPLANEJADA"</formula>
    </cfRule>
  </conditionalFormatting>
  <conditionalFormatting sqref="I115">
    <cfRule type="expression" dxfId="984" priority="803" stopIfTrue="1">
      <formula>#REF!="REVISÃO"</formula>
    </cfRule>
    <cfRule type="expression" dxfId="983" priority="804" stopIfTrue="1">
      <formula>#REF!="ENCERRADA"</formula>
    </cfRule>
    <cfRule type="expression" dxfId="982" priority="805" stopIfTrue="1">
      <formula>#REF!="INSUCESSO"</formula>
    </cfRule>
    <cfRule type="expression" dxfId="981" priority="806" stopIfTrue="1">
      <formula>#REF!="CANCELADA"</formula>
    </cfRule>
    <cfRule type="expression" dxfId="980" priority="807" stopIfTrue="1">
      <formula>#REF!="REPLANEJAR"</formula>
    </cfRule>
    <cfRule type="expression" dxfId="979" priority="808" stopIfTrue="1">
      <formula>#REF!="REPLANEJADA"</formula>
    </cfRule>
  </conditionalFormatting>
  <conditionalFormatting sqref="D70:D80">
    <cfRule type="containsText" dxfId="978" priority="586" operator="containsText" text="ENCERRADA">
      <formula>NOT(ISERROR(SEARCH("ENCERRADA",D70)))</formula>
    </cfRule>
  </conditionalFormatting>
  <conditionalFormatting sqref="D70:D73">
    <cfRule type="expression" dxfId="977" priority="587" stopIfTrue="1">
      <formula>$D70="REVISÃO"</formula>
    </cfRule>
    <cfRule type="expression" dxfId="976" priority="588" stopIfTrue="1">
      <formula>$D70="ENCERRADA"</formula>
    </cfRule>
    <cfRule type="expression" dxfId="975" priority="589" stopIfTrue="1">
      <formula>$D70="INSUCESSO"</formula>
    </cfRule>
    <cfRule type="expression" dxfId="974" priority="590" stopIfTrue="1">
      <formula>$D70="CANCELADA"</formula>
    </cfRule>
    <cfRule type="expression" dxfId="973" priority="591" stopIfTrue="1">
      <formula>$D70="REPLANEJAR"</formula>
    </cfRule>
    <cfRule type="expression" dxfId="972" priority="592" stopIfTrue="1">
      <formula>$D70="REPLANEJADA"</formula>
    </cfRule>
  </conditionalFormatting>
  <conditionalFormatting sqref="D70:D80">
    <cfRule type="expression" dxfId="971" priority="593" stopIfTrue="1">
      <formula>D70="NOVO"</formula>
    </cfRule>
    <cfRule type="expression" dxfId="970" priority="594" stopIfTrue="1">
      <formula>D70="AVALIAR"</formula>
    </cfRule>
    <cfRule type="expression" dxfId="969" priority="595" stopIfTrue="1">
      <formula>D70="AUTORIZAR"</formula>
    </cfRule>
    <cfRule type="expression" dxfId="968" priority="596" stopIfTrue="1">
      <formula>D70="CAB"</formula>
    </cfRule>
    <cfRule type="expression" dxfId="967" priority="597" stopIfTrue="1">
      <formula>D70="PROGRAMADA"</formula>
    </cfRule>
    <cfRule type="expression" dxfId="966" priority="598" stopIfTrue="1">
      <formula>D70="IMPLEMENTAR"</formula>
    </cfRule>
  </conditionalFormatting>
  <conditionalFormatting sqref="D81:D92">
    <cfRule type="containsText" dxfId="965" priority="573" operator="containsText" text="ENCERRADA">
      <formula>NOT(ISERROR(SEARCH("ENCERRADA",D81)))</formula>
    </cfRule>
  </conditionalFormatting>
  <conditionalFormatting sqref="D81:D92">
    <cfRule type="expression" dxfId="964" priority="574" stopIfTrue="1">
      <formula>$D81="REVISÃO"</formula>
    </cfRule>
    <cfRule type="expression" dxfId="963" priority="575" stopIfTrue="1">
      <formula>$D81="ENCERRADA"</formula>
    </cfRule>
    <cfRule type="expression" dxfId="962" priority="576" stopIfTrue="1">
      <formula>$D81="INSUCESSO"</formula>
    </cfRule>
    <cfRule type="expression" dxfId="961" priority="577" stopIfTrue="1">
      <formula>$D81="CANCELADA"</formula>
    </cfRule>
    <cfRule type="expression" dxfId="960" priority="578" stopIfTrue="1">
      <formula>$D81="REPLANEJAR"</formula>
    </cfRule>
    <cfRule type="expression" dxfId="959" priority="579" stopIfTrue="1">
      <formula>$D81="REPLANEJADA"</formula>
    </cfRule>
  </conditionalFormatting>
  <conditionalFormatting sqref="D81:D92">
    <cfRule type="expression" dxfId="958" priority="580" stopIfTrue="1">
      <formula>D81="NOVO"</formula>
    </cfRule>
    <cfRule type="expression" dxfId="957" priority="581" stopIfTrue="1">
      <formula>D81="AVALIAR"</formula>
    </cfRule>
    <cfRule type="expression" dxfId="956" priority="582" stopIfTrue="1">
      <formula>D81="AUTORIZAR"</formula>
    </cfRule>
    <cfRule type="expression" dxfId="955" priority="583" stopIfTrue="1">
      <formula>D81="CAB"</formula>
    </cfRule>
    <cfRule type="expression" dxfId="954" priority="584" stopIfTrue="1">
      <formula>D81="PROGRAMADA"</formula>
    </cfRule>
    <cfRule type="expression" dxfId="953" priority="585" stopIfTrue="1">
      <formula>D81="IMPLEMENTAR"</formula>
    </cfRule>
  </conditionalFormatting>
  <conditionalFormatting sqref="D19">
    <cfRule type="containsText" dxfId="952" priority="560" operator="containsText" text="ENCERRADA">
      <formula>NOT(ISERROR(SEARCH("ENCERRADA",D19)))</formula>
    </cfRule>
  </conditionalFormatting>
  <conditionalFormatting sqref="D19">
    <cfRule type="expression" dxfId="951" priority="561" stopIfTrue="1">
      <formula>$D19="REVISÃO"</formula>
    </cfRule>
    <cfRule type="expression" dxfId="950" priority="562" stopIfTrue="1">
      <formula>$D19="ENCERRADA"</formula>
    </cfRule>
    <cfRule type="expression" dxfId="949" priority="563" stopIfTrue="1">
      <formula>$D19="INSUCESSO"</formula>
    </cfRule>
    <cfRule type="expression" dxfId="948" priority="564" stopIfTrue="1">
      <formula>$D19="CANCELADA"</formula>
    </cfRule>
    <cfRule type="expression" dxfId="947" priority="565" stopIfTrue="1">
      <formula>$D19="REPLANEJAR"</formula>
    </cfRule>
    <cfRule type="expression" dxfId="946" priority="566" stopIfTrue="1">
      <formula>$D19="REPLANEJADA"</formula>
    </cfRule>
  </conditionalFormatting>
  <conditionalFormatting sqref="D19">
    <cfRule type="expression" dxfId="945" priority="567" stopIfTrue="1">
      <formula>D19="NOVO"</formula>
    </cfRule>
    <cfRule type="expression" dxfId="944" priority="568" stopIfTrue="1">
      <formula>D19="AVALIAR"</formula>
    </cfRule>
    <cfRule type="expression" dxfId="943" priority="569" stopIfTrue="1">
      <formula>D19="AUTORIZAR"</formula>
    </cfRule>
    <cfRule type="expression" dxfId="942" priority="570" stopIfTrue="1">
      <formula>D19="CAB"</formula>
    </cfRule>
    <cfRule type="expression" dxfId="941" priority="571" stopIfTrue="1">
      <formula>D19="PROGRAMADA"</formula>
    </cfRule>
    <cfRule type="expression" dxfId="940" priority="572" stopIfTrue="1">
      <formula>D19="IMPLEMENTAR"</formula>
    </cfRule>
  </conditionalFormatting>
  <conditionalFormatting sqref="J33:J36">
    <cfRule type="expression" dxfId="939" priority="515" stopIfTrue="1">
      <formula>$D33="REVISÃO"</formula>
    </cfRule>
    <cfRule type="expression" dxfId="938" priority="516" stopIfTrue="1">
      <formula>$D33="ENCERRADA"</formula>
    </cfRule>
    <cfRule type="expression" dxfId="937" priority="517" stopIfTrue="1">
      <formula>$D33="INSUCESSO"</formula>
    </cfRule>
    <cfRule type="expression" dxfId="936" priority="518" stopIfTrue="1">
      <formula>$D33="CANCELADA"</formula>
    </cfRule>
    <cfRule type="expression" dxfId="935" priority="519" stopIfTrue="1">
      <formula>$D33="REPLANEJAR"</formula>
    </cfRule>
    <cfRule type="expression" dxfId="934" priority="520" stopIfTrue="1">
      <formula>$D33="REPLANEJADA"</formula>
    </cfRule>
  </conditionalFormatting>
  <conditionalFormatting sqref="J46:J48">
    <cfRule type="expression" dxfId="933" priority="509" stopIfTrue="1">
      <formula>$D46="REVISÃO"</formula>
    </cfRule>
    <cfRule type="expression" dxfId="932" priority="510" stopIfTrue="1">
      <formula>$D46="ENCERRADA"</formula>
    </cfRule>
    <cfRule type="expression" dxfId="931" priority="511" stopIfTrue="1">
      <formula>$D46="INSUCESSO"</formula>
    </cfRule>
    <cfRule type="expression" dxfId="930" priority="512" stopIfTrue="1">
      <formula>$D46="CANCELADA"</formula>
    </cfRule>
    <cfRule type="expression" dxfId="929" priority="513" stopIfTrue="1">
      <formula>$D46="REPLANEJAR"</formula>
    </cfRule>
    <cfRule type="expression" dxfId="928" priority="514" stopIfTrue="1">
      <formula>$D46="REPLANEJADA"</formula>
    </cfRule>
  </conditionalFormatting>
  <conditionalFormatting sqref="H99">
    <cfRule type="expression" dxfId="927" priority="497" stopIfTrue="1">
      <formula>$D99="REVISÃO"</formula>
    </cfRule>
    <cfRule type="expression" dxfId="926" priority="498" stopIfTrue="1">
      <formula>$D99="ENCERRADA"</formula>
    </cfRule>
    <cfRule type="expression" dxfId="925" priority="499" stopIfTrue="1">
      <formula>$D99="INSUCESSO"</formula>
    </cfRule>
    <cfRule type="expression" dxfId="924" priority="500" stopIfTrue="1">
      <formula>$D99="CANCELADA"</formula>
    </cfRule>
    <cfRule type="expression" dxfId="923" priority="501" stopIfTrue="1">
      <formula>$D99="REPLANEJAR"</formula>
    </cfRule>
    <cfRule type="expression" dxfId="922" priority="502" stopIfTrue="1">
      <formula>$D99="REPLANEJADA"</formula>
    </cfRule>
  </conditionalFormatting>
  <conditionalFormatting sqref="I90">
    <cfRule type="expression" dxfId="921" priority="491" stopIfTrue="1">
      <formula>$D90="REVISÃO"</formula>
    </cfRule>
    <cfRule type="expression" dxfId="920" priority="492" stopIfTrue="1">
      <formula>$D90="ENCERRADA"</formula>
    </cfRule>
    <cfRule type="expression" dxfId="919" priority="493" stopIfTrue="1">
      <formula>$D90="INSUCESSO"</formula>
    </cfRule>
    <cfRule type="expression" dxfId="918" priority="494" stopIfTrue="1">
      <formula>$D90="CANCELADA"</formula>
    </cfRule>
    <cfRule type="expression" dxfId="917" priority="495" stopIfTrue="1">
      <formula>$D90="REPLANEJAR"</formula>
    </cfRule>
    <cfRule type="expression" dxfId="916" priority="496" stopIfTrue="1">
      <formula>$D90="REPLANEJADA"</formula>
    </cfRule>
  </conditionalFormatting>
  <conditionalFormatting sqref="D63:D66">
    <cfRule type="containsText" dxfId="915" priority="478" operator="containsText" text="ENCERRADA">
      <formula>NOT(ISERROR(SEARCH("ENCERRADA",D63)))</formula>
    </cfRule>
  </conditionalFormatting>
  <conditionalFormatting sqref="D63:D66">
    <cfRule type="expression" dxfId="914" priority="479" stopIfTrue="1">
      <formula>$D63="REVISÃO"</formula>
    </cfRule>
    <cfRule type="expression" dxfId="913" priority="480" stopIfTrue="1">
      <formula>$D63="ENCERRADA"</formula>
    </cfRule>
    <cfRule type="expression" dxfId="912" priority="481" stopIfTrue="1">
      <formula>$D63="INSUCESSO"</formula>
    </cfRule>
    <cfRule type="expression" dxfId="911" priority="482" stopIfTrue="1">
      <formula>$D63="CANCELADA"</formula>
    </cfRule>
    <cfRule type="expression" dxfId="910" priority="483" stopIfTrue="1">
      <formula>$D63="REPLANEJAR"</formula>
    </cfRule>
    <cfRule type="expression" dxfId="909" priority="484" stopIfTrue="1">
      <formula>$D63="REPLANEJADA"</formula>
    </cfRule>
  </conditionalFormatting>
  <conditionalFormatting sqref="D63:D66">
    <cfRule type="expression" dxfId="908" priority="485" stopIfTrue="1">
      <formula>D63="NOVO"</formula>
    </cfRule>
    <cfRule type="expression" dxfId="907" priority="486" stopIfTrue="1">
      <formula>D63="AVALIAR"</formula>
    </cfRule>
    <cfRule type="expression" dxfId="906" priority="487" stopIfTrue="1">
      <formula>D63="AUTORIZAR"</formula>
    </cfRule>
    <cfRule type="expression" dxfId="905" priority="488" stopIfTrue="1">
      <formula>D63="CAB"</formula>
    </cfRule>
    <cfRule type="expression" dxfId="904" priority="489" stopIfTrue="1">
      <formula>D63="PROGRAMADA"</formula>
    </cfRule>
    <cfRule type="expression" dxfId="903" priority="490" stopIfTrue="1">
      <formula>D63="IMPLEMENTAR"</formula>
    </cfRule>
  </conditionalFormatting>
  <conditionalFormatting sqref="D93:D99">
    <cfRule type="containsText" dxfId="902" priority="426" operator="containsText" text="ENCERRADA">
      <formula>NOT(ISERROR(SEARCH("ENCERRADA",D93)))</formula>
    </cfRule>
  </conditionalFormatting>
  <conditionalFormatting sqref="D93:D99">
    <cfRule type="expression" dxfId="901" priority="427" stopIfTrue="1">
      <formula>$D93="REVISÃO"</formula>
    </cfRule>
    <cfRule type="expression" dxfId="900" priority="428" stopIfTrue="1">
      <formula>$D93="ENCERRADA"</formula>
    </cfRule>
    <cfRule type="expression" dxfId="899" priority="429" stopIfTrue="1">
      <formula>$D93="INSUCESSO"</formula>
    </cfRule>
    <cfRule type="expression" dxfId="898" priority="430" stopIfTrue="1">
      <formula>$D93="CANCELADA"</formula>
    </cfRule>
    <cfRule type="expression" dxfId="897" priority="431" stopIfTrue="1">
      <formula>$D93="REPLANEJAR"</formula>
    </cfRule>
    <cfRule type="expression" dxfId="896" priority="432" stopIfTrue="1">
      <formula>$D93="REPLANEJADA"</formula>
    </cfRule>
  </conditionalFormatting>
  <conditionalFormatting sqref="D93:D99">
    <cfRule type="expression" dxfId="895" priority="433" stopIfTrue="1">
      <formula>D93="NOVO"</formula>
    </cfRule>
    <cfRule type="expression" dxfId="894" priority="434" stopIfTrue="1">
      <formula>D93="AVALIAR"</formula>
    </cfRule>
    <cfRule type="expression" dxfId="893" priority="435" stopIfTrue="1">
      <formula>D93="AUTORIZAR"</formula>
    </cfRule>
    <cfRule type="expression" dxfId="892" priority="436" stopIfTrue="1">
      <formula>D93="CAB"</formula>
    </cfRule>
    <cfRule type="expression" dxfId="891" priority="437" stopIfTrue="1">
      <formula>D93="PROGRAMADA"</formula>
    </cfRule>
    <cfRule type="expression" dxfId="890" priority="438" stopIfTrue="1">
      <formula>D93="IMPLEMENTAR"</formula>
    </cfRule>
  </conditionalFormatting>
  <conditionalFormatting sqref="D67:D68">
    <cfRule type="containsText" dxfId="889" priority="413" operator="containsText" text="ENCERRADA">
      <formula>NOT(ISERROR(SEARCH("ENCERRADA",D67)))</formula>
    </cfRule>
  </conditionalFormatting>
  <conditionalFormatting sqref="D67:D68">
    <cfRule type="expression" dxfId="888" priority="414" stopIfTrue="1">
      <formula>$D67="REVISÃO"</formula>
    </cfRule>
    <cfRule type="expression" dxfId="887" priority="415" stopIfTrue="1">
      <formula>$D67="ENCERRADA"</formula>
    </cfRule>
    <cfRule type="expression" dxfId="886" priority="416" stopIfTrue="1">
      <formula>$D67="INSUCESSO"</formula>
    </cfRule>
    <cfRule type="expression" dxfId="885" priority="417" stopIfTrue="1">
      <formula>$D67="CANCELADA"</formula>
    </cfRule>
    <cfRule type="expression" dxfId="884" priority="418" stopIfTrue="1">
      <formula>$D67="REPLANEJAR"</formula>
    </cfRule>
    <cfRule type="expression" dxfId="883" priority="419" stopIfTrue="1">
      <formula>$D67="REPLANEJADA"</formula>
    </cfRule>
  </conditionalFormatting>
  <conditionalFormatting sqref="D67:D68">
    <cfRule type="expression" dxfId="882" priority="420" stopIfTrue="1">
      <formula>D67="NOVO"</formula>
    </cfRule>
    <cfRule type="expression" dxfId="881" priority="421" stopIfTrue="1">
      <formula>D67="AVALIAR"</formula>
    </cfRule>
    <cfRule type="expression" dxfId="880" priority="422" stopIfTrue="1">
      <formula>D67="AUTORIZAR"</formula>
    </cfRule>
    <cfRule type="expression" dxfId="879" priority="423" stopIfTrue="1">
      <formula>D67="CAB"</formula>
    </cfRule>
    <cfRule type="expression" dxfId="878" priority="424" stopIfTrue="1">
      <formula>D67="PROGRAMADA"</formula>
    </cfRule>
    <cfRule type="expression" dxfId="877" priority="425" stopIfTrue="1">
      <formula>D67="IMPLEMENTAR"</formula>
    </cfRule>
  </conditionalFormatting>
  <conditionalFormatting sqref="I91">
    <cfRule type="expression" dxfId="876" priority="407" stopIfTrue="1">
      <formula>$D91="REVISÃO"</formula>
    </cfRule>
    <cfRule type="expression" dxfId="875" priority="408" stopIfTrue="1">
      <formula>$D91="ENCERRADA"</formula>
    </cfRule>
    <cfRule type="expression" dxfId="874" priority="409" stopIfTrue="1">
      <formula>$D91="INSUCESSO"</formula>
    </cfRule>
    <cfRule type="expression" dxfId="873" priority="410" stopIfTrue="1">
      <formula>$D91="CANCELADA"</formula>
    </cfRule>
    <cfRule type="expression" dxfId="872" priority="411" stopIfTrue="1">
      <formula>$D91="REPLANEJAR"</formula>
    </cfRule>
    <cfRule type="expression" dxfId="871" priority="412" stopIfTrue="1">
      <formula>$D91="REPLANEJADA"</formula>
    </cfRule>
  </conditionalFormatting>
  <conditionalFormatting sqref="K49">
    <cfRule type="expression" dxfId="870" priority="401" stopIfTrue="1">
      <formula>$D49="REVISÃO"</formula>
    </cfRule>
    <cfRule type="expression" dxfId="869" priority="402" stopIfTrue="1">
      <formula>$D49="ENCERRADA"</formula>
    </cfRule>
    <cfRule type="expression" dxfId="868" priority="403" stopIfTrue="1">
      <formula>$D49="INSUCESSO"</formula>
    </cfRule>
    <cfRule type="expression" dxfId="867" priority="404" stopIfTrue="1">
      <formula>$D49="CANCELADA"</formula>
    </cfRule>
    <cfRule type="expression" dxfId="866" priority="405" stopIfTrue="1">
      <formula>$D49="REPLANEJAR"</formula>
    </cfRule>
    <cfRule type="expression" dxfId="865" priority="406" stopIfTrue="1">
      <formula>$D49="REPLANEJADA"</formula>
    </cfRule>
  </conditionalFormatting>
  <conditionalFormatting sqref="J55">
    <cfRule type="expression" dxfId="864" priority="395" stopIfTrue="1">
      <formula>$D55="REVISÃO"</formula>
    </cfRule>
    <cfRule type="expression" dxfId="863" priority="396" stopIfTrue="1">
      <formula>$D55="ENCERRADA"</formula>
    </cfRule>
    <cfRule type="expression" dxfId="862" priority="397" stopIfTrue="1">
      <formula>$D55="INSUCESSO"</formula>
    </cfRule>
    <cfRule type="expression" dxfId="861" priority="398" stopIfTrue="1">
      <formula>$D55="CANCELADA"</formula>
    </cfRule>
    <cfRule type="expression" dxfId="860" priority="399" stopIfTrue="1">
      <formula>$D55="REPLANEJAR"</formula>
    </cfRule>
    <cfRule type="expression" dxfId="859" priority="400" stopIfTrue="1">
      <formula>$D55="REPLANEJADA"</formula>
    </cfRule>
  </conditionalFormatting>
  <conditionalFormatting sqref="J63:J66">
    <cfRule type="expression" dxfId="858" priority="389" stopIfTrue="1">
      <formula>$D63="REVISÃO"</formula>
    </cfRule>
    <cfRule type="expression" dxfId="857" priority="390" stopIfTrue="1">
      <formula>$D63="ENCERRADA"</formula>
    </cfRule>
    <cfRule type="expression" dxfId="856" priority="391" stopIfTrue="1">
      <formula>$D63="INSUCESSO"</formula>
    </cfRule>
    <cfRule type="expression" dxfId="855" priority="392" stopIfTrue="1">
      <formula>$D63="CANCELADA"</formula>
    </cfRule>
    <cfRule type="expression" dxfId="854" priority="393" stopIfTrue="1">
      <formula>$D63="REPLANEJAR"</formula>
    </cfRule>
    <cfRule type="expression" dxfId="853" priority="394" stopIfTrue="1">
      <formula>$D63="REPLANEJADA"</formula>
    </cfRule>
  </conditionalFormatting>
  <conditionalFormatting sqref="J74:J76">
    <cfRule type="expression" dxfId="852" priority="383" stopIfTrue="1">
      <formula>$D74="REVISÃO"</formula>
    </cfRule>
    <cfRule type="expression" dxfId="851" priority="384" stopIfTrue="1">
      <formula>$D74="ENCERRADA"</formula>
    </cfRule>
    <cfRule type="expression" dxfId="850" priority="385" stopIfTrue="1">
      <formula>$D74="INSUCESSO"</formula>
    </cfRule>
    <cfRule type="expression" dxfId="849" priority="386" stopIfTrue="1">
      <formula>$D74="CANCELADA"</formula>
    </cfRule>
    <cfRule type="expression" dxfId="848" priority="387" stopIfTrue="1">
      <formula>$D74="REPLANEJAR"</formula>
    </cfRule>
    <cfRule type="expression" dxfId="847" priority="388" stopIfTrue="1">
      <formula>$D74="REPLANEJADA"</formula>
    </cfRule>
  </conditionalFormatting>
  <conditionalFormatting sqref="J86:J88">
    <cfRule type="expression" dxfId="846" priority="377" stopIfTrue="1">
      <formula>$D86="REVISÃO"</formula>
    </cfRule>
    <cfRule type="expression" dxfId="845" priority="378" stopIfTrue="1">
      <formula>$D86="ENCERRADA"</formula>
    </cfRule>
    <cfRule type="expression" dxfId="844" priority="379" stopIfTrue="1">
      <formula>$D86="INSUCESSO"</formula>
    </cfRule>
    <cfRule type="expression" dxfId="843" priority="380" stopIfTrue="1">
      <formula>$D86="CANCELADA"</formula>
    </cfRule>
    <cfRule type="expression" dxfId="842" priority="381" stopIfTrue="1">
      <formula>$D86="REPLANEJAR"</formula>
    </cfRule>
    <cfRule type="expression" dxfId="841" priority="382" stopIfTrue="1">
      <formula>$D86="REPLANEJADA"</formula>
    </cfRule>
  </conditionalFormatting>
  <conditionalFormatting sqref="J97:J99">
    <cfRule type="expression" dxfId="840" priority="371" stopIfTrue="1">
      <formula>$D97="REVISÃO"</formula>
    </cfRule>
    <cfRule type="expression" dxfId="839" priority="372" stopIfTrue="1">
      <formula>$D97="ENCERRADA"</formula>
    </cfRule>
    <cfRule type="expression" dxfId="838" priority="373" stopIfTrue="1">
      <formula>$D97="INSUCESSO"</formula>
    </cfRule>
    <cfRule type="expression" dxfId="837" priority="374" stopIfTrue="1">
      <formula>$D97="CANCELADA"</formula>
    </cfRule>
    <cfRule type="expression" dxfId="836" priority="375" stopIfTrue="1">
      <formula>$D97="REPLANEJAR"</formula>
    </cfRule>
    <cfRule type="expression" dxfId="835" priority="376" stopIfTrue="1">
      <formula>$D97="REPLANEJADA"</formula>
    </cfRule>
  </conditionalFormatting>
  <conditionalFormatting sqref="J108:J111">
    <cfRule type="expression" dxfId="834" priority="365" stopIfTrue="1">
      <formula>$D108="REVISÃO"</formula>
    </cfRule>
    <cfRule type="expression" dxfId="833" priority="366" stopIfTrue="1">
      <formula>$D108="ENCERRADA"</formula>
    </cfRule>
    <cfRule type="expression" dxfId="832" priority="367" stopIfTrue="1">
      <formula>$D108="INSUCESSO"</formula>
    </cfRule>
    <cfRule type="expression" dxfId="831" priority="368" stopIfTrue="1">
      <formula>$D108="CANCELADA"</formula>
    </cfRule>
    <cfRule type="expression" dxfId="830" priority="369" stopIfTrue="1">
      <formula>$D108="REPLANEJAR"</formula>
    </cfRule>
    <cfRule type="expression" dxfId="829" priority="370" stopIfTrue="1">
      <formula>$D108="REPLANEJADA"</formula>
    </cfRule>
  </conditionalFormatting>
  <conditionalFormatting sqref="D61">
    <cfRule type="containsText" dxfId="828" priority="320" operator="containsText" text="ENCERRADA">
      <formula>NOT(ISERROR(SEARCH("ENCERRADA",D61)))</formula>
    </cfRule>
  </conditionalFormatting>
  <conditionalFormatting sqref="D61">
    <cfRule type="expression" dxfId="827" priority="321" stopIfTrue="1">
      <formula>$D61="REVISÃO"</formula>
    </cfRule>
    <cfRule type="expression" dxfId="826" priority="322" stopIfTrue="1">
      <formula>$D61="ENCERRADA"</formula>
    </cfRule>
    <cfRule type="expression" dxfId="825" priority="323" stopIfTrue="1">
      <formula>$D61="INSUCESSO"</formula>
    </cfRule>
    <cfRule type="expression" dxfId="824" priority="324" stopIfTrue="1">
      <formula>$D61="CANCELADA"</formula>
    </cfRule>
    <cfRule type="expression" dxfId="823" priority="325" stopIfTrue="1">
      <formula>$D61="REPLANEJAR"</formula>
    </cfRule>
    <cfRule type="expression" dxfId="822" priority="326" stopIfTrue="1">
      <formula>$D61="REPLANEJADA"</formula>
    </cfRule>
  </conditionalFormatting>
  <conditionalFormatting sqref="D61">
    <cfRule type="expression" dxfId="821" priority="327" stopIfTrue="1">
      <formula>D61="NOVO"</formula>
    </cfRule>
    <cfRule type="expression" dxfId="820" priority="328" stopIfTrue="1">
      <formula>D61="AVALIAR"</formula>
    </cfRule>
    <cfRule type="expression" dxfId="819" priority="329" stopIfTrue="1">
      <formula>D61="AUTORIZAR"</formula>
    </cfRule>
    <cfRule type="expression" dxfId="818" priority="330" stopIfTrue="1">
      <formula>D61="CAB"</formula>
    </cfRule>
    <cfRule type="expression" dxfId="817" priority="331" stopIfTrue="1">
      <formula>D61="PROGRAMADA"</formula>
    </cfRule>
    <cfRule type="expression" dxfId="816" priority="332" stopIfTrue="1">
      <formula>D61="IMPLEMENTAR"</formula>
    </cfRule>
  </conditionalFormatting>
  <conditionalFormatting sqref="D101:D103">
    <cfRule type="containsText" dxfId="815" priority="294" operator="containsText" text="ENCERRADA">
      <formula>NOT(ISERROR(SEARCH("ENCERRADA",D101)))</formula>
    </cfRule>
  </conditionalFormatting>
  <conditionalFormatting sqref="D101:D103">
    <cfRule type="expression" dxfId="814" priority="295" stopIfTrue="1">
      <formula>$D101="REVISÃO"</formula>
    </cfRule>
    <cfRule type="expression" dxfId="813" priority="296" stopIfTrue="1">
      <formula>$D101="ENCERRADA"</formula>
    </cfRule>
    <cfRule type="expression" dxfId="812" priority="297" stopIfTrue="1">
      <formula>$D101="INSUCESSO"</formula>
    </cfRule>
    <cfRule type="expression" dxfId="811" priority="298" stopIfTrue="1">
      <formula>$D101="CANCELADA"</formula>
    </cfRule>
    <cfRule type="expression" dxfId="810" priority="299" stopIfTrue="1">
      <formula>$D101="REPLANEJAR"</formula>
    </cfRule>
    <cfRule type="expression" dxfId="809" priority="300" stopIfTrue="1">
      <formula>$D101="REPLANEJADA"</formula>
    </cfRule>
  </conditionalFormatting>
  <conditionalFormatting sqref="D101:D103">
    <cfRule type="expression" dxfId="808" priority="301" stopIfTrue="1">
      <formula>D101="NOVO"</formula>
    </cfRule>
    <cfRule type="expression" dxfId="807" priority="302" stopIfTrue="1">
      <formula>D101="AVALIAR"</formula>
    </cfRule>
    <cfRule type="expression" dxfId="806" priority="303" stopIfTrue="1">
      <formula>D101="AUTORIZAR"</formula>
    </cfRule>
    <cfRule type="expression" dxfId="805" priority="304" stopIfTrue="1">
      <formula>D101="CAB"</formula>
    </cfRule>
    <cfRule type="expression" dxfId="804" priority="305" stopIfTrue="1">
      <formula>D101="PROGRAMADA"</formula>
    </cfRule>
    <cfRule type="expression" dxfId="803" priority="306" stopIfTrue="1">
      <formula>D101="IMPLEMENTAR"</formula>
    </cfRule>
  </conditionalFormatting>
  <conditionalFormatting sqref="I140">
    <cfRule type="expression" dxfId="802" priority="288" stopIfTrue="1">
      <formula>$D140="REVISÃO"</formula>
    </cfRule>
    <cfRule type="expression" dxfId="801" priority="289" stopIfTrue="1">
      <formula>$D140="ENCERRADA"</formula>
    </cfRule>
    <cfRule type="expression" dxfId="800" priority="290" stopIfTrue="1">
      <formula>$D140="INSUCESSO"</formula>
    </cfRule>
    <cfRule type="expression" dxfId="799" priority="291" stopIfTrue="1">
      <formula>$D140="CANCELADA"</formula>
    </cfRule>
    <cfRule type="expression" dxfId="798" priority="292" stopIfTrue="1">
      <formula>$D140="REPLANEJAR"</formula>
    </cfRule>
    <cfRule type="expression" dxfId="797" priority="293" stopIfTrue="1">
      <formula>$D140="REPLANEJADA"</formula>
    </cfRule>
  </conditionalFormatting>
  <conditionalFormatting sqref="I141">
    <cfRule type="expression" dxfId="796" priority="282" stopIfTrue="1">
      <formula>$D141="REVISÃO"</formula>
    </cfRule>
    <cfRule type="expression" dxfId="795" priority="283" stopIfTrue="1">
      <formula>$D141="ENCERRADA"</formula>
    </cfRule>
    <cfRule type="expression" dxfId="794" priority="284" stopIfTrue="1">
      <formula>$D141="INSUCESSO"</formula>
    </cfRule>
    <cfRule type="expression" dxfId="793" priority="285" stopIfTrue="1">
      <formula>$D141="CANCELADA"</formula>
    </cfRule>
    <cfRule type="expression" dxfId="792" priority="286" stopIfTrue="1">
      <formula>$D141="REPLANEJAR"</formula>
    </cfRule>
    <cfRule type="expression" dxfId="791" priority="287" stopIfTrue="1">
      <formula>$D141="REPLANEJADA"</formula>
    </cfRule>
  </conditionalFormatting>
  <conditionalFormatting sqref="J124:J126">
    <cfRule type="expression" dxfId="790" priority="264" stopIfTrue="1">
      <formula>$D124="REVISÃO"</formula>
    </cfRule>
    <cfRule type="expression" dxfId="789" priority="265" stopIfTrue="1">
      <formula>$D124="ENCERRADA"</formula>
    </cfRule>
    <cfRule type="expression" dxfId="788" priority="266" stopIfTrue="1">
      <formula>$D124="INSUCESSO"</formula>
    </cfRule>
    <cfRule type="expression" dxfId="787" priority="267" stopIfTrue="1">
      <formula>$D124="CANCELADA"</formula>
    </cfRule>
    <cfRule type="expression" dxfId="786" priority="268" stopIfTrue="1">
      <formula>$D124="REPLANEJAR"</formula>
    </cfRule>
    <cfRule type="expression" dxfId="785" priority="269" stopIfTrue="1">
      <formula>$D124="REPLANEJADA"</formula>
    </cfRule>
  </conditionalFormatting>
  <conditionalFormatting sqref="J132:J135">
    <cfRule type="expression" dxfId="784" priority="258" stopIfTrue="1">
      <formula>$D132="REVISÃO"</formula>
    </cfRule>
    <cfRule type="expression" dxfId="783" priority="259" stopIfTrue="1">
      <formula>$D132="ENCERRADA"</formula>
    </cfRule>
    <cfRule type="expression" dxfId="782" priority="260" stopIfTrue="1">
      <formula>$D132="INSUCESSO"</formula>
    </cfRule>
    <cfRule type="expression" dxfId="781" priority="261" stopIfTrue="1">
      <formula>$D132="CANCELADA"</formula>
    </cfRule>
    <cfRule type="expression" dxfId="780" priority="262" stopIfTrue="1">
      <formula>$D132="REPLANEJAR"</formula>
    </cfRule>
    <cfRule type="expression" dxfId="779" priority="263" stopIfTrue="1">
      <formula>$D132="REPLANEJADA"</formula>
    </cfRule>
  </conditionalFormatting>
  <conditionalFormatting sqref="I156:I157">
    <cfRule type="expression" dxfId="778" priority="246" stopIfTrue="1">
      <formula>$D156="REVISÃO"</formula>
    </cfRule>
    <cfRule type="expression" dxfId="777" priority="247" stopIfTrue="1">
      <formula>$D156="ENCERRADA"</formula>
    </cfRule>
    <cfRule type="expression" dxfId="776" priority="248" stopIfTrue="1">
      <formula>$D156="INSUCESSO"</formula>
    </cfRule>
    <cfRule type="expression" dxfId="775" priority="249" stopIfTrue="1">
      <formula>$D156="CANCELADA"</formula>
    </cfRule>
    <cfRule type="expression" dxfId="774" priority="250" stopIfTrue="1">
      <formula>$D156="REPLANEJAR"</formula>
    </cfRule>
    <cfRule type="expression" dxfId="773" priority="251" stopIfTrue="1">
      <formula>$D156="REPLANEJADA"</formula>
    </cfRule>
  </conditionalFormatting>
  <conditionalFormatting sqref="I150">
    <cfRule type="expression" dxfId="772" priority="240" stopIfTrue="1">
      <formula>$D150="REVISÃO"</formula>
    </cfRule>
    <cfRule type="expression" dxfId="771" priority="241" stopIfTrue="1">
      <formula>$D150="ENCERRADA"</formula>
    </cfRule>
    <cfRule type="expression" dxfId="770" priority="242" stopIfTrue="1">
      <formula>$D150="INSUCESSO"</formula>
    </cfRule>
    <cfRule type="expression" dxfId="769" priority="243" stopIfTrue="1">
      <formula>$D150="CANCELADA"</formula>
    </cfRule>
    <cfRule type="expression" dxfId="768" priority="244" stopIfTrue="1">
      <formula>$D150="REPLANEJAR"</formula>
    </cfRule>
    <cfRule type="expression" dxfId="767" priority="245" stopIfTrue="1">
      <formula>$D150="REPLANEJADA"</formula>
    </cfRule>
  </conditionalFormatting>
  <conditionalFormatting sqref="D104:D114">
    <cfRule type="containsText" dxfId="766" priority="227" operator="containsText" text="ENCERRADA">
      <formula>NOT(ISERROR(SEARCH("ENCERRADA",D104)))</formula>
    </cfRule>
  </conditionalFormatting>
  <conditionalFormatting sqref="D104:D114">
    <cfRule type="expression" dxfId="765" priority="228" stopIfTrue="1">
      <formula>$D104="REVISÃO"</formula>
    </cfRule>
    <cfRule type="expression" dxfId="764" priority="229" stopIfTrue="1">
      <formula>$D104="ENCERRADA"</formula>
    </cfRule>
    <cfRule type="expression" dxfId="763" priority="230" stopIfTrue="1">
      <formula>$D104="INSUCESSO"</formula>
    </cfRule>
    <cfRule type="expression" dxfId="762" priority="231" stopIfTrue="1">
      <formula>$D104="CANCELADA"</formula>
    </cfRule>
    <cfRule type="expression" dxfId="761" priority="232" stopIfTrue="1">
      <formula>$D104="REPLANEJAR"</formula>
    </cfRule>
    <cfRule type="expression" dxfId="760" priority="233" stopIfTrue="1">
      <formula>$D104="REPLANEJADA"</formula>
    </cfRule>
  </conditionalFormatting>
  <conditionalFormatting sqref="D104:D114">
    <cfRule type="expression" dxfId="759" priority="234" stopIfTrue="1">
      <formula>D104="NOVO"</formula>
    </cfRule>
    <cfRule type="expression" dxfId="758" priority="235" stopIfTrue="1">
      <formula>D104="AVALIAR"</formula>
    </cfRule>
    <cfRule type="expression" dxfId="757" priority="236" stopIfTrue="1">
      <formula>D104="AUTORIZAR"</formula>
    </cfRule>
    <cfRule type="expression" dxfId="756" priority="237" stopIfTrue="1">
      <formula>D104="CAB"</formula>
    </cfRule>
    <cfRule type="expression" dxfId="755" priority="238" stopIfTrue="1">
      <formula>D104="PROGRAMADA"</formula>
    </cfRule>
    <cfRule type="expression" dxfId="754" priority="239" stopIfTrue="1">
      <formula>D104="IMPLEMENTAR"</formula>
    </cfRule>
  </conditionalFormatting>
  <conditionalFormatting sqref="D127:D131">
    <cfRule type="containsText" dxfId="753" priority="201" operator="containsText" text="ENCERRADA">
      <formula>NOT(ISERROR(SEARCH("ENCERRADA",D127)))</formula>
    </cfRule>
  </conditionalFormatting>
  <conditionalFormatting sqref="D127:D131">
    <cfRule type="expression" dxfId="752" priority="202" stopIfTrue="1">
      <formula>$D127="REVISÃO"</formula>
    </cfRule>
    <cfRule type="expression" dxfId="751" priority="203" stopIfTrue="1">
      <formula>$D127="ENCERRADA"</formula>
    </cfRule>
    <cfRule type="expression" dxfId="750" priority="204" stopIfTrue="1">
      <formula>$D127="INSUCESSO"</formula>
    </cfRule>
    <cfRule type="expression" dxfId="749" priority="205" stopIfTrue="1">
      <formula>$D127="CANCELADA"</formula>
    </cfRule>
    <cfRule type="expression" dxfId="748" priority="206" stopIfTrue="1">
      <formula>$D127="REPLANEJAR"</formula>
    </cfRule>
    <cfRule type="expression" dxfId="747" priority="207" stopIfTrue="1">
      <formula>$D127="REPLANEJADA"</formula>
    </cfRule>
  </conditionalFormatting>
  <conditionalFormatting sqref="D127:D131">
    <cfRule type="expression" dxfId="746" priority="208" stopIfTrue="1">
      <formula>D127="NOVO"</formula>
    </cfRule>
    <cfRule type="expression" dxfId="745" priority="209" stopIfTrue="1">
      <formula>D127="AVALIAR"</formula>
    </cfRule>
    <cfRule type="expression" dxfId="744" priority="210" stopIfTrue="1">
      <formula>D127="AUTORIZAR"</formula>
    </cfRule>
    <cfRule type="expression" dxfId="743" priority="211" stopIfTrue="1">
      <formula>D127="CAB"</formula>
    </cfRule>
    <cfRule type="expression" dxfId="742" priority="212" stopIfTrue="1">
      <formula>D127="PROGRAMADA"</formula>
    </cfRule>
    <cfRule type="expression" dxfId="741" priority="213" stopIfTrue="1">
      <formula>D127="IMPLEMENTAR"</formula>
    </cfRule>
  </conditionalFormatting>
  <conditionalFormatting sqref="D136:D137 D139:D141">
    <cfRule type="containsText" dxfId="740" priority="188" operator="containsText" text="ENCERRADA">
      <formula>NOT(ISERROR(SEARCH("ENCERRADA",D136)))</formula>
    </cfRule>
  </conditionalFormatting>
  <conditionalFormatting sqref="D136:D137 D139:D141">
    <cfRule type="expression" dxfId="739" priority="189" stopIfTrue="1">
      <formula>$D136="REVISÃO"</formula>
    </cfRule>
    <cfRule type="expression" dxfId="738" priority="190" stopIfTrue="1">
      <formula>$D136="ENCERRADA"</formula>
    </cfRule>
    <cfRule type="expression" dxfId="737" priority="191" stopIfTrue="1">
      <formula>$D136="INSUCESSO"</formula>
    </cfRule>
    <cfRule type="expression" dxfId="736" priority="192" stopIfTrue="1">
      <formula>$D136="CANCELADA"</formula>
    </cfRule>
    <cfRule type="expression" dxfId="735" priority="193" stopIfTrue="1">
      <formula>$D136="REPLANEJAR"</formula>
    </cfRule>
    <cfRule type="expression" dxfId="734" priority="194" stopIfTrue="1">
      <formula>$D136="REPLANEJADA"</formula>
    </cfRule>
  </conditionalFormatting>
  <conditionalFormatting sqref="D136:D137 D139:D141">
    <cfRule type="expression" dxfId="733" priority="195" stopIfTrue="1">
      <formula>D136="NOVO"</formula>
    </cfRule>
    <cfRule type="expression" dxfId="732" priority="196" stopIfTrue="1">
      <formula>D136="AVALIAR"</formula>
    </cfRule>
    <cfRule type="expression" dxfId="731" priority="197" stopIfTrue="1">
      <formula>D136="AUTORIZAR"</formula>
    </cfRule>
    <cfRule type="expression" dxfId="730" priority="198" stopIfTrue="1">
      <formula>D136="CAB"</formula>
    </cfRule>
    <cfRule type="expression" dxfId="729" priority="199" stopIfTrue="1">
      <formula>D136="PROGRAMADA"</formula>
    </cfRule>
    <cfRule type="expression" dxfId="728" priority="200" stopIfTrue="1">
      <formula>D136="IMPLEMENTAR"</formula>
    </cfRule>
  </conditionalFormatting>
  <conditionalFormatting sqref="D132:D135">
    <cfRule type="containsText" dxfId="727" priority="175" operator="containsText" text="ENCERRADA">
      <formula>NOT(ISERROR(SEARCH("ENCERRADA",D132)))</formula>
    </cfRule>
  </conditionalFormatting>
  <conditionalFormatting sqref="D132:D135">
    <cfRule type="expression" dxfId="726" priority="176" stopIfTrue="1">
      <formula>$D132="REVISÃO"</formula>
    </cfRule>
    <cfRule type="expression" dxfId="725" priority="177" stopIfTrue="1">
      <formula>$D132="ENCERRADA"</formula>
    </cfRule>
    <cfRule type="expression" dxfId="724" priority="178" stopIfTrue="1">
      <formula>$D132="INSUCESSO"</formula>
    </cfRule>
    <cfRule type="expression" dxfId="723" priority="179" stopIfTrue="1">
      <formula>$D132="CANCELADA"</formula>
    </cfRule>
    <cfRule type="expression" dxfId="722" priority="180" stopIfTrue="1">
      <formula>$D132="REPLANEJAR"</formula>
    </cfRule>
    <cfRule type="expression" dxfId="721" priority="181" stopIfTrue="1">
      <formula>$D132="REPLANEJADA"</formula>
    </cfRule>
  </conditionalFormatting>
  <conditionalFormatting sqref="D132:D135">
    <cfRule type="expression" dxfId="720" priority="182" stopIfTrue="1">
      <formula>D132="NOVO"</formula>
    </cfRule>
    <cfRule type="expression" dxfId="719" priority="183" stopIfTrue="1">
      <formula>D132="AVALIAR"</formula>
    </cfRule>
    <cfRule type="expression" dxfId="718" priority="184" stopIfTrue="1">
      <formula>D132="AUTORIZAR"</formula>
    </cfRule>
    <cfRule type="expression" dxfId="717" priority="185" stopIfTrue="1">
      <formula>D132="CAB"</formula>
    </cfRule>
    <cfRule type="expression" dxfId="716" priority="186" stopIfTrue="1">
      <formula>D132="PROGRAMADA"</formula>
    </cfRule>
    <cfRule type="expression" dxfId="715" priority="187" stopIfTrue="1">
      <formula>D132="IMPLEMENTAR"</formula>
    </cfRule>
  </conditionalFormatting>
  <conditionalFormatting sqref="I181">
    <cfRule type="expression" dxfId="714" priority="169" stopIfTrue="1">
      <formula>$D181="REVISÃO"</formula>
    </cfRule>
    <cfRule type="expression" dxfId="713" priority="170" stopIfTrue="1">
      <formula>$D181="ENCERRADA"</formula>
    </cfRule>
    <cfRule type="expression" dxfId="712" priority="171" stopIfTrue="1">
      <formula>$D181="INSUCESSO"</formula>
    </cfRule>
    <cfRule type="expression" dxfId="711" priority="172" stopIfTrue="1">
      <formula>$D181="CANCELADA"</formula>
    </cfRule>
    <cfRule type="expression" dxfId="710" priority="173" stopIfTrue="1">
      <formula>$D181="REPLANEJAR"</formula>
    </cfRule>
    <cfRule type="expression" dxfId="709" priority="174" stopIfTrue="1">
      <formula>$D181="REPLANEJADA"</formula>
    </cfRule>
  </conditionalFormatting>
  <conditionalFormatting sqref="I172">
    <cfRule type="expression" dxfId="708" priority="163" stopIfTrue="1">
      <formula>$D172="REVISÃO"</formula>
    </cfRule>
    <cfRule type="expression" dxfId="707" priority="164" stopIfTrue="1">
      <formula>$D172="ENCERRADA"</formula>
    </cfRule>
    <cfRule type="expression" dxfId="706" priority="165" stopIfTrue="1">
      <formula>$D172="INSUCESSO"</formula>
    </cfRule>
    <cfRule type="expression" dxfId="705" priority="166" stopIfTrue="1">
      <formula>$D172="CANCELADA"</formula>
    </cfRule>
    <cfRule type="expression" dxfId="704" priority="167" stopIfTrue="1">
      <formula>$D172="REPLANEJAR"</formula>
    </cfRule>
    <cfRule type="expression" dxfId="703" priority="168" stopIfTrue="1">
      <formula>$D172="REPLANEJADA"</formula>
    </cfRule>
  </conditionalFormatting>
  <conditionalFormatting sqref="D146:D150">
    <cfRule type="containsText" dxfId="702" priority="131" operator="containsText" text="ENCERRADA">
      <formula>NOT(ISERROR(SEARCH("ENCERRADA",D146)))</formula>
    </cfRule>
  </conditionalFormatting>
  <conditionalFormatting sqref="D146:D150">
    <cfRule type="expression" dxfId="701" priority="132" stopIfTrue="1">
      <formula>$D146="REVISÃO"</formula>
    </cfRule>
    <cfRule type="expression" dxfId="700" priority="133" stopIfTrue="1">
      <formula>$D146="ENCERRADA"</formula>
    </cfRule>
    <cfRule type="expression" dxfId="699" priority="134" stopIfTrue="1">
      <formula>$D146="INSUCESSO"</formula>
    </cfRule>
    <cfRule type="expression" dxfId="698" priority="135" stopIfTrue="1">
      <formula>$D146="CANCELADA"</formula>
    </cfRule>
    <cfRule type="expression" dxfId="697" priority="136" stopIfTrue="1">
      <formula>$D146="REPLANEJAR"</formula>
    </cfRule>
    <cfRule type="expression" dxfId="696" priority="137" stopIfTrue="1">
      <formula>$D146="REPLANEJADA"</formula>
    </cfRule>
  </conditionalFormatting>
  <conditionalFormatting sqref="D146:D150">
    <cfRule type="expression" dxfId="695" priority="138" stopIfTrue="1">
      <formula>D146="NOVO"</formula>
    </cfRule>
    <cfRule type="expression" dxfId="694" priority="139" stopIfTrue="1">
      <formula>D146="AVALIAR"</formula>
    </cfRule>
    <cfRule type="expression" dxfId="693" priority="140" stopIfTrue="1">
      <formula>D146="AUTORIZAR"</formula>
    </cfRule>
    <cfRule type="expression" dxfId="692" priority="141" stopIfTrue="1">
      <formula>D146="CAB"</formula>
    </cfRule>
    <cfRule type="expression" dxfId="691" priority="142" stopIfTrue="1">
      <formula>D146="PROGRAMADA"</formula>
    </cfRule>
    <cfRule type="expression" dxfId="690" priority="143" stopIfTrue="1">
      <formula>D146="IMPLEMENTAR"</formula>
    </cfRule>
  </conditionalFormatting>
  <conditionalFormatting sqref="D151:D152">
    <cfRule type="containsText" dxfId="689" priority="118" operator="containsText" text="ENCERRADA">
      <formula>NOT(ISERROR(SEARCH("ENCERRADA",D151)))</formula>
    </cfRule>
  </conditionalFormatting>
  <conditionalFormatting sqref="D151:D152">
    <cfRule type="expression" dxfId="688" priority="119" stopIfTrue="1">
      <formula>$D151="REVISÃO"</formula>
    </cfRule>
    <cfRule type="expression" dxfId="687" priority="120" stopIfTrue="1">
      <formula>$D151="ENCERRADA"</formula>
    </cfRule>
    <cfRule type="expression" dxfId="686" priority="121" stopIfTrue="1">
      <formula>$D151="INSUCESSO"</formula>
    </cfRule>
    <cfRule type="expression" dxfId="685" priority="122" stopIfTrue="1">
      <formula>$D151="CANCELADA"</formula>
    </cfRule>
    <cfRule type="expression" dxfId="684" priority="123" stopIfTrue="1">
      <formula>$D151="REPLANEJAR"</formula>
    </cfRule>
    <cfRule type="expression" dxfId="683" priority="124" stopIfTrue="1">
      <formula>$D151="REPLANEJADA"</formula>
    </cfRule>
  </conditionalFormatting>
  <conditionalFormatting sqref="D151:D152">
    <cfRule type="expression" dxfId="682" priority="125" stopIfTrue="1">
      <formula>D151="NOVO"</formula>
    </cfRule>
    <cfRule type="expression" dxfId="681" priority="126" stopIfTrue="1">
      <formula>D151="AVALIAR"</formula>
    </cfRule>
    <cfRule type="expression" dxfId="680" priority="127" stopIfTrue="1">
      <formula>D151="AUTORIZAR"</formula>
    </cfRule>
    <cfRule type="expression" dxfId="679" priority="128" stopIfTrue="1">
      <formula>D151="CAB"</formula>
    </cfRule>
    <cfRule type="expression" dxfId="678" priority="129" stopIfTrue="1">
      <formula>D151="PROGRAMADA"</formula>
    </cfRule>
    <cfRule type="expression" dxfId="677" priority="130" stopIfTrue="1">
      <formula>D151="IMPLEMENTAR"</formula>
    </cfRule>
  </conditionalFormatting>
  <conditionalFormatting sqref="D153:D154">
    <cfRule type="containsText" dxfId="676" priority="105" operator="containsText" text="ENCERRADA">
      <formula>NOT(ISERROR(SEARCH("ENCERRADA",D153)))</formula>
    </cfRule>
  </conditionalFormatting>
  <conditionalFormatting sqref="D153:D154">
    <cfRule type="expression" dxfId="675" priority="106" stopIfTrue="1">
      <formula>$D153="REVISÃO"</formula>
    </cfRule>
    <cfRule type="expression" dxfId="674" priority="107" stopIfTrue="1">
      <formula>$D153="ENCERRADA"</formula>
    </cfRule>
    <cfRule type="expression" dxfId="673" priority="108" stopIfTrue="1">
      <formula>$D153="INSUCESSO"</formula>
    </cfRule>
    <cfRule type="expression" dxfId="672" priority="109" stopIfTrue="1">
      <formula>$D153="CANCELADA"</formula>
    </cfRule>
    <cfRule type="expression" dxfId="671" priority="110" stopIfTrue="1">
      <formula>$D153="REPLANEJAR"</formula>
    </cfRule>
    <cfRule type="expression" dxfId="670" priority="111" stopIfTrue="1">
      <formula>$D153="REPLANEJADA"</formula>
    </cfRule>
  </conditionalFormatting>
  <conditionalFormatting sqref="D153:D154">
    <cfRule type="expression" dxfId="669" priority="112" stopIfTrue="1">
      <formula>D153="NOVO"</formula>
    </cfRule>
    <cfRule type="expression" dxfId="668" priority="113" stopIfTrue="1">
      <formula>D153="AVALIAR"</formula>
    </cfRule>
    <cfRule type="expression" dxfId="667" priority="114" stopIfTrue="1">
      <formula>D153="AUTORIZAR"</formula>
    </cfRule>
    <cfRule type="expression" dxfId="666" priority="115" stopIfTrue="1">
      <formula>D153="CAB"</formula>
    </cfRule>
    <cfRule type="expression" dxfId="665" priority="116" stopIfTrue="1">
      <formula>D153="PROGRAMADA"</formula>
    </cfRule>
    <cfRule type="expression" dxfId="664" priority="117" stopIfTrue="1">
      <formula>D153="IMPLEMENTAR"</formula>
    </cfRule>
  </conditionalFormatting>
  <conditionalFormatting sqref="D156:D157">
    <cfRule type="containsText" dxfId="663" priority="92" operator="containsText" text="ENCERRADA">
      <formula>NOT(ISERROR(SEARCH("ENCERRADA",D156)))</formula>
    </cfRule>
  </conditionalFormatting>
  <conditionalFormatting sqref="D156:D157">
    <cfRule type="expression" dxfId="662" priority="93" stopIfTrue="1">
      <formula>$D156="REVISÃO"</formula>
    </cfRule>
    <cfRule type="expression" dxfId="661" priority="94" stopIfTrue="1">
      <formula>$D156="ENCERRADA"</formula>
    </cfRule>
    <cfRule type="expression" dxfId="660" priority="95" stopIfTrue="1">
      <formula>$D156="INSUCESSO"</formula>
    </cfRule>
    <cfRule type="expression" dxfId="659" priority="96" stopIfTrue="1">
      <formula>$D156="CANCELADA"</formula>
    </cfRule>
    <cfRule type="expression" dxfId="658" priority="97" stopIfTrue="1">
      <formula>$D156="REPLANEJAR"</formula>
    </cfRule>
    <cfRule type="expression" dxfId="657" priority="98" stopIfTrue="1">
      <formula>$D156="REPLANEJADA"</formula>
    </cfRule>
  </conditionalFormatting>
  <conditionalFormatting sqref="D156:D157">
    <cfRule type="expression" dxfId="656" priority="99" stopIfTrue="1">
      <formula>D156="NOVO"</formula>
    </cfRule>
    <cfRule type="expression" dxfId="655" priority="100" stopIfTrue="1">
      <formula>D156="AVALIAR"</formula>
    </cfRule>
    <cfRule type="expression" dxfId="654" priority="101" stopIfTrue="1">
      <formula>D156="AUTORIZAR"</formula>
    </cfRule>
    <cfRule type="expression" dxfId="653" priority="102" stopIfTrue="1">
      <formula>D156="CAB"</formula>
    </cfRule>
    <cfRule type="expression" dxfId="652" priority="103" stopIfTrue="1">
      <formula>D156="PROGRAMADA"</formula>
    </cfRule>
    <cfRule type="expression" dxfId="651" priority="104" stopIfTrue="1">
      <formula>D156="IMPLEMENTAR"</formula>
    </cfRule>
  </conditionalFormatting>
  <conditionalFormatting sqref="I185">
    <cfRule type="expression" dxfId="650" priority="86" stopIfTrue="1">
      <formula>$D185="REVISÃO"</formula>
    </cfRule>
    <cfRule type="expression" dxfId="649" priority="87" stopIfTrue="1">
      <formula>$D185="ENCERRADA"</formula>
    </cfRule>
    <cfRule type="expression" dxfId="648" priority="88" stopIfTrue="1">
      <formula>$D185="INSUCESSO"</formula>
    </cfRule>
    <cfRule type="expression" dxfId="647" priority="89" stopIfTrue="1">
      <formula>$D185="CANCELADA"</formula>
    </cfRule>
    <cfRule type="expression" dxfId="646" priority="90" stopIfTrue="1">
      <formula>$D185="REPLANEJAR"</formula>
    </cfRule>
    <cfRule type="expression" dxfId="645" priority="91" stopIfTrue="1">
      <formula>$D185="REPLANEJADA"</formula>
    </cfRule>
  </conditionalFormatting>
  <conditionalFormatting sqref="I206:I207">
    <cfRule type="expression" dxfId="644" priority="74" stopIfTrue="1">
      <formula>$D206="REVISÃO"</formula>
    </cfRule>
    <cfRule type="expression" dxfId="643" priority="75" stopIfTrue="1">
      <formula>$D206="ENCERRADA"</formula>
    </cfRule>
    <cfRule type="expression" dxfId="642" priority="76" stopIfTrue="1">
      <formula>$D206="INSUCESSO"</formula>
    </cfRule>
    <cfRule type="expression" dxfId="641" priority="77" stopIfTrue="1">
      <formula>$D206="CANCELADA"</formula>
    </cfRule>
    <cfRule type="expression" dxfId="640" priority="78" stopIfTrue="1">
      <formula>$D206="REPLANEJAR"</formula>
    </cfRule>
    <cfRule type="expression" dxfId="639" priority="79" stopIfTrue="1">
      <formula>$D206="REPLANEJADA"</formula>
    </cfRule>
  </conditionalFormatting>
  <conditionalFormatting sqref="H208:I208">
    <cfRule type="expression" dxfId="638" priority="68" stopIfTrue="1">
      <formula>$D208="REVISÃO"</formula>
    </cfRule>
    <cfRule type="expression" dxfId="637" priority="69" stopIfTrue="1">
      <formula>$D208="ENCERRADA"</formula>
    </cfRule>
    <cfRule type="expression" dxfId="636" priority="70" stopIfTrue="1">
      <formula>$D208="INSUCESSO"</formula>
    </cfRule>
    <cfRule type="expression" dxfId="635" priority="71" stopIfTrue="1">
      <formula>$D208="CANCELADA"</formula>
    </cfRule>
    <cfRule type="expression" dxfId="634" priority="72" stopIfTrue="1">
      <formula>$D208="REPLANEJAR"</formula>
    </cfRule>
    <cfRule type="expression" dxfId="633" priority="73" stopIfTrue="1">
      <formula>$D208="REPLANEJADA"</formula>
    </cfRule>
  </conditionalFormatting>
  <conditionalFormatting sqref="I193">
    <cfRule type="expression" dxfId="632" priority="62" stopIfTrue="1">
      <formula>$D193="REVISÃO"</formula>
    </cfRule>
    <cfRule type="expression" dxfId="631" priority="63" stopIfTrue="1">
      <formula>$D193="ENCERRADA"</formula>
    </cfRule>
    <cfRule type="expression" dxfId="630" priority="64" stopIfTrue="1">
      <formula>$D193="INSUCESSO"</formula>
    </cfRule>
    <cfRule type="expression" dxfId="629" priority="65" stopIfTrue="1">
      <formula>$D193="CANCELADA"</formula>
    </cfRule>
    <cfRule type="expression" dxfId="628" priority="66" stopIfTrue="1">
      <formula>$D193="REPLANEJAR"</formula>
    </cfRule>
    <cfRule type="expression" dxfId="627" priority="67" stopIfTrue="1">
      <formula>$D193="REPLANEJADA"</formula>
    </cfRule>
  </conditionalFormatting>
  <conditionalFormatting sqref="D159 D138">
    <cfRule type="containsText" dxfId="626" priority="37" operator="containsText" text="ENCERRADA">
      <formula>NOT(ISERROR(SEARCH("ENCERRADA",D138)))</formula>
    </cfRule>
  </conditionalFormatting>
  <conditionalFormatting sqref="D159 D138">
    <cfRule type="expression" dxfId="625" priority="38" stopIfTrue="1">
      <formula>$D138="REVISÃO"</formula>
    </cfRule>
    <cfRule type="expression" dxfId="624" priority="39" stopIfTrue="1">
      <formula>$D138="ENCERRADA"</formula>
    </cfRule>
    <cfRule type="expression" dxfId="623" priority="40" stopIfTrue="1">
      <formula>$D138="INSUCESSO"</formula>
    </cfRule>
    <cfRule type="expression" dxfId="622" priority="41" stopIfTrue="1">
      <formula>$D138="CANCELADA"</formula>
    </cfRule>
    <cfRule type="expression" dxfId="621" priority="42" stopIfTrue="1">
      <formula>$D138="REPLANEJAR"</formula>
    </cfRule>
    <cfRule type="expression" dxfId="620" priority="43" stopIfTrue="1">
      <formula>$D138="REPLANEJADA"</formula>
    </cfRule>
  </conditionalFormatting>
  <conditionalFormatting sqref="D159 D138">
    <cfRule type="expression" dxfId="619" priority="44" stopIfTrue="1">
      <formula>D138="NOVO"</formula>
    </cfRule>
    <cfRule type="expression" dxfId="618" priority="45" stopIfTrue="1">
      <formula>D138="AVALIAR"</formula>
    </cfRule>
    <cfRule type="expression" dxfId="617" priority="46" stopIfTrue="1">
      <formula>D138="AUTORIZAR"</formula>
    </cfRule>
    <cfRule type="expression" dxfId="616" priority="47" stopIfTrue="1">
      <formula>D138="CAB"</formula>
    </cfRule>
    <cfRule type="expression" dxfId="615" priority="48" stopIfTrue="1">
      <formula>D138="PROGRAMADA"</formula>
    </cfRule>
    <cfRule type="expression" dxfId="614" priority="49" stopIfTrue="1">
      <formula>D138="IMPLEMENTAR"</formula>
    </cfRule>
  </conditionalFormatting>
  <conditionalFormatting sqref="I223">
    <cfRule type="expression" dxfId="613" priority="31" stopIfTrue="1">
      <formula>$D223="REVISÃO"</formula>
    </cfRule>
    <cfRule type="expression" dxfId="612" priority="32" stopIfTrue="1">
      <formula>$D223="ENCERRADA"</formula>
    </cfRule>
    <cfRule type="expression" dxfId="611" priority="33" stopIfTrue="1">
      <formula>$D223="INSUCESSO"</formula>
    </cfRule>
    <cfRule type="expression" dxfId="610" priority="34" stopIfTrue="1">
      <formula>$D223="CANCELADA"</formula>
    </cfRule>
    <cfRule type="expression" dxfId="609" priority="35" stopIfTrue="1">
      <formula>$D223="REPLANEJAR"</formula>
    </cfRule>
    <cfRule type="expression" dxfId="608" priority="36" stopIfTrue="1">
      <formula>$D223="REPLANEJADA"</formula>
    </cfRule>
  </conditionalFormatting>
  <conditionalFormatting sqref="I236">
    <cfRule type="expression" dxfId="607" priority="25" stopIfTrue="1">
      <formula>$D236="REVISÃO"</formula>
    </cfRule>
    <cfRule type="expression" dxfId="606" priority="26" stopIfTrue="1">
      <formula>$D236="ENCERRADA"</formula>
    </cfRule>
    <cfRule type="expression" dxfId="605" priority="27" stopIfTrue="1">
      <formula>$D236="INSUCESSO"</formula>
    </cfRule>
    <cfRule type="expression" dxfId="604" priority="28" stopIfTrue="1">
      <formula>$D236="CANCELADA"</formula>
    </cfRule>
    <cfRule type="expression" dxfId="603" priority="29" stopIfTrue="1">
      <formula>$D236="REPLANEJAR"</formula>
    </cfRule>
    <cfRule type="expression" dxfId="602" priority="30" stopIfTrue="1">
      <formula>$D236="REPLANEJADA"</formula>
    </cfRule>
  </conditionalFormatting>
  <conditionalFormatting sqref="I227:I228">
    <cfRule type="expression" dxfId="601" priority="13" stopIfTrue="1">
      <formula>$D227="REVISÃO"</formula>
    </cfRule>
    <cfRule type="expression" dxfId="600" priority="14" stopIfTrue="1">
      <formula>$D227="ENCERRADA"</formula>
    </cfRule>
    <cfRule type="expression" dxfId="599" priority="15" stopIfTrue="1">
      <formula>$D227="INSUCESSO"</formula>
    </cfRule>
    <cfRule type="expression" dxfId="598" priority="16" stopIfTrue="1">
      <formula>$D227="CANCELADA"</formula>
    </cfRule>
    <cfRule type="expression" dxfId="597" priority="17" stopIfTrue="1">
      <formula>$D227="REPLANEJAR"</formula>
    </cfRule>
    <cfRule type="expression" dxfId="596" priority="18" stopIfTrue="1">
      <formula>$D227="REPLANEJADA"</formula>
    </cfRule>
  </conditionalFormatting>
  <conditionalFormatting sqref="I225">
    <cfRule type="expression" dxfId="595" priority="7" stopIfTrue="1">
      <formula>$D225="REVISÃO"</formula>
    </cfRule>
    <cfRule type="expression" dxfId="594" priority="8" stopIfTrue="1">
      <formula>$D225="ENCERRADA"</formula>
    </cfRule>
    <cfRule type="expression" dxfId="593" priority="9" stopIfTrue="1">
      <formula>$D225="INSUCESSO"</formula>
    </cfRule>
    <cfRule type="expression" dxfId="592" priority="10" stopIfTrue="1">
      <formula>$D225="CANCELADA"</formula>
    </cfRule>
    <cfRule type="expression" dxfId="591" priority="11" stopIfTrue="1">
      <formula>$D225="REPLANEJAR"</formula>
    </cfRule>
    <cfRule type="expression" dxfId="590" priority="12" stopIfTrue="1">
      <formula>$D225="REPLANEJADA"</formula>
    </cfRule>
  </conditionalFormatting>
  <conditionalFormatting sqref="I226">
    <cfRule type="expression" dxfId="589" priority="1" stopIfTrue="1">
      <formula>$D226="REVISÃO"</formula>
    </cfRule>
    <cfRule type="expression" dxfId="588" priority="2" stopIfTrue="1">
      <formula>$D226="ENCERRADA"</formula>
    </cfRule>
    <cfRule type="expression" dxfId="587" priority="3" stopIfTrue="1">
      <formula>$D226="INSUCESSO"</formula>
    </cfRule>
    <cfRule type="expression" dxfId="586" priority="4" stopIfTrue="1">
      <formula>$D226="CANCELADA"</formula>
    </cfRule>
    <cfRule type="expression" dxfId="585" priority="5" stopIfTrue="1">
      <formula>$D226="REPLANEJAR"</formula>
    </cfRule>
    <cfRule type="expression" dxfId="584" priority="6" stopIfTrue="1">
      <formula>$D226="REPLANEJADA"</formula>
    </cfRule>
  </conditionalFormatting>
  <dataValidations count="1">
    <dataValidation type="list" allowBlank="1" showInputMessage="1" showErrorMessage="1" sqref="D2:D1048531" xr:uid="{AB897A2B-9F90-49CD-9892-CD55714CD504}">
      <formula1>"NOVO,AVALIAR,AUTORIZAR,CAB,PROGRAMADA,IMPLEMENTAR,REVISÃO,ENCERRADA,INSUCESSO,CANCELADA,REPLANEJAR,REPLANEJADA"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A257F-4EA7-43D6-90BA-94D7E4F91204}">
  <sheetPr codeName="Planilha10">
    <tabColor theme="9"/>
  </sheetPr>
  <dimension ref="A1:AP502"/>
  <sheetViews>
    <sheetView workbookViewId="0">
      <pane ySplit="1" topLeftCell="H73" activePane="bottomLeft" state="frozen"/>
      <selection pane="bottomLeft" activeCell="H74" sqref="H74"/>
    </sheetView>
  </sheetViews>
  <sheetFormatPr defaultColWidth="0" defaultRowHeight="15" customHeight="1" zeroHeight="1"/>
  <cols>
    <col min="1" max="1" width="9.7109375" bestFit="1" customWidth="1"/>
    <col min="2" max="2" width="8.28515625" customWidth="1"/>
    <col min="3" max="3" width="3.28515625" customWidth="1"/>
    <col min="4" max="4" width="15.5703125" bestFit="1" customWidth="1"/>
    <col min="5" max="5" width="9" bestFit="1" customWidth="1"/>
    <col min="6" max="7" width="17" bestFit="1" customWidth="1"/>
    <col min="8" max="8" width="15.140625" bestFit="1" customWidth="1"/>
    <col min="9" max="9" width="117" customWidth="1"/>
    <col min="10" max="10" width="18.140625" bestFit="1" customWidth="1"/>
    <col min="11" max="11" width="43.140625" customWidth="1"/>
    <col min="12" max="12" width="35.85546875" customWidth="1"/>
    <col min="13" max="14" width="59.140625" customWidth="1"/>
    <col min="15" max="15" width="27" customWidth="1"/>
    <col min="16" max="17" width="18.7109375" customWidth="1"/>
    <col min="18" max="18" width="16.28515625" customWidth="1"/>
    <col min="19" max="42" width="9.140625" customWidth="1"/>
  </cols>
  <sheetData>
    <row r="1" spans="1:42" ht="14.45">
      <c r="A1" s="374" t="s">
        <v>2319</v>
      </c>
      <c r="B1" s="374" t="s">
        <v>2320</v>
      </c>
      <c r="C1" s="374" t="s">
        <v>1416</v>
      </c>
      <c r="D1" s="374" t="s">
        <v>38</v>
      </c>
      <c r="E1" s="374" t="s">
        <v>2322</v>
      </c>
      <c r="F1" s="374" t="s">
        <v>2323</v>
      </c>
      <c r="G1" s="374" t="s">
        <v>2324</v>
      </c>
      <c r="H1" s="374" t="s">
        <v>1421</v>
      </c>
      <c r="I1" s="374" t="s">
        <v>2325</v>
      </c>
      <c r="J1" s="374" t="s">
        <v>2326</v>
      </c>
      <c r="K1" s="374" t="s">
        <v>2327</v>
      </c>
      <c r="L1" s="374" t="s">
        <v>3399</v>
      </c>
      <c r="M1" s="374" t="s">
        <v>3400</v>
      </c>
      <c r="N1" s="374" t="s">
        <v>3401</v>
      </c>
      <c r="O1" s="374" t="s">
        <v>3402</v>
      </c>
      <c r="P1" s="374" t="s">
        <v>3403</v>
      </c>
      <c r="Q1" s="374" t="s">
        <v>3404</v>
      </c>
      <c r="R1" s="552" t="s">
        <v>3405</v>
      </c>
      <c r="S1" s="147"/>
      <c r="T1" s="147"/>
      <c r="U1" s="147"/>
      <c r="V1" s="147"/>
      <c r="W1" s="147"/>
      <c r="X1" s="147"/>
      <c r="Y1" s="147"/>
      <c r="Z1" s="147"/>
      <c r="AA1" s="147"/>
      <c r="AB1" s="147"/>
      <c r="AC1" s="147"/>
      <c r="AD1" s="147"/>
      <c r="AE1" s="147"/>
      <c r="AF1" s="147"/>
      <c r="AG1" s="147"/>
      <c r="AH1" s="147"/>
      <c r="AI1" s="147"/>
      <c r="AJ1" s="147"/>
      <c r="AK1" s="147"/>
      <c r="AL1" s="147"/>
      <c r="AM1" s="147"/>
      <c r="AN1" s="147"/>
      <c r="AO1" s="147"/>
      <c r="AP1" s="147"/>
    </row>
    <row r="2" spans="1:42" ht="14.45">
      <c r="A2" s="475" t="s">
        <v>1426</v>
      </c>
      <c r="B2" s="475" t="s">
        <v>1427</v>
      </c>
      <c r="C2" s="475" t="s">
        <v>1428</v>
      </c>
      <c r="D2" s="510" t="s">
        <v>2365</v>
      </c>
      <c r="E2" s="475" t="s">
        <v>1448</v>
      </c>
      <c r="F2" s="476">
        <v>45839.916666666664</v>
      </c>
      <c r="G2" s="476">
        <v>45840.125</v>
      </c>
      <c r="H2" s="475" t="s">
        <v>3406</v>
      </c>
      <c r="I2" s="181" t="s">
        <v>3291</v>
      </c>
      <c r="J2" s="475" t="s">
        <v>1499</v>
      </c>
      <c r="K2" s="475"/>
      <c r="L2" s="475"/>
      <c r="M2" s="475"/>
      <c r="N2" s="475"/>
      <c r="O2" s="475"/>
      <c r="P2" s="80"/>
      <c r="Q2" s="82"/>
      <c r="R2" s="553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</row>
    <row r="3" spans="1:42" ht="14.45">
      <c r="A3" s="475" t="s">
        <v>1426</v>
      </c>
      <c r="B3" s="475" t="s">
        <v>1427</v>
      </c>
      <c r="C3" s="475" t="s">
        <v>1428</v>
      </c>
      <c r="D3" s="510" t="s">
        <v>2365</v>
      </c>
      <c r="E3" s="475" t="s">
        <v>1448</v>
      </c>
      <c r="F3" s="476">
        <v>45839.916666666664</v>
      </c>
      <c r="G3" s="476">
        <v>45840.125</v>
      </c>
      <c r="H3" s="475" t="s">
        <v>3407</v>
      </c>
      <c r="I3" s="181" t="s">
        <v>3317</v>
      </c>
      <c r="J3" s="475" t="s">
        <v>1499</v>
      </c>
      <c r="K3" s="481" t="s">
        <v>3408</v>
      </c>
      <c r="L3" s="475"/>
      <c r="M3" s="475"/>
      <c r="N3" s="475"/>
      <c r="O3" s="475"/>
      <c r="P3" s="80"/>
      <c r="Q3" s="82"/>
      <c r="R3" s="553"/>
      <c r="S3" s="147"/>
      <c r="T3" s="147"/>
      <c r="U3" s="147"/>
      <c r="V3" s="147"/>
      <c r="W3" s="147"/>
      <c r="X3" s="147"/>
      <c r="Y3" s="147"/>
      <c r="Z3" s="147"/>
      <c r="AA3" s="147"/>
      <c r="AB3" s="147"/>
      <c r="AC3" s="147"/>
      <c r="AD3" s="147"/>
      <c r="AE3" s="147"/>
      <c r="AF3" s="147"/>
      <c r="AG3" s="147"/>
      <c r="AH3" s="147"/>
      <c r="AI3" s="147"/>
      <c r="AJ3" s="147"/>
      <c r="AK3" s="147"/>
      <c r="AL3" s="147"/>
      <c r="AM3" s="147"/>
      <c r="AN3" s="147"/>
      <c r="AO3" s="147"/>
      <c r="AP3" s="147"/>
    </row>
    <row r="4" spans="1:42" ht="14.45">
      <c r="A4" s="475" t="s">
        <v>1426</v>
      </c>
      <c r="B4" s="475" t="s">
        <v>1427</v>
      </c>
      <c r="C4" s="475" t="s">
        <v>1428</v>
      </c>
      <c r="D4" s="510" t="s">
        <v>2365</v>
      </c>
      <c r="E4" s="475" t="s">
        <v>1448</v>
      </c>
      <c r="F4" s="476">
        <v>45839.916666666664</v>
      </c>
      <c r="G4" s="476">
        <v>45840.125</v>
      </c>
      <c r="H4" s="475" t="s">
        <v>3409</v>
      </c>
      <c r="I4" s="181" t="s">
        <v>3320</v>
      </c>
      <c r="J4" s="481" t="s">
        <v>3306</v>
      </c>
      <c r="K4" s="481" t="s">
        <v>3410</v>
      </c>
      <c r="L4" s="475"/>
      <c r="M4" s="475"/>
      <c r="N4" s="475"/>
      <c r="O4" s="475"/>
      <c r="P4" s="80"/>
      <c r="Q4" s="82"/>
      <c r="R4" s="553"/>
      <c r="S4" s="147"/>
      <c r="T4" s="147"/>
      <c r="U4" s="147"/>
      <c r="V4" s="147"/>
      <c r="W4" s="147"/>
      <c r="X4" s="147"/>
      <c r="Y4" s="147"/>
      <c r="Z4" s="147"/>
      <c r="AA4" s="147"/>
      <c r="AB4" s="147"/>
      <c r="AC4" s="147"/>
      <c r="AD4" s="147"/>
      <c r="AE4" s="147"/>
      <c r="AF4" s="147"/>
      <c r="AG4" s="147"/>
      <c r="AH4" s="147"/>
      <c r="AI4" s="147"/>
      <c r="AJ4" s="147"/>
      <c r="AK4" s="147"/>
      <c r="AL4" s="147"/>
      <c r="AM4" s="147"/>
      <c r="AN4" s="147"/>
      <c r="AO4" s="147"/>
      <c r="AP4" s="147"/>
    </row>
    <row r="5" spans="1:42" ht="14.45">
      <c r="A5" s="475" t="s">
        <v>1426</v>
      </c>
      <c r="B5" s="475" t="s">
        <v>1427</v>
      </c>
      <c r="C5" s="475" t="s">
        <v>1428</v>
      </c>
      <c r="D5" s="510" t="s">
        <v>2365</v>
      </c>
      <c r="E5" s="475" t="s">
        <v>1448</v>
      </c>
      <c r="F5" s="476">
        <v>45839.916666666664</v>
      </c>
      <c r="G5" s="476">
        <v>45840.125</v>
      </c>
      <c r="H5" s="475" t="s">
        <v>3411</v>
      </c>
      <c r="I5" s="181" t="s">
        <v>3324</v>
      </c>
      <c r="J5" s="481" t="s">
        <v>3306</v>
      </c>
      <c r="K5" s="479" t="s">
        <v>3412</v>
      </c>
      <c r="L5" s="475"/>
      <c r="M5" s="475"/>
      <c r="N5" s="475"/>
      <c r="O5" s="475"/>
      <c r="P5" s="80"/>
      <c r="Q5" s="82"/>
      <c r="R5" s="553"/>
      <c r="S5" s="147"/>
      <c r="T5" s="147"/>
      <c r="U5" s="147"/>
      <c r="V5" s="147"/>
      <c r="W5" s="147"/>
      <c r="X5" s="147"/>
      <c r="Y5" s="147"/>
      <c r="Z5" s="147"/>
      <c r="AA5" s="147"/>
      <c r="AB5" s="147"/>
      <c r="AC5" s="147"/>
      <c r="AD5" s="147"/>
      <c r="AE5" s="147"/>
      <c r="AF5" s="147"/>
      <c r="AG5" s="147"/>
      <c r="AH5" s="147"/>
      <c r="AI5" s="147"/>
      <c r="AJ5" s="147"/>
      <c r="AK5" s="147"/>
      <c r="AL5" s="147"/>
      <c r="AM5" s="147"/>
      <c r="AN5" s="147"/>
      <c r="AO5" s="147"/>
      <c r="AP5" s="147"/>
    </row>
    <row r="6" spans="1:42" ht="14.45">
      <c r="A6" s="475" t="s">
        <v>1426</v>
      </c>
      <c r="B6" s="475" t="s">
        <v>1427</v>
      </c>
      <c r="C6" s="475" t="s">
        <v>1428</v>
      </c>
      <c r="D6" s="510" t="s">
        <v>2365</v>
      </c>
      <c r="E6" s="475" t="s">
        <v>1448</v>
      </c>
      <c r="F6" s="476">
        <v>45839.916666666664</v>
      </c>
      <c r="G6" s="476">
        <v>45840.25</v>
      </c>
      <c r="H6" s="475" t="s">
        <v>3413</v>
      </c>
      <c r="I6" s="181" t="s">
        <v>3414</v>
      </c>
      <c r="J6" s="481" t="s">
        <v>3306</v>
      </c>
      <c r="K6" s="513"/>
      <c r="L6" s="475"/>
      <c r="M6" s="475"/>
      <c r="N6" s="475"/>
      <c r="O6" s="475"/>
      <c r="P6" s="80"/>
      <c r="Q6" s="82"/>
      <c r="R6" s="553"/>
      <c r="S6" s="147"/>
      <c r="T6" s="147"/>
      <c r="U6" s="147"/>
      <c r="V6" s="147"/>
      <c r="W6" s="147"/>
      <c r="X6" s="147"/>
      <c r="Y6" s="147"/>
      <c r="Z6" s="147"/>
      <c r="AA6" s="147"/>
      <c r="AB6" s="147"/>
      <c r="AC6" s="147"/>
      <c r="AD6" s="147"/>
      <c r="AE6" s="147"/>
      <c r="AF6" s="147"/>
      <c r="AG6" s="147"/>
      <c r="AH6" s="147"/>
      <c r="AI6" s="147"/>
      <c r="AJ6" s="147"/>
      <c r="AK6" s="147"/>
      <c r="AL6" s="147"/>
      <c r="AM6" s="147"/>
      <c r="AN6" s="147"/>
      <c r="AO6" s="147"/>
      <c r="AP6" s="147"/>
    </row>
    <row r="7" spans="1:42" ht="15.75" customHeight="1">
      <c r="A7" s="378" t="s">
        <v>1426</v>
      </c>
      <c r="B7" s="378" t="s">
        <v>1427</v>
      </c>
      <c r="C7" s="378" t="s">
        <v>1428</v>
      </c>
      <c r="D7" s="496" t="s">
        <v>1490</v>
      </c>
      <c r="E7" s="378" t="s">
        <v>1448</v>
      </c>
      <c r="F7" s="380">
        <v>45840</v>
      </c>
      <c r="G7" s="380">
        <v>45840.25</v>
      </c>
      <c r="H7" s="378" t="s">
        <v>3415</v>
      </c>
      <c r="I7" s="184" t="s">
        <v>3416</v>
      </c>
      <c r="J7" s="382" t="s">
        <v>3417</v>
      </c>
      <c r="K7" s="497" t="s">
        <v>3418</v>
      </c>
      <c r="L7" s="378"/>
      <c r="M7" s="378"/>
      <c r="N7" s="378"/>
      <c r="O7" s="378"/>
      <c r="P7" s="80"/>
      <c r="Q7" s="82"/>
      <c r="R7" s="554"/>
      <c r="S7" s="147"/>
      <c r="T7" s="147"/>
      <c r="U7" s="147"/>
      <c r="V7" s="147"/>
      <c r="W7" s="147"/>
      <c r="X7" s="147"/>
      <c r="Y7" s="147"/>
      <c r="Z7" s="147"/>
      <c r="AA7" s="147"/>
      <c r="AB7" s="147"/>
      <c r="AC7" s="147"/>
      <c r="AD7" s="147"/>
      <c r="AE7" s="147"/>
      <c r="AF7" s="147"/>
      <c r="AG7" s="147"/>
      <c r="AH7" s="147"/>
      <c r="AI7" s="147"/>
      <c r="AJ7" s="147"/>
      <c r="AK7" s="147"/>
      <c r="AL7" s="147"/>
      <c r="AM7" s="147"/>
      <c r="AN7" s="147"/>
      <c r="AO7" s="147"/>
      <c r="AP7" s="147"/>
    </row>
    <row r="8" spans="1:42" ht="14.45">
      <c r="A8" s="475" t="s">
        <v>1426</v>
      </c>
      <c r="B8" s="475" t="s">
        <v>1427</v>
      </c>
      <c r="C8" s="475" t="s">
        <v>1428</v>
      </c>
      <c r="D8" s="510" t="s">
        <v>2365</v>
      </c>
      <c r="E8" s="475" t="s">
        <v>1448</v>
      </c>
      <c r="F8" s="476">
        <v>45840.041666666664</v>
      </c>
      <c r="G8" s="476">
        <v>45840.25</v>
      </c>
      <c r="H8" s="475" t="s">
        <v>3419</v>
      </c>
      <c r="I8" s="181" t="s">
        <v>3282</v>
      </c>
      <c r="J8" s="682" t="s">
        <v>1445</v>
      </c>
      <c r="K8" s="475"/>
      <c r="L8" s="475"/>
      <c r="M8" s="475"/>
      <c r="N8" s="475"/>
      <c r="O8" s="475"/>
      <c r="P8" s="80"/>
      <c r="Q8" s="82"/>
      <c r="R8" s="553"/>
      <c r="S8" s="147"/>
      <c r="T8" s="147"/>
      <c r="U8" s="147"/>
      <c r="V8" s="147"/>
      <c r="W8" s="147"/>
      <c r="X8" s="147"/>
      <c r="Y8" s="147"/>
      <c r="Z8" s="147"/>
      <c r="AA8" s="147"/>
      <c r="AB8" s="147"/>
      <c r="AC8" s="147"/>
      <c r="AD8" s="147"/>
      <c r="AE8" s="147"/>
      <c r="AF8" s="147"/>
      <c r="AG8" s="147"/>
      <c r="AH8" s="147"/>
      <c r="AI8" s="147"/>
      <c r="AJ8" s="147"/>
      <c r="AK8" s="147"/>
      <c r="AL8" s="147"/>
      <c r="AM8" s="147"/>
      <c r="AN8" s="147"/>
      <c r="AO8" s="147"/>
      <c r="AP8" s="147"/>
    </row>
    <row r="9" spans="1:42" ht="14.45">
      <c r="A9" s="475" t="s">
        <v>1426</v>
      </c>
      <c r="B9" s="475" t="s">
        <v>1427</v>
      </c>
      <c r="C9" s="475" t="s">
        <v>1428</v>
      </c>
      <c r="D9" s="510" t="s">
        <v>2365</v>
      </c>
      <c r="E9" s="475" t="s">
        <v>1448</v>
      </c>
      <c r="F9" s="476">
        <v>45840.041666666664</v>
      </c>
      <c r="G9" s="476">
        <v>45840.25</v>
      </c>
      <c r="H9" s="475" t="s">
        <v>3420</v>
      </c>
      <c r="I9" s="181" t="s">
        <v>2394</v>
      </c>
      <c r="J9" s="682" t="s">
        <v>1445</v>
      </c>
      <c r="K9" s="475"/>
      <c r="L9" s="475"/>
      <c r="M9" s="475"/>
      <c r="N9" s="475"/>
      <c r="O9" s="475"/>
      <c r="P9" s="80"/>
      <c r="Q9" s="82"/>
      <c r="R9" s="553"/>
      <c r="S9" s="147"/>
      <c r="T9" s="147"/>
      <c r="U9" s="147"/>
      <c r="V9" s="147"/>
      <c r="W9" s="147"/>
      <c r="X9" s="147"/>
      <c r="Y9" s="147"/>
      <c r="Z9" s="147"/>
      <c r="AA9" s="147"/>
      <c r="AB9" s="147"/>
      <c r="AC9" s="147"/>
      <c r="AD9" s="147"/>
      <c r="AE9" s="147"/>
      <c r="AF9" s="147"/>
      <c r="AG9" s="147"/>
      <c r="AH9" s="147"/>
      <c r="AI9" s="147"/>
      <c r="AJ9" s="147"/>
      <c r="AK9" s="147"/>
      <c r="AL9" s="147"/>
      <c r="AM9" s="147"/>
      <c r="AN9" s="147"/>
      <c r="AO9" s="147"/>
      <c r="AP9" s="147"/>
    </row>
    <row r="10" spans="1:42" ht="14.45">
      <c r="A10" s="475" t="s">
        <v>1426</v>
      </c>
      <c r="B10" s="475" t="s">
        <v>1427</v>
      </c>
      <c r="C10" s="475" t="s">
        <v>1428</v>
      </c>
      <c r="D10" s="510" t="s">
        <v>2365</v>
      </c>
      <c r="E10" s="475" t="s">
        <v>1448</v>
      </c>
      <c r="F10" s="476">
        <v>45840.041666666664</v>
      </c>
      <c r="G10" s="476">
        <v>45840.208333333336</v>
      </c>
      <c r="H10" s="475" t="s">
        <v>3421</v>
      </c>
      <c r="I10" s="480" t="s">
        <v>3422</v>
      </c>
      <c r="J10" s="481" t="s">
        <v>3306</v>
      </c>
      <c r="K10" s="683" t="s">
        <v>3423</v>
      </c>
      <c r="L10" s="475"/>
      <c r="M10" s="475"/>
      <c r="N10" s="475"/>
      <c r="O10" s="475"/>
      <c r="P10" s="80"/>
      <c r="Q10" s="82"/>
      <c r="R10" s="553"/>
      <c r="S10" s="147"/>
      <c r="T10" s="147"/>
      <c r="U10" s="147"/>
      <c r="V10" s="147"/>
      <c r="W10" s="147"/>
      <c r="X10" s="147"/>
      <c r="Y10" s="147"/>
      <c r="Z10" s="147"/>
      <c r="AA10" s="147"/>
      <c r="AB10" s="147"/>
      <c r="AC10" s="147"/>
      <c r="AD10" s="147"/>
      <c r="AE10" s="147"/>
      <c r="AF10" s="147"/>
      <c r="AG10" s="147"/>
      <c r="AH10" s="147"/>
      <c r="AI10" s="147"/>
      <c r="AJ10" s="147"/>
      <c r="AK10" s="147"/>
      <c r="AL10" s="147"/>
      <c r="AM10" s="147"/>
      <c r="AN10" s="147"/>
      <c r="AO10" s="147"/>
      <c r="AP10" s="147"/>
    </row>
    <row r="11" spans="1:42" ht="14.45">
      <c r="A11" s="475" t="s">
        <v>1426</v>
      </c>
      <c r="B11" s="475" t="s">
        <v>1427</v>
      </c>
      <c r="C11" s="475" t="s">
        <v>1428</v>
      </c>
      <c r="D11" s="510" t="s">
        <v>2365</v>
      </c>
      <c r="E11" s="475" t="s">
        <v>1448</v>
      </c>
      <c r="F11" s="476">
        <v>45840.041666666664</v>
      </c>
      <c r="G11" s="476">
        <v>45840.208333333336</v>
      </c>
      <c r="H11" s="475" t="s">
        <v>3424</v>
      </c>
      <c r="I11" s="181" t="s">
        <v>3425</v>
      </c>
      <c r="J11" s="481" t="s">
        <v>3306</v>
      </c>
      <c r="K11" s="481" t="s">
        <v>3426</v>
      </c>
      <c r="L11" s="475"/>
      <c r="M11" s="475"/>
      <c r="N11" s="475"/>
      <c r="O11" s="475"/>
      <c r="P11" s="80"/>
      <c r="Q11" s="82"/>
      <c r="R11" s="553"/>
      <c r="S11" s="147"/>
      <c r="T11" s="147"/>
      <c r="U11" s="147"/>
      <c r="V11" s="147"/>
      <c r="W11" s="147"/>
      <c r="X11" s="147"/>
      <c r="Y11" s="147"/>
      <c r="Z11" s="147"/>
      <c r="AA11" s="147"/>
      <c r="AB11" s="147"/>
      <c r="AC11" s="147"/>
      <c r="AD11" s="147"/>
      <c r="AE11" s="147"/>
      <c r="AF11" s="147"/>
      <c r="AG11" s="147"/>
      <c r="AH11" s="147"/>
      <c r="AI11" s="147"/>
      <c r="AJ11" s="147"/>
      <c r="AK11" s="147"/>
      <c r="AL11" s="147"/>
      <c r="AM11" s="147"/>
      <c r="AN11" s="147"/>
      <c r="AO11" s="147"/>
      <c r="AP11" s="147"/>
    </row>
    <row r="12" spans="1:42" ht="15.75" customHeight="1">
      <c r="A12" s="475" t="s">
        <v>1426</v>
      </c>
      <c r="B12" s="475" t="s">
        <v>1427</v>
      </c>
      <c r="C12" s="475" t="s">
        <v>1428</v>
      </c>
      <c r="D12" s="510" t="s">
        <v>2365</v>
      </c>
      <c r="E12" s="475" t="s">
        <v>1448</v>
      </c>
      <c r="F12" s="476">
        <v>45840.083333333336</v>
      </c>
      <c r="G12" s="476">
        <v>45840.25</v>
      </c>
      <c r="H12" s="475" t="s">
        <v>3427</v>
      </c>
      <c r="I12" s="181" t="s">
        <v>3428</v>
      </c>
      <c r="J12" s="481" t="s">
        <v>3306</v>
      </c>
      <c r="K12" s="514" t="s">
        <v>3429</v>
      </c>
      <c r="L12" s="475"/>
      <c r="M12" s="475"/>
      <c r="N12" s="475"/>
      <c r="O12" s="475"/>
      <c r="P12" s="80"/>
      <c r="Q12" s="82"/>
      <c r="R12" s="553"/>
      <c r="S12" s="147"/>
      <c r="T12" s="147"/>
      <c r="U12" s="147"/>
      <c r="V12" s="147"/>
      <c r="W12" s="147"/>
      <c r="X12" s="147"/>
      <c r="Y12" s="147"/>
      <c r="Z12" s="147"/>
      <c r="AA12" s="147"/>
      <c r="AB12" s="147"/>
      <c r="AC12" s="147"/>
      <c r="AD12" s="147"/>
      <c r="AE12" s="147"/>
      <c r="AF12" s="147"/>
      <c r="AG12" s="147"/>
      <c r="AH12" s="147"/>
      <c r="AI12" s="147"/>
      <c r="AJ12" s="147"/>
      <c r="AK12" s="147"/>
      <c r="AL12" s="147"/>
      <c r="AM12" s="147"/>
      <c r="AN12" s="147"/>
      <c r="AO12" s="147"/>
      <c r="AP12" s="147"/>
    </row>
    <row r="13" spans="1:42" ht="14.45">
      <c r="A13" s="476" t="s">
        <v>1426</v>
      </c>
      <c r="B13" s="476" t="s">
        <v>1427</v>
      </c>
      <c r="C13" s="476" t="s">
        <v>1453</v>
      </c>
      <c r="D13" s="510" t="s">
        <v>2365</v>
      </c>
      <c r="E13" s="476" t="s">
        <v>1454</v>
      </c>
      <c r="F13" s="476">
        <v>45840.333333333336</v>
      </c>
      <c r="G13" s="476">
        <v>45840.75</v>
      </c>
      <c r="H13" s="476" t="s">
        <v>3430</v>
      </c>
      <c r="I13" s="181" t="s">
        <v>3050</v>
      </c>
      <c r="J13" s="181"/>
      <c r="K13" s="475"/>
      <c r="L13" s="475"/>
      <c r="M13" s="475"/>
      <c r="N13" s="475"/>
      <c r="O13" s="475"/>
      <c r="P13" s="80"/>
      <c r="Q13" s="82"/>
      <c r="R13" s="553"/>
      <c r="S13" s="147"/>
      <c r="T13" s="147"/>
      <c r="U13" s="147"/>
      <c r="V13" s="147"/>
      <c r="W13" s="147"/>
      <c r="X13" s="147"/>
      <c r="Y13" s="147"/>
      <c r="Z13" s="147"/>
      <c r="AA13" s="147"/>
      <c r="AB13" s="147"/>
      <c r="AC13" s="147"/>
      <c r="AD13" s="147"/>
      <c r="AE13" s="147"/>
      <c r="AF13" s="147"/>
      <c r="AG13" s="147"/>
      <c r="AH13" s="147"/>
      <c r="AI13" s="147"/>
      <c r="AJ13" s="147"/>
      <c r="AK13" s="147"/>
      <c r="AL13" s="147"/>
      <c r="AM13" s="147"/>
      <c r="AN13" s="147"/>
      <c r="AO13" s="147"/>
      <c r="AP13" s="147"/>
    </row>
    <row r="14" spans="1:42" ht="14.45">
      <c r="A14" s="386" t="s">
        <v>1426</v>
      </c>
      <c r="B14" s="386" t="s">
        <v>1427</v>
      </c>
      <c r="C14" s="386" t="s">
        <v>1453</v>
      </c>
      <c r="D14" s="395" t="s">
        <v>2124</v>
      </c>
      <c r="E14" s="386" t="s">
        <v>1454</v>
      </c>
      <c r="F14" s="386">
        <v>45840.333333333336</v>
      </c>
      <c r="G14" s="386">
        <v>45840.75</v>
      </c>
      <c r="H14" s="386" t="s">
        <v>3431</v>
      </c>
      <c r="I14" s="385" t="s">
        <v>3381</v>
      </c>
      <c r="J14" s="385"/>
      <c r="K14" s="384"/>
      <c r="L14" s="384"/>
      <c r="M14" s="384"/>
      <c r="N14" s="384"/>
      <c r="O14" s="384"/>
      <c r="P14" s="80"/>
      <c r="Q14" s="82"/>
      <c r="R14" s="555"/>
      <c r="S14" s="147"/>
      <c r="T14" s="147"/>
      <c r="U14" s="147"/>
      <c r="V14" s="147"/>
      <c r="W14" s="147"/>
      <c r="X14" s="147"/>
      <c r="Y14" s="147"/>
      <c r="Z14" s="147"/>
      <c r="AA14" s="147"/>
      <c r="AB14" s="147"/>
      <c r="AC14" s="147"/>
      <c r="AD14" s="147"/>
      <c r="AE14" s="147"/>
      <c r="AF14" s="147"/>
      <c r="AG14" s="147"/>
      <c r="AH14" s="147"/>
      <c r="AI14" s="147"/>
      <c r="AJ14" s="147"/>
      <c r="AK14" s="147"/>
      <c r="AL14" s="147"/>
      <c r="AM14" s="147"/>
      <c r="AN14" s="147"/>
      <c r="AO14" s="147"/>
      <c r="AP14" s="147"/>
    </row>
    <row r="15" spans="1:42" ht="14.45">
      <c r="A15" s="476" t="s">
        <v>1426</v>
      </c>
      <c r="B15" s="476" t="s">
        <v>1427</v>
      </c>
      <c r="C15" s="476" t="s">
        <v>1453</v>
      </c>
      <c r="D15" s="510" t="s">
        <v>2365</v>
      </c>
      <c r="E15" s="476" t="s">
        <v>1454</v>
      </c>
      <c r="F15" s="476">
        <v>45840.333333333336</v>
      </c>
      <c r="G15" s="476">
        <v>45840.75</v>
      </c>
      <c r="H15" s="476" t="s">
        <v>3432</v>
      </c>
      <c r="I15" s="181" t="s">
        <v>3383</v>
      </c>
      <c r="J15" s="181"/>
      <c r="K15" s="475"/>
      <c r="L15" s="475"/>
      <c r="M15" s="475"/>
      <c r="N15" s="475"/>
      <c r="O15" s="475"/>
      <c r="P15" s="80"/>
      <c r="Q15" s="82"/>
      <c r="R15" s="553"/>
      <c r="S15" s="147"/>
      <c r="T15" s="147"/>
      <c r="U15" s="147"/>
      <c r="V15" s="147"/>
      <c r="W15" s="147"/>
      <c r="X15" s="147"/>
      <c r="Y15" s="147"/>
      <c r="Z15" s="147"/>
      <c r="AA15" s="147"/>
      <c r="AB15" s="147"/>
      <c r="AC15" s="147"/>
      <c r="AD15" s="147"/>
      <c r="AE15" s="147"/>
      <c r="AF15" s="147"/>
      <c r="AG15" s="147"/>
      <c r="AH15" s="147"/>
      <c r="AI15" s="147"/>
      <c r="AJ15" s="147"/>
      <c r="AK15" s="147"/>
      <c r="AL15" s="147"/>
      <c r="AM15" s="147"/>
      <c r="AN15" s="147"/>
      <c r="AO15" s="147"/>
      <c r="AP15" s="147"/>
    </row>
    <row r="16" spans="1:42" ht="14.45">
      <c r="A16" s="476" t="s">
        <v>1426</v>
      </c>
      <c r="B16" s="476" t="s">
        <v>1427</v>
      </c>
      <c r="C16" s="476" t="s">
        <v>1466</v>
      </c>
      <c r="D16" s="510" t="s">
        <v>2365</v>
      </c>
      <c r="E16" s="476" t="s">
        <v>1454</v>
      </c>
      <c r="F16" s="476">
        <v>45840.708333333336</v>
      </c>
      <c r="G16" s="476">
        <v>45841.125</v>
      </c>
      <c r="H16" s="476" t="s">
        <v>3433</v>
      </c>
      <c r="I16" s="181" t="s">
        <v>3385</v>
      </c>
      <c r="J16" s="181"/>
      <c r="K16" s="475"/>
      <c r="L16" s="475"/>
      <c r="M16" s="475"/>
      <c r="N16" s="475"/>
      <c r="O16" s="475"/>
      <c r="P16" s="80"/>
      <c r="Q16" s="82"/>
      <c r="R16" s="553"/>
      <c r="S16" s="147"/>
      <c r="T16" s="147"/>
      <c r="U16" s="147"/>
      <c r="V16" s="147"/>
      <c r="W16" s="147"/>
      <c r="X16" s="147"/>
      <c r="Y16" s="147"/>
      <c r="Z16" s="147"/>
      <c r="AA16" s="147"/>
      <c r="AB16" s="147"/>
      <c r="AC16" s="147"/>
      <c r="AD16" s="147"/>
      <c r="AE16" s="147"/>
      <c r="AF16" s="147"/>
      <c r="AG16" s="147"/>
      <c r="AH16" s="147"/>
      <c r="AI16" s="147"/>
      <c r="AJ16" s="147"/>
      <c r="AK16" s="147"/>
      <c r="AL16" s="147"/>
      <c r="AM16" s="147"/>
      <c r="AN16" s="147"/>
      <c r="AO16" s="147"/>
      <c r="AP16" s="147"/>
    </row>
    <row r="17" spans="1:42" ht="14.45">
      <c r="A17" s="384" t="s">
        <v>1426</v>
      </c>
      <c r="B17" s="384" t="s">
        <v>1427</v>
      </c>
      <c r="C17" s="384" t="s">
        <v>1466</v>
      </c>
      <c r="D17" s="395" t="s">
        <v>2124</v>
      </c>
      <c r="E17" s="384" t="s">
        <v>1454</v>
      </c>
      <c r="F17" s="386">
        <v>45840.708333333336</v>
      </c>
      <c r="G17" s="386">
        <v>45841.125</v>
      </c>
      <c r="H17" s="384" t="s">
        <v>3434</v>
      </c>
      <c r="I17" s="385" t="s">
        <v>3387</v>
      </c>
      <c r="J17" s="384"/>
      <c r="K17" s="384"/>
      <c r="L17" s="384"/>
      <c r="M17" s="384"/>
      <c r="N17" s="384"/>
      <c r="O17" s="384"/>
      <c r="P17" s="80"/>
      <c r="Q17" s="82"/>
      <c r="R17" s="555"/>
      <c r="S17" s="147"/>
      <c r="T17" s="147"/>
      <c r="U17" s="147"/>
      <c r="V17" s="147"/>
      <c r="W17" s="147"/>
      <c r="X17" s="147"/>
      <c r="Y17" s="147"/>
      <c r="Z17" s="147"/>
      <c r="AA17" s="147"/>
      <c r="AB17" s="147"/>
      <c r="AC17" s="147"/>
      <c r="AD17" s="147"/>
      <c r="AE17" s="147"/>
      <c r="AF17" s="147"/>
      <c r="AG17" s="147"/>
      <c r="AH17" s="147"/>
      <c r="AI17" s="147"/>
      <c r="AJ17" s="147"/>
      <c r="AK17" s="147"/>
      <c r="AL17" s="147"/>
      <c r="AM17" s="147"/>
      <c r="AN17" s="147"/>
      <c r="AO17" s="147"/>
      <c r="AP17" s="147"/>
    </row>
    <row r="18" spans="1:42" ht="14.45">
      <c r="A18" s="475" t="s">
        <v>1426</v>
      </c>
      <c r="B18" s="475" t="s">
        <v>1427</v>
      </c>
      <c r="C18" s="475" t="s">
        <v>1466</v>
      </c>
      <c r="D18" s="510" t="s">
        <v>2365</v>
      </c>
      <c r="E18" s="475" t="s">
        <v>1454</v>
      </c>
      <c r="F18" s="476">
        <v>45840.708333333336</v>
      </c>
      <c r="G18" s="476">
        <v>45841.125</v>
      </c>
      <c r="H18" s="475"/>
      <c r="I18" s="181" t="s">
        <v>3389</v>
      </c>
      <c r="J18" s="475"/>
      <c r="K18" s="475"/>
      <c r="L18" s="475"/>
      <c r="M18" s="475"/>
      <c r="N18" s="475"/>
      <c r="O18" s="475"/>
      <c r="P18" s="80"/>
      <c r="Q18" s="82"/>
      <c r="R18" s="553"/>
      <c r="S18" s="147"/>
      <c r="T18" s="147"/>
      <c r="U18" s="147"/>
      <c r="V18" s="147"/>
      <c r="W18" s="147"/>
      <c r="X18" s="147"/>
      <c r="Y18" s="147"/>
      <c r="Z18" s="147"/>
      <c r="AA18" s="147"/>
      <c r="AB18" s="147"/>
      <c r="AC18" s="147"/>
      <c r="AD18" s="147"/>
      <c r="AE18" s="147"/>
      <c r="AF18" s="147"/>
      <c r="AG18" s="147"/>
      <c r="AH18" s="147"/>
      <c r="AI18" s="147"/>
      <c r="AJ18" s="147"/>
      <c r="AK18" s="147"/>
      <c r="AL18" s="147"/>
      <c r="AM18" s="147"/>
      <c r="AN18" s="147"/>
      <c r="AO18" s="147"/>
      <c r="AP18" s="147"/>
    </row>
    <row r="19" spans="1:42" ht="14.45">
      <c r="A19" s="384" t="s">
        <v>1426</v>
      </c>
      <c r="B19" s="384" t="s">
        <v>1427</v>
      </c>
      <c r="C19" s="384" t="s">
        <v>1466</v>
      </c>
      <c r="D19" s="395" t="s">
        <v>2124</v>
      </c>
      <c r="E19" s="384" t="s">
        <v>1454</v>
      </c>
      <c r="F19" s="386">
        <v>45840.708333333336</v>
      </c>
      <c r="G19" s="386">
        <v>45841.125</v>
      </c>
      <c r="H19" s="384" t="s">
        <v>3435</v>
      </c>
      <c r="I19" s="385" t="s">
        <v>3391</v>
      </c>
      <c r="J19" s="384"/>
      <c r="K19" s="384"/>
      <c r="L19" s="384"/>
      <c r="M19" s="384"/>
      <c r="N19" s="384"/>
      <c r="O19" s="384"/>
      <c r="P19" s="80"/>
      <c r="Q19" s="82"/>
      <c r="R19" s="555"/>
      <c r="S19" s="147"/>
      <c r="T19" s="147"/>
      <c r="U19" s="147"/>
      <c r="V19" s="147"/>
      <c r="W19" s="147"/>
      <c r="X19" s="147"/>
      <c r="Y19" s="147"/>
      <c r="Z19" s="147"/>
      <c r="AA19" s="147"/>
      <c r="AB19" s="147"/>
      <c r="AC19" s="147"/>
      <c r="AD19" s="147"/>
      <c r="AE19" s="147"/>
      <c r="AF19" s="147"/>
      <c r="AG19" s="147"/>
      <c r="AH19" s="147"/>
      <c r="AI19" s="147"/>
      <c r="AJ19" s="147"/>
      <c r="AK19" s="147"/>
      <c r="AL19" s="147"/>
      <c r="AM19" s="147"/>
      <c r="AN19" s="147"/>
      <c r="AO19" s="147"/>
      <c r="AP19" s="147"/>
    </row>
    <row r="20" spans="1:42" ht="14.45">
      <c r="A20" s="475" t="s">
        <v>1426</v>
      </c>
      <c r="B20" s="475" t="s">
        <v>1427</v>
      </c>
      <c r="C20" s="475" t="s">
        <v>1466</v>
      </c>
      <c r="D20" s="510" t="s">
        <v>2365</v>
      </c>
      <c r="E20" s="475" t="s">
        <v>1461</v>
      </c>
      <c r="F20" s="476">
        <v>45841.708333333336</v>
      </c>
      <c r="G20" s="511">
        <v>45842.125</v>
      </c>
      <c r="H20" s="475" t="s">
        <v>3436</v>
      </c>
      <c r="I20" s="181" t="s">
        <v>3437</v>
      </c>
      <c r="J20" s="481"/>
      <c r="K20" s="475"/>
      <c r="L20" s="475"/>
      <c r="M20" s="475"/>
      <c r="N20" s="475"/>
      <c r="O20" s="475"/>
      <c r="P20" s="80"/>
      <c r="Q20" s="82"/>
      <c r="R20" s="553"/>
      <c r="S20" s="147"/>
      <c r="T20" s="147"/>
      <c r="U20" s="147"/>
      <c r="V20" s="147"/>
      <c r="W20" s="147"/>
      <c r="X20" s="147"/>
      <c r="Y20" s="147"/>
      <c r="Z20" s="147"/>
      <c r="AA20" s="147"/>
      <c r="AB20" s="147"/>
      <c r="AC20" s="147"/>
      <c r="AD20" s="147"/>
      <c r="AE20" s="147"/>
      <c r="AF20" s="147"/>
      <c r="AG20" s="147"/>
      <c r="AH20" s="147"/>
      <c r="AI20" s="147"/>
      <c r="AJ20" s="147"/>
      <c r="AK20" s="147"/>
      <c r="AL20" s="147"/>
      <c r="AM20" s="147"/>
      <c r="AN20" s="147"/>
      <c r="AO20" s="147"/>
      <c r="AP20" s="147"/>
    </row>
    <row r="21" spans="1:42" ht="14.45">
      <c r="A21" s="475" t="s">
        <v>1426</v>
      </c>
      <c r="B21" s="475" t="s">
        <v>1427</v>
      </c>
      <c r="C21" s="475" t="s">
        <v>1466</v>
      </c>
      <c r="D21" s="510" t="s">
        <v>2365</v>
      </c>
      <c r="E21" s="475" t="s">
        <v>1461</v>
      </c>
      <c r="F21" s="512">
        <v>45841.708333333336</v>
      </c>
      <c r="G21" s="476">
        <v>45842.125</v>
      </c>
      <c r="H21" s="475" t="s">
        <v>3438</v>
      </c>
      <c r="I21" s="181" t="s">
        <v>3439</v>
      </c>
      <c r="J21" s="481"/>
      <c r="K21" s="475"/>
      <c r="L21" s="475"/>
      <c r="M21" s="475"/>
      <c r="N21" s="475"/>
      <c r="O21" s="475"/>
      <c r="P21" s="80"/>
      <c r="Q21" s="82"/>
      <c r="R21" s="553"/>
      <c r="S21" s="147"/>
      <c r="T21" s="147"/>
      <c r="U21" s="147"/>
      <c r="V21" s="147"/>
      <c r="W21" s="147"/>
      <c r="X21" s="147"/>
      <c r="Y21" s="147"/>
      <c r="Z21" s="147"/>
      <c r="AA21" s="147"/>
      <c r="AB21" s="147"/>
      <c r="AC21" s="147"/>
      <c r="AD21" s="147"/>
      <c r="AE21" s="147"/>
      <c r="AF21" s="147"/>
      <c r="AG21" s="147"/>
      <c r="AH21" s="147"/>
      <c r="AI21" s="147"/>
      <c r="AJ21" s="147"/>
      <c r="AK21" s="147"/>
      <c r="AL21" s="147"/>
      <c r="AM21" s="147"/>
      <c r="AN21" s="147"/>
      <c r="AO21" s="147"/>
      <c r="AP21" s="147"/>
    </row>
    <row r="22" spans="1:42" ht="14.45">
      <c r="A22" s="384" t="s">
        <v>1426</v>
      </c>
      <c r="B22" s="384" t="s">
        <v>1427</v>
      </c>
      <c r="C22" s="384" t="s">
        <v>1466</v>
      </c>
      <c r="D22" s="395" t="s">
        <v>2124</v>
      </c>
      <c r="E22" s="384" t="s">
        <v>1461</v>
      </c>
      <c r="F22" s="397">
        <v>45841.708333333336</v>
      </c>
      <c r="G22" s="386">
        <v>45842.125</v>
      </c>
      <c r="H22" s="384" t="s">
        <v>3440</v>
      </c>
      <c r="I22" s="385" t="s">
        <v>3441</v>
      </c>
      <c r="J22" s="398"/>
      <c r="K22" s="384"/>
      <c r="L22" s="384"/>
      <c r="M22" s="384"/>
      <c r="N22" s="384"/>
      <c r="O22" s="384"/>
      <c r="P22" s="80"/>
      <c r="Q22" s="82"/>
      <c r="R22" s="555"/>
      <c r="S22" s="147"/>
      <c r="T22" s="147"/>
      <c r="U22" s="147"/>
      <c r="V22" s="147"/>
      <c r="W22" s="147"/>
      <c r="X22" s="147"/>
      <c r="Y22" s="147"/>
      <c r="Z22" s="147"/>
      <c r="AA22" s="147"/>
      <c r="AB22" s="147"/>
      <c r="AC22" s="147"/>
      <c r="AD22" s="147"/>
      <c r="AE22" s="147"/>
      <c r="AF22" s="147"/>
      <c r="AG22" s="147"/>
      <c r="AH22" s="147"/>
      <c r="AI22" s="147"/>
      <c r="AJ22" s="147"/>
      <c r="AK22" s="147"/>
      <c r="AL22" s="147"/>
      <c r="AM22" s="147"/>
      <c r="AN22" s="147"/>
      <c r="AO22" s="147"/>
      <c r="AP22" s="147"/>
    </row>
    <row r="23" spans="1:42" ht="14.45">
      <c r="A23" s="384" t="s">
        <v>1426</v>
      </c>
      <c r="B23" s="384" t="s">
        <v>1427</v>
      </c>
      <c r="C23" s="384" t="s">
        <v>1466</v>
      </c>
      <c r="D23" s="395" t="s">
        <v>2124</v>
      </c>
      <c r="E23" s="384" t="s">
        <v>1461</v>
      </c>
      <c r="F23" s="397">
        <v>45841.708333333336</v>
      </c>
      <c r="G23" s="386">
        <v>45842.125</v>
      </c>
      <c r="H23" s="384" t="s">
        <v>3442</v>
      </c>
      <c r="I23" s="385" t="s">
        <v>3443</v>
      </c>
      <c r="J23" s="398"/>
      <c r="K23" s="384"/>
      <c r="L23" s="384"/>
      <c r="M23" s="384"/>
      <c r="N23" s="384"/>
      <c r="O23" s="384"/>
      <c r="P23" s="80"/>
      <c r="Q23" s="82"/>
      <c r="R23" s="555"/>
      <c r="S23" s="147"/>
      <c r="T23" s="147"/>
      <c r="U23" s="147"/>
      <c r="V23" s="147"/>
      <c r="W23" s="147"/>
      <c r="X23" s="147"/>
      <c r="Y23" s="147"/>
      <c r="Z23" s="147"/>
      <c r="AA23" s="147"/>
      <c r="AB23" s="147"/>
      <c r="AC23" s="147"/>
      <c r="AD23" s="147"/>
      <c r="AE23" s="147"/>
      <c r="AF23" s="147"/>
      <c r="AG23" s="147"/>
      <c r="AH23" s="147"/>
      <c r="AI23" s="147"/>
      <c r="AJ23" s="147"/>
      <c r="AK23" s="147"/>
      <c r="AL23" s="147"/>
      <c r="AM23" s="147"/>
      <c r="AN23" s="147"/>
      <c r="AO23" s="147"/>
      <c r="AP23" s="147"/>
    </row>
    <row r="24" spans="1:42" ht="14.45">
      <c r="A24" s="390" t="s">
        <v>1426</v>
      </c>
      <c r="B24" s="390" t="s">
        <v>1427</v>
      </c>
      <c r="C24" s="390" t="s">
        <v>1428</v>
      </c>
      <c r="D24" s="391" t="s">
        <v>2275</v>
      </c>
      <c r="E24" s="390" t="s">
        <v>1461</v>
      </c>
      <c r="F24" s="392">
        <v>45842</v>
      </c>
      <c r="G24" s="392">
        <v>45842.25</v>
      </c>
      <c r="H24" s="390" t="s">
        <v>3444</v>
      </c>
      <c r="I24" s="393" t="s">
        <v>3445</v>
      </c>
      <c r="J24" s="393" t="s">
        <v>1445</v>
      </c>
      <c r="K24" s="390"/>
      <c r="L24" s="390"/>
      <c r="M24" s="390"/>
      <c r="N24" s="390"/>
      <c r="O24" s="390"/>
      <c r="P24" s="80"/>
      <c r="Q24" s="82"/>
      <c r="R24" s="451"/>
      <c r="S24" s="147"/>
      <c r="T24" s="147"/>
      <c r="U24" s="147"/>
      <c r="V24" s="147"/>
      <c r="W24" s="147"/>
      <c r="X24" s="147"/>
      <c r="Y24" s="147"/>
      <c r="Z24" s="147"/>
      <c r="AA24" s="147"/>
      <c r="AB24" s="147"/>
      <c r="AC24" s="147"/>
      <c r="AD24" s="147"/>
      <c r="AE24" s="147"/>
      <c r="AF24" s="147"/>
      <c r="AG24" s="147"/>
      <c r="AH24" s="147"/>
      <c r="AI24" s="147"/>
      <c r="AJ24" s="147"/>
      <c r="AK24" s="147"/>
      <c r="AL24" s="147"/>
      <c r="AM24" s="147"/>
      <c r="AN24" s="147"/>
      <c r="AO24" s="147"/>
      <c r="AP24" s="147"/>
    </row>
    <row r="25" spans="1:42" ht="14.45">
      <c r="A25" s="475" t="s">
        <v>1426</v>
      </c>
      <c r="B25" s="475" t="s">
        <v>1427</v>
      </c>
      <c r="C25" s="475" t="s">
        <v>1466</v>
      </c>
      <c r="D25" s="181" t="s">
        <v>2365</v>
      </c>
      <c r="E25" s="475" t="s">
        <v>1476</v>
      </c>
      <c r="F25" s="476">
        <v>45842.708333333336</v>
      </c>
      <c r="G25" s="476">
        <v>45843.125</v>
      </c>
      <c r="H25" s="475" t="s">
        <v>3446</v>
      </c>
      <c r="I25" s="181" t="s">
        <v>3447</v>
      </c>
      <c r="J25" s="479"/>
      <c r="K25" s="475"/>
      <c r="L25" s="475"/>
      <c r="M25" s="475"/>
      <c r="N25" s="475"/>
      <c r="O25" s="475"/>
      <c r="P25" s="80"/>
      <c r="Q25" s="82"/>
      <c r="R25" s="553"/>
      <c r="S25" s="147"/>
      <c r="T25" s="147"/>
      <c r="U25" s="147"/>
      <c r="V25" s="147"/>
      <c r="W25" s="147"/>
      <c r="X25" s="147"/>
      <c r="Y25" s="147"/>
      <c r="Z25" s="147"/>
      <c r="AA25" s="147"/>
      <c r="AB25" s="147"/>
      <c r="AC25" s="147"/>
      <c r="AD25" s="147"/>
      <c r="AE25" s="147"/>
      <c r="AF25" s="147"/>
      <c r="AG25" s="147"/>
      <c r="AH25" s="147"/>
      <c r="AI25" s="147"/>
      <c r="AJ25" s="147"/>
      <c r="AK25" s="147"/>
      <c r="AL25" s="147"/>
      <c r="AM25" s="147"/>
      <c r="AN25" s="147"/>
      <c r="AO25" s="147"/>
      <c r="AP25" s="147"/>
    </row>
    <row r="26" spans="1:42" ht="14.45">
      <c r="A26" s="384" t="s">
        <v>1426</v>
      </c>
      <c r="B26" s="384" t="s">
        <v>1427</v>
      </c>
      <c r="C26" s="384" t="s">
        <v>1466</v>
      </c>
      <c r="D26" s="395" t="s">
        <v>2124</v>
      </c>
      <c r="E26" s="384" t="s">
        <v>1476</v>
      </c>
      <c r="F26" s="386">
        <v>45842.708333333336</v>
      </c>
      <c r="G26" s="386">
        <v>45843.125</v>
      </c>
      <c r="H26" s="384" t="s">
        <v>3448</v>
      </c>
      <c r="I26" s="385" t="s">
        <v>3449</v>
      </c>
      <c r="J26" s="542"/>
      <c r="K26" s="384"/>
      <c r="L26" s="384"/>
      <c r="M26" s="384"/>
      <c r="N26" s="384"/>
      <c r="O26" s="384"/>
      <c r="P26" s="80"/>
      <c r="Q26" s="82"/>
      <c r="R26" s="555"/>
      <c r="S26" s="147"/>
      <c r="T26" s="147"/>
      <c r="U26" s="147"/>
      <c r="V26" s="147"/>
      <c r="W26" s="147"/>
      <c r="X26" s="147"/>
      <c r="Y26" s="147"/>
      <c r="Z26" s="147"/>
      <c r="AA26" s="147"/>
      <c r="AB26" s="147"/>
      <c r="AC26" s="147"/>
      <c r="AD26" s="147"/>
      <c r="AE26" s="147"/>
      <c r="AF26" s="147"/>
      <c r="AG26" s="147"/>
      <c r="AH26" s="147"/>
      <c r="AI26" s="147"/>
      <c r="AJ26" s="147"/>
      <c r="AK26" s="147"/>
      <c r="AL26" s="147"/>
      <c r="AM26" s="147"/>
      <c r="AN26" s="147"/>
      <c r="AO26" s="147"/>
      <c r="AP26" s="147"/>
    </row>
    <row r="27" spans="1:42" ht="14.45">
      <c r="A27" s="384" t="s">
        <v>1426</v>
      </c>
      <c r="B27" s="384" t="s">
        <v>1427</v>
      </c>
      <c r="C27" s="384" t="s">
        <v>1466</v>
      </c>
      <c r="D27" s="395" t="s">
        <v>2124</v>
      </c>
      <c r="E27" s="384" t="s">
        <v>1476</v>
      </c>
      <c r="F27" s="386">
        <v>45842.708333333336</v>
      </c>
      <c r="G27" s="386">
        <v>45843.125</v>
      </c>
      <c r="H27" s="384" t="s">
        <v>3450</v>
      </c>
      <c r="I27" s="385" t="s">
        <v>3451</v>
      </c>
      <c r="J27" s="528"/>
      <c r="K27" s="542"/>
      <c r="L27" s="384"/>
      <c r="M27" s="384"/>
      <c r="N27" s="384"/>
      <c r="O27" s="384"/>
      <c r="P27" s="80"/>
      <c r="Q27" s="82"/>
      <c r="R27" s="555"/>
      <c r="S27" s="147"/>
      <c r="T27" s="147"/>
      <c r="U27" s="147"/>
      <c r="V27" s="147"/>
      <c r="W27" s="147"/>
      <c r="X27" s="147"/>
      <c r="Y27" s="147"/>
      <c r="Z27" s="147"/>
      <c r="AA27" s="147"/>
      <c r="AB27" s="147"/>
      <c r="AC27" s="147"/>
      <c r="AD27" s="147"/>
      <c r="AE27" s="147"/>
      <c r="AF27" s="147"/>
      <c r="AG27" s="147"/>
      <c r="AH27" s="147"/>
      <c r="AI27" s="147"/>
      <c r="AJ27" s="147"/>
      <c r="AK27" s="147"/>
      <c r="AL27" s="147"/>
      <c r="AM27" s="147"/>
      <c r="AN27" s="147"/>
      <c r="AO27" s="147"/>
      <c r="AP27" s="147"/>
    </row>
    <row r="28" spans="1:42" ht="14.45">
      <c r="A28" s="475" t="s">
        <v>1426</v>
      </c>
      <c r="B28" s="475" t="s">
        <v>1427</v>
      </c>
      <c r="C28" s="475" t="s">
        <v>1466</v>
      </c>
      <c r="D28" s="181" t="s">
        <v>2365</v>
      </c>
      <c r="E28" s="475" t="s">
        <v>1476</v>
      </c>
      <c r="F28" s="476">
        <v>45842.708333333336</v>
      </c>
      <c r="G28" s="476">
        <v>45843.125</v>
      </c>
      <c r="H28" s="475" t="s">
        <v>3452</v>
      </c>
      <c r="I28" s="181" t="s">
        <v>3453</v>
      </c>
      <c r="J28" s="475"/>
      <c r="K28" s="475"/>
      <c r="L28" s="475"/>
      <c r="M28" s="475"/>
      <c r="N28" s="475"/>
      <c r="O28" s="475"/>
      <c r="P28" s="80"/>
      <c r="Q28" s="82"/>
      <c r="R28" s="553"/>
      <c r="S28" s="147"/>
      <c r="T28" s="147"/>
      <c r="U28" s="147"/>
      <c r="V28" s="147"/>
      <c r="W28" s="147"/>
      <c r="X28" s="147"/>
      <c r="Y28" s="147"/>
      <c r="Z28" s="147"/>
      <c r="AA28" s="147"/>
      <c r="AB28" s="147"/>
      <c r="AC28" s="147"/>
      <c r="AD28" s="147"/>
      <c r="AE28" s="147"/>
      <c r="AF28" s="147"/>
      <c r="AG28" s="147"/>
      <c r="AH28" s="147"/>
      <c r="AI28" s="147"/>
      <c r="AJ28" s="147"/>
      <c r="AK28" s="147"/>
      <c r="AL28" s="147"/>
      <c r="AM28" s="147"/>
      <c r="AN28" s="147"/>
      <c r="AO28" s="147"/>
      <c r="AP28" s="147"/>
    </row>
    <row r="29" spans="1:42" ht="14.45">
      <c r="A29" s="475" t="s">
        <v>1426</v>
      </c>
      <c r="B29" s="475" t="s">
        <v>1427</v>
      </c>
      <c r="C29" s="475" t="s">
        <v>1428</v>
      </c>
      <c r="D29" s="181" t="s">
        <v>2365</v>
      </c>
      <c r="E29" s="475" t="s">
        <v>1476</v>
      </c>
      <c r="F29" s="476">
        <v>45842.916666666664</v>
      </c>
      <c r="G29" s="476">
        <v>45843.25</v>
      </c>
      <c r="H29" s="475" t="s">
        <v>3454</v>
      </c>
      <c r="I29" s="181" t="s">
        <v>3455</v>
      </c>
      <c r="J29" s="475" t="s">
        <v>1499</v>
      </c>
      <c r="K29" s="475"/>
      <c r="L29" s="475"/>
      <c r="M29" s="475"/>
      <c r="N29" s="475"/>
      <c r="O29" s="475"/>
      <c r="P29" s="80"/>
      <c r="Q29" s="82"/>
      <c r="R29" s="553"/>
      <c r="S29" s="147"/>
      <c r="T29" s="147"/>
      <c r="U29" s="147"/>
      <c r="V29" s="147"/>
      <c r="W29" s="147"/>
      <c r="X29" s="147"/>
      <c r="Y29" s="147"/>
      <c r="Z29" s="147"/>
      <c r="AA29" s="147"/>
      <c r="AB29" s="147"/>
      <c r="AC29" s="147"/>
      <c r="AD29" s="147"/>
      <c r="AE29" s="147"/>
      <c r="AF29" s="147"/>
      <c r="AG29" s="147"/>
      <c r="AH29" s="147"/>
      <c r="AI29" s="147"/>
      <c r="AJ29" s="147"/>
      <c r="AK29" s="147"/>
      <c r="AL29" s="147"/>
      <c r="AM29" s="147"/>
      <c r="AN29" s="147"/>
      <c r="AO29" s="147"/>
      <c r="AP29" s="147"/>
    </row>
    <row r="30" spans="1:42" ht="14.45">
      <c r="A30" s="475" t="s">
        <v>1426</v>
      </c>
      <c r="B30" s="475" t="s">
        <v>1427</v>
      </c>
      <c r="C30" s="475" t="s">
        <v>1428</v>
      </c>
      <c r="D30" s="181" t="s">
        <v>2365</v>
      </c>
      <c r="E30" s="475" t="s">
        <v>1476</v>
      </c>
      <c r="F30" s="476">
        <v>45842.916666666664</v>
      </c>
      <c r="G30" s="476">
        <v>45843.25</v>
      </c>
      <c r="H30" s="518" t="s">
        <v>3456</v>
      </c>
      <c r="I30" s="181" t="s">
        <v>3457</v>
      </c>
      <c r="J30" s="481" t="s">
        <v>3306</v>
      </c>
      <c r="K30" s="475"/>
      <c r="L30" s="475"/>
      <c r="M30" s="475"/>
      <c r="N30" s="475"/>
      <c r="O30" s="475"/>
      <c r="P30" s="80"/>
      <c r="Q30" s="82"/>
      <c r="R30" s="553"/>
      <c r="S30" s="147"/>
      <c r="T30" s="147"/>
      <c r="U30" s="147"/>
      <c r="V30" s="147"/>
      <c r="W30" s="147"/>
      <c r="X30" s="147"/>
      <c r="Y30" s="147"/>
      <c r="Z30" s="147"/>
      <c r="AA30" s="147"/>
      <c r="AB30" s="147"/>
      <c r="AC30" s="147"/>
      <c r="AD30" s="147"/>
      <c r="AE30" s="147"/>
      <c r="AF30" s="147"/>
      <c r="AG30" s="147"/>
      <c r="AH30" s="147"/>
      <c r="AI30" s="147"/>
      <c r="AJ30" s="147"/>
      <c r="AK30" s="147"/>
      <c r="AL30" s="147"/>
      <c r="AM30" s="147"/>
      <c r="AN30" s="147"/>
      <c r="AO30" s="147"/>
      <c r="AP30" s="147"/>
    </row>
    <row r="31" spans="1:42" ht="14.45">
      <c r="A31" s="390" t="s">
        <v>1426</v>
      </c>
      <c r="B31" s="390" t="s">
        <v>1427</v>
      </c>
      <c r="C31" s="390" t="s">
        <v>1428</v>
      </c>
      <c r="D31" s="391" t="s">
        <v>2275</v>
      </c>
      <c r="E31" s="390" t="s">
        <v>1476</v>
      </c>
      <c r="F31" s="392">
        <v>45842.958333333336</v>
      </c>
      <c r="G31" s="392">
        <v>45843.166666666664</v>
      </c>
      <c r="H31" s="393" t="s">
        <v>3458</v>
      </c>
      <c r="I31" s="393" t="s">
        <v>3151</v>
      </c>
      <c r="J31" s="516" t="s">
        <v>3459</v>
      </c>
      <c r="K31" s="390"/>
      <c r="L31" s="390"/>
      <c r="M31" s="390"/>
      <c r="N31" s="390"/>
      <c r="O31" s="390"/>
      <c r="P31" s="80"/>
      <c r="Q31" s="82"/>
      <c r="R31" s="451"/>
      <c r="S31" s="147"/>
      <c r="T31" s="147"/>
      <c r="U31" s="147"/>
      <c r="V31" s="147"/>
      <c r="W31" s="147"/>
      <c r="X31" s="147"/>
      <c r="Y31" s="147"/>
      <c r="Z31" s="147"/>
      <c r="AA31" s="147"/>
      <c r="AB31" s="147"/>
      <c r="AC31" s="147"/>
      <c r="AD31" s="147"/>
      <c r="AE31" s="147"/>
      <c r="AF31" s="147"/>
      <c r="AG31" s="147"/>
      <c r="AH31" s="147"/>
      <c r="AI31" s="147"/>
      <c r="AJ31" s="147"/>
      <c r="AK31" s="147"/>
      <c r="AL31" s="147"/>
      <c r="AM31" s="147"/>
      <c r="AN31" s="147"/>
      <c r="AO31" s="147"/>
      <c r="AP31" s="147"/>
    </row>
    <row r="32" spans="1:42" ht="14.45">
      <c r="A32" s="475" t="s">
        <v>1426</v>
      </c>
      <c r="B32" s="475" t="s">
        <v>1427</v>
      </c>
      <c r="C32" s="475" t="s">
        <v>1428</v>
      </c>
      <c r="D32" s="181" t="s">
        <v>2365</v>
      </c>
      <c r="E32" s="475" t="s">
        <v>1476</v>
      </c>
      <c r="F32" s="476">
        <v>45843</v>
      </c>
      <c r="G32" s="476">
        <v>45843.166666666664</v>
      </c>
      <c r="H32" s="475" t="s">
        <v>3460</v>
      </c>
      <c r="I32" s="181" t="s">
        <v>2633</v>
      </c>
      <c r="J32" s="475" t="s">
        <v>1445</v>
      </c>
      <c r="K32" s="475"/>
      <c r="L32" s="475"/>
      <c r="M32" s="475"/>
      <c r="N32" s="475"/>
      <c r="O32" s="475"/>
      <c r="P32" s="181"/>
      <c r="Q32" s="250"/>
      <c r="R32" s="553"/>
      <c r="S32" s="147"/>
      <c r="T32" s="147"/>
      <c r="U32" s="147"/>
      <c r="V32" s="147"/>
      <c r="W32" s="147"/>
      <c r="X32" s="147"/>
      <c r="Y32" s="147"/>
      <c r="Z32" s="147"/>
      <c r="AA32" s="147"/>
      <c r="AB32" s="147"/>
      <c r="AC32" s="147"/>
      <c r="AD32" s="147"/>
      <c r="AE32" s="147"/>
      <c r="AF32" s="147"/>
      <c r="AG32" s="147"/>
      <c r="AH32" s="147"/>
      <c r="AI32" s="147"/>
      <c r="AJ32" s="147"/>
      <c r="AK32" s="147"/>
      <c r="AL32" s="147"/>
      <c r="AM32" s="147"/>
      <c r="AN32" s="147"/>
      <c r="AO32" s="147"/>
      <c r="AP32" s="147"/>
    </row>
    <row r="33" spans="1:42" ht="14.45">
      <c r="A33" s="475" t="s">
        <v>1426</v>
      </c>
      <c r="B33" s="475" t="s">
        <v>1427</v>
      </c>
      <c r="C33" s="475" t="s">
        <v>1428</v>
      </c>
      <c r="D33" s="181" t="s">
        <v>2365</v>
      </c>
      <c r="E33" s="475" t="s">
        <v>1476</v>
      </c>
      <c r="F33" s="476">
        <v>45843.083333333336</v>
      </c>
      <c r="G33" s="476">
        <v>45843.25</v>
      </c>
      <c r="H33" s="475" t="s">
        <v>3461</v>
      </c>
      <c r="I33" s="181" t="s">
        <v>2353</v>
      </c>
      <c r="J33" s="475" t="s">
        <v>1445</v>
      </c>
      <c r="K33" s="475"/>
      <c r="L33" s="475"/>
      <c r="M33" s="475"/>
      <c r="N33" s="475"/>
      <c r="O33" s="475"/>
      <c r="P33" s="181"/>
      <c r="Q33" s="250"/>
      <c r="R33" s="553"/>
      <c r="S33" s="147"/>
      <c r="T33" s="147"/>
      <c r="U33" s="147"/>
      <c r="V33" s="147"/>
      <c r="W33" s="147"/>
      <c r="X33" s="147"/>
      <c r="Y33" s="147"/>
      <c r="Z33" s="147"/>
      <c r="AA33" s="147"/>
      <c r="AB33" s="147"/>
      <c r="AC33" s="147"/>
      <c r="AD33" s="147"/>
      <c r="AE33" s="147"/>
      <c r="AF33" s="147"/>
      <c r="AG33" s="147"/>
      <c r="AH33" s="147"/>
      <c r="AI33" s="147"/>
      <c r="AJ33" s="147"/>
      <c r="AK33" s="147"/>
      <c r="AL33" s="147"/>
      <c r="AM33" s="147"/>
      <c r="AN33" s="147"/>
      <c r="AO33" s="147"/>
      <c r="AP33" s="147"/>
    </row>
    <row r="34" spans="1:42" ht="14.45">
      <c r="A34" s="390" t="s">
        <v>1426</v>
      </c>
      <c r="B34" s="390" t="s">
        <v>1427</v>
      </c>
      <c r="C34" s="390" t="s">
        <v>2497</v>
      </c>
      <c r="D34" s="391" t="s">
        <v>2275</v>
      </c>
      <c r="E34" s="390" t="s">
        <v>1491</v>
      </c>
      <c r="F34" s="392">
        <v>45844.083333333336</v>
      </c>
      <c r="G34" s="392">
        <v>45844.25</v>
      </c>
      <c r="H34" s="390" t="s">
        <v>3462</v>
      </c>
      <c r="I34" s="393" t="s">
        <v>3268</v>
      </c>
      <c r="J34" s="516" t="s">
        <v>3306</v>
      </c>
      <c r="K34" s="519" t="s">
        <v>115</v>
      </c>
      <c r="L34" s="390"/>
      <c r="M34" s="390"/>
      <c r="N34" s="390"/>
      <c r="O34" s="390"/>
      <c r="P34" s="80"/>
      <c r="Q34" s="82"/>
      <c r="R34" s="451"/>
      <c r="S34" s="147"/>
      <c r="T34" s="147"/>
      <c r="U34" s="147"/>
      <c r="V34" s="147"/>
      <c r="W34" s="147"/>
      <c r="X34" s="147"/>
      <c r="Y34" s="147"/>
      <c r="Z34" s="147"/>
      <c r="AA34" s="147"/>
      <c r="AB34" s="147"/>
      <c r="AC34" s="147"/>
      <c r="AD34" s="147"/>
      <c r="AE34" s="147"/>
      <c r="AF34" s="147"/>
      <c r="AG34" s="147"/>
      <c r="AH34" s="147"/>
      <c r="AI34" s="147"/>
      <c r="AJ34" s="147"/>
      <c r="AK34" s="147"/>
      <c r="AL34" s="147"/>
      <c r="AM34" s="147"/>
      <c r="AN34" s="147"/>
      <c r="AO34" s="147"/>
      <c r="AP34" s="147"/>
    </row>
    <row r="35" spans="1:42" ht="14.45">
      <c r="A35" s="475" t="s">
        <v>1426</v>
      </c>
      <c r="B35" s="475" t="s">
        <v>1427</v>
      </c>
      <c r="C35" s="475" t="s">
        <v>1428</v>
      </c>
      <c r="D35" s="510" t="s">
        <v>2365</v>
      </c>
      <c r="E35" s="475" t="s">
        <v>1430</v>
      </c>
      <c r="F35" s="476">
        <v>45844.875</v>
      </c>
      <c r="G35" s="476">
        <v>45845.208333333336</v>
      </c>
      <c r="H35" s="475" t="s">
        <v>3463</v>
      </c>
      <c r="I35" s="181" t="s">
        <v>3270</v>
      </c>
      <c r="J35" s="475" t="s">
        <v>1499</v>
      </c>
      <c r="K35" s="475"/>
      <c r="L35" s="475"/>
      <c r="M35" s="475"/>
      <c r="N35" s="475"/>
      <c r="O35" s="475"/>
      <c r="P35" s="80"/>
      <c r="Q35" s="82"/>
      <c r="R35" s="553"/>
      <c r="S35" s="147"/>
      <c r="T35" s="147"/>
      <c r="U35" s="147"/>
      <c r="V35" s="147"/>
      <c r="W35" s="147"/>
      <c r="X35" s="147"/>
      <c r="Y35" s="147"/>
      <c r="Z35" s="147"/>
      <c r="AA35" s="147"/>
      <c r="AB35" s="147"/>
      <c r="AC35" s="147"/>
      <c r="AD35" s="147"/>
      <c r="AE35" s="147"/>
      <c r="AF35" s="147"/>
      <c r="AG35" s="147"/>
      <c r="AH35" s="147"/>
      <c r="AI35" s="147"/>
      <c r="AJ35" s="147"/>
      <c r="AK35" s="147"/>
      <c r="AL35" s="147"/>
      <c r="AM35" s="147"/>
      <c r="AN35" s="147"/>
      <c r="AO35" s="147"/>
      <c r="AP35" s="147"/>
    </row>
    <row r="36" spans="1:42" ht="14.45">
      <c r="A36" s="475" t="s">
        <v>1426</v>
      </c>
      <c r="B36" s="475" t="s">
        <v>1427</v>
      </c>
      <c r="C36" s="475" t="s">
        <v>1428</v>
      </c>
      <c r="D36" s="510" t="s">
        <v>2365</v>
      </c>
      <c r="E36" s="475" t="s">
        <v>1430</v>
      </c>
      <c r="F36" s="476">
        <v>45844.958333333336</v>
      </c>
      <c r="G36" s="476">
        <v>45845.125</v>
      </c>
      <c r="H36" s="475" t="s">
        <v>3464</v>
      </c>
      <c r="I36" s="181" t="s">
        <v>3159</v>
      </c>
      <c r="J36" s="475" t="s">
        <v>1499</v>
      </c>
      <c r="K36" s="475"/>
      <c r="L36" s="475"/>
      <c r="M36" s="475"/>
      <c r="N36" s="475"/>
      <c r="O36" s="475"/>
      <c r="P36" s="80"/>
      <c r="Q36" s="82"/>
      <c r="R36" s="553"/>
      <c r="S36" s="147"/>
      <c r="T36" s="147"/>
      <c r="U36" s="147"/>
      <c r="V36" s="147"/>
      <c r="W36" s="147"/>
      <c r="X36" s="147"/>
      <c r="Y36" s="147"/>
      <c r="Z36" s="147"/>
      <c r="AA36" s="147"/>
      <c r="AB36" s="147"/>
      <c r="AC36" s="147"/>
      <c r="AD36" s="147"/>
      <c r="AE36" s="147"/>
      <c r="AF36" s="147"/>
      <c r="AG36" s="147"/>
      <c r="AH36" s="147"/>
      <c r="AI36" s="147"/>
      <c r="AJ36" s="147"/>
      <c r="AK36" s="147"/>
      <c r="AL36" s="147"/>
      <c r="AM36" s="147"/>
      <c r="AN36" s="147"/>
      <c r="AO36" s="147"/>
      <c r="AP36" s="147"/>
    </row>
    <row r="37" spans="1:42" ht="14.45">
      <c r="A37" s="475" t="s">
        <v>1426</v>
      </c>
      <c r="B37" s="475" t="s">
        <v>1427</v>
      </c>
      <c r="C37" s="475" t="s">
        <v>1453</v>
      </c>
      <c r="D37" s="510" t="s">
        <v>2365</v>
      </c>
      <c r="E37" s="475" t="s">
        <v>1440</v>
      </c>
      <c r="F37" s="476">
        <v>45845.333333333336</v>
      </c>
      <c r="G37" s="476">
        <v>45845.75</v>
      </c>
      <c r="H37" s="475" t="s">
        <v>3465</v>
      </c>
      <c r="I37" s="181" t="s">
        <v>3381</v>
      </c>
      <c r="J37" s="479"/>
      <c r="K37" s="475"/>
      <c r="L37" s="481"/>
      <c r="M37" s="481"/>
      <c r="N37" s="481"/>
      <c r="O37" s="481"/>
      <c r="P37" s="80"/>
      <c r="Q37" s="82"/>
      <c r="R37" s="553"/>
      <c r="S37" s="147"/>
      <c r="T37" s="147"/>
      <c r="U37" s="147"/>
      <c r="V37" s="147"/>
      <c r="W37" s="147"/>
      <c r="X37" s="147"/>
      <c r="Y37" s="147"/>
      <c r="Z37" s="147"/>
      <c r="AA37" s="147"/>
      <c r="AB37" s="147"/>
      <c r="AC37" s="147"/>
      <c r="AD37" s="147"/>
      <c r="AE37" s="147"/>
      <c r="AF37" s="147"/>
      <c r="AG37" s="147"/>
      <c r="AH37" s="147"/>
      <c r="AI37" s="147"/>
      <c r="AJ37" s="147"/>
      <c r="AK37" s="147"/>
      <c r="AL37" s="147"/>
      <c r="AM37" s="147"/>
      <c r="AN37" s="147"/>
      <c r="AO37" s="147"/>
      <c r="AP37" s="147"/>
    </row>
    <row r="38" spans="1:42" ht="14.45">
      <c r="A38" s="384" t="s">
        <v>1426</v>
      </c>
      <c r="B38" s="384" t="s">
        <v>1427</v>
      </c>
      <c r="C38" s="384" t="s">
        <v>1466</v>
      </c>
      <c r="D38" s="395" t="s">
        <v>2124</v>
      </c>
      <c r="E38" s="384" t="s">
        <v>1440</v>
      </c>
      <c r="F38" s="386">
        <v>45845.708333333336</v>
      </c>
      <c r="G38" s="386">
        <v>45846.125</v>
      </c>
      <c r="H38" s="384" t="s">
        <v>3466</v>
      </c>
      <c r="I38" s="544" t="s">
        <v>3443</v>
      </c>
      <c r="J38" s="384"/>
      <c r="K38" s="384"/>
      <c r="L38" s="542"/>
      <c r="M38" s="542"/>
      <c r="N38" s="542"/>
      <c r="O38" s="542"/>
      <c r="P38" s="80"/>
      <c r="Q38" s="82"/>
      <c r="R38" s="555"/>
      <c r="S38" s="147"/>
      <c r="T38" s="147"/>
      <c r="U38" s="147"/>
      <c r="V38" s="147"/>
      <c r="W38" s="147"/>
      <c r="X38" s="147"/>
      <c r="Y38" s="147"/>
      <c r="Z38" s="147"/>
      <c r="AA38" s="147"/>
      <c r="AB38" s="147"/>
      <c r="AC38" s="147"/>
      <c r="AD38" s="147"/>
      <c r="AE38" s="147"/>
      <c r="AF38" s="147"/>
      <c r="AG38" s="147"/>
      <c r="AH38" s="147"/>
      <c r="AI38" s="147"/>
      <c r="AJ38" s="147"/>
      <c r="AK38" s="147"/>
      <c r="AL38" s="147"/>
      <c r="AM38" s="147"/>
      <c r="AN38" s="147"/>
      <c r="AO38" s="147"/>
      <c r="AP38" s="147"/>
    </row>
    <row r="39" spans="1:42" ht="14.45">
      <c r="A39" s="475" t="s">
        <v>1426</v>
      </c>
      <c r="B39" s="475" t="s">
        <v>1427</v>
      </c>
      <c r="C39" s="475" t="s">
        <v>1466</v>
      </c>
      <c r="D39" s="510" t="s">
        <v>2365</v>
      </c>
      <c r="E39" s="475" t="s">
        <v>1440</v>
      </c>
      <c r="F39" s="476">
        <v>45845.708333333336</v>
      </c>
      <c r="G39" s="476">
        <v>45846.125</v>
      </c>
      <c r="H39" s="475" t="s">
        <v>3467</v>
      </c>
      <c r="I39" s="181" t="s">
        <v>3468</v>
      </c>
      <c r="J39" s="475" t="s">
        <v>2222</v>
      </c>
      <c r="K39" s="475"/>
      <c r="L39" s="481"/>
      <c r="M39" s="481"/>
      <c r="N39" s="481"/>
      <c r="O39" s="481"/>
      <c r="P39" s="80"/>
      <c r="Q39" s="82"/>
      <c r="R39" s="553"/>
      <c r="S39" s="147"/>
      <c r="T39" s="147"/>
      <c r="U39" s="147"/>
      <c r="V39" s="147"/>
      <c r="W39" s="147"/>
      <c r="X39" s="147"/>
      <c r="Y39" s="147"/>
      <c r="Z39" s="147"/>
      <c r="AA39" s="147"/>
      <c r="AB39" s="147"/>
      <c r="AC39" s="147"/>
      <c r="AD39" s="147"/>
      <c r="AE39" s="147"/>
      <c r="AF39" s="147"/>
      <c r="AG39" s="147"/>
      <c r="AH39" s="147"/>
      <c r="AI39" s="147"/>
      <c r="AJ39" s="147"/>
      <c r="AK39" s="147"/>
      <c r="AL39" s="147"/>
      <c r="AM39" s="147"/>
      <c r="AN39" s="147"/>
      <c r="AO39" s="147"/>
      <c r="AP39" s="147"/>
    </row>
    <row r="40" spans="1:42" ht="14.45">
      <c r="A40" s="475" t="s">
        <v>1426</v>
      </c>
      <c r="B40" s="475" t="s">
        <v>1427</v>
      </c>
      <c r="C40" s="475" t="s">
        <v>1466</v>
      </c>
      <c r="D40" s="510" t="s">
        <v>2365</v>
      </c>
      <c r="E40" s="475" t="s">
        <v>1440</v>
      </c>
      <c r="F40" s="476">
        <v>45845.708333333336</v>
      </c>
      <c r="G40" s="476">
        <v>45846.125</v>
      </c>
      <c r="H40" s="475" t="s">
        <v>3469</v>
      </c>
      <c r="I40" s="181" t="s">
        <v>3470</v>
      </c>
      <c r="J40" s="475" t="s">
        <v>2222</v>
      </c>
      <c r="K40" s="475"/>
      <c r="L40" s="481"/>
      <c r="M40" s="481"/>
      <c r="N40" s="481"/>
      <c r="O40" s="481"/>
      <c r="P40" s="80"/>
      <c r="Q40" s="82"/>
      <c r="R40" s="553"/>
      <c r="S40" s="147"/>
      <c r="T40" s="147"/>
      <c r="U40" s="147"/>
      <c r="V40" s="147"/>
      <c r="W40" s="147"/>
      <c r="X40" s="147"/>
      <c r="Y40" s="147"/>
      <c r="Z40" s="147"/>
      <c r="AA40" s="147"/>
      <c r="AB40" s="147"/>
      <c r="AC40" s="147"/>
      <c r="AD40" s="147"/>
      <c r="AE40" s="147"/>
      <c r="AF40" s="147"/>
      <c r="AG40" s="147"/>
      <c r="AH40" s="147"/>
      <c r="AI40" s="147"/>
      <c r="AJ40" s="147"/>
      <c r="AK40" s="147"/>
      <c r="AL40" s="147"/>
      <c r="AM40" s="147"/>
      <c r="AN40" s="147"/>
      <c r="AO40" s="147"/>
      <c r="AP40" s="147"/>
    </row>
    <row r="41" spans="1:42" ht="14.45">
      <c r="A41" s="475" t="s">
        <v>1426</v>
      </c>
      <c r="B41" s="475" t="s">
        <v>1427</v>
      </c>
      <c r="C41" s="475" t="s">
        <v>1428</v>
      </c>
      <c r="D41" s="510" t="s">
        <v>2365</v>
      </c>
      <c r="E41" s="475" t="s">
        <v>1440</v>
      </c>
      <c r="F41" s="476">
        <v>45845.916666666664</v>
      </c>
      <c r="G41" s="476">
        <v>45846.166666666664</v>
      </c>
      <c r="H41" s="475" t="s">
        <v>3471</v>
      </c>
      <c r="I41" s="181" t="s">
        <v>3472</v>
      </c>
      <c r="J41" s="481" t="s">
        <v>1445</v>
      </c>
      <c r="K41" s="475"/>
      <c r="L41" s="481"/>
      <c r="M41" s="481"/>
      <c r="N41" s="481"/>
      <c r="O41" s="481"/>
      <c r="P41" s="181"/>
      <c r="Q41" s="250"/>
      <c r="R41" s="553"/>
      <c r="S41" s="147"/>
      <c r="T41" s="147"/>
      <c r="U41" s="147"/>
      <c r="V41" s="147"/>
      <c r="W41" s="147"/>
      <c r="X41" s="147"/>
      <c r="Y41" s="147"/>
      <c r="Z41" s="147"/>
      <c r="AA41" s="147"/>
      <c r="AB41" s="147"/>
      <c r="AC41" s="147"/>
      <c r="AD41" s="147"/>
      <c r="AE41" s="147"/>
      <c r="AF41" s="147"/>
      <c r="AG41" s="147"/>
      <c r="AH41" s="147"/>
      <c r="AI41" s="147"/>
      <c r="AJ41" s="147"/>
      <c r="AK41" s="147"/>
      <c r="AL41" s="147"/>
      <c r="AM41" s="147"/>
      <c r="AN41" s="147"/>
      <c r="AO41" s="147"/>
      <c r="AP41" s="147"/>
    </row>
    <row r="42" spans="1:42" ht="14.45">
      <c r="A42" s="475" t="s">
        <v>1426</v>
      </c>
      <c r="B42" s="475" t="s">
        <v>1427</v>
      </c>
      <c r="C42" s="475" t="s">
        <v>1428</v>
      </c>
      <c r="D42" s="510" t="s">
        <v>2365</v>
      </c>
      <c r="E42" s="475" t="s">
        <v>1448</v>
      </c>
      <c r="F42" s="476">
        <v>45846.833333333336</v>
      </c>
      <c r="G42" s="476">
        <v>45847.125</v>
      </c>
      <c r="H42" s="475" t="s">
        <v>3473</v>
      </c>
      <c r="I42" s="181" t="s">
        <v>3474</v>
      </c>
      <c r="J42" s="475" t="s">
        <v>1499</v>
      </c>
      <c r="K42" s="66"/>
      <c r="L42" s="65"/>
      <c r="M42" s="65"/>
      <c r="N42" s="65"/>
      <c r="O42" s="65"/>
      <c r="P42" s="80"/>
      <c r="Q42" s="82"/>
      <c r="R42" s="556"/>
      <c r="S42" s="147"/>
      <c r="T42" s="147"/>
      <c r="U42" s="147"/>
      <c r="V42" s="147"/>
      <c r="W42" s="147"/>
      <c r="X42" s="147"/>
      <c r="Y42" s="147"/>
      <c r="Z42" s="147"/>
      <c r="AA42" s="147"/>
      <c r="AB42" s="147"/>
      <c r="AC42" s="147"/>
      <c r="AD42" s="147"/>
      <c r="AE42" s="147"/>
      <c r="AF42" s="147"/>
      <c r="AG42" s="147"/>
      <c r="AH42" s="147"/>
      <c r="AI42" s="147"/>
      <c r="AJ42" s="147"/>
      <c r="AK42" s="147"/>
      <c r="AL42" s="147"/>
      <c r="AM42" s="147"/>
      <c r="AN42" s="147"/>
      <c r="AO42" s="147"/>
      <c r="AP42" s="147"/>
    </row>
    <row r="43" spans="1:42" ht="14.45">
      <c r="A43" s="378" t="s">
        <v>1426</v>
      </c>
      <c r="B43" s="378" t="s">
        <v>1427</v>
      </c>
      <c r="C43" s="378" t="s">
        <v>1428</v>
      </c>
      <c r="D43" s="496" t="s">
        <v>1490</v>
      </c>
      <c r="E43" s="378" t="s">
        <v>1448</v>
      </c>
      <c r="F43" s="380">
        <v>45846.916666666664</v>
      </c>
      <c r="G43" s="380">
        <v>45847.25</v>
      </c>
      <c r="H43" s="378" t="s">
        <v>3475</v>
      </c>
      <c r="I43" s="184" t="s">
        <v>3476</v>
      </c>
      <c r="J43" s="382" t="s">
        <v>3306</v>
      </c>
      <c r="K43" s="378"/>
      <c r="L43" s="382"/>
      <c r="M43" s="382"/>
      <c r="N43" s="382"/>
      <c r="O43" s="382"/>
      <c r="P43" s="80"/>
      <c r="Q43" s="82"/>
      <c r="R43" s="554"/>
      <c r="S43" s="147"/>
      <c r="T43" s="147"/>
      <c r="U43" s="147"/>
      <c r="V43" s="147"/>
      <c r="W43" s="147"/>
      <c r="X43" s="147"/>
      <c r="Y43" s="147"/>
      <c r="Z43" s="147"/>
      <c r="AA43" s="147"/>
      <c r="AB43" s="147"/>
      <c r="AC43" s="147"/>
      <c r="AD43" s="147"/>
      <c r="AE43" s="147"/>
      <c r="AF43" s="147"/>
      <c r="AG43" s="147"/>
      <c r="AH43" s="147"/>
      <c r="AI43" s="147"/>
      <c r="AJ43" s="147"/>
      <c r="AK43" s="147"/>
      <c r="AL43" s="147"/>
      <c r="AM43" s="147"/>
      <c r="AN43" s="147"/>
      <c r="AO43" s="147"/>
      <c r="AP43" s="147"/>
    </row>
    <row r="44" spans="1:42" ht="14.45">
      <c r="A44" s="384" t="s">
        <v>1426</v>
      </c>
      <c r="B44" s="384" t="s">
        <v>1427</v>
      </c>
      <c r="C44" s="384" t="s">
        <v>1428</v>
      </c>
      <c r="D44" s="395" t="s">
        <v>2124</v>
      </c>
      <c r="E44" s="384" t="s">
        <v>1448</v>
      </c>
      <c r="F44" s="386">
        <v>45846.916666666664</v>
      </c>
      <c r="G44" s="386">
        <v>45847.125</v>
      </c>
      <c r="H44" s="384" t="s">
        <v>3477</v>
      </c>
      <c r="I44" s="385" t="s">
        <v>3478</v>
      </c>
      <c r="J44" s="542" t="s">
        <v>1445</v>
      </c>
      <c r="K44" s="384" t="s">
        <v>3426</v>
      </c>
      <c r="L44" s="542"/>
      <c r="M44" s="542"/>
      <c r="N44" s="542"/>
      <c r="O44" s="542"/>
      <c r="P44" s="80"/>
      <c r="Q44" s="82"/>
      <c r="R44" s="555"/>
      <c r="S44" s="147"/>
      <c r="T44" s="147"/>
      <c r="U44" s="147"/>
      <c r="V44" s="147"/>
      <c r="W44" s="147"/>
      <c r="X44" s="147"/>
      <c r="Y44" s="147"/>
      <c r="Z44" s="147"/>
      <c r="AA44" s="147"/>
      <c r="AB44" s="147"/>
      <c r="AC44" s="147"/>
      <c r="AD44" s="147"/>
      <c r="AE44" s="147"/>
      <c r="AF44" s="147"/>
      <c r="AG44" s="147"/>
      <c r="AH44" s="147"/>
      <c r="AI44" s="147"/>
      <c r="AJ44" s="147"/>
      <c r="AK44" s="147"/>
      <c r="AL44" s="147"/>
      <c r="AM44" s="147"/>
      <c r="AN44" s="147"/>
      <c r="AO44" s="147"/>
      <c r="AP44" s="147"/>
    </row>
    <row r="45" spans="1:42" ht="14.45">
      <c r="A45" s="384" t="s">
        <v>1426</v>
      </c>
      <c r="B45" s="384" t="s">
        <v>1427</v>
      </c>
      <c r="C45" s="384" t="s">
        <v>1428</v>
      </c>
      <c r="D45" s="395" t="s">
        <v>2124</v>
      </c>
      <c r="E45" s="384" t="s">
        <v>1448</v>
      </c>
      <c r="F45" s="386">
        <v>45846.958333333336</v>
      </c>
      <c r="G45" s="386">
        <v>45847.208333333336</v>
      </c>
      <c r="H45" s="384" t="s">
        <v>3479</v>
      </c>
      <c r="I45" s="385" t="s">
        <v>3480</v>
      </c>
      <c r="J45" s="542" t="s">
        <v>1445</v>
      </c>
      <c r="K45" s="384" t="s">
        <v>3426</v>
      </c>
      <c r="L45" s="542"/>
      <c r="M45" s="542"/>
      <c r="N45" s="542"/>
      <c r="O45" s="542"/>
      <c r="P45" s="80"/>
      <c r="Q45" s="82"/>
      <c r="R45" s="555"/>
      <c r="S45" s="147"/>
      <c r="T45" s="147"/>
      <c r="U45" s="147"/>
      <c r="V45" s="147"/>
      <c r="W45" s="147"/>
      <c r="X45" s="147"/>
      <c r="Y45" s="147"/>
      <c r="Z45" s="147"/>
      <c r="AA45" s="147"/>
      <c r="AB45" s="147"/>
      <c r="AC45" s="147"/>
      <c r="AD45" s="147"/>
      <c r="AE45" s="147"/>
      <c r="AF45" s="147"/>
      <c r="AG45" s="147"/>
      <c r="AH45" s="147"/>
      <c r="AI45" s="147"/>
      <c r="AJ45" s="147"/>
      <c r="AK45" s="147"/>
      <c r="AL45" s="147"/>
      <c r="AM45" s="147"/>
      <c r="AN45" s="147"/>
      <c r="AO45" s="147"/>
      <c r="AP45" s="147"/>
    </row>
    <row r="46" spans="1:42" ht="14.45">
      <c r="A46" s="475" t="s">
        <v>1426</v>
      </c>
      <c r="B46" s="475" t="s">
        <v>1427</v>
      </c>
      <c r="C46" s="475" t="s">
        <v>1428</v>
      </c>
      <c r="D46" s="510" t="s">
        <v>2365</v>
      </c>
      <c r="E46" s="475" t="s">
        <v>1454</v>
      </c>
      <c r="F46" s="476">
        <v>45847.75</v>
      </c>
      <c r="G46" s="476">
        <v>45847.958333333336</v>
      </c>
      <c r="H46" s="475" t="s">
        <v>3481</v>
      </c>
      <c r="I46" s="181" t="s">
        <v>3482</v>
      </c>
      <c r="J46" s="475" t="s">
        <v>1499</v>
      </c>
      <c r="K46" s="66"/>
      <c r="L46" s="65"/>
      <c r="M46" s="65"/>
      <c r="N46" s="65"/>
      <c r="O46" s="65"/>
      <c r="P46" s="80"/>
      <c r="Q46" s="82"/>
      <c r="R46" s="556"/>
      <c r="S46" s="147"/>
      <c r="T46" s="147"/>
      <c r="U46" s="147"/>
      <c r="V46" s="147"/>
      <c r="W46" s="147"/>
      <c r="X46" s="147"/>
      <c r="Y46" s="147"/>
      <c r="Z46" s="147"/>
      <c r="AA46" s="147"/>
      <c r="AB46" s="147"/>
      <c r="AC46" s="147"/>
      <c r="AD46" s="147"/>
      <c r="AE46" s="147"/>
      <c r="AF46" s="147"/>
      <c r="AG46" s="147"/>
      <c r="AH46" s="147"/>
      <c r="AI46" s="147"/>
      <c r="AJ46" s="147"/>
      <c r="AK46" s="147"/>
      <c r="AL46" s="147"/>
      <c r="AM46" s="147"/>
      <c r="AN46" s="147"/>
      <c r="AO46" s="147"/>
      <c r="AP46" s="147"/>
    </row>
    <row r="47" spans="1:42" ht="14.45">
      <c r="A47" s="421" t="s">
        <v>1426</v>
      </c>
      <c r="B47" s="421" t="s">
        <v>1427</v>
      </c>
      <c r="C47" s="421" t="s">
        <v>1428</v>
      </c>
      <c r="D47" s="422" t="s">
        <v>2365</v>
      </c>
      <c r="E47" s="421" t="s">
        <v>1454</v>
      </c>
      <c r="F47" s="423">
        <v>45847.916666666664</v>
      </c>
      <c r="G47" s="423">
        <v>45848.25</v>
      </c>
      <c r="H47" s="421" t="s">
        <v>3483</v>
      </c>
      <c r="I47" s="420" t="s">
        <v>3230</v>
      </c>
      <c r="J47" s="523" t="s">
        <v>1445</v>
      </c>
      <c r="K47" s="421"/>
      <c r="L47" s="523"/>
      <c r="M47" s="523"/>
      <c r="N47" s="523"/>
      <c r="O47" s="523"/>
      <c r="P47" s="420"/>
      <c r="Q47" s="436"/>
      <c r="R47" s="424"/>
      <c r="S47" s="147"/>
      <c r="T47" s="147"/>
      <c r="U47" s="147"/>
      <c r="V47" s="147"/>
      <c r="W47" s="147"/>
      <c r="X47" s="147"/>
      <c r="Y47" s="147"/>
      <c r="Z47" s="147"/>
      <c r="AA47" s="147"/>
      <c r="AB47" s="147"/>
      <c r="AC47" s="147"/>
      <c r="AD47" s="147"/>
      <c r="AE47" s="147"/>
      <c r="AF47" s="147"/>
      <c r="AG47" s="147"/>
      <c r="AH47" s="147"/>
      <c r="AI47" s="147"/>
      <c r="AJ47" s="147"/>
      <c r="AK47" s="147"/>
      <c r="AL47" s="147"/>
      <c r="AM47" s="147"/>
      <c r="AN47" s="147"/>
      <c r="AO47" s="147"/>
      <c r="AP47" s="147"/>
    </row>
    <row r="48" spans="1:42" ht="14.45">
      <c r="A48" s="384" t="s">
        <v>1426</v>
      </c>
      <c r="B48" s="384" t="s">
        <v>1427</v>
      </c>
      <c r="C48" s="384" t="s">
        <v>1428</v>
      </c>
      <c r="D48" s="385" t="s">
        <v>2124</v>
      </c>
      <c r="E48" s="384" t="s">
        <v>1461</v>
      </c>
      <c r="F48" s="386">
        <v>45848.916666666664</v>
      </c>
      <c r="G48" s="386">
        <v>45849.125</v>
      </c>
      <c r="H48" s="413" t="s">
        <v>3484</v>
      </c>
      <c r="I48" s="395" t="s">
        <v>3478</v>
      </c>
      <c r="J48" s="542" t="s">
        <v>1445</v>
      </c>
      <c r="K48" s="384" t="s">
        <v>3426</v>
      </c>
      <c r="L48" s="542"/>
      <c r="M48" s="542"/>
      <c r="N48" s="542"/>
      <c r="O48" s="542"/>
      <c r="P48" s="80"/>
      <c r="Q48" s="82"/>
      <c r="R48" s="555"/>
      <c r="S48" s="147"/>
      <c r="T48" s="147"/>
      <c r="U48" s="147"/>
      <c r="V48" s="147"/>
      <c r="W48" s="147"/>
      <c r="X48" s="147"/>
      <c r="Y48" s="147"/>
      <c r="Z48" s="147"/>
      <c r="AA48" s="147"/>
      <c r="AB48" s="147"/>
      <c r="AC48" s="147"/>
      <c r="AD48" s="147"/>
      <c r="AE48" s="147"/>
      <c r="AF48" s="147"/>
      <c r="AG48" s="147"/>
      <c r="AH48" s="147"/>
      <c r="AI48" s="147"/>
      <c r="AJ48" s="147"/>
      <c r="AK48" s="147"/>
      <c r="AL48" s="147"/>
      <c r="AM48" s="147"/>
      <c r="AN48" s="147"/>
      <c r="AO48" s="147"/>
      <c r="AP48" s="147"/>
    </row>
    <row r="49" spans="1:42" ht="14.45">
      <c r="A49" s="384" t="s">
        <v>1426</v>
      </c>
      <c r="B49" s="384" t="s">
        <v>1427</v>
      </c>
      <c r="C49" s="384" t="s">
        <v>1428</v>
      </c>
      <c r="D49" s="385" t="s">
        <v>2124</v>
      </c>
      <c r="E49" s="384" t="s">
        <v>1461</v>
      </c>
      <c r="F49" s="386">
        <v>45848.958333333336</v>
      </c>
      <c r="G49" s="397">
        <v>45849.208333333336</v>
      </c>
      <c r="H49" s="384" t="s">
        <v>3485</v>
      </c>
      <c r="I49" s="385" t="s">
        <v>3480</v>
      </c>
      <c r="J49" s="528" t="s">
        <v>1445</v>
      </c>
      <c r="K49" s="384" t="s">
        <v>3486</v>
      </c>
      <c r="L49" s="542"/>
      <c r="M49" s="542"/>
      <c r="N49" s="542"/>
      <c r="O49" s="542"/>
      <c r="P49" s="80"/>
      <c r="Q49" s="82"/>
      <c r="R49" s="555"/>
      <c r="S49" s="147"/>
      <c r="T49" s="147"/>
      <c r="U49" s="147"/>
      <c r="V49" s="147"/>
      <c r="W49" s="147"/>
      <c r="X49" s="147"/>
      <c r="Y49" s="147"/>
      <c r="Z49" s="147"/>
      <c r="AA49" s="147"/>
      <c r="AB49" s="147"/>
      <c r="AC49" s="147"/>
      <c r="AD49" s="147"/>
      <c r="AE49" s="147"/>
      <c r="AF49" s="147"/>
      <c r="AG49" s="147"/>
      <c r="AH49" s="147"/>
      <c r="AI49" s="147"/>
      <c r="AJ49" s="147"/>
      <c r="AK49" s="147"/>
      <c r="AL49" s="147"/>
      <c r="AM49" s="147"/>
      <c r="AN49" s="147"/>
      <c r="AO49" s="147"/>
      <c r="AP49" s="147"/>
    </row>
    <row r="50" spans="1:42" ht="14.45">
      <c r="A50" s="390" t="s">
        <v>1426</v>
      </c>
      <c r="B50" s="390" t="s">
        <v>1427</v>
      </c>
      <c r="C50" s="390" t="s">
        <v>1453</v>
      </c>
      <c r="D50" s="391" t="s">
        <v>2275</v>
      </c>
      <c r="E50" s="390" t="s">
        <v>1476</v>
      </c>
      <c r="F50" s="392">
        <v>45849.333333333336</v>
      </c>
      <c r="G50" s="392">
        <v>45849.75</v>
      </c>
      <c r="H50" s="454" t="s">
        <v>3487</v>
      </c>
      <c r="I50" s="418" t="s">
        <v>3488</v>
      </c>
      <c r="J50" s="393"/>
      <c r="K50" s="390"/>
      <c r="L50" s="516"/>
      <c r="M50" s="516"/>
      <c r="N50" s="516"/>
      <c r="O50" s="516"/>
      <c r="P50" s="80"/>
      <c r="Q50" s="82"/>
      <c r="R50" s="451"/>
      <c r="S50" s="147"/>
      <c r="T50" s="147"/>
      <c r="U50" s="147"/>
      <c r="V50" s="147"/>
      <c r="W50" s="147"/>
      <c r="X50" s="147"/>
      <c r="Y50" s="147"/>
      <c r="Z50" s="147"/>
      <c r="AA50" s="147"/>
      <c r="AB50" s="147"/>
      <c r="AC50" s="147"/>
      <c r="AD50" s="147"/>
      <c r="AE50" s="147"/>
      <c r="AF50" s="147"/>
      <c r="AG50" s="147"/>
      <c r="AH50" s="147"/>
      <c r="AI50" s="147"/>
      <c r="AJ50" s="147"/>
      <c r="AK50" s="147"/>
      <c r="AL50" s="147"/>
      <c r="AM50" s="147"/>
      <c r="AN50" s="147"/>
      <c r="AO50" s="147"/>
      <c r="AP50" s="147"/>
    </row>
    <row r="51" spans="1:42" ht="14.45">
      <c r="A51" s="384" t="s">
        <v>1426</v>
      </c>
      <c r="B51" s="384" t="s">
        <v>1427</v>
      </c>
      <c r="C51" s="384" t="s">
        <v>1466</v>
      </c>
      <c r="D51" s="385" t="s">
        <v>2124</v>
      </c>
      <c r="E51" s="384" t="s">
        <v>1476</v>
      </c>
      <c r="F51" s="386">
        <v>45849.708333333336</v>
      </c>
      <c r="G51" s="386">
        <v>45850.125</v>
      </c>
      <c r="H51" s="384" t="s">
        <v>3489</v>
      </c>
      <c r="I51" s="385" t="s">
        <v>3490</v>
      </c>
      <c r="J51" s="542" t="s">
        <v>2222</v>
      </c>
      <c r="K51" s="384"/>
      <c r="L51" s="542"/>
      <c r="M51" s="542"/>
      <c r="N51" s="542"/>
      <c r="O51" s="542"/>
      <c r="P51" s="80"/>
      <c r="Q51" s="82"/>
      <c r="R51" s="555"/>
      <c r="S51" s="147"/>
      <c r="T51" s="147"/>
      <c r="U51" s="147"/>
      <c r="V51" s="147"/>
      <c r="W51" s="147"/>
      <c r="X51" s="147"/>
      <c r="Y51" s="147"/>
      <c r="Z51" s="147"/>
      <c r="AA51" s="147"/>
      <c r="AB51" s="147"/>
      <c r="AC51" s="147"/>
      <c r="AD51" s="147"/>
      <c r="AE51" s="147"/>
      <c r="AF51" s="147"/>
      <c r="AG51" s="147"/>
      <c r="AH51" s="147"/>
      <c r="AI51" s="147"/>
      <c r="AJ51" s="147"/>
      <c r="AK51" s="147"/>
      <c r="AL51" s="147"/>
      <c r="AM51" s="147"/>
      <c r="AN51" s="147"/>
      <c r="AO51" s="147"/>
      <c r="AP51" s="147"/>
    </row>
    <row r="52" spans="1:42" ht="14.45">
      <c r="A52" s="384" t="s">
        <v>1426</v>
      </c>
      <c r="B52" s="384" t="s">
        <v>1427</v>
      </c>
      <c r="C52" s="384" t="s">
        <v>1466</v>
      </c>
      <c r="D52" s="385" t="s">
        <v>2124</v>
      </c>
      <c r="E52" s="384" t="s">
        <v>1476</v>
      </c>
      <c r="F52" s="386">
        <v>45849.708333333336</v>
      </c>
      <c r="G52" s="386">
        <v>45850.125</v>
      </c>
      <c r="H52" s="384" t="s">
        <v>3491</v>
      </c>
      <c r="I52" s="385" t="s">
        <v>3492</v>
      </c>
      <c r="J52" s="542" t="s">
        <v>2222</v>
      </c>
      <c r="K52" s="384"/>
      <c r="L52" s="542"/>
      <c r="M52" s="542"/>
      <c r="N52" s="542"/>
      <c r="O52" s="542"/>
      <c r="P52" s="80"/>
      <c r="Q52" s="82"/>
      <c r="R52" s="555"/>
      <c r="S52" s="147"/>
      <c r="T52" s="147"/>
      <c r="U52" s="147"/>
      <c r="V52" s="147"/>
      <c r="W52" s="147"/>
      <c r="X52" s="147"/>
      <c r="Y52" s="147"/>
      <c r="Z52" s="147"/>
      <c r="AA52" s="147"/>
      <c r="AB52" s="147"/>
      <c r="AC52" s="147"/>
      <c r="AD52" s="147"/>
      <c r="AE52" s="147"/>
      <c r="AF52" s="147"/>
      <c r="AG52" s="147"/>
      <c r="AH52" s="147"/>
      <c r="AI52" s="147"/>
      <c r="AJ52" s="147"/>
      <c r="AK52" s="147"/>
      <c r="AL52" s="147"/>
      <c r="AM52" s="147"/>
      <c r="AN52" s="147"/>
      <c r="AO52" s="147"/>
      <c r="AP52" s="147"/>
    </row>
    <row r="53" spans="1:42" ht="14.45">
      <c r="A53" s="384" t="s">
        <v>1426</v>
      </c>
      <c r="B53" s="384" t="s">
        <v>1427</v>
      </c>
      <c r="C53" s="384" t="s">
        <v>1466</v>
      </c>
      <c r="D53" s="385" t="s">
        <v>2124</v>
      </c>
      <c r="E53" s="384" t="s">
        <v>1476</v>
      </c>
      <c r="F53" s="386">
        <v>45849.708333333336</v>
      </c>
      <c r="G53" s="386">
        <v>45850.125</v>
      </c>
      <c r="H53" s="384" t="s">
        <v>3493</v>
      </c>
      <c r="I53" s="385" t="s">
        <v>3494</v>
      </c>
      <c r="J53" s="543" t="s">
        <v>2222</v>
      </c>
      <c r="K53" s="384"/>
      <c r="L53" s="542"/>
      <c r="M53" s="542"/>
      <c r="N53" s="542"/>
      <c r="O53" s="542"/>
      <c r="P53" s="80"/>
      <c r="Q53" s="82"/>
      <c r="R53" s="555"/>
      <c r="S53" s="147"/>
      <c r="T53" s="147"/>
      <c r="U53" s="147"/>
      <c r="V53" s="147"/>
      <c r="W53" s="147"/>
      <c r="X53" s="147"/>
      <c r="Y53" s="147"/>
      <c r="Z53" s="147"/>
      <c r="AA53" s="147"/>
      <c r="AB53" s="147"/>
      <c r="AC53" s="147"/>
      <c r="AD53" s="147"/>
      <c r="AE53" s="147"/>
      <c r="AF53" s="147"/>
      <c r="AG53" s="147"/>
      <c r="AH53" s="147"/>
      <c r="AI53" s="147"/>
      <c r="AJ53" s="147"/>
      <c r="AK53" s="147"/>
      <c r="AL53" s="147"/>
      <c r="AM53" s="147"/>
      <c r="AN53" s="147"/>
      <c r="AO53" s="147"/>
      <c r="AP53" s="147"/>
    </row>
    <row r="54" spans="1:42">
      <c r="A54" s="390" t="s">
        <v>1426</v>
      </c>
      <c r="B54" s="390" t="s">
        <v>1427</v>
      </c>
      <c r="C54" s="390" t="s">
        <v>1466</v>
      </c>
      <c r="D54" s="393" t="s">
        <v>2275</v>
      </c>
      <c r="E54" s="390" t="s">
        <v>1476</v>
      </c>
      <c r="F54" s="392">
        <v>45849.708333333336</v>
      </c>
      <c r="G54" s="392">
        <v>45850.125</v>
      </c>
      <c r="H54" s="394" t="s">
        <v>3495</v>
      </c>
      <c r="I54" s="391" t="s">
        <v>3490</v>
      </c>
      <c r="J54" s="390" t="s">
        <v>2222</v>
      </c>
      <c r="K54" s="524"/>
      <c r="L54" s="390"/>
      <c r="M54" s="390"/>
      <c r="N54" s="390"/>
      <c r="O54" s="390"/>
      <c r="P54" s="80"/>
      <c r="Q54" s="82"/>
      <c r="R54" s="451"/>
      <c r="S54" s="147"/>
      <c r="T54" s="147"/>
      <c r="U54" s="147"/>
      <c r="V54" s="147"/>
      <c r="W54" s="147"/>
      <c r="X54" s="147"/>
      <c r="Y54" s="147"/>
      <c r="Z54" s="147"/>
      <c r="AA54" s="147"/>
      <c r="AB54" s="147"/>
      <c r="AC54" s="147"/>
      <c r="AD54" s="147"/>
      <c r="AE54" s="147"/>
      <c r="AF54" s="147"/>
      <c r="AG54" s="147"/>
      <c r="AH54" s="147"/>
      <c r="AI54" s="147"/>
      <c r="AJ54" s="147"/>
      <c r="AK54" s="147"/>
      <c r="AL54" s="147"/>
      <c r="AM54" s="147"/>
      <c r="AN54" s="147"/>
      <c r="AO54" s="147"/>
      <c r="AP54" s="147"/>
    </row>
    <row r="55" spans="1:42" ht="14.45">
      <c r="A55" s="390" t="s">
        <v>1426</v>
      </c>
      <c r="B55" s="390" t="s">
        <v>1427</v>
      </c>
      <c r="C55" s="390" t="s">
        <v>1428</v>
      </c>
      <c r="D55" s="393" t="s">
        <v>2275</v>
      </c>
      <c r="E55" s="390" t="s">
        <v>1476</v>
      </c>
      <c r="F55" s="392">
        <v>45850</v>
      </c>
      <c r="G55" s="515">
        <v>45850.208333333336</v>
      </c>
      <c r="H55" s="390" t="s">
        <v>3496</v>
      </c>
      <c r="I55" s="393" t="s">
        <v>3365</v>
      </c>
      <c r="J55" s="517" t="s">
        <v>1445</v>
      </c>
      <c r="K55" s="516" t="s">
        <v>3497</v>
      </c>
      <c r="L55" s="390"/>
      <c r="M55" s="390"/>
      <c r="N55" s="390"/>
      <c r="O55" s="390"/>
      <c r="P55" s="80"/>
      <c r="Q55" s="82"/>
      <c r="R55" s="451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  <c r="AC55" s="147"/>
      <c r="AD55" s="147"/>
      <c r="AE55" s="147"/>
      <c r="AF55" s="147"/>
      <c r="AG55" s="147"/>
      <c r="AH55" s="147"/>
      <c r="AI55" s="147"/>
      <c r="AJ55" s="147"/>
      <c r="AK55" s="147"/>
      <c r="AL55" s="147"/>
      <c r="AM55" s="147"/>
      <c r="AN55" s="147"/>
      <c r="AO55" s="147"/>
      <c r="AP55" s="147"/>
    </row>
    <row r="56" spans="1:42" ht="14.45">
      <c r="A56" s="475" t="s">
        <v>1426</v>
      </c>
      <c r="B56" s="475" t="s">
        <v>1427</v>
      </c>
      <c r="C56" s="475" t="s">
        <v>1428</v>
      </c>
      <c r="D56" s="181" t="s">
        <v>2365</v>
      </c>
      <c r="E56" s="475" t="s">
        <v>1491</v>
      </c>
      <c r="F56" s="476">
        <v>45850.375</v>
      </c>
      <c r="G56" s="476">
        <v>45850.875</v>
      </c>
      <c r="H56" s="529" t="s">
        <v>3498</v>
      </c>
      <c r="I56" s="477" t="s">
        <v>3499</v>
      </c>
      <c r="J56" s="475" t="s">
        <v>1499</v>
      </c>
      <c r="K56" s="475"/>
      <c r="L56" s="475"/>
      <c r="M56" s="475"/>
      <c r="N56" s="475"/>
      <c r="O56" s="475"/>
      <c r="P56" s="80"/>
      <c r="Q56" s="82"/>
      <c r="R56" s="553"/>
      <c r="S56" s="147"/>
      <c r="T56" s="147"/>
      <c r="U56" s="147"/>
      <c r="V56" s="147"/>
      <c r="W56" s="147"/>
      <c r="X56" s="147"/>
      <c r="Y56" s="147"/>
      <c r="Z56" s="147"/>
      <c r="AA56" s="147"/>
      <c r="AB56" s="147"/>
      <c r="AC56" s="147"/>
      <c r="AD56" s="147"/>
      <c r="AE56" s="147"/>
      <c r="AF56" s="147"/>
      <c r="AG56" s="147"/>
      <c r="AH56" s="147"/>
      <c r="AI56" s="147"/>
      <c r="AJ56" s="147"/>
      <c r="AK56" s="147"/>
      <c r="AL56" s="147"/>
      <c r="AM56" s="147"/>
      <c r="AN56" s="147"/>
      <c r="AO56" s="147"/>
      <c r="AP56" s="147"/>
    </row>
    <row r="57" spans="1:42" ht="14.45">
      <c r="A57" s="390" t="s">
        <v>1426</v>
      </c>
      <c r="B57" s="390" t="s">
        <v>1427</v>
      </c>
      <c r="C57" s="390" t="s">
        <v>1466</v>
      </c>
      <c r="D57" s="393" t="s">
        <v>2275</v>
      </c>
      <c r="E57" s="390" t="s">
        <v>1440</v>
      </c>
      <c r="F57" s="392">
        <v>45852.708333333336</v>
      </c>
      <c r="G57" s="392">
        <v>45853.125</v>
      </c>
      <c r="H57" s="390" t="s">
        <v>3500</v>
      </c>
      <c r="I57" s="393" t="s">
        <v>3501</v>
      </c>
      <c r="J57" s="517" t="s">
        <v>2222</v>
      </c>
      <c r="K57" s="390"/>
      <c r="L57" s="390"/>
      <c r="M57" s="390"/>
      <c r="N57" s="390"/>
      <c r="O57" s="390"/>
      <c r="P57" s="80"/>
      <c r="Q57" s="82"/>
      <c r="R57" s="451"/>
      <c r="S57" s="147"/>
      <c r="T57" s="147"/>
      <c r="U57" s="147"/>
      <c r="V57" s="147"/>
      <c r="W57" s="147"/>
      <c r="X57" s="147"/>
      <c r="Y57" s="147"/>
      <c r="Z57" s="147"/>
      <c r="AA57" s="147"/>
      <c r="AB57" s="147"/>
      <c r="AC57" s="147"/>
      <c r="AD57" s="147"/>
      <c r="AE57" s="147"/>
      <c r="AF57" s="147"/>
      <c r="AG57" s="147"/>
      <c r="AH57" s="147"/>
      <c r="AI57" s="147"/>
      <c r="AJ57" s="147"/>
      <c r="AK57" s="147"/>
      <c r="AL57" s="147"/>
      <c r="AM57" s="147"/>
      <c r="AN57" s="147"/>
      <c r="AO57" s="147"/>
      <c r="AP57" s="147"/>
    </row>
    <row r="58" spans="1:42" ht="14.45">
      <c r="A58" s="390" t="s">
        <v>1426</v>
      </c>
      <c r="B58" s="390" t="s">
        <v>1427</v>
      </c>
      <c r="C58" s="390" t="s">
        <v>1466</v>
      </c>
      <c r="D58" s="393" t="s">
        <v>2275</v>
      </c>
      <c r="E58" s="390" t="s">
        <v>1440</v>
      </c>
      <c r="F58" s="392">
        <v>45852.708333333336</v>
      </c>
      <c r="G58" s="392">
        <v>45853.125</v>
      </c>
      <c r="H58" s="390" t="s">
        <v>3502</v>
      </c>
      <c r="I58" s="393" t="s">
        <v>3391</v>
      </c>
      <c r="J58" s="390" t="s">
        <v>2222</v>
      </c>
      <c r="K58" s="390"/>
      <c r="L58" s="390"/>
      <c r="M58" s="390"/>
      <c r="N58" s="390"/>
      <c r="O58" s="390"/>
      <c r="P58" s="80"/>
      <c r="Q58" s="82"/>
      <c r="R58" s="451"/>
      <c r="S58" s="147"/>
      <c r="T58" s="147"/>
      <c r="U58" s="147"/>
      <c r="V58" s="147"/>
      <c r="W58" s="147"/>
      <c r="X58" s="147"/>
      <c r="Y58" s="147"/>
      <c r="Z58" s="147"/>
      <c r="AA58" s="147"/>
      <c r="AB58" s="147"/>
      <c r="AC58" s="147"/>
      <c r="AD58" s="147"/>
      <c r="AE58" s="147"/>
      <c r="AF58" s="147"/>
      <c r="AG58" s="147"/>
      <c r="AH58" s="147"/>
      <c r="AI58" s="147"/>
      <c r="AJ58" s="147"/>
      <c r="AK58" s="147"/>
      <c r="AL58" s="147"/>
      <c r="AM58" s="147"/>
      <c r="AN58" s="147"/>
      <c r="AO58" s="147"/>
      <c r="AP58" s="147"/>
    </row>
    <row r="59" spans="1:42" ht="14.45">
      <c r="A59" s="390" t="s">
        <v>1426</v>
      </c>
      <c r="B59" s="390" t="s">
        <v>1427</v>
      </c>
      <c r="C59" s="390" t="s">
        <v>1466</v>
      </c>
      <c r="D59" s="393" t="s">
        <v>2275</v>
      </c>
      <c r="E59" s="390" t="s">
        <v>1440</v>
      </c>
      <c r="F59" s="392">
        <v>45852.708333333336</v>
      </c>
      <c r="G59" s="392">
        <v>45853.125</v>
      </c>
      <c r="H59" s="390" t="s">
        <v>3503</v>
      </c>
      <c r="I59" s="393" t="s">
        <v>3387</v>
      </c>
      <c r="J59" s="390" t="s">
        <v>2222</v>
      </c>
      <c r="K59" s="390"/>
      <c r="L59" s="390"/>
      <c r="M59" s="390"/>
      <c r="N59" s="390"/>
      <c r="O59" s="390"/>
      <c r="P59" s="80"/>
      <c r="Q59" s="82"/>
      <c r="R59" s="451"/>
      <c r="S59" s="147"/>
      <c r="T59" s="147"/>
      <c r="U59" s="147"/>
      <c r="V59" s="147"/>
      <c r="W59" s="147"/>
      <c r="X59" s="147"/>
      <c r="Y59" s="147"/>
      <c r="Z59" s="147"/>
      <c r="AA59" s="147"/>
      <c r="AB59" s="147"/>
      <c r="AC59" s="147"/>
      <c r="AD59" s="147"/>
      <c r="AE59" s="147"/>
      <c r="AF59" s="147"/>
      <c r="AG59" s="147"/>
      <c r="AH59" s="147"/>
      <c r="AI59" s="147"/>
      <c r="AJ59" s="147"/>
      <c r="AK59" s="147"/>
      <c r="AL59" s="147"/>
      <c r="AM59" s="147"/>
      <c r="AN59" s="147"/>
      <c r="AO59" s="147"/>
      <c r="AP59" s="147"/>
    </row>
    <row r="60" spans="1:42" ht="14.45">
      <c r="A60" s="390" t="s">
        <v>1426</v>
      </c>
      <c r="B60" s="390" t="s">
        <v>1427</v>
      </c>
      <c r="C60" s="390" t="s">
        <v>1453</v>
      </c>
      <c r="D60" s="393" t="s">
        <v>2275</v>
      </c>
      <c r="E60" s="390" t="s">
        <v>1448</v>
      </c>
      <c r="F60" s="392">
        <v>45853.333333333336</v>
      </c>
      <c r="G60" s="392">
        <v>45853.75</v>
      </c>
      <c r="H60" s="390" t="s">
        <v>3504</v>
      </c>
      <c r="I60" s="393" t="s">
        <v>3488</v>
      </c>
      <c r="J60" s="516"/>
      <c r="K60" s="390"/>
      <c r="L60" s="390"/>
      <c r="M60" s="390"/>
      <c r="N60" s="390"/>
      <c r="O60" s="390"/>
      <c r="P60" s="80"/>
      <c r="Q60" s="82"/>
      <c r="R60" s="451"/>
      <c r="S60" s="147"/>
      <c r="T60" s="147"/>
      <c r="U60" s="147"/>
      <c r="V60" s="147"/>
      <c r="W60" s="147"/>
      <c r="X60" s="147"/>
      <c r="Y60" s="147"/>
      <c r="Z60" s="147"/>
      <c r="AA60" s="147"/>
      <c r="AB60" s="147"/>
      <c r="AC60" s="147"/>
      <c r="AD60" s="147"/>
      <c r="AE60" s="147"/>
      <c r="AF60" s="147"/>
      <c r="AG60" s="147"/>
      <c r="AH60" s="147"/>
      <c r="AI60" s="147"/>
      <c r="AJ60" s="147"/>
      <c r="AK60" s="147"/>
      <c r="AL60" s="147"/>
      <c r="AM60" s="147"/>
      <c r="AN60" s="147"/>
      <c r="AO60" s="147"/>
      <c r="AP60" s="147"/>
    </row>
    <row r="61" spans="1:42" ht="14.45">
      <c r="A61" s="384" t="s">
        <v>1426</v>
      </c>
      <c r="B61" s="384" t="s">
        <v>1427</v>
      </c>
      <c r="C61" s="384" t="s">
        <v>1428</v>
      </c>
      <c r="D61" s="385" t="s">
        <v>2124</v>
      </c>
      <c r="E61" s="384" t="s">
        <v>1448</v>
      </c>
      <c r="F61" s="386">
        <v>45853.916666666664</v>
      </c>
      <c r="G61" s="386">
        <v>45854.25</v>
      </c>
      <c r="H61" s="385" t="s">
        <v>3505</v>
      </c>
      <c r="I61" s="385" t="s">
        <v>2518</v>
      </c>
      <c r="J61" s="384" t="s">
        <v>1445</v>
      </c>
      <c r="K61" s="384" t="s">
        <v>3506</v>
      </c>
      <c r="L61" s="384"/>
      <c r="M61" s="384"/>
      <c r="N61" s="384"/>
      <c r="O61" s="384"/>
      <c r="P61" s="80"/>
      <c r="Q61" s="82"/>
      <c r="R61" s="555"/>
      <c r="S61" s="147"/>
      <c r="T61" s="147"/>
      <c r="U61" s="147"/>
      <c r="V61" s="147"/>
      <c r="W61" s="147"/>
      <c r="X61" s="147"/>
      <c r="Y61" s="147"/>
      <c r="Z61" s="147"/>
      <c r="AA61" s="147"/>
      <c r="AB61" s="147"/>
      <c r="AC61" s="147"/>
      <c r="AD61" s="147"/>
      <c r="AE61" s="147"/>
      <c r="AF61" s="147"/>
      <c r="AG61" s="147"/>
      <c r="AH61" s="147"/>
      <c r="AI61" s="147"/>
      <c r="AJ61" s="147"/>
      <c r="AK61" s="147"/>
      <c r="AL61" s="147"/>
      <c r="AM61" s="147"/>
      <c r="AN61" s="147"/>
      <c r="AO61" s="147"/>
      <c r="AP61" s="147"/>
    </row>
    <row r="62" spans="1:42" ht="14.45">
      <c r="A62" s="390" t="s">
        <v>1426</v>
      </c>
      <c r="B62" s="390" t="s">
        <v>1427</v>
      </c>
      <c r="C62" s="390" t="s">
        <v>1428</v>
      </c>
      <c r="D62" s="393" t="s">
        <v>2275</v>
      </c>
      <c r="E62" s="390" t="s">
        <v>1448</v>
      </c>
      <c r="F62" s="392">
        <v>45853.916666666664</v>
      </c>
      <c r="G62" s="392">
        <v>45854.25</v>
      </c>
      <c r="H62" s="521" t="s">
        <v>3507</v>
      </c>
      <c r="I62" s="393" t="s">
        <v>3508</v>
      </c>
      <c r="J62" s="390" t="s">
        <v>1445</v>
      </c>
      <c r="K62" s="393" t="s">
        <v>3506</v>
      </c>
      <c r="L62" s="390"/>
      <c r="M62" s="390"/>
      <c r="N62" s="390"/>
      <c r="O62" s="390"/>
      <c r="P62" s="80"/>
      <c r="Q62" s="82"/>
      <c r="R62" s="451"/>
      <c r="S62" s="147"/>
      <c r="T62" s="147"/>
      <c r="U62" s="147"/>
      <c r="V62" s="147"/>
      <c r="W62" s="147"/>
      <c r="X62" s="147"/>
      <c r="Y62" s="147"/>
      <c r="Z62" s="147"/>
      <c r="AA62" s="147"/>
      <c r="AB62" s="147"/>
      <c r="AC62" s="147"/>
      <c r="AD62" s="147"/>
      <c r="AE62" s="147"/>
      <c r="AF62" s="147"/>
      <c r="AG62" s="147"/>
      <c r="AH62" s="147"/>
      <c r="AI62" s="147"/>
      <c r="AJ62" s="147"/>
      <c r="AK62" s="147"/>
      <c r="AL62" s="147"/>
      <c r="AM62" s="147"/>
      <c r="AN62" s="147"/>
      <c r="AO62" s="147"/>
      <c r="AP62" s="147"/>
    </row>
    <row r="63" spans="1:42" ht="14.45">
      <c r="A63" s="475" t="s">
        <v>1426</v>
      </c>
      <c r="B63" s="475" t="s">
        <v>1427</v>
      </c>
      <c r="C63" s="475" t="s">
        <v>1428</v>
      </c>
      <c r="D63" s="181" t="s">
        <v>2365</v>
      </c>
      <c r="E63" s="475" t="s">
        <v>1448</v>
      </c>
      <c r="F63" s="476">
        <v>45854</v>
      </c>
      <c r="G63" s="476">
        <v>45854.25</v>
      </c>
      <c r="H63" s="475" t="s">
        <v>3509</v>
      </c>
      <c r="I63" s="181" t="s">
        <v>3510</v>
      </c>
      <c r="J63" s="481" t="s">
        <v>3306</v>
      </c>
      <c r="K63" s="475" t="s">
        <v>2289</v>
      </c>
      <c r="L63" s="475"/>
      <c r="M63" s="475"/>
      <c r="N63" s="475"/>
      <c r="O63" s="475"/>
      <c r="P63" s="80"/>
      <c r="Q63" s="82"/>
      <c r="R63" s="553"/>
      <c r="S63" s="147"/>
      <c r="T63" s="147"/>
      <c r="U63" s="147"/>
      <c r="V63" s="147"/>
      <c r="W63" s="147"/>
      <c r="X63" s="147"/>
      <c r="Y63" s="147"/>
      <c r="Z63" s="147"/>
      <c r="AA63" s="147"/>
      <c r="AB63" s="147"/>
      <c r="AC63" s="147"/>
      <c r="AD63" s="147"/>
      <c r="AE63" s="147"/>
      <c r="AF63" s="147"/>
      <c r="AG63" s="147"/>
      <c r="AH63" s="147"/>
      <c r="AI63" s="147"/>
      <c r="AJ63" s="147"/>
      <c r="AK63" s="147"/>
      <c r="AL63" s="147"/>
      <c r="AM63" s="147"/>
      <c r="AN63" s="147"/>
      <c r="AO63" s="147"/>
      <c r="AP63" s="147"/>
    </row>
    <row r="64" spans="1:42" ht="14.45">
      <c r="A64" s="475" t="s">
        <v>1426</v>
      </c>
      <c r="B64" s="475" t="s">
        <v>1427</v>
      </c>
      <c r="C64" s="475" t="s">
        <v>1428</v>
      </c>
      <c r="D64" s="181" t="s">
        <v>2365</v>
      </c>
      <c r="E64" s="475" t="s">
        <v>1448</v>
      </c>
      <c r="F64" s="476">
        <v>45854</v>
      </c>
      <c r="G64" s="476">
        <v>45854.25</v>
      </c>
      <c r="H64" s="475" t="s">
        <v>3511</v>
      </c>
      <c r="I64" s="181" t="s">
        <v>3512</v>
      </c>
      <c r="J64" s="481" t="s">
        <v>3306</v>
      </c>
      <c r="K64" s="527"/>
      <c r="L64" s="475"/>
      <c r="M64" s="475"/>
      <c r="N64" s="475"/>
      <c r="O64" s="475"/>
      <c r="P64" s="80"/>
      <c r="Q64" s="82"/>
      <c r="R64" s="553"/>
      <c r="S64" s="147"/>
      <c r="T64" s="147"/>
      <c r="U64" s="147"/>
      <c r="V64" s="147"/>
      <c r="W64" s="147"/>
      <c r="X64" s="147"/>
      <c r="Y64" s="147"/>
      <c r="Z64" s="147"/>
      <c r="AA64" s="147"/>
      <c r="AB64" s="147"/>
      <c r="AC64" s="147"/>
      <c r="AD64" s="147"/>
      <c r="AE64" s="147"/>
      <c r="AF64" s="147"/>
      <c r="AG64" s="147"/>
      <c r="AH64" s="147"/>
      <c r="AI64" s="147"/>
      <c r="AJ64" s="147"/>
      <c r="AK64" s="147"/>
      <c r="AL64" s="147"/>
      <c r="AM64" s="147"/>
      <c r="AN64" s="147"/>
      <c r="AO64" s="147"/>
      <c r="AP64" s="147"/>
    </row>
    <row r="65" spans="1:42" ht="14.45">
      <c r="A65" s="384" t="s">
        <v>1426</v>
      </c>
      <c r="B65" s="384" t="s">
        <v>1427</v>
      </c>
      <c r="C65" s="384" t="s">
        <v>1466</v>
      </c>
      <c r="D65" s="385" t="s">
        <v>2124</v>
      </c>
      <c r="E65" s="384" t="s">
        <v>1454</v>
      </c>
      <c r="F65" s="386">
        <v>45854.708333333336</v>
      </c>
      <c r="G65" s="386">
        <v>45855.125</v>
      </c>
      <c r="H65" s="384" t="s">
        <v>3513</v>
      </c>
      <c r="I65" s="385" t="s">
        <v>3490</v>
      </c>
      <c r="J65" s="528" t="s">
        <v>2222</v>
      </c>
      <c r="K65" s="384"/>
      <c r="L65" s="384"/>
      <c r="M65" s="384"/>
      <c r="N65" s="384"/>
      <c r="O65" s="384"/>
      <c r="P65" s="80"/>
      <c r="Q65" s="82"/>
      <c r="R65" s="555"/>
      <c r="S65" s="147"/>
      <c r="T65" s="147"/>
      <c r="U65" s="147"/>
      <c r="V65" s="147"/>
      <c r="W65" s="147"/>
      <c r="X65" s="147"/>
      <c r="Y65" s="147"/>
      <c r="Z65" s="147"/>
      <c r="AA65" s="147"/>
      <c r="AB65" s="147"/>
      <c r="AC65" s="147"/>
      <c r="AD65" s="147"/>
      <c r="AE65" s="147"/>
      <c r="AF65" s="147"/>
      <c r="AG65" s="147"/>
      <c r="AH65" s="147"/>
      <c r="AI65" s="147"/>
      <c r="AJ65" s="147"/>
      <c r="AK65" s="147"/>
      <c r="AL65" s="147"/>
      <c r="AM65" s="147"/>
      <c r="AN65" s="147"/>
      <c r="AO65" s="147"/>
      <c r="AP65" s="147"/>
    </row>
    <row r="66" spans="1:42" ht="14.45">
      <c r="A66" s="384" t="s">
        <v>1426</v>
      </c>
      <c r="B66" s="384" t="s">
        <v>1427</v>
      </c>
      <c r="C66" s="384" t="s">
        <v>1466</v>
      </c>
      <c r="D66" s="385" t="s">
        <v>2124</v>
      </c>
      <c r="E66" s="384" t="s">
        <v>1454</v>
      </c>
      <c r="F66" s="386">
        <v>45854.708333333336</v>
      </c>
      <c r="G66" s="386">
        <v>45855.125</v>
      </c>
      <c r="H66" s="384" t="s">
        <v>3514</v>
      </c>
      <c r="I66" s="385" t="s">
        <v>3492</v>
      </c>
      <c r="J66" s="384" t="s">
        <v>2222</v>
      </c>
      <c r="K66" s="384"/>
      <c r="L66" s="384"/>
      <c r="M66" s="384"/>
      <c r="N66" s="384"/>
      <c r="O66" s="384"/>
      <c r="P66" s="80"/>
      <c r="Q66" s="82"/>
      <c r="R66" s="555"/>
      <c r="S66" s="147"/>
      <c r="T66" s="147"/>
      <c r="U66" s="147"/>
      <c r="V66" s="147"/>
      <c r="W66" s="147"/>
      <c r="X66" s="147"/>
      <c r="Y66" s="147"/>
      <c r="Z66" s="147"/>
      <c r="AA66" s="147"/>
      <c r="AB66" s="147"/>
      <c r="AC66" s="147"/>
      <c r="AD66" s="147"/>
      <c r="AE66" s="147"/>
      <c r="AF66" s="147"/>
      <c r="AG66" s="147"/>
      <c r="AH66" s="147"/>
      <c r="AI66" s="147"/>
      <c r="AJ66" s="147"/>
      <c r="AK66" s="147"/>
      <c r="AL66" s="147"/>
      <c r="AM66" s="147"/>
      <c r="AN66" s="147"/>
      <c r="AO66" s="147"/>
      <c r="AP66" s="147"/>
    </row>
    <row r="67" spans="1:42" ht="14.45">
      <c r="A67" s="384" t="s">
        <v>1426</v>
      </c>
      <c r="B67" s="384" t="s">
        <v>1427</v>
      </c>
      <c r="C67" s="384" t="s">
        <v>1466</v>
      </c>
      <c r="D67" s="385" t="s">
        <v>2124</v>
      </c>
      <c r="E67" s="384" t="s">
        <v>1454</v>
      </c>
      <c r="F67" s="386">
        <v>45854.708333333336</v>
      </c>
      <c r="G67" s="386">
        <v>45855.125</v>
      </c>
      <c r="H67" s="384" t="s">
        <v>3515</v>
      </c>
      <c r="I67" s="385" t="s">
        <v>3494</v>
      </c>
      <c r="J67" s="384" t="s">
        <v>2222</v>
      </c>
      <c r="K67" s="384"/>
      <c r="L67" s="384"/>
      <c r="M67" s="384"/>
      <c r="N67" s="384"/>
      <c r="O67" s="384"/>
      <c r="P67" s="80"/>
      <c r="Q67" s="82"/>
      <c r="R67" s="555"/>
      <c r="S67" s="147"/>
      <c r="T67" s="147"/>
      <c r="U67" s="147"/>
      <c r="V67" s="147"/>
      <c r="W67" s="147"/>
      <c r="X67" s="147"/>
      <c r="Y67" s="147"/>
      <c r="Z67" s="147"/>
      <c r="AA67" s="147"/>
      <c r="AB67" s="147"/>
      <c r="AC67" s="147"/>
      <c r="AD67" s="147"/>
      <c r="AE67" s="147"/>
      <c r="AF67" s="147"/>
      <c r="AG67" s="147"/>
      <c r="AH67" s="147"/>
      <c r="AI67" s="147"/>
      <c r="AJ67" s="147"/>
      <c r="AK67" s="147"/>
      <c r="AL67" s="147"/>
      <c r="AM67" s="147"/>
      <c r="AN67" s="147"/>
      <c r="AO67" s="147"/>
      <c r="AP67" s="147"/>
    </row>
    <row r="68" spans="1:42" ht="14.45">
      <c r="A68" s="475" t="s">
        <v>1426</v>
      </c>
      <c r="B68" s="475" t="s">
        <v>1427</v>
      </c>
      <c r="C68" s="475" t="s">
        <v>1428</v>
      </c>
      <c r="D68" s="181" t="s">
        <v>2365</v>
      </c>
      <c r="E68" s="475" t="s">
        <v>1454</v>
      </c>
      <c r="F68" s="476">
        <v>45854.916666666664</v>
      </c>
      <c r="G68" s="476">
        <v>45855.25</v>
      </c>
      <c r="H68" s="510" t="s">
        <v>3516</v>
      </c>
      <c r="I68" s="510" t="s">
        <v>2520</v>
      </c>
      <c r="J68" s="479" t="s">
        <v>1499</v>
      </c>
      <c r="K68" s="181"/>
      <c r="L68" s="475"/>
      <c r="M68" s="475"/>
      <c r="N68" s="475"/>
      <c r="O68" s="475"/>
      <c r="P68" s="80"/>
      <c r="Q68" s="82"/>
      <c r="R68" s="553"/>
      <c r="S68" s="147"/>
      <c r="T68" s="147"/>
      <c r="U68" s="147"/>
      <c r="V68" s="147"/>
      <c r="W68" s="147"/>
      <c r="X68" s="147"/>
      <c r="Y68" s="147"/>
      <c r="Z68" s="147"/>
      <c r="AA68" s="147"/>
      <c r="AB68" s="147"/>
      <c r="AC68" s="147"/>
      <c r="AD68" s="147"/>
      <c r="AE68" s="147"/>
      <c r="AF68" s="147"/>
      <c r="AG68" s="147"/>
      <c r="AH68" s="147"/>
      <c r="AI68" s="147"/>
      <c r="AJ68" s="147"/>
      <c r="AK68" s="147"/>
      <c r="AL68" s="147"/>
      <c r="AM68" s="147"/>
      <c r="AN68" s="147"/>
      <c r="AO68" s="147"/>
      <c r="AP68" s="147"/>
    </row>
    <row r="69" spans="1:42" ht="14.45">
      <c r="A69" s="475" t="s">
        <v>1426</v>
      </c>
      <c r="B69" s="475" t="s">
        <v>1427</v>
      </c>
      <c r="C69" s="475" t="s">
        <v>1428</v>
      </c>
      <c r="D69" s="181" t="s">
        <v>2365</v>
      </c>
      <c r="E69" s="475" t="s">
        <v>1454</v>
      </c>
      <c r="F69" s="476">
        <v>45854.916666666664</v>
      </c>
      <c r="G69" s="512">
        <v>45855.125</v>
      </c>
      <c r="H69" s="475" t="s">
        <v>3517</v>
      </c>
      <c r="I69" s="181" t="s">
        <v>3320</v>
      </c>
      <c r="J69" s="481" t="s">
        <v>3306</v>
      </c>
      <c r="K69" s="518" t="s">
        <v>3518</v>
      </c>
      <c r="L69" s="475"/>
      <c r="M69" s="475"/>
      <c r="N69" s="475"/>
      <c r="O69" s="475"/>
      <c r="P69" s="80"/>
      <c r="Q69" s="82"/>
      <c r="R69" s="553"/>
      <c r="S69" s="147"/>
      <c r="T69" s="147"/>
      <c r="U69" s="147"/>
      <c r="V69" s="147"/>
      <c r="W69" s="147"/>
      <c r="X69" s="147"/>
      <c r="Y69" s="147"/>
      <c r="Z69" s="147"/>
      <c r="AA69" s="147"/>
      <c r="AB69" s="147"/>
      <c r="AC69" s="147"/>
      <c r="AD69" s="147"/>
      <c r="AE69" s="147"/>
      <c r="AF69" s="147"/>
      <c r="AG69" s="147"/>
      <c r="AH69" s="147"/>
      <c r="AI69" s="147"/>
      <c r="AJ69" s="147"/>
      <c r="AK69" s="147"/>
      <c r="AL69" s="147"/>
      <c r="AM69" s="147"/>
      <c r="AN69" s="147"/>
      <c r="AO69" s="147"/>
      <c r="AP69" s="147"/>
    </row>
    <row r="70" spans="1:42" ht="14.45">
      <c r="A70" s="475" t="s">
        <v>1426</v>
      </c>
      <c r="B70" s="475" t="s">
        <v>1427</v>
      </c>
      <c r="C70" s="475" t="s">
        <v>1428</v>
      </c>
      <c r="D70" s="181" t="s">
        <v>2365</v>
      </c>
      <c r="E70" s="475" t="s">
        <v>1454</v>
      </c>
      <c r="F70" s="476">
        <v>45854.958333333336</v>
      </c>
      <c r="G70" s="512">
        <v>45855.208333333336</v>
      </c>
      <c r="H70" s="475" t="s">
        <v>3519</v>
      </c>
      <c r="I70" s="250" t="s">
        <v>3520</v>
      </c>
      <c r="J70" s="479" t="s">
        <v>1499</v>
      </c>
      <c r="K70" s="475"/>
      <c r="L70" s="513"/>
      <c r="M70" s="513"/>
      <c r="N70" s="513"/>
      <c r="O70" s="513"/>
      <c r="P70" s="80"/>
      <c r="Q70" s="82"/>
      <c r="R70" s="553"/>
      <c r="S70" s="147"/>
      <c r="T70" s="147"/>
      <c r="U70" s="147"/>
      <c r="V70" s="147"/>
      <c r="W70" s="147"/>
      <c r="X70" s="147"/>
      <c r="Y70" s="147"/>
      <c r="Z70" s="147"/>
      <c r="AA70" s="147"/>
      <c r="AB70" s="147"/>
      <c r="AC70" s="147"/>
      <c r="AD70" s="147"/>
      <c r="AE70" s="147"/>
      <c r="AF70" s="147"/>
      <c r="AG70" s="147"/>
      <c r="AH70" s="147"/>
      <c r="AI70" s="147"/>
      <c r="AJ70" s="147"/>
      <c r="AK70" s="147"/>
      <c r="AL70" s="147"/>
      <c r="AM70" s="147"/>
      <c r="AN70" s="147"/>
      <c r="AO70" s="147"/>
      <c r="AP70" s="147"/>
    </row>
    <row r="71" spans="1:42" ht="14.45">
      <c r="A71" s="475" t="s">
        <v>1426</v>
      </c>
      <c r="B71" s="475" t="s">
        <v>1427</v>
      </c>
      <c r="C71" s="475" t="s">
        <v>1428</v>
      </c>
      <c r="D71" s="181" t="s">
        <v>2365</v>
      </c>
      <c r="E71" s="475" t="s">
        <v>1454</v>
      </c>
      <c r="F71" s="476">
        <v>45855</v>
      </c>
      <c r="G71" s="512">
        <v>45855.25</v>
      </c>
      <c r="H71" s="475" t="s">
        <v>3521</v>
      </c>
      <c r="I71" s="181" t="s">
        <v>3522</v>
      </c>
      <c r="J71" s="479" t="s">
        <v>3306</v>
      </c>
      <c r="K71" s="529" t="s">
        <v>2289</v>
      </c>
      <c r="L71" s="475"/>
      <c r="M71" s="475"/>
      <c r="N71" s="475"/>
      <c r="O71" s="475"/>
      <c r="P71" s="80"/>
      <c r="Q71" s="82"/>
      <c r="R71" s="553"/>
      <c r="S71" s="147"/>
      <c r="T71" s="147"/>
      <c r="U71" s="147"/>
      <c r="V71" s="147"/>
      <c r="W71" s="147"/>
      <c r="X71" s="147"/>
      <c r="Y71" s="147"/>
      <c r="Z71" s="147"/>
      <c r="AA71" s="147"/>
      <c r="AB71" s="147"/>
      <c r="AC71" s="147"/>
      <c r="AD71" s="147"/>
      <c r="AE71" s="147"/>
      <c r="AF71" s="147"/>
      <c r="AG71" s="147"/>
      <c r="AH71" s="147"/>
      <c r="AI71" s="147"/>
      <c r="AJ71" s="147"/>
      <c r="AK71" s="147"/>
      <c r="AL71" s="147"/>
      <c r="AM71" s="147"/>
      <c r="AN71" s="147"/>
      <c r="AO71" s="147"/>
      <c r="AP71" s="147"/>
    </row>
    <row r="72" spans="1:42" ht="14.45">
      <c r="A72" s="390" t="s">
        <v>1426</v>
      </c>
      <c r="B72" s="390" t="s">
        <v>1427</v>
      </c>
      <c r="C72" s="390" t="s">
        <v>1466</v>
      </c>
      <c r="D72" s="393" t="s">
        <v>2275</v>
      </c>
      <c r="E72" s="390" t="s">
        <v>1461</v>
      </c>
      <c r="F72" s="392">
        <v>45855.708333333336</v>
      </c>
      <c r="G72" s="392">
        <v>45856.125</v>
      </c>
      <c r="H72" s="390" t="s">
        <v>3523</v>
      </c>
      <c r="I72" s="393" t="s">
        <v>3501</v>
      </c>
      <c r="J72" s="390" t="s">
        <v>2222</v>
      </c>
      <c r="K72" s="390"/>
      <c r="L72" s="390"/>
      <c r="M72" s="390"/>
      <c r="N72" s="390"/>
      <c r="O72" s="390"/>
      <c r="P72" s="80"/>
      <c r="Q72" s="82"/>
      <c r="R72" s="451"/>
      <c r="S72" s="147"/>
      <c r="T72" s="147"/>
      <c r="U72" s="147"/>
      <c r="V72" s="147"/>
      <c r="W72" s="147"/>
      <c r="X72" s="147"/>
      <c r="Y72" s="147"/>
      <c r="Z72" s="147"/>
      <c r="AA72" s="147"/>
      <c r="AB72" s="147"/>
      <c r="AC72" s="147"/>
      <c r="AD72" s="147"/>
      <c r="AE72" s="147"/>
      <c r="AF72" s="147"/>
      <c r="AG72" s="147"/>
      <c r="AH72" s="147"/>
      <c r="AI72" s="147"/>
      <c r="AJ72" s="147"/>
      <c r="AK72" s="147"/>
      <c r="AL72" s="147"/>
      <c r="AM72" s="147"/>
      <c r="AN72" s="147"/>
      <c r="AO72" s="147"/>
      <c r="AP72" s="147"/>
    </row>
    <row r="73" spans="1:42" ht="14.45">
      <c r="A73" s="390" t="s">
        <v>1426</v>
      </c>
      <c r="B73" s="390" t="s">
        <v>1427</v>
      </c>
      <c r="C73" s="390" t="s">
        <v>1466</v>
      </c>
      <c r="D73" s="393" t="s">
        <v>2275</v>
      </c>
      <c r="E73" s="390" t="s">
        <v>1461</v>
      </c>
      <c r="F73" s="392">
        <v>45855.708333333336</v>
      </c>
      <c r="G73" s="392">
        <v>45856.125</v>
      </c>
      <c r="H73" s="390" t="s">
        <v>3524</v>
      </c>
      <c r="I73" s="393" t="s">
        <v>3391</v>
      </c>
      <c r="J73" s="390" t="s">
        <v>2222</v>
      </c>
      <c r="K73" s="390"/>
      <c r="L73" s="390"/>
      <c r="M73" s="390"/>
      <c r="N73" s="390"/>
      <c r="O73" s="390"/>
      <c r="P73" s="80"/>
      <c r="Q73" s="82"/>
      <c r="R73" s="451"/>
      <c r="S73" s="147"/>
      <c r="T73" s="147"/>
      <c r="U73" s="147"/>
      <c r="V73" s="147"/>
      <c r="W73" s="147"/>
      <c r="X73" s="147"/>
      <c r="Y73" s="147"/>
      <c r="Z73" s="147"/>
      <c r="AA73" s="147"/>
      <c r="AB73" s="147"/>
      <c r="AC73" s="147"/>
      <c r="AD73" s="147"/>
      <c r="AE73" s="147"/>
      <c r="AF73" s="147"/>
      <c r="AG73" s="147"/>
      <c r="AH73" s="147"/>
      <c r="AI73" s="147"/>
      <c r="AJ73" s="147"/>
      <c r="AK73" s="147"/>
      <c r="AL73" s="147"/>
      <c r="AM73" s="147"/>
      <c r="AN73" s="147"/>
      <c r="AO73" s="147"/>
      <c r="AP73" s="147"/>
    </row>
    <row r="74" spans="1:42" ht="14.45">
      <c r="A74" s="475" t="s">
        <v>1426</v>
      </c>
      <c r="B74" s="475" t="s">
        <v>1427</v>
      </c>
      <c r="C74" s="475" t="s">
        <v>1428</v>
      </c>
      <c r="D74" s="181" t="s">
        <v>2365</v>
      </c>
      <c r="E74" s="475" t="s">
        <v>1461</v>
      </c>
      <c r="F74" s="476">
        <v>45855.833333333336</v>
      </c>
      <c r="G74" s="476">
        <v>45856.125</v>
      </c>
      <c r="H74" s="475" t="s">
        <v>3525</v>
      </c>
      <c r="I74" s="181" t="s">
        <v>3526</v>
      </c>
      <c r="J74" s="479" t="s">
        <v>1483</v>
      </c>
      <c r="K74" s="475" t="s">
        <v>3527</v>
      </c>
      <c r="L74" s="475"/>
      <c r="M74" s="475"/>
      <c r="N74" s="475"/>
      <c r="O74" s="475"/>
      <c r="P74" s="80"/>
      <c r="Q74" s="82"/>
      <c r="R74" s="553"/>
      <c r="S74" s="147"/>
      <c r="T74" s="147"/>
      <c r="U74" s="147"/>
      <c r="V74" s="147"/>
      <c r="W74" s="147"/>
      <c r="X74" s="147"/>
      <c r="Y74" s="147"/>
      <c r="Z74" s="147"/>
      <c r="AA74" s="147"/>
      <c r="AB74" s="147"/>
      <c r="AC74" s="147"/>
      <c r="AD74" s="147"/>
      <c r="AE74" s="147"/>
      <c r="AF74" s="147"/>
      <c r="AG74" s="147"/>
      <c r="AH74" s="147"/>
      <c r="AI74" s="147"/>
      <c r="AJ74" s="147"/>
      <c r="AK74" s="147"/>
      <c r="AL74" s="147"/>
      <c r="AM74" s="147"/>
      <c r="AN74" s="147"/>
      <c r="AO74" s="147"/>
      <c r="AP74" s="147"/>
    </row>
    <row r="75" spans="1:42" ht="14.45">
      <c r="A75" s="384" t="s">
        <v>1426</v>
      </c>
      <c r="B75" s="384" t="s">
        <v>1427</v>
      </c>
      <c r="C75" s="384" t="s">
        <v>1428</v>
      </c>
      <c r="D75" s="385" t="s">
        <v>2124</v>
      </c>
      <c r="E75" s="384" t="s">
        <v>1461</v>
      </c>
      <c r="F75" s="386">
        <v>45855.916666666664</v>
      </c>
      <c r="G75" s="386">
        <v>45856.166666666664</v>
      </c>
      <c r="H75" s="384" t="s">
        <v>3528</v>
      </c>
      <c r="I75" s="385" t="s">
        <v>3529</v>
      </c>
      <c r="J75" s="528" t="s">
        <v>3306</v>
      </c>
      <c r="K75" s="413" t="s">
        <v>3530</v>
      </c>
      <c r="L75" s="384"/>
      <c r="M75" s="384"/>
      <c r="N75" s="384"/>
      <c r="O75" s="384"/>
      <c r="P75" s="80"/>
      <c r="Q75" s="82"/>
      <c r="R75" s="555"/>
      <c r="S75" s="147"/>
      <c r="T75" s="147"/>
      <c r="U75" s="147"/>
      <c r="V75" s="147"/>
      <c r="W75" s="147"/>
      <c r="X75" s="147"/>
      <c r="Y75" s="147"/>
      <c r="Z75" s="147"/>
      <c r="AA75" s="147"/>
      <c r="AB75" s="147"/>
      <c r="AC75" s="147"/>
      <c r="AD75" s="147"/>
      <c r="AE75" s="147"/>
      <c r="AF75" s="147"/>
      <c r="AG75" s="147"/>
      <c r="AH75" s="147"/>
      <c r="AI75" s="147"/>
      <c r="AJ75" s="147"/>
      <c r="AK75" s="147"/>
      <c r="AL75" s="147"/>
      <c r="AM75" s="147"/>
      <c r="AN75" s="147"/>
      <c r="AO75" s="147"/>
      <c r="AP75" s="147"/>
    </row>
    <row r="76" spans="1:42">
      <c r="A76" s="475" t="s">
        <v>1426</v>
      </c>
      <c r="B76" s="475" t="s">
        <v>1427</v>
      </c>
      <c r="C76" s="475" t="s">
        <v>1428</v>
      </c>
      <c r="D76" s="181" t="s">
        <v>2365</v>
      </c>
      <c r="E76" s="475" t="s">
        <v>1461</v>
      </c>
      <c r="F76" s="476">
        <v>45855.916666666664</v>
      </c>
      <c r="G76" s="476">
        <v>45856.25</v>
      </c>
      <c r="H76" s="220" t="s">
        <v>1161</v>
      </c>
      <c r="I76" s="181" t="s">
        <v>3531</v>
      </c>
      <c r="J76" s="479" t="s">
        <v>1499</v>
      </c>
      <c r="K76" s="475"/>
      <c r="L76" s="475"/>
      <c r="M76" s="475"/>
      <c r="N76" s="475"/>
      <c r="O76" s="475"/>
      <c r="P76" s="80"/>
      <c r="Q76" s="82"/>
      <c r="R76" s="553"/>
      <c r="S76" s="147"/>
      <c r="T76" s="147"/>
      <c r="U76" s="147"/>
      <c r="V76" s="147"/>
      <c r="W76" s="147"/>
      <c r="X76" s="147"/>
      <c r="Y76" s="147"/>
      <c r="Z76" s="147"/>
      <c r="AA76" s="147"/>
      <c r="AB76" s="147"/>
      <c r="AC76" s="147"/>
      <c r="AD76" s="147"/>
      <c r="AE76" s="147"/>
      <c r="AF76" s="147"/>
      <c r="AG76" s="147"/>
      <c r="AH76" s="147"/>
      <c r="AI76" s="147"/>
      <c r="AJ76" s="147"/>
      <c r="AK76" s="147"/>
      <c r="AL76" s="147"/>
      <c r="AM76" s="147"/>
      <c r="AN76" s="147"/>
      <c r="AO76" s="147"/>
      <c r="AP76" s="147"/>
    </row>
    <row r="77" spans="1:42" ht="14.45">
      <c r="A77" s="384" t="s">
        <v>1426</v>
      </c>
      <c r="B77" s="384" t="s">
        <v>1427</v>
      </c>
      <c r="C77" s="384" t="s">
        <v>1428</v>
      </c>
      <c r="D77" s="385" t="s">
        <v>2124</v>
      </c>
      <c r="E77" s="384" t="s">
        <v>1461</v>
      </c>
      <c r="F77" s="386">
        <v>45855.916666666664</v>
      </c>
      <c r="G77" s="386">
        <v>45856.25</v>
      </c>
      <c r="H77" s="384" t="s">
        <v>3532</v>
      </c>
      <c r="I77" s="385" t="s">
        <v>3533</v>
      </c>
      <c r="J77" s="384" t="s">
        <v>3534</v>
      </c>
      <c r="K77" s="384"/>
      <c r="L77" s="384"/>
      <c r="M77" s="384"/>
      <c r="N77" s="384"/>
      <c r="O77" s="384"/>
      <c r="P77" s="80"/>
      <c r="Q77" s="82"/>
      <c r="R77" s="555"/>
      <c r="S77" s="147"/>
      <c r="T77" s="147"/>
      <c r="U77" s="147"/>
      <c r="V77" s="147"/>
      <c r="W77" s="147"/>
      <c r="X77" s="147"/>
      <c r="Y77" s="147"/>
      <c r="Z77" s="147"/>
      <c r="AA77" s="147"/>
      <c r="AB77" s="147"/>
      <c r="AC77" s="147"/>
      <c r="AD77" s="147"/>
      <c r="AE77" s="147"/>
      <c r="AF77" s="147"/>
      <c r="AG77" s="147"/>
      <c r="AH77" s="147"/>
      <c r="AI77" s="147"/>
      <c r="AJ77" s="147"/>
      <c r="AK77" s="147"/>
      <c r="AL77" s="147"/>
      <c r="AM77" s="147"/>
      <c r="AN77" s="147"/>
      <c r="AO77" s="147"/>
      <c r="AP77" s="147"/>
    </row>
    <row r="78" spans="1:42" ht="14.45">
      <c r="A78" s="384" t="s">
        <v>1426</v>
      </c>
      <c r="B78" s="384" t="s">
        <v>1427</v>
      </c>
      <c r="C78" s="384" t="s">
        <v>1428</v>
      </c>
      <c r="D78" s="385" t="s">
        <v>2124</v>
      </c>
      <c r="E78" s="384" t="s">
        <v>1461</v>
      </c>
      <c r="F78" s="386">
        <v>45855.916666666664</v>
      </c>
      <c r="G78" s="386">
        <v>45856.25</v>
      </c>
      <c r="H78" s="384" t="s">
        <v>3535</v>
      </c>
      <c r="I78" s="385" t="s">
        <v>3536</v>
      </c>
      <c r="J78" s="384" t="s">
        <v>3534</v>
      </c>
      <c r="K78" s="542" t="s">
        <v>3537</v>
      </c>
      <c r="L78" s="384"/>
      <c r="M78" s="384"/>
      <c r="N78" s="384"/>
      <c r="O78" s="384"/>
      <c r="P78" s="80"/>
      <c r="Q78" s="82"/>
      <c r="R78" s="555"/>
      <c r="S78" s="147"/>
      <c r="T78" s="147"/>
      <c r="U78" s="147"/>
      <c r="V78" s="147"/>
      <c r="W78" s="147"/>
      <c r="X78" s="147"/>
      <c r="Y78" s="147"/>
      <c r="Z78" s="147"/>
      <c r="AA78" s="147"/>
      <c r="AB78" s="147"/>
      <c r="AC78" s="147"/>
      <c r="AD78" s="147"/>
      <c r="AE78" s="147"/>
      <c r="AF78" s="147"/>
      <c r="AG78" s="147"/>
      <c r="AH78" s="147"/>
      <c r="AI78" s="147"/>
      <c r="AJ78" s="147"/>
      <c r="AK78" s="147"/>
      <c r="AL78" s="147"/>
      <c r="AM78" s="147"/>
      <c r="AN78" s="147"/>
      <c r="AO78" s="147"/>
      <c r="AP78" s="147"/>
    </row>
    <row r="79" spans="1:42" ht="14.45">
      <c r="A79" s="475" t="s">
        <v>1426</v>
      </c>
      <c r="B79" s="475" t="s">
        <v>1427</v>
      </c>
      <c r="C79" s="475" t="s">
        <v>1453</v>
      </c>
      <c r="D79" s="181" t="s">
        <v>2365</v>
      </c>
      <c r="E79" s="475" t="s">
        <v>1476</v>
      </c>
      <c r="F79" s="476">
        <v>45856.333333333336</v>
      </c>
      <c r="G79" s="476">
        <v>45856.75</v>
      </c>
      <c r="H79" s="475" t="s">
        <v>3538</v>
      </c>
      <c r="I79" s="181" t="s">
        <v>3539</v>
      </c>
      <c r="J79" s="513"/>
      <c r="K79" s="475"/>
      <c r="L79" s="475"/>
      <c r="M79" s="475"/>
      <c r="N79" s="475"/>
      <c r="O79" s="475"/>
      <c r="P79" s="80"/>
      <c r="Q79" s="82"/>
      <c r="R79" s="553"/>
      <c r="S79" s="147"/>
      <c r="T79" s="147"/>
      <c r="U79" s="147"/>
      <c r="V79" s="147"/>
      <c r="W79" s="147"/>
      <c r="X79" s="147"/>
      <c r="Y79" s="147"/>
      <c r="Z79" s="147"/>
      <c r="AA79" s="147"/>
      <c r="AB79" s="147"/>
      <c r="AC79" s="147"/>
      <c r="AD79" s="147"/>
      <c r="AE79" s="147"/>
      <c r="AF79" s="147"/>
      <c r="AG79" s="147"/>
      <c r="AH79" s="147"/>
      <c r="AI79" s="147"/>
      <c r="AJ79" s="147"/>
      <c r="AK79" s="147"/>
      <c r="AL79" s="147"/>
      <c r="AM79" s="147"/>
      <c r="AN79" s="147"/>
      <c r="AO79" s="147"/>
      <c r="AP79" s="147"/>
    </row>
    <row r="80" spans="1:42" ht="14.45">
      <c r="A80" s="521" t="s">
        <v>1426</v>
      </c>
      <c r="B80" s="521" t="s">
        <v>1427</v>
      </c>
      <c r="C80" s="521" t="s">
        <v>1453</v>
      </c>
      <c r="D80" s="188" t="s">
        <v>1769</v>
      </c>
      <c r="E80" s="521" t="s">
        <v>1476</v>
      </c>
      <c r="F80" s="522">
        <v>45856.375</v>
      </c>
      <c r="G80" s="522">
        <v>45856.75</v>
      </c>
      <c r="H80" s="521" t="s">
        <v>3540</v>
      </c>
      <c r="I80" s="188" t="s">
        <v>3541</v>
      </c>
      <c r="J80" s="568" t="s">
        <v>1499</v>
      </c>
      <c r="K80" s="521"/>
      <c r="L80" s="521"/>
      <c r="M80" s="521"/>
      <c r="N80" s="521"/>
      <c r="O80" s="521"/>
      <c r="P80" s="80"/>
      <c r="Q80" s="82"/>
      <c r="R80" s="549"/>
      <c r="S80" s="147"/>
      <c r="T80" s="147"/>
      <c r="U80" s="147"/>
      <c r="V80" s="147"/>
      <c r="W80" s="147"/>
      <c r="X80" s="147"/>
      <c r="Y80" s="147"/>
      <c r="Z80" s="147"/>
      <c r="AA80" s="147"/>
      <c r="AB80" s="147"/>
      <c r="AC80" s="147"/>
      <c r="AD80" s="147"/>
      <c r="AE80" s="147"/>
      <c r="AF80" s="147"/>
      <c r="AG80" s="147"/>
      <c r="AH80" s="147"/>
      <c r="AI80" s="147"/>
      <c r="AJ80" s="147"/>
      <c r="AK80" s="147"/>
      <c r="AL80" s="147"/>
      <c r="AM80" s="147"/>
      <c r="AN80" s="147"/>
      <c r="AO80" s="147"/>
      <c r="AP80" s="147"/>
    </row>
    <row r="81" spans="1:42" ht="14.45">
      <c r="A81" s="384" t="s">
        <v>1426</v>
      </c>
      <c r="B81" s="384" t="s">
        <v>1427</v>
      </c>
      <c r="C81" s="384" t="s">
        <v>1428</v>
      </c>
      <c r="D81" s="385" t="s">
        <v>2124</v>
      </c>
      <c r="E81" s="384" t="s">
        <v>1476</v>
      </c>
      <c r="F81" s="386">
        <v>45856.916666666664</v>
      </c>
      <c r="G81" s="386">
        <v>45857.25</v>
      </c>
      <c r="H81" s="384" t="s">
        <v>3542</v>
      </c>
      <c r="I81" s="385" t="s">
        <v>3543</v>
      </c>
      <c r="J81" s="384"/>
      <c r="K81" s="413" t="s">
        <v>3544</v>
      </c>
      <c r="L81" s="384"/>
      <c r="M81" s="384"/>
      <c r="N81" s="384"/>
      <c r="O81" s="384"/>
      <c r="P81" s="80"/>
      <c r="Q81" s="82"/>
      <c r="R81" s="555"/>
      <c r="S81" s="147"/>
      <c r="T81" s="147"/>
      <c r="U81" s="147"/>
      <c r="V81" s="147"/>
      <c r="W81" s="147"/>
      <c r="X81" s="147"/>
      <c r="Y81" s="147"/>
      <c r="Z81" s="147"/>
      <c r="AA81" s="147"/>
      <c r="AB81" s="147"/>
      <c r="AC81" s="147"/>
      <c r="AD81" s="147"/>
      <c r="AE81" s="147"/>
      <c r="AF81" s="147"/>
      <c r="AG81" s="147"/>
      <c r="AH81" s="147"/>
      <c r="AI81" s="147"/>
      <c r="AJ81" s="147"/>
      <c r="AK81" s="147"/>
      <c r="AL81" s="147"/>
      <c r="AM81" s="147"/>
      <c r="AN81" s="147"/>
      <c r="AO81" s="147"/>
      <c r="AP81" s="147"/>
    </row>
    <row r="82" spans="1:42" ht="14.45">
      <c r="A82" s="384" t="s">
        <v>1426</v>
      </c>
      <c r="B82" s="384" t="s">
        <v>1427</v>
      </c>
      <c r="C82" s="384" t="s">
        <v>1428</v>
      </c>
      <c r="D82" s="385" t="s">
        <v>2124</v>
      </c>
      <c r="E82" s="384" t="s">
        <v>1476</v>
      </c>
      <c r="F82" s="386">
        <v>45856.916666666664</v>
      </c>
      <c r="G82" s="386">
        <v>45857.125</v>
      </c>
      <c r="H82" s="384" t="s">
        <v>3545</v>
      </c>
      <c r="I82" s="385" t="s">
        <v>2681</v>
      </c>
      <c r="J82" s="542" t="s">
        <v>1768</v>
      </c>
      <c r="K82" s="384" t="s">
        <v>3546</v>
      </c>
      <c r="L82" s="384"/>
      <c r="M82" s="384"/>
      <c r="N82" s="384"/>
      <c r="O82" s="384"/>
      <c r="P82" s="80"/>
      <c r="Q82" s="82"/>
      <c r="R82" s="555"/>
      <c r="S82" s="147"/>
      <c r="T82" s="147"/>
      <c r="U82" s="147"/>
      <c r="V82" s="147"/>
      <c r="W82" s="147"/>
      <c r="X82" s="147"/>
      <c r="Y82" s="147"/>
      <c r="Z82" s="147"/>
      <c r="AA82" s="147"/>
      <c r="AB82" s="147"/>
      <c r="AC82" s="147"/>
      <c r="AD82" s="147"/>
      <c r="AE82" s="147"/>
      <c r="AF82" s="147"/>
      <c r="AG82" s="147"/>
      <c r="AH82" s="147"/>
      <c r="AI82" s="147"/>
      <c r="AJ82" s="147"/>
      <c r="AK82" s="147"/>
      <c r="AL82" s="147"/>
      <c r="AM82" s="147"/>
      <c r="AN82" s="147"/>
      <c r="AO82" s="147"/>
      <c r="AP82" s="147"/>
    </row>
    <row r="83" spans="1:42" ht="14.45">
      <c r="A83" s="384" t="s">
        <v>1426</v>
      </c>
      <c r="B83" s="384" t="s">
        <v>1427</v>
      </c>
      <c r="C83" s="384" t="s">
        <v>1428</v>
      </c>
      <c r="D83" s="385" t="s">
        <v>2124</v>
      </c>
      <c r="E83" s="384" t="s">
        <v>1476</v>
      </c>
      <c r="F83" s="386">
        <v>45856.916666666664</v>
      </c>
      <c r="G83" s="386">
        <v>45857.25</v>
      </c>
      <c r="H83" s="384" t="s">
        <v>3547</v>
      </c>
      <c r="I83" s="385" t="s">
        <v>3548</v>
      </c>
      <c r="J83" s="384" t="s">
        <v>1445</v>
      </c>
      <c r="K83" s="384" t="s">
        <v>3549</v>
      </c>
      <c r="L83" s="384"/>
      <c r="M83" s="384"/>
      <c r="N83" s="384"/>
      <c r="O83" s="384"/>
      <c r="P83" s="80"/>
      <c r="Q83" s="82"/>
      <c r="R83" s="555"/>
      <c r="S83" s="147"/>
      <c r="T83" s="147"/>
      <c r="U83" s="147"/>
      <c r="V83" s="147"/>
      <c r="W83" s="147"/>
      <c r="X83" s="147"/>
      <c r="Y83" s="147"/>
      <c r="Z83" s="147"/>
      <c r="AA83" s="147"/>
      <c r="AB83" s="147"/>
      <c r="AC83" s="147"/>
      <c r="AD83" s="147"/>
      <c r="AE83" s="147"/>
      <c r="AF83" s="147"/>
      <c r="AG83" s="147"/>
      <c r="AH83" s="147"/>
      <c r="AI83" s="147"/>
      <c r="AJ83" s="147"/>
      <c r="AK83" s="147"/>
      <c r="AL83" s="147"/>
      <c r="AM83" s="147"/>
      <c r="AN83" s="147"/>
      <c r="AO83" s="147"/>
      <c r="AP83" s="147"/>
    </row>
    <row r="84" spans="1:42" ht="14.45">
      <c r="A84" s="475" t="s">
        <v>1426</v>
      </c>
      <c r="B84" s="475" t="s">
        <v>1427</v>
      </c>
      <c r="C84" s="475" t="s">
        <v>1428</v>
      </c>
      <c r="D84" s="181" t="s">
        <v>2365</v>
      </c>
      <c r="E84" s="475" t="s">
        <v>1476</v>
      </c>
      <c r="F84" s="476">
        <v>45856.958333333336</v>
      </c>
      <c r="G84" s="476">
        <v>45857.125</v>
      </c>
      <c r="H84" s="475" t="s">
        <v>3550</v>
      </c>
      <c r="I84" s="181" t="s">
        <v>3159</v>
      </c>
      <c r="J84" s="475" t="s">
        <v>1445</v>
      </c>
      <c r="K84" s="475" t="s">
        <v>3551</v>
      </c>
      <c r="L84" s="475"/>
      <c r="M84" s="475"/>
      <c r="N84" s="475"/>
      <c r="O84" s="475"/>
      <c r="P84" s="80"/>
      <c r="Q84" s="82"/>
      <c r="R84" s="553"/>
      <c r="S84" s="147"/>
      <c r="T84" s="147"/>
      <c r="U84" s="147"/>
      <c r="V84" s="147"/>
      <c r="W84" s="147"/>
      <c r="X84" s="147"/>
      <c r="Y84" s="147"/>
      <c r="Z84" s="147"/>
      <c r="AA84" s="147"/>
      <c r="AB84" s="147"/>
      <c r="AC84" s="147"/>
      <c r="AD84" s="147"/>
      <c r="AE84" s="147"/>
      <c r="AF84" s="147"/>
      <c r="AG84" s="147"/>
      <c r="AH84" s="147"/>
      <c r="AI84" s="147"/>
      <c r="AJ84" s="147"/>
      <c r="AK84" s="147"/>
      <c r="AL84" s="147"/>
      <c r="AM84" s="147"/>
      <c r="AN84" s="147"/>
      <c r="AO84" s="147"/>
      <c r="AP84" s="147"/>
    </row>
    <row r="85" spans="1:42" ht="14.45">
      <c r="A85" s="475" t="s">
        <v>1426</v>
      </c>
      <c r="B85" s="475" t="s">
        <v>1427</v>
      </c>
      <c r="C85" s="475" t="s">
        <v>1453</v>
      </c>
      <c r="D85" s="181" t="s">
        <v>2365</v>
      </c>
      <c r="E85" s="475" t="s">
        <v>1491</v>
      </c>
      <c r="F85" s="476">
        <v>45857.333333333336</v>
      </c>
      <c r="G85" s="476">
        <v>45858.75</v>
      </c>
      <c r="H85" s="475" t="s">
        <v>3552</v>
      </c>
      <c r="I85" s="181" t="s">
        <v>3553</v>
      </c>
      <c r="J85" s="481" t="s">
        <v>3306</v>
      </c>
      <c r="K85" s="475"/>
      <c r="L85" s="475"/>
      <c r="M85" s="475"/>
      <c r="N85" s="475"/>
      <c r="O85" s="475"/>
      <c r="P85" s="80"/>
      <c r="Q85" s="82"/>
      <c r="R85" s="553"/>
      <c r="S85" s="147"/>
      <c r="T85" s="147"/>
      <c r="U85" s="147"/>
      <c r="V85" s="147"/>
      <c r="W85" s="147"/>
      <c r="X85" s="147"/>
      <c r="Y85" s="147"/>
      <c r="Z85" s="147"/>
      <c r="AA85" s="147"/>
      <c r="AB85" s="147"/>
      <c r="AC85" s="147"/>
      <c r="AD85" s="147"/>
      <c r="AE85" s="147"/>
      <c r="AF85" s="147"/>
      <c r="AG85" s="147"/>
      <c r="AH85" s="147"/>
      <c r="AI85" s="147"/>
      <c r="AJ85" s="147"/>
      <c r="AK85" s="147"/>
      <c r="AL85" s="147"/>
      <c r="AM85" s="147"/>
      <c r="AN85" s="147"/>
      <c r="AO85" s="147"/>
      <c r="AP85" s="147"/>
    </row>
    <row r="86" spans="1:42" ht="14.45">
      <c r="A86" s="475" t="s">
        <v>1426</v>
      </c>
      <c r="B86" s="475" t="s">
        <v>1427</v>
      </c>
      <c r="C86" s="475" t="s">
        <v>1428</v>
      </c>
      <c r="D86" s="181" t="s">
        <v>2365</v>
      </c>
      <c r="E86" s="475" t="s">
        <v>1491</v>
      </c>
      <c r="F86" s="476">
        <v>45857.375</v>
      </c>
      <c r="G86" s="476">
        <v>45857.708333333336</v>
      </c>
      <c r="H86" s="475" t="s">
        <v>3554</v>
      </c>
      <c r="I86" s="181" t="s">
        <v>3555</v>
      </c>
      <c r="J86" s="481" t="s">
        <v>3306</v>
      </c>
      <c r="K86" s="475"/>
      <c r="L86" s="475"/>
      <c r="M86" s="475"/>
      <c r="N86" s="475"/>
      <c r="O86" s="475"/>
      <c r="P86" s="80"/>
      <c r="Q86" s="82"/>
      <c r="R86" s="553"/>
      <c r="S86" s="147"/>
      <c r="T86" s="147"/>
      <c r="U86" s="147"/>
      <c r="V86" s="147"/>
      <c r="W86" s="147"/>
      <c r="X86" s="147"/>
      <c r="Y86" s="147"/>
      <c r="Z86" s="147"/>
      <c r="AA86" s="147"/>
      <c r="AB86" s="147"/>
      <c r="AC86" s="147"/>
      <c r="AD86" s="147"/>
      <c r="AE86" s="147"/>
      <c r="AF86" s="147"/>
      <c r="AG86" s="147"/>
      <c r="AH86" s="147"/>
      <c r="AI86" s="147"/>
      <c r="AJ86" s="147"/>
      <c r="AK86" s="147"/>
      <c r="AL86" s="147"/>
      <c r="AM86" s="147"/>
      <c r="AN86" s="147"/>
      <c r="AO86" s="147"/>
      <c r="AP86" s="147"/>
    </row>
    <row r="87" spans="1:42" ht="14.45">
      <c r="A87" s="475" t="s">
        <v>1426</v>
      </c>
      <c r="B87" s="475" t="s">
        <v>1427</v>
      </c>
      <c r="C87" s="475" t="s">
        <v>1428</v>
      </c>
      <c r="D87" s="181" t="s">
        <v>2365</v>
      </c>
      <c r="E87" s="475" t="s">
        <v>1491</v>
      </c>
      <c r="F87" s="476">
        <v>45857.916666666664</v>
      </c>
      <c r="G87" s="476">
        <v>45858.166666666664</v>
      </c>
      <c r="H87" s="475" t="s">
        <v>3556</v>
      </c>
      <c r="I87" s="181" t="s">
        <v>3557</v>
      </c>
      <c r="J87" s="481" t="s">
        <v>3306</v>
      </c>
      <c r="K87" s="475"/>
      <c r="L87" s="475"/>
      <c r="M87" s="475"/>
      <c r="N87" s="475"/>
      <c r="O87" s="475"/>
      <c r="P87" s="80"/>
      <c r="Q87" s="82"/>
      <c r="R87" s="553"/>
      <c r="S87" s="147"/>
      <c r="T87" s="147"/>
      <c r="U87" s="147"/>
      <c r="V87" s="147"/>
      <c r="W87" s="147"/>
      <c r="X87" s="147"/>
      <c r="Y87" s="147"/>
      <c r="Z87" s="147"/>
      <c r="AA87" s="147"/>
      <c r="AB87" s="147"/>
      <c r="AC87" s="147"/>
      <c r="AD87" s="147"/>
      <c r="AE87" s="147"/>
      <c r="AF87" s="147"/>
      <c r="AG87" s="147"/>
      <c r="AH87" s="147"/>
      <c r="AI87" s="147"/>
      <c r="AJ87" s="147"/>
      <c r="AK87" s="147"/>
      <c r="AL87" s="147"/>
      <c r="AM87" s="147"/>
      <c r="AN87" s="147"/>
      <c r="AO87" s="147"/>
      <c r="AP87" s="147"/>
    </row>
    <row r="88" spans="1:42" ht="14.45">
      <c r="A88" s="384" t="s">
        <v>1426</v>
      </c>
      <c r="B88" s="384" t="s">
        <v>1427</v>
      </c>
      <c r="C88" s="384" t="s">
        <v>1428</v>
      </c>
      <c r="D88" s="385" t="s">
        <v>2124</v>
      </c>
      <c r="E88" s="384" t="s">
        <v>1491</v>
      </c>
      <c r="F88" s="386">
        <v>45858</v>
      </c>
      <c r="G88" s="386">
        <v>45858.25</v>
      </c>
      <c r="H88" s="384" t="s">
        <v>3558</v>
      </c>
      <c r="I88" s="385" t="s">
        <v>3347</v>
      </c>
      <c r="J88" s="384"/>
      <c r="K88" s="384"/>
      <c r="L88" s="384"/>
      <c r="M88" s="384"/>
      <c r="N88" s="384"/>
      <c r="O88" s="384"/>
      <c r="P88" s="80"/>
      <c r="Q88" s="82"/>
      <c r="R88" s="555"/>
      <c r="S88" s="147"/>
      <c r="T88" s="147"/>
      <c r="U88" s="147"/>
      <c r="V88" s="147"/>
      <c r="W88" s="147"/>
      <c r="X88" s="147"/>
      <c r="Y88" s="147"/>
      <c r="Z88" s="147"/>
      <c r="AA88" s="147"/>
      <c r="AB88" s="147"/>
      <c r="AC88" s="147"/>
      <c r="AD88" s="147"/>
      <c r="AE88" s="147"/>
      <c r="AF88" s="147"/>
      <c r="AG88" s="147"/>
      <c r="AH88" s="147"/>
      <c r="AI88" s="147"/>
      <c r="AJ88" s="147"/>
      <c r="AK88" s="147"/>
      <c r="AL88" s="147"/>
      <c r="AM88" s="147"/>
      <c r="AN88" s="147"/>
      <c r="AO88" s="147"/>
      <c r="AP88" s="147"/>
    </row>
    <row r="89" spans="1:42" ht="14.45">
      <c r="A89" s="475" t="s">
        <v>1426</v>
      </c>
      <c r="B89" s="475" t="s">
        <v>1427</v>
      </c>
      <c r="C89" s="475" t="s">
        <v>1428</v>
      </c>
      <c r="D89" s="181" t="s">
        <v>2365</v>
      </c>
      <c r="E89" s="475" t="s">
        <v>1430</v>
      </c>
      <c r="F89" s="476">
        <v>45858.916666666664</v>
      </c>
      <c r="G89" s="476">
        <v>45859.125</v>
      </c>
      <c r="H89" s="475" t="s">
        <v>3559</v>
      </c>
      <c r="I89" s="181" t="s">
        <v>3536</v>
      </c>
      <c r="J89" s="481" t="s">
        <v>3306</v>
      </c>
      <c r="K89" s="475"/>
      <c r="L89" s="475"/>
      <c r="M89" s="475"/>
      <c r="N89" s="475"/>
      <c r="O89" s="475"/>
      <c r="P89" s="80"/>
      <c r="Q89" s="82"/>
      <c r="R89" s="553"/>
      <c r="S89" s="147"/>
      <c r="T89" s="147"/>
      <c r="U89" s="147"/>
      <c r="V89" s="147"/>
      <c r="W89" s="147"/>
      <c r="X89" s="147"/>
      <c r="Y89" s="147"/>
      <c r="Z89" s="147"/>
      <c r="AA89" s="147"/>
      <c r="AB89" s="147"/>
      <c r="AC89" s="147"/>
      <c r="AD89" s="147"/>
      <c r="AE89" s="147"/>
      <c r="AF89" s="147"/>
      <c r="AG89" s="147"/>
      <c r="AH89" s="147"/>
      <c r="AI89" s="147"/>
      <c r="AJ89" s="147"/>
      <c r="AK89" s="147"/>
      <c r="AL89" s="147"/>
      <c r="AM89" s="147"/>
      <c r="AN89" s="147"/>
      <c r="AO89" s="147"/>
      <c r="AP89" s="147"/>
    </row>
    <row r="90" spans="1:42" ht="14.45">
      <c r="A90" s="390" t="s">
        <v>1426</v>
      </c>
      <c r="B90" s="390" t="s">
        <v>1427</v>
      </c>
      <c r="C90" s="390" t="s">
        <v>1466</v>
      </c>
      <c r="D90" s="393" t="s">
        <v>2275</v>
      </c>
      <c r="E90" s="390" t="s">
        <v>1440</v>
      </c>
      <c r="F90" s="392">
        <v>45859.708333333336</v>
      </c>
      <c r="G90" s="392">
        <v>45860.125</v>
      </c>
      <c r="H90" s="390" t="s">
        <v>3560</v>
      </c>
      <c r="I90" s="393" t="s">
        <v>3490</v>
      </c>
      <c r="J90" s="390" t="s">
        <v>2222</v>
      </c>
      <c r="K90" s="390"/>
      <c r="L90" s="390"/>
      <c r="M90" s="390"/>
      <c r="N90" s="390"/>
      <c r="O90" s="390"/>
      <c r="P90" s="80"/>
      <c r="Q90" s="82"/>
      <c r="R90" s="451"/>
      <c r="S90" s="147"/>
      <c r="T90" s="147"/>
      <c r="U90" s="147"/>
      <c r="V90" s="147"/>
      <c r="W90" s="147"/>
      <c r="X90" s="147"/>
      <c r="Y90" s="147"/>
      <c r="Z90" s="147"/>
      <c r="AA90" s="147"/>
      <c r="AB90" s="147"/>
      <c r="AC90" s="147"/>
      <c r="AD90" s="147"/>
      <c r="AE90" s="147"/>
      <c r="AF90" s="147"/>
      <c r="AG90" s="147"/>
      <c r="AH90" s="147"/>
      <c r="AI90" s="147"/>
      <c r="AJ90" s="147"/>
      <c r="AK90" s="147"/>
      <c r="AL90" s="147"/>
      <c r="AM90" s="147"/>
      <c r="AN90" s="147"/>
      <c r="AO90" s="147"/>
      <c r="AP90" s="147"/>
    </row>
    <row r="91" spans="1:42" ht="14.45">
      <c r="A91" s="475" t="s">
        <v>1426</v>
      </c>
      <c r="B91" s="475" t="s">
        <v>1427</v>
      </c>
      <c r="C91" s="475" t="s">
        <v>1466</v>
      </c>
      <c r="D91" s="181" t="s">
        <v>2365</v>
      </c>
      <c r="E91" s="475" t="s">
        <v>1440</v>
      </c>
      <c r="F91" s="476">
        <v>45859.708333333336</v>
      </c>
      <c r="G91" s="476">
        <v>45860.125</v>
      </c>
      <c r="H91" s="475" t="s">
        <v>3561</v>
      </c>
      <c r="I91" s="181" t="s">
        <v>3492</v>
      </c>
      <c r="J91" s="475" t="s">
        <v>2222</v>
      </c>
      <c r="K91" s="475"/>
      <c r="L91" s="475"/>
      <c r="M91" s="475"/>
      <c r="N91" s="475"/>
      <c r="O91" s="475"/>
      <c r="P91" s="80"/>
      <c r="Q91" s="82"/>
      <c r="R91" s="553"/>
      <c r="S91" s="147"/>
      <c r="T91" s="147"/>
      <c r="U91" s="147"/>
      <c r="V91" s="147"/>
      <c r="W91" s="147"/>
      <c r="X91" s="147"/>
      <c r="Y91" s="147"/>
      <c r="Z91" s="147"/>
      <c r="AA91" s="147"/>
      <c r="AB91" s="147"/>
      <c r="AC91" s="147"/>
      <c r="AD91" s="147"/>
      <c r="AE91" s="147"/>
      <c r="AF91" s="147"/>
      <c r="AG91" s="147"/>
      <c r="AH91" s="147"/>
      <c r="AI91" s="147"/>
      <c r="AJ91" s="147"/>
      <c r="AK91" s="147"/>
      <c r="AL91" s="147"/>
      <c r="AM91" s="147"/>
      <c r="AN91" s="147"/>
      <c r="AO91" s="147"/>
      <c r="AP91" s="147"/>
    </row>
    <row r="92" spans="1:42" ht="14.45">
      <c r="A92" s="475" t="s">
        <v>1426</v>
      </c>
      <c r="B92" s="475" t="s">
        <v>1427</v>
      </c>
      <c r="C92" s="475" t="s">
        <v>1466</v>
      </c>
      <c r="D92" s="181" t="s">
        <v>2365</v>
      </c>
      <c r="E92" s="475" t="s">
        <v>1440</v>
      </c>
      <c r="F92" s="476">
        <v>45859.708333333336</v>
      </c>
      <c r="G92" s="476">
        <v>45860.125</v>
      </c>
      <c r="H92" s="475" t="s">
        <v>3562</v>
      </c>
      <c r="I92" s="181" t="s">
        <v>3494</v>
      </c>
      <c r="J92" s="475" t="s">
        <v>2222</v>
      </c>
      <c r="K92" s="475"/>
      <c r="L92" s="475"/>
      <c r="M92" s="475"/>
      <c r="N92" s="475"/>
      <c r="O92" s="475"/>
      <c r="P92" s="80"/>
      <c r="Q92" s="82"/>
      <c r="R92" s="553"/>
      <c r="S92" s="147"/>
      <c r="T92" s="147"/>
      <c r="U92" s="147"/>
      <c r="V92" s="147"/>
      <c r="W92" s="147"/>
      <c r="X92" s="147"/>
      <c r="Y92" s="147"/>
      <c r="Z92" s="147"/>
      <c r="AA92" s="147"/>
      <c r="AB92" s="147"/>
      <c r="AC92" s="147"/>
      <c r="AD92" s="147"/>
      <c r="AE92" s="147"/>
      <c r="AF92" s="147"/>
      <c r="AG92" s="147"/>
      <c r="AH92" s="147"/>
      <c r="AI92" s="147"/>
      <c r="AJ92" s="147"/>
      <c r="AK92" s="147"/>
      <c r="AL92" s="147"/>
      <c r="AM92" s="147"/>
      <c r="AN92" s="147"/>
      <c r="AO92" s="147"/>
      <c r="AP92" s="147"/>
    </row>
    <row r="93" spans="1:42" ht="14.45">
      <c r="A93" s="384" t="s">
        <v>1426</v>
      </c>
      <c r="B93" s="384" t="s">
        <v>1427</v>
      </c>
      <c r="C93" s="384" t="s">
        <v>1428</v>
      </c>
      <c r="D93" s="385" t="s">
        <v>2124</v>
      </c>
      <c r="E93" s="384" t="s">
        <v>1440</v>
      </c>
      <c r="F93" s="386">
        <v>45859.916666666664</v>
      </c>
      <c r="G93" s="386">
        <v>45860.25</v>
      </c>
      <c r="H93" s="384" t="s">
        <v>3563</v>
      </c>
      <c r="I93" s="385" t="s">
        <v>3564</v>
      </c>
      <c r="J93" s="384" t="s">
        <v>3534</v>
      </c>
      <c r="K93" s="384"/>
      <c r="L93" s="384"/>
      <c r="M93" s="384"/>
      <c r="N93" s="384"/>
      <c r="O93" s="384"/>
      <c r="P93" s="80"/>
      <c r="Q93" s="82"/>
      <c r="R93" s="555"/>
      <c r="S93" s="147"/>
      <c r="T93" s="147"/>
      <c r="U93" s="147"/>
      <c r="V93" s="147"/>
      <c r="W93" s="147"/>
      <c r="X93" s="147"/>
      <c r="Y93" s="147"/>
      <c r="Z93" s="147"/>
      <c r="AA93" s="147"/>
      <c r="AB93" s="147"/>
      <c r="AC93" s="147"/>
      <c r="AD93" s="147"/>
      <c r="AE93" s="147"/>
      <c r="AF93" s="147"/>
      <c r="AG93" s="147"/>
      <c r="AH93" s="147"/>
      <c r="AI93" s="147"/>
      <c r="AJ93" s="147"/>
      <c r="AK93" s="147"/>
      <c r="AL93" s="147"/>
      <c r="AM93" s="147"/>
      <c r="AN93" s="147"/>
      <c r="AO93" s="147"/>
      <c r="AP93" s="147"/>
    </row>
    <row r="94" spans="1:42" ht="14.45">
      <c r="A94" s="384" t="s">
        <v>1426</v>
      </c>
      <c r="B94" s="384" t="s">
        <v>1427</v>
      </c>
      <c r="C94" s="384" t="s">
        <v>1428</v>
      </c>
      <c r="D94" s="385" t="s">
        <v>2124</v>
      </c>
      <c r="E94" s="384" t="s">
        <v>1440</v>
      </c>
      <c r="F94" s="386">
        <v>45859.916666666664</v>
      </c>
      <c r="G94" s="386">
        <v>45860.25</v>
      </c>
      <c r="H94" s="385" t="s">
        <v>3565</v>
      </c>
      <c r="I94" s="385" t="s">
        <v>2518</v>
      </c>
      <c r="J94" s="384" t="s">
        <v>3534</v>
      </c>
      <c r="K94" s="384"/>
      <c r="L94" s="384"/>
      <c r="M94" s="384"/>
      <c r="N94" s="384"/>
      <c r="O94" s="384"/>
      <c r="P94" s="80"/>
      <c r="Q94" s="82"/>
      <c r="R94" s="555"/>
      <c r="S94" s="147"/>
      <c r="T94" s="147"/>
      <c r="U94" s="147"/>
      <c r="V94" s="147"/>
      <c r="W94" s="147"/>
      <c r="X94" s="147"/>
      <c r="Y94" s="147"/>
      <c r="Z94" s="147"/>
      <c r="AA94" s="147"/>
      <c r="AB94" s="147"/>
      <c r="AC94" s="147"/>
      <c r="AD94" s="147"/>
      <c r="AE94" s="147"/>
      <c r="AF94" s="147"/>
      <c r="AG94" s="147"/>
      <c r="AH94" s="147"/>
      <c r="AI94" s="147"/>
      <c r="AJ94" s="147"/>
      <c r="AK94" s="147"/>
      <c r="AL94" s="147"/>
      <c r="AM94" s="147"/>
      <c r="AN94" s="147"/>
      <c r="AO94" s="147"/>
      <c r="AP94" s="147"/>
    </row>
    <row r="95" spans="1:42" ht="14.45">
      <c r="A95" s="390" t="s">
        <v>1426</v>
      </c>
      <c r="B95" s="390" t="s">
        <v>1427</v>
      </c>
      <c r="C95" s="390" t="s">
        <v>1428</v>
      </c>
      <c r="D95" s="393" t="s">
        <v>2275</v>
      </c>
      <c r="E95" s="390" t="s">
        <v>1440</v>
      </c>
      <c r="F95" s="392">
        <v>45859.916666666664</v>
      </c>
      <c r="G95" s="392">
        <v>45860.25</v>
      </c>
      <c r="H95" s="586" t="s">
        <v>3566</v>
      </c>
      <c r="I95" s="588" t="s">
        <v>3508</v>
      </c>
      <c r="J95" s="390" t="s">
        <v>3534</v>
      </c>
      <c r="K95" s="390"/>
      <c r="L95" s="390"/>
      <c r="M95" s="390"/>
      <c r="N95" s="390"/>
      <c r="O95" s="390"/>
      <c r="P95" s="80"/>
      <c r="Q95" s="82"/>
      <c r="R95" s="451"/>
      <c r="S95" s="147"/>
      <c r="T95" s="147"/>
      <c r="U95" s="147"/>
      <c r="V95" s="147"/>
      <c r="W95" s="147"/>
      <c r="X95" s="147"/>
      <c r="Y95" s="147"/>
      <c r="Z95" s="147"/>
      <c r="AA95" s="147"/>
      <c r="AB95" s="147"/>
      <c r="AC95" s="147"/>
      <c r="AD95" s="147"/>
      <c r="AE95" s="147"/>
      <c r="AF95" s="147"/>
      <c r="AG95" s="147"/>
      <c r="AH95" s="147"/>
      <c r="AI95" s="147"/>
      <c r="AJ95" s="147"/>
      <c r="AK95" s="147"/>
      <c r="AL95" s="147"/>
      <c r="AM95" s="147"/>
      <c r="AN95" s="147"/>
      <c r="AO95" s="147"/>
      <c r="AP95" s="147"/>
    </row>
    <row r="96" spans="1:42" ht="14.45">
      <c r="A96" s="475" t="s">
        <v>1426</v>
      </c>
      <c r="B96" s="475" t="s">
        <v>1427</v>
      </c>
      <c r="C96" s="475" t="s">
        <v>1466</v>
      </c>
      <c r="D96" s="181" t="s">
        <v>2365</v>
      </c>
      <c r="E96" s="475" t="s">
        <v>1448</v>
      </c>
      <c r="F96" s="476">
        <v>45860.708333333336</v>
      </c>
      <c r="G96" s="476">
        <v>45861.125</v>
      </c>
      <c r="H96" s="475" t="s">
        <v>3567</v>
      </c>
      <c r="I96" s="181" t="s">
        <v>3568</v>
      </c>
      <c r="J96" s="475" t="s">
        <v>2222</v>
      </c>
      <c r="K96" s="475"/>
      <c r="L96" s="475" t="s">
        <v>3569</v>
      </c>
      <c r="M96" s="475" t="s">
        <v>3570</v>
      </c>
      <c r="N96" s="475"/>
      <c r="O96" s="475" t="s">
        <v>3571</v>
      </c>
      <c r="P96" s="80"/>
      <c r="Q96" s="82"/>
      <c r="R96" s="553"/>
      <c r="S96" s="147"/>
      <c r="T96" s="147"/>
      <c r="U96" s="147"/>
      <c r="V96" s="147"/>
      <c r="W96" s="147"/>
      <c r="X96" s="147"/>
      <c r="Y96" s="147"/>
      <c r="Z96" s="147"/>
      <c r="AA96" s="147"/>
      <c r="AB96" s="147"/>
      <c r="AC96" s="147"/>
      <c r="AD96" s="147"/>
      <c r="AE96" s="147"/>
      <c r="AF96" s="147"/>
      <c r="AG96" s="147"/>
      <c r="AH96" s="147"/>
      <c r="AI96" s="147"/>
      <c r="AJ96" s="147"/>
      <c r="AK96" s="147"/>
      <c r="AL96" s="147"/>
      <c r="AM96" s="147"/>
      <c r="AN96" s="147"/>
      <c r="AO96" s="147"/>
      <c r="AP96" s="147"/>
    </row>
    <row r="97" spans="1:42" ht="14.45">
      <c r="A97" s="475" t="s">
        <v>1426</v>
      </c>
      <c r="B97" s="475" t="s">
        <v>1427</v>
      </c>
      <c r="C97" s="475" t="s">
        <v>1466</v>
      </c>
      <c r="D97" s="181" t="s">
        <v>2365</v>
      </c>
      <c r="E97" s="475" t="s">
        <v>1448</v>
      </c>
      <c r="F97" s="476">
        <v>45860.708333333336</v>
      </c>
      <c r="G97" s="476">
        <v>45861.125</v>
      </c>
      <c r="H97" s="475" t="s">
        <v>3572</v>
      </c>
      <c r="I97" s="181" t="s">
        <v>3501</v>
      </c>
      <c r="J97" s="475" t="s">
        <v>2222</v>
      </c>
      <c r="K97" s="475"/>
      <c r="L97" s="475" t="s">
        <v>3573</v>
      </c>
      <c r="M97" s="475" t="s">
        <v>3574</v>
      </c>
      <c r="N97" s="475"/>
      <c r="O97" s="475" t="s">
        <v>3571</v>
      </c>
      <c r="P97" s="80"/>
      <c r="Q97" s="82"/>
      <c r="R97" s="553"/>
      <c r="S97" s="147"/>
      <c r="T97" s="147"/>
      <c r="U97" s="147"/>
      <c r="V97" s="147"/>
      <c r="W97" s="147"/>
      <c r="X97" s="147"/>
      <c r="Y97" s="147"/>
      <c r="Z97" s="147"/>
      <c r="AA97" s="147"/>
      <c r="AB97" s="147"/>
      <c r="AC97" s="147"/>
      <c r="AD97" s="147"/>
      <c r="AE97" s="147"/>
      <c r="AF97" s="147"/>
      <c r="AG97" s="147"/>
      <c r="AH97" s="147"/>
      <c r="AI97" s="147"/>
      <c r="AJ97" s="147"/>
      <c r="AK97" s="147"/>
      <c r="AL97" s="147"/>
      <c r="AM97" s="147"/>
      <c r="AN97" s="147"/>
      <c r="AO97" s="147"/>
      <c r="AP97" s="147"/>
    </row>
    <row r="98" spans="1:42" ht="14.45">
      <c r="A98" s="475" t="s">
        <v>1426</v>
      </c>
      <c r="B98" s="475" t="s">
        <v>1427</v>
      </c>
      <c r="C98" s="475" t="s">
        <v>1466</v>
      </c>
      <c r="D98" s="181" t="s">
        <v>2365</v>
      </c>
      <c r="E98" s="475" t="s">
        <v>1448</v>
      </c>
      <c r="F98" s="476">
        <v>45860.708333333336</v>
      </c>
      <c r="G98" s="476">
        <v>45861.125</v>
      </c>
      <c r="H98" s="475" t="s">
        <v>3575</v>
      </c>
      <c r="I98" s="181" t="s">
        <v>3391</v>
      </c>
      <c r="J98" s="475" t="s">
        <v>2222</v>
      </c>
      <c r="K98" s="475"/>
      <c r="L98" s="475"/>
      <c r="M98" s="475"/>
      <c r="N98" s="475"/>
      <c r="O98" s="475"/>
      <c r="P98" s="80"/>
      <c r="Q98" s="82"/>
      <c r="R98" s="553"/>
      <c r="S98" s="147"/>
      <c r="T98" s="147"/>
      <c r="U98" s="147"/>
      <c r="V98" s="147"/>
      <c r="W98" s="147"/>
      <c r="X98" s="147"/>
      <c r="Y98" s="147"/>
      <c r="Z98" s="147"/>
      <c r="AA98" s="147"/>
      <c r="AB98" s="147"/>
      <c r="AC98" s="147"/>
      <c r="AD98" s="147"/>
      <c r="AE98" s="147"/>
      <c r="AF98" s="147"/>
      <c r="AG98" s="147"/>
      <c r="AH98" s="147"/>
      <c r="AI98" s="147"/>
      <c r="AJ98" s="147"/>
      <c r="AK98" s="147"/>
      <c r="AL98" s="147"/>
      <c r="AM98" s="147"/>
      <c r="AN98" s="147"/>
      <c r="AO98" s="147"/>
      <c r="AP98" s="147"/>
    </row>
    <row r="99" spans="1:42" ht="15.75" customHeight="1">
      <c r="A99" s="475" t="s">
        <v>1426</v>
      </c>
      <c r="B99" s="475" t="s">
        <v>1427</v>
      </c>
      <c r="C99" s="475" t="s">
        <v>1428</v>
      </c>
      <c r="D99" s="181" t="s">
        <v>2365</v>
      </c>
      <c r="E99" s="475" t="s">
        <v>1448</v>
      </c>
      <c r="F99" s="476">
        <v>45860.833333333336</v>
      </c>
      <c r="G99" s="476">
        <v>45861</v>
      </c>
      <c r="H99" s="475" t="s">
        <v>3576</v>
      </c>
      <c r="I99" s="181" t="s">
        <v>3577</v>
      </c>
      <c r="J99" s="481" t="s">
        <v>3306</v>
      </c>
      <c r="K99" s="518"/>
      <c r="L99" s="551" t="s">
        <v>3578</v>
      </c>
      <c r="M99" s="475" t="s">
        <v>3579</v>
      </c>
      <c r="N99" s="475" t="s">
        <v>3580</v>
      </c>
      <c r="O99" s="475" t="s">
        <v>3571</v>
      </c>
      <c r="P99" s="80"/>
      <c r="Q99" s="82"/>
      <c r="R99" s="553"/>
      <c r="S99" s="147"/>
      <c r="T99" s="147"/>
      <c r="U99" s="147"/>
      <c r="V99" s="147"/>
      <c r="W99" s="147"/>
      <c r="X99" s="147"/>
      <c r="Y99" s="147"/>
      <c r="Z99" s="147"/>
      <c r="AA99" s="147"/>
      <c r="AB99" s="147"/>
      <c r="AC99" s="147"/>
      <c r="AD99" s="147"/>
      <c r="AE99" s="147"/>
      <c r="AF99" s="147"/>
      <c r="AG99" s="147"/>
      <c r="AH99" s="147"/>
      <c r="AI99" s="147"/>
      <c r="AJ99" s="147"/>
      <c r="AK99" s="147"/>
      <c r="AL99" s="147"/>
      <c r="AM99" s="147"/>
      <c r="AN99" s="147"/>
      <c r="AO99" s="147"/>
      <c r="AP99" s="147"/>
    </row>
    <row r="100" spans="1:42" ht="14.45">
      <c r="A100" s="378" t="s">
        <v>1426</v>
      </c>
      <c r="B100" s="378" t="s">
        <v>1427</v>
      </c>
      <c r="C100" s="378" t="s">
        <v>1428</v>
      </c>
      <c r="D100" s="184" t="s">
        <v>2124</v>
      </c>
      <c r="E100" s="378" t="s">
        <v>1448</v>
      </c>
      <c r="F100" s="380">
        <v>45860.916666666664</v>
      </c>
      <c r="G100" s="380">
        <v>45861.25</v>
      </c>
      <c r="H100" s="378" t="s">
        <v>3581</v>
      </c>
      <c r="I100" s="184" t="s">
        <v>3582</v>
      </c>
      <c r="J100" s="684" t="s">
        <v>3306</v>
      </c>
      <c r="K100" s="184"/>
      <c r="L100" s="412" t="s">
        <v>3583</v>
      </c>
      <c r="M100" s="378" t="s">
        <v>3583</v>
      </c>
      <c r="N100" s="378" t="s">
        <v>3584</v>
      </c>
      <c r="O100" s="378" t="s">
        <v>3585</v>
      </c>
      <c r="P100" s="380">
        <v>45869.958333333336</v>
      </c>
      <c r="Q100" s="583"/>
      <c r="R100" s="554" t="s">
        <v>3586</v>
      </c>
      <c r="S100" s="147"/>
      <c r="T100" s="147"/>
      <c r="U100" s="147"/>
      <c r="V100" s="147"/>
      <c r="W100" s="147"/>
      <c r="X100" s="147"/>
      <c r="Y100" s="147"/>
      <c r="Z100" s="147"/>
      <c r="AA100" s="147"/>
      <c r="AB100" s="147"/>
      <c r="AC100" s="147"/>
      <c r="AD100" s="147"/>
      <c r="AE100" s="147"/>
      <c r="AF100" s="147"/>
      <c r="AG100" s="147"/>
      <c r="AH100" s="147"/>
      <c r="AI100" s="147"/>
      <c r="AJ100" s="147"/>
      <c r="AK100" s="147"/>
      <c r="AL100" s="147"/>
      <c r="AM100" s="147"/>
      <c r="AN100" s="147"/>
      <c r="AO100" s="147"/>
      <c r="AP100" s="147"/>
    </row>
    <row r="101" spans="1:42" ht="14.45">
      <c r="A101" s="475" t="s">
        <v>1426</v>
      </c>
      <c r="B101" s="475" t="s">
        <v>1427</v>
      </c>
      <c r="C101" s="475" t="s">
        <v>1428</v>
      </c>
      <c r="D101" s="181" t="s">
        <v>2365</v>
      </c>
      <c r="E101" s="475" t="s">
        <v>1448</v>
      </c>
      <c r="F101" s="476">
        <v>45860.916666666664</v>
      </c>
      <c r="G101" s="476">
        <v>45861.25</v>
      </c>
      <c r="H101" s="475" t="s">
        <v>3587</v>
      </c>
      <c r="I101" s="181" t="s">
        <v>3588</v>
      </c>
      <c r="J101" s="685" t="s">
        <v>3306</v>
      </c>
      <c r="K101" s="181"/>
      <c r="L101" s="513" t="s">
        <v>3578</v>
      </c>
      <c r="M101" s="475" t="s">
        <v>3579</v>
      </c>
      <c r="N101" s="475" t="s">
        <v>3580</v>
      </c>
      <c r="O101" s="475" t="s">
        <v>3571</v>
      </c>
      <c r="P101" s="80"/>
      <c r="Q101" s="82"/>
      <c r="R101" s="553"/>
      <c r="S101" s="147"/>
      <c r="T101" s="147"/>
      <c r="U101" s="147"/>
      <c r="V101" s="147"/>
      <c r="W101" s="147"/>
      <c r="X101" s="147"/>
      <c r="Y101" s="147"/>
      <c r="Z101" s="147"/>
      <c r="AA101" s="147"/>
      <c r="AB101" s="147"/>
      <c r="AC101" s="147"/>
      <c r="AD101" s="147"/>
      <c r="AE101" s="147"/>
      <c r="AF101" s="147"/>
      <c r="AG101" s="147"/>
      <c r="AH101" s="147"/>
      <c r="AI101" s="147"/>
      <c r="AJ101" s="147"/>
      <c r="AK101" s="147"/>
      <c r="AL101" s="147"/>
      <c r="AM101" s="147"/>
      <c r="AN101" s="147"/>
      <c r="AO101" s="147"/>
      <c r="AP101" s="147"/>
    </row>
    <row r="102" spans="1:42" ht="14.45">
      <c r="A102" s="378" t="s">
        <v>1426</v>
      </c>
      <c r="B102" s="378" t="s">
        <v>1427</v>
      </c>
      <c r="C102" s="378" t="s">
        <v>1428</v>
      </c>
      <c r="D102" s="184" t="s">
        <v>2124</v>
      </c>
      <c r="E102" s="378" t="s">
        <v>1448</v>
      </c>
      <c r="F102" s="380">
        <v>45860.916666666664</v>
      </c>
      <c r="G102" s="380">
        <v>45861.125</v>
      </c>
      <c r="H102" s="378" t="s">
        <v>3589</v>
      </c>
      <c r="I102" s="184" t="s">
        <v>3478</v>
      </c>
      <c r="J102" s="554" t="s">
        <v>1445</v>
      </c>
      <c r="K102" s="378"/>
      <c r="L102" s="412" t="s">
        <v>3583</v>
      </c>
      <c r="M102" s="378" t="s">
        <v>3583</v>
      </c>
      <c r="N102" s="378" t="s">
        <v>3584</v>
      </c>
      <c r="O102" s="378" t="s">
        <v>3585</v>
      </c>
      <c r="P102" s="380">
        <v>45867.916666666664</v>
      </c>
      <c r="Q102" s="584"/>
      <c r="R102" s="557" t="s">
        <v>3590</v>
      </c>
      <c r="S102" s="147"/>
      <c r="T102" s="147"/>
      <c r="U102" s="147"/>
      <c r="V102" s="147"/>
      <c r="W102" s="147"/>
      <c r="X102" s="147"/>
      <c r="Y102" s="147"/>
      <c r="Z102" s="147"/>
      <c r="AA102" s="147"/>
      <c r="AB102" s="147"/>
      <c r="AC102" s="147"/>
      <c r="AD102" s="147"/>
      <c r="AE102" s="147"/>
      <c r="AF102" s="147"/>
      <c r="AG102" s="147"/>
      <c r="AH102" s="147"/>
      <c r="AI102" s="147"/>
      <c r="AJ102" s="147"/>
      <c r="AK102" s="147"/>
      <c r="AL102" s="147"/>
      <c r="AM102" s="147"/>
      <c r="AN102" s="147"/>
      <c r="AO102" s="147"/>
      <c r="AP102" s="147"/>
    </row>
    <row r="103" spans="1:42" ht="14.45">
      <c r="A103" s="384" t="s">
        <v>1426</v>
      </c>
      <c r="B103" s="384" t="s">
        <v>1427</v>
      </c>
      <c r="C103" s="384" t="s">
        <v>1428</v>
      </c>
      <c r="D103" s="385" t="s">
        <v>2124</v>
      </c>
      <c r="E103" s="384" t="s">
        <v>1454</v>
      </c>
      <c r="F103" s="386">
        <v>45861.375</v>
      </c>
      <c r="G103" s="386">
        <v>45861.75</v>
      </c>
      <c r="H103" s="384" t="s">
        <v>3591</v>
      </c>
      <c r="I103" s="385" t="s">
        <v>3592</v>
      </c>
      <c r="J103" s="542" t="s">
        <v>3306</v>
      </c>
      <c r="K103" s="444"/>
      <c r="L103" s="384" t="s">
        <v>3593</v>
      </c>
      <c r="M103" s="384" t="s">
        <v>3593</v>
      </c>
      <c r="N103" s="384" t="s">
        <v>3594</v>
      </c>
      <c r="O103" s="384" t="s">
        <v>3585</v>
      </c>
      <c r="P103" s="80"/>
      <c r="Q103" s="82"/>
      <c r="R103" s="555" t="s">
        <v>3595</v>
      </c>
      <c r="S103" s="147"/>
      <c r="T103" s="147"/>
      <c r="U103" s="147"/>
      <c r="V103" s="147"/>
      <c r="W103" s="147"/>
      <c r="X103" s="147"/>
      <c r="Y103" s="147"/>
      <c r="Z103" s="147"/>
      <c r="AA103" s="147"/>
      <c r="AB103" s="147"/>
      <c r="AC103" s="147"/>
      <c r="AD103" s="147"/>
      <c r="AE103" s="147"/>
      <c r="AF103" s="147"/>
      <c r="AG103" s="147"/>
      <c r="AH103" s="147"/>
      <c r="AI103" s="147"/>
      <c r="AJ103" s="147"/>
      <c r="AK103" s="147"/>
      <c r="AL103" s="147"/>
      <c r="AM103" s="147"/>
      <c r="AN103" s="147"/>
      <c r="AO103" s="147"/>
      <c r="AP103" s="147"/>
    </row>
    <row r="104" spans="1:42" ht="14.45">
      <c r="A104" s="390" t="s">
        <v>1426</v>
      </c>
      <c r="B104" s="390" t="s">
        <v>1427</v>
      </c>
      <c r="C104" s="390" t="s">
        <v>1428</v>
      </c>
      <c r="D104" s="393" t="s">
        <v>2275</v>
      </c>
      <c r="E104" s="390" t="s">
        <v>1454</v>
      </c>
      <c r="F104" s="392">
        <v>45861.583333333336</v>
      </c>
      <c r="G104" s="392">
        <v>45861.75</v>
      </c>
      <c r="H104" s="390" t="s">
        <v>3596</v>
      </c>
      <c r="I104" s="393" t="s">
        <v>3597</v>
      </c>
      <c r="J104" s="516" t="s">
        <v>1445</v>
      </c>
      <c r="K104" s="390"/>
      <c r="L104" s="390" t="s">
        <v>3593</v>
      </c>
      <c r="M104" s="390" t="s">
        <v>3593</v>
      </c>
      <c r="N104" s="390" t="s">
        <v>3598</v>
      </c>
      <c r="O104" s="390" t="s">
        <v>3585</v>
      </c>
      <c r="P104" s="80"/>
      <c r="Q104" s="82"/>
      <c r="R104" s="451" t="s">
        <v>3599</v>
      </c>
      <c r="S104" s="147"/>
      <c r="T104" s="147"/>
      <c r="U104" s="147"/>
      <c r="V104" s="147"/>
      <c r="W104" s="147"/>
      <c r="X104" s="147"/>
      <c r="Y104" s="147"/>
      <c r="Z104" s="147"/>
      <c r="AA104" s="147"/>
      <c r="AB104" s="147"/>
      <c r="AC104" s="147"/>
      <c r="AD104" s="147"/>
      <c r="AE104" s="147"/>
      <c r="AF104" s="147"/>
      <c r="AG104" s="147"/>
      <c r="AH104" s="147"/>
      <c r="AI104" s="147"/>
      <c r="AJ104" s="147"/>
      <c r="AK104" s="147"/>
      <c r="AL104" s="147"/>
      <c r="AM104" s="147"/>
      <c r="AN104" s="147"/>
      <c r="AO104" s="147"/>
      <c r="AP104" s="147"/>
    </row>
    <row r="105" spans="1:42" ht="14.45">
      <c r="A105" s="475" t="s">
        <v>1426</v>
      </c>
      <c r="B105" s="475" t="s">
        <v>1427</v>
      </c>
      <c r="C105" s="475" t="s">
        <v>1466</v>
      </c>
      <c r="D105" s="181" t="s">
        <v>2365</v>
      </c>
      <c r="E105" s="475" t="s">
        <v>1454</v>
      </c>
      <c r="F105" s="476">
        <v>45861.708333333336</v>
      </c>
      <c r="G105" s="476">
        <v>45862.125</v>
      </c>
      <c r="H105" s="475" t="s">
        <v>3600</v>
      </c>
      <c r="I105" s="181" t="s">
        <v>3387</v>
      </c>
      <c r="J105" s="475" t="s">
        <v>2222</v>
      </c>
      <c r="K105" s="475"/>
      <c r="L105" s="475"/>
      <c r="M105" s="475"/>
      <c r="N105" s="475"/>
      <c r="O105" s="475"/>
      <c r="P105" s="80"/>
      <c r="Q105" s="82"/>
      <c r="R105" s="553"/>
      <c r="S105" s="147"/>
      <c r="T105" s="147"/>
      <c r="U105" s="147"/>
      <c r="V105" s="147"/>
      <c r="W105" s="147"/>
      <c r="X105" s="147"/>
      <c r="Y105" s="147"/>
      <c r="Z105" s="147"/>
      <c r="AA105" s="147"/>
      <c r="AB105" s="147"/>
      <c r="AC105" s="147"/>
      <c r="AD105" s="147"/>
      <c r="AE105" s="147"/>
      <c r="AF105" s="147"/>
      <c r="AG105" s="147"/>
      <c r="AH105" s="147"/>
      <c r="AI105" s="147"/>
      <c r="AJ105" s="147"/>
      <c r="AK105" s="147"/>
      <c r="AL105" s="147"/>
      <c r="AM105" s="147"/>
      <c r="AN105" s="147"/>
      <c r="AO105" s="147"/>
      <c r="AP105" s="147"/>
    </row>
    <row r="106" spans="1:42" ht="14.45">
      <c r="A106" s="475" t="s">
        <v>1426</v>
      </c>
      <c r="B106" s="475" t="s">
        <v>1427</v>
      </c>
      <c r="C106" s="475" t="s">
        <v>1466</v>
      </c>
      <c r="D106" s="181" t="s">
        <v>2365</v>
      </c>
      <c r="E106" s="475" t="s">
        <v>1454</v>
      </c>
      <c r="F106" s="476">
        <v>45861.708333333336</v>
      </c>
      <c r="G106" s="476">
        <v>45862.125</v>
      </c>
      <c r="H106" s="475" t="s">
        <v>3601</v>
      </c>
      <c r="I106" s="181" t="s">
        <v>3602</v>
      </c>
      <c r="J106" s="553" t="s">
        <v>2222</v>
      </c>
      <c r="K106" s="475"/>
      <c r="L106" s="475"/>
      <c r="M106" s="475"/>
      <c r="N106" s="475"/>
      <c r="O106" s="475"/>
      <c r="P106" s="379">
        <v>45867.375</v>
      </c>
      <c r="Q106" s="559"/>
      <c r="R106" s="553"/>
      <c r="S106" s="147"/>
      <c r="T106" s="147"/>
      <c r="U106" s="147"/>
      <c r="V106" s="147"/>
      <c r="W106" s="147"/>
      <c r="X106" s="147"/>
      <c r="Y106" s="147"/>
      <c r="Z106" s="147"/>
      <c r="AA106" s="147"/>
      <c r="AB106" s="147"/>
      <c r="AC106" s="147"/>
      <c r="AD106" s="147"/>
      <c r="AE106" s="147"/>
      <c r="AF106" s="147"/>
      <c r="AG106" s="147"/>
      <c r="AH106" s="147"/>
      <c r="AI106" s="147"/>
      <c r="AJ106" s="147"/>
      <c r="AK106" s="147"/>
      <c r="AL106" s="147"/>
      <c r="AM106" s="147"/>
      <c r="AN106" s="147"/>
      <c r="AO106" s="147"/>
      <c r="AP106" s="147"/>
    </row>
    <row r="107" spans="1:42" ht="14.45">
      <c r="A107" s="66" t="s">
        <v>1426</v>
      </c>
      <c r="B107" s="66" t="s">
        <v>1427</v>
      </c>
      <c r="C107" s="66" t="s">
        <v>1466</v>
      </c>
      <c r="D107" s="80" t="s">
        <v>2365</v>
      </c>
      <c r="E107" s="476" t="s">
        <v>1454</v>
      </c>
      <c r="F107" s="476">
        <v>45861.708333333336</v>
      </c>
      <c r="G107" s="476">
        <v>45862.125</v>
      </c>
      <c r="H107" s="476" t="s">
        <v>3603</v>
      </c>
      <c r="I107" s="476" t="s">
        <v>3604</v>
      </c>
      <c r="J107" s="476" t="s">
        <v>2222</v>
      </c>
      <c r="K107" s="563"/>
      <c r="L107" s="558"/>
      <c r="M107" s="558"/>
      <c r="N107" s="66"/>
      <c r="O107" s="66"/>
      <c r="P107" s="565">
        <v>45875.583333333336</v>
      </c>
      <c r="Q107" s="686"/>
      <c r="R107" s="556"/>
      <c r="S107" s="147"/>
      <c r="T107" s="147"/>
      <c r="U107" s="147"/>
      <c r="V107" s="147"/>
      <c r="W107" s="147"/>
      <c r="X107" s="147"/>
      <c r="Y107" s="147"/>
      <c r="Z107" s="147"/>
      <c r="AA107" s="147"/>
      <c r="AB107" s="147"/>
      <c r="AC107" s="147"/>
      <c r="AD107" s="147"/>
      <c r="AE107" s="147"/>
      <c r="AF107" s="147"/>
      <c r="AG107" s="147"/>
      <c r="AH107" s="147"/>
      <c r="AI107" s="147"/>
      <c r="AJ107" s="147"/>
      <c r="AK107" s="147"/>
      <c r="AL107" s="147"/>
      <c r="AM107" s="147"/>
      <c r="AN107" s="147"/>
      <c r="AO107" s="147"/>
      <c r="AP107" s="147"/>
    </row>
    <row r="108" spans="1:42" ht="14.45">
      <c r="A108" s="390" t="s">
        <v>1426</v>
      </c>
      <c r="B108" s="390" t="s">
        <v>1427</v>
      </c>
      <c r="C108" s="390" t="s">
        <v>1428</v>
      </c>
      <c r="D108" s="393" t="s">
        <v>2124</v>
      </c>
      <c r="E108" s="390" t="s">
        <v>1454</v>
      </c>
      <c r="F108" s="392">
        <v>45861.916666666664</v>
      </c>
      <c r="G108" s="392">
        <v>45862.25</v>
      </c>
      <c r="H108" s="390" t="s">
        <v>3605</v>
      </c>
      <c r="I108" s="393" t="s">
        <v>2681</v>
      </c>
      <c r="J108" s="390"/>
      <c r="K108" s="390"/>
      <c r="L108" s="390" t="s">
        <v>3606</v>
      </c>
      <c r="M108" s="390" t="s">
        <v>3606</v>
      </c>
      <c r="N108" s="390" t="s">
        <v>3534</v>
      </c>
      <c r="O108" s="390" t="s">
        <v>3585</v>
      </c>
      <c r="P108" s="392">
        <v>45862.916666666664</v>
      </c>
      <c r="Q108" s="515"/>
      <c r="R108" s="451" t="s">
        <v>3605</v>
      </c>
      <c r="S108" s="147"/>
      <c r="T108" s="147"/>
      <c r="U108" s="147"/>
      <c r="V108" s="147"/>
      <c r="W108" s="147"/>
      <c r="X108" s="147"/>
      <c r="Y108" s="147"/>
      <c r="Z108" s="147"/>
      <c r="AA108" s="147"/>
      <c r="AB108" s="147"/>
      <c r="AC108" s="147"/>
      <c r="AD108" s="147"/>
      <c r="AE108" s="147"/>
      <c r="AF108" s="147"/>
      <c r="AG108" s="147"/>
      <c r="AH108" s="147"/>
      <c r="AI108" s="147"/>
      <c r="AJ108" s="147"/>
      <c r="AK108" s="147"/>
      <c r="AL108" s="147"/>
      <c r="AM108" s="147"/>
      <c r="AN108" s="147"/>
      <c r="AO108" s="147"/>
      <c r="AP108" s="147"/>
    </row>
    <row r="109" spans="1:42" s="486" customFormat="1" ht="14.45">
      <c r="A109" s="482" t="s">
        <v>1426</v>
      </c>
      <c r="B109" s="482" t="s">
        <v>1427</v>
      </c>
      <c r="C109" s="482" t="s">
        <v>1428</v>
      </c>
      <c r="D109" s="483" t="s">
        <v>2365</v>
      </c>
      <c r="E109" s="482" t="s">
        <v>1454</v>
      </c>
      <c r="F109" s="484">
        <v>45862</v>
      </c>
      <c r="G109" s="484">
        <v>45862.125</v>
      </c>
      <c r="H109" s="482" t="s">
        <v>3607</v>
      </c>
      <c r="I109" s="483" t="s">
        <v>3608</v>
      </c>
      <c r="J109" s="485" t="s">
        <v>1445</v>
      </c>
      <c r="K109" s="482"/>
      <c r="L109" s="482" t="s">
        <v>3593</v>
      </c>
      <c r="M109" s="482" t="s">
        <v>3609</v>
      </c>
      <c r="N109" s="482" t="s">
        <v>3610</v>
      </c>
      <c r="O109" s="475" t="s">
        <v>3585</v>
      </c>
      <c r="P109" s="476">
        <v>45875</v>
      </c>
      <c r="Q109" s="476"/>
      <c r="R109" s="475" t="s">
        <v>3607</v>
      </c>
      <c r="S109" s="147"/>
      <c r="T109" s="147"/>
      <c r="U109" s="147"/>
      <c r="V109" s="147"/>
      <c r="W109" s="147"/>
      <c r="X109" s="147"/>
      <c r="Y109" s="147"/>
      <c r="Z109" s="147"/>
      <c r="AA109" s="147"/>
      <c r="AB109" s="147"/>
      <c r="AC109" s="147"/>
      <c r="AD109" s="147"/>
      <c r="AE109" s="147"/>
      <c r="AF109" s="147"/>
      <c r="AG109" s="147"/>
      <c r="AH109" s="147"/>
      <c r="AI109" s="147"/>
      <c r="AJ109" s="147"/>
      <c r="AK109" s="147"/>
      <c r="AL109" s="147"/>
      <c r="AM109" s="147"/>
      <c r="AN109" s="147"/>
      <c r="AO109" s="147"/>
      <c r="AP109" s="147"/>
    </row>
    <row r="110" spans="1:42" ht="14.45">
      <c r="A110" s="390" t="s">
        <v>1426</v>
      </c>
      <c r="B110" s="390" t="s">
        <v>1427</v>
      </c>
      <c r="C110" s="390" t="s">
        <v>1428</v>
      </c>
      <c r="D110" s="393" t="s">
        <v>2275</v>
      </c>
      <c r="E110" s="390" t="s">
        <v>1454</v>
      </c>
      <c r="F110" s="392">
        <v>45862.083333333336</v>
      </c>
      <c r="G110" s="392">
        <v>45862.25</v>
      </c>
      <c r="H110" s="390" t="s">
        <v>3611</v>
      </c>
      <c r="I110" s="393" t="s">
        <v>3428</v>
      </c>
      <c r="J110" s="516" t="s">
        <v>3306</v>
      </c>
      <c r="K110" s="390"/>
      <c r="L110" s="390" t="s">
        <v>3612</v>
      </c>
      <c r="M110" s="390" t="s">
        <v>3612</v>
      </c>
      <c r="N110" s="390" t="s">
        <v>3613</v>
      </c>
      <c r="O110" s="390" t="s">
        <v>3585</v>
      </c>
      <c r="P110" s="392">
        <v>45869.083333333336</v>
      </c>
      <c r="Q110" s="515"/>
      <c r="R110" s="451" t="s">
        <v>3614</v>
      </c>
      <c r="S110" s="147"/>
      <c r="T110" s="147"/>
      <c r="U110" s="147"/>
      <c r="V110" s="147"/>
      <c r="W110" s="147"/>
      <c r="X110" s="147"/>
      <c r="Y110" s="147"/>
      <c r="Z110" s="147"/>
      <c r="AA110" s="147"/>
      <c r="AB110" s="147"/>
      <c r="AC110" s="147"/>
      <c r="AD110" s="147"/>
      <c r="AE110" s="147"/>
      <c r="AF110" s="147"/>
      <c r="AG110" s="147"/>
      <c r="AH110" s="147"/>
      <c r="AI110" s="147"/>
      <c r="AJ110" s="147"/>
      <c r="AK110" s="147"/>
      <c r="AL110" s="147"/>
      <c r="AM110" s="147"/>
      <c r="AN110" s="147"/>
      <c r="AO110" s="147"/>
      <c r="AP110" s="147"/>
    </row>
    <row r="111" spans="1:42" ht="14.45">
      <c r="A111" s="390" t="s">
        <v>1426</v>
      </c>
      <c r="B111" s="390" t="s">
        <v>1427</v>
      </c>
      <c r="C111" s="390" t="s">
        <v>1428</v>
      </c>
      <c r="D111" s="393" t="s">
        <v>2275</v>
      </c>
      <c r="E111" s="390" t="s">
        <v>1454</v>
      </c>
      <c r="F111" s="392">
        <v>45862.083333333336</v>
      </c>
      <c r="G111" s="392">
        <v>45862.25</v>
      </c>
      <c r="H111" s="390" t="s">
        <v>3615</v>
      </c>
      <c r="I111" s="393" t="s">
        <v>3616</v>
      </c>
      <c r="J111" s="516" t="s">
        <v>3306</v>
      </c>
      <c r="K111" s="390"/>
      <c r="L111" s="390" t="s">
        <v>3593</v>
      </c>
      <c r="M111" s="390" t="s">
        <v>3593</v>
      </c>
      <c r="N111" s="390" t="s">
        <v>3613</v>
      </c>
      <c r="O111" s="390" t="s">
        <v>3585</v>
      </c>
      <c r="P111" s="392">
        <v>45869.083333333336</v>
      </c>
      <c r="Q111" s="515"/>
      <c r="R111" s="451" t="s">
        <v>3617</v>
      </c>
      <c r="S111" s="147"/>
      <c r="T111" s="147"/>
      <c r="U111" s="147"/>
      <c r="V111" s="147"/>
      <c r="W111" s="147"/>
      <c r="X111" s="147"/>
      <c r="Y111" s="147"/>
      <c r="Z111" s="147"/>
      <c r="AA111" s="147"/>
      <c r="AB111" s="147"/>
      <c r="AC111" s="147"/>
      <c r="AD111" s="147"/>
      <c r="AE111" s="147"/>
      <c r="AF111" s="147"/>
      <c r="AG111" s="147"/>
      <c r="AH111" s="147"/>
      <c r="AI111" s="147"/>
      <c r="AJ111" s="147"/>
      <c r="AK111" s="147"/>
      <c r="AL111" s="147"/>
      <c r="AM111" s="147"/>
      <c r="AN111" s="147"/>
      <c r="AO111" s="147"/>
      <c r="AP111" s="147"/>
    </row>
    <row r="112" spans="1:42" ht="14.45">
      <c r="A112" s="66" t="s">
        <v>1426</v>
      </c>
      <c r="B112" s="66" t="s">
        <v>1427</v>
      </c>
      <c r="C112" s="66" t="s">
        <v>1466</v>
      </c>
      <c r="D112" s="80" t="s">
        <v>2275</v>
      </c>
      <c r="E112" s="66" t="s">
        <v>1461</v>
      </c>
      <c r="F112" s="379">
        <v>45862.708333333336</v>
      </c>
      <c r="G112" s="379">
        <v>45863.125</v>
      </c>
      <c r="H112" s="66" t="s">
        <v>3618</v>
      </c>
      <c r="I112" s="80" t="s">
        <v>3619</v>
      </c>
      <c r="J112" s="66" t="s">
        <v>2222</v>
      </c>
      <c r="K112" s="66"/>
      <c r="L112" s="66"/>
      <c r="M112" s="66"/>
      <c r="N112" s="66"/>
      <c r="O112" s="66"/>
      <c r="P112" s="80"/>
      <c r="Q112" s="82"/>
      <c r="R112" s="556"/>
      <c r="S112" s="147"/>
      <c r="T112" s="147"/>
      <c r="U112" s="147"/>
      <c r="V112" s="147"/>
      <c r="W112" s="147"/>
      <c r="X112" s="147"/>
      <c r="Y112" s="147"/>
      <c r="Z112" s="147"/>
      <c r="AA112" s="147"/>
      <c r="AB112" s="147"/>
      <c r="AC112" s="147"/>
      <c r="AD112" s="147"/>
      <c r="AE112" s="147"/>
      <c r="AF112" s="147"/>
      <c r="AG112" s="147"/>
      <c r="AH112" s="147"/>
      <c r="AI112" s="147"/>
      <c r="AJ112" s="147"/>
      <c r="AK112" s="147"/>
      <c r="AL112" s="147"/>
      <c r="AM112" s="147"/>
      <c r="AN112" s="147"/>
      <c r="AO112" s="147"/>
      <c r="AP112" s="147"/>
    </row>
    <row r="113" spans="1:42" ht="14.45">
      <c r="A113" s="475" t="s">
        <v>1426</v>
      </c>
      <c r="B113" s="475" t="s">
        <v>1427</v>
      </c>
      <c r="C113" s="475" t="s">
        <v>1466</v>
      </c>
      <c r="D113" s="80" t="s">
        <v>2365</v>
      </c>
      <c r="E113" s="476" t="s">
        <v>1461</v>
      </c>
      <c r="F113" s="476">
        <v>45862.708333333336</v>
      </c>
      <c r="G113" s="476">
        <v>45863.125</v>
      </c>
      <c r="H113" s="476" t="s">
        <v>3620</v>
      </c>
      <c r="I113" s="476" t="s">
        <v>2429</v>
      </c>
      <c r="J113" s="476" t="s">
        <v>2222</v>
      </c>
      <c r="K113" s="476"/>
      <c r="L113" s="476"/>
      <c r="M113" s="476"/>
      <c r="N113" s="66"/>
      <c r="O113" s="66"/>
      <c r="P113" s="80"/>
      <c r="Q113" s="82"/>
      <c r="R113" s="556"/>
      <c r="S113" s="147"/>
      <c r="T113" s="147"/>
      <c r="U113" s="147"/>
      <c r="V113" s="147"/>
      <c r="W113" s="147"/>
      <c r="X113" s="147"/>
      <c r="Y113" s="147"/>
      <c r="Z113" s="147"/>
      <c r="AA113" s="147"/>
      <c r="AB113" s="147"/>
      <c r="AC113" s="147"/>
      <c r="AD113" s="147"/>
      <c r="AE113" s="147"/>
      <c r="AF113" s="147"/>
      <c r="AG113" s="147"/>
      <c r="AH113" s="147"/>
      <c r="AI113" s="147"/>
      <c r="AJ113" s="147"/>
      <c r="AK113" s="147"/>
      <c r="AL113" s="147"/>
      <c r="AM113" s="147"/>
      <c r="AN113" s="147"/>
      <c r="AO113" s="147"/>
      <c r="AP113" s="147"/>
    </row>
    <row r="114" spans="1:42" ht="14.45">
      <c r="A114" s="475" t="s">
        <v>1426</v>
      </c>
      <c r="B114" s="475" t="s">
        <v>1427</v>
      </c>
      <c r="C114" s="475" t="s">
        <v>1466</v>
      </c>
      <c r="D114" s="80" t="s">
        <v>2365</v>
      </c>
      <c r="E114" s="476" t="s">
        <v>1461</v>
      </c>
      <c r="F114" s="476">
        <v>45862.708333333336</v>
      </c>
      <c r="G114" s="476">
        <v>45863.125</v>
      </c>
      <c r="H114" s="476" t="s">
        <v>3621</v>
      </c>
      <c r="I114" s="476" t="s">
        <v>3622</v>
      </c>
      <c r="J114" s="476" t="s">
        <v>2222</v>
      </c>
      <c r="K114" s="476"/>
      <c r="L114" s="476"/>
      <c r="M114" s="476"/>
      <c r="N114" s="66"/>
      <c r="O114" s="66"/>
      <c r="P114" s="80"/>
      <c r="Q114" s="82"/>
      <c r="R114" s="556"/>
      <c r="S114" s="147"/>
      <c r="T114" s="147"/>
      <c r="U114" s="147"/>
      <c r="V114" s="147"/>
      <c r="W114" s="147"/>
      <c r="X114" s="147"/>
      <c r="Y114" s="147"/>
      <c r="Z114" s="147"/>
      <c r="AA114" s="147"/>
      <c r="AB114" s="147"/>
      <c r="AC114" s="147"/>
      <c r="AD114" s="147"/>
      <c r="AE114" s="147"/>
      <c r="AF114" s="147"/>
      <c r="AG114" s="147"/>
      <c r="AH114" s="147"/>
      <c r="AI114" s="147"/>
      <c r="AJ114" s="147"/>
      <c r="AK114" s="147"/>
      <c r="AL114" s="147"/>
      <c r="AM114" s="147"/>
      <c r="AN114" s="147"/>
      <c r="AO114" s="147"/>
      <c r="AP114" s="147"/>
    </row>
    <row r="115" spans="1:42" ht="14.45">
      <c r="A115" s="475" t="s">
        <v>1426</v>
      </c>
      <c r="B115" s="475" t="s">
        <v>1427</v>
      </c>
      <c r="C115" s="475" t="s">
        <v>1428</v>
      </c>
      <c r="D115" s="181" t="s">
        <v>2365</v>
      </c>
      <c r="E115" s="475" t="s">
        <v>1461</v>
      </c>
      <c r="F115" s="476">
        <v>45862.916666666664</v>
      </c>
      <c r="G115" s="476">
        <v>45863.25</v>
      </c>
      <c r="H115" s="181" t="s">
        <v>3623</v>
      </c>
      <c r="I115" s="181" t="s">
        <v>2518</v>
      </c>
      <c r="J115" s="481" t="s">
        <v>3306</v>
      </c>
      <c r="K115" s="475"/>
      <c r="L115" s="475" t="s">
        <v>3624</v>
      </c>
      <c r="M115" s="475" t="s">
        <v>3625</v>
      </c>
      <c r="N115" s="475" t="s">
        <v>3626</v>
      </c>
      <c r="O115" s="475" t="s">
        <v>3571</v>
      </c>
      <c r="P115" s="181"/>
      <c r="Q115" s="250"/>
      <c r="R115" s="553"/>
      <c r="S115" s="147"/>
      <c r="T115" s="147"/>
      <c r="U115" s="147"/>
      <c r="V115" s="147"/>
      <c r="W115" s="147"/>
      <c r="X115" s="147"/>
      <c r="Y115" s="147"/>
      <c r="Z115" s="147"/>
      <c r="AA115" s="147"/>
      <c r="AB115" s="147"/>
      <c r="AC115" s="147"/>
      <c r="AD115" s="147"/>
      <c r="AE115" s="147"/>
      <c r="AF115" s="147"/>
      <c r="AG115" s="147"/>
      <c r="AH115" s="147"/>
      <c r="AI115" s="147"/>
      <c r="AJ115" s="147"/>
      <c r="AK115" s="147"/>
      <c r="AL115" s="147"/>
      <c r="AM115" s="147"/>
      <c r="AN115" s="147"/>
      <c r="AO115" s="147"/>
      <c r="AP115" s="147"/>
    </row>
    <row r="116" spans="1:42" s="306" customFormat="1" ht="14.45">
      <c r="A116" s="475" t="s">
        <v>1426</v>
      </c>
      <c r="B116" s="475" t="s">
        <v>1427</v>
      </c>
      <c r="C116" s="475" t="s">
        <v>1428</v>
      </c>
      <c r="D116" s="181" t="s">
        <v>2365</v>
      </c>
      <c r="E116" s="475" t="s">
        <v>1461</v>
      </c>
      <c r="F116" s="476">
        <v>45862.916666666664</v>
      </c>
      <c r="G116" s="476">
        <v>45863.25</v>
      </c>
      <c r="H116" s="475" t="s">
        <v>3627</v>
      </c>
      <c r="I116" s="181" t="s">
        <v>3529</v>
      </c>
      <c r="J116" s="481" t="s">
        <v>1445</v>
      </c>
      <c r="K116" s="475"/>
      <c r="L116" s="475" t="s">
        <v>3628</v>
      </c>
      <c r="M116" s="475" t="s">
        <v>3628</v>
      </c>
      <c r="N116" s="475" t="s">
        <v>3610</v>
      </c>
      <c r="O116" s="475" t="s">
        <v>3571</v>
      </c>
      <c r="P116" s="181"/>
      <c r="Q116" s="250"/>
      <c r="R116" s="553"/>
      <c r="S116" s="147"/>
      <c r="T116" s="147"/>
      <c r="U116" s="147"/>
      <c r="V116" s="147"/>
      <c r="W116" s="147"/>
      <c r="X116" s="147"/>
      <c r="Y116" s="147"/>
      <c r="Z116" s="147"/>
      <c r="AA116" s="147"/>
      <c r="AB116" s="147"/>
      <c r="AC116" s="147"/>
      <c r="AD116" s="147"/>
      <c r="AE116" s="147"/>
      <c r="AF116" s="147"/>
      <c r="AG116" s="147"/>
      <c r="AH116" s="147"/>
      <c r="AI116" s="147"/>
      <c r="AJ116" s="147"/>
      <c r="AK116" s="147"/>
      <c r="AL116" s="147"/>
      <c r="AM116" s="147"/>
      <c r="AN116" s="147"/>
      <c r="AO116" s="147"/>
      <c r="AP116" s="147"/>
    </row>
    <row r="117" spans="1:42" ht="14.45">
      <c r="A117" s="475" t="s">
        <v>1426</v>
      </c>
      <c r="B117" s="475" t="s">
        <v>1427</v>
      </c>
      <c r="C117" s="475" t="s">
        <v>1428</v>
      </c>
      <c r="D117" s="181" t="s">
        <v>2365</v>
      </c>
      <c r="E117" s="475" t="s">
        <v>1461</v>
      </c>
      <c r="F117" s="476">
        <v>45862.916666666664</v>
      </c>
      <c r="G117" s="476">
        <v>45863.25</v>
      </c>
      <c r="H117" s="475" t="s">
        <v>3605</v>
      </c>
      <c r="I117" s="181" t="s">
        <v>2681</v>
      </c>
      <c r="J117" s="481" t="s">
        <v>3306</v>
      </c>
      <c r="K117" s="475"/>
      <c r="L117" s="475" t="s">
        <v>3629</v>
      </c>
      <c r="M117" s="475" t="s">
        <v>3625</v>
      </c>
      <c r="N117" s="475" t="s">
        <v>3626</v>
      </c>
      <c r="O117" s="475" t="s">
        <v>3571</v>
      </c>
      <c r="P117" s="181"/>
      <c r="Q117" s="250"/>
      <c r="R117" s="553"/>
      <c r="S117" s="147"/>
      <c r="T117" s="147"/>
      <c r="U117" s="147"/>
      <c r="V117" s="147"/>
      <c r="W117" s="147"/>
      <c r="X117" s="147"/>
      <c r="Y117" s="147"/>
      <c r="Z117" s="147"/>
      <c r="AA117" s="147"/>
      <c r="AB117" s="147"/>
      <c r="AC117" s="147"/>
      <c r="AD117" s="147"/>
      <c r="AE117" s="147"/>
      <c r="AF117" s="147"/>
      <c r="AG117" s="147"/>
      <c r="AH117" s="147"/>
      <c r="AI117" s="147"/>
      <c r="AJ117" s="147"/>
      <c r="AK117" s="147"/>
      <c r="AL117" s="147"/>
      <c r="AM117" s="147"/>
      <c r="AN117" s="147"/>
      <c r="AO117" s="147"/>
      <c r="AP117" s="147"/>
    </row>
    <row r="118" spans="1:42" s="306" customFormat="1" ht="15.75" customHeight="1">
      <c r="A118" s="518" t="s">
        <v>1426</v>
      </c>
      <c r="B118" s="518" t="s">
        <v>1427</v>
      </c>
      <c r="C118" s="518" t="s">
        <v>1428</v>
      </c>
      <c r="D118" s="181" t="s">
        <v>2365</v>
      </c>
      <c r="E118" s="518" t="s">
        <v>1461</v>
      </c>
      <c r="F118" s="511">
        <v>45863.083333333336</v>
      </c>
      <c r="G118" s="511">
        <v>45863.25</v>
      </c>
      <c r="H118" s="518" t="s">
        <v>3630</v>
      </c>
      <c r="I118" s="510" t="s">
        <v>3564</v>
      </c>
      <c r="J118" s="481" t="s">
        <v>1445</v>
      </c>
      <c r="K118" s="475"/>
      <c r="L118" s="514" t="s">
        <v>3631</v>
      </c>
      <c r="M118" s="475" t="s">
        <v>3625</v>
      </c>
      <c r="N118" s="475" t="s">
        <v>3610</v>
      </c>
      <c r="O118" s="475" t="s">
        <v>3571</v>
      </c>
      <c r="P118" s="181"/>
      <c r="Q118" s="250"/>
      <c r="R118" s="553"/>
      <c r="S118" s="147"/>
      <c r="T118" s="147"/>
      <c r="U118" s="147"/>
      <c r="V118" s="147"/>
      <c r="W118" s="147"/>
      <c r="X118" s="147"/>
      <c r="Y118" s="147"/>
      <c r="Z118" s="147"/>
      <c r="AA118" s="147"/>
      <c r="AB118" s="147"/>
      <c r="AC118" s="147"/>
      <c r="AD118" s="147"/>
      <c r="AE118" s="147"/>
      <c r="AF118" s="147"/>
      <c r="AG118" s="147"/>
      <c r="AH118" s="147"/>
      <c r="AI118" s="147"/>
      <c r="AJ118" s="147"/>
      <c r="AK118" s="147"/>
      <c r="AL118" s="147"/>
      <c r="AM118" s="147"/>
      <c r="AN118" s="147"/>
      <c r="AO118" s="147"/>
      <c r="AP118" s="147"/>
    </row>
    <row r="119" spans="1:42" ht="14.45">
      <c r="A119" s="475" t="s">
        <v>1426</v>
      </c>
      <c r="B119" s="475" t="s">
        <v>1427</v>
      </c>
      <c r="C119" s="475" t="s">
        <v>1453</v>
      </c>
      <c r="D119" s="181" t="s">
        <v>2365</v>
      </c>
      <c r="E119" s="475" t="s">
        <v>1476</v>
      </c>
      <c r="F119" s="476">
        <v>45863.5</v>
      </c>
      <c r="G119" s="476">
        <v>45863.75</v>
      </c>
      <c r="H119" s="475" t="s">
        <v>3632</v>
      </c>
      <c r="I119" s="262" t="s">
        <v>3633</v>
      </c>
      <c r="J119" s="513" t="s">
        <v>1460</v>
      </c>
      <c r="K119" s="475"/>
      <c r="L119" s="475"/>
      <c r="M119" s="475"/>
      <c r="N119" s="475"/>
      <c r="O119" s="475"/>
      <c r="P119" s="181"/>
      <c r="Q119" s="250"/>
      <c r="R119" s="553"/>
      <c r="S119" s="147"/>
      <c r="T119" s="147"/>
      <c r="U119" s="147"/>
      <c r="V119" s="147"/>
      <c r="W119" s="147"/>
      <c r="X119" s="147"/>
      <c r="Y119" s="147"/>
      <c r="Z119" s="147"/>
      <c r="AA119" s="147"/>
      <c r="AB119" s="147"/>
      <c r="AC119" s="147"/>
      <c r="AD119" s="147"/>
      <c r="AE119" s="147"/>
      <c r="AF119" s="147"/>
      <c r="AG119" s="147"/>
      <c r="AH119" s="147"/>
      <c r="AI119" s="147"/>
      <c r="AJ119" s="147"/>
      <c r="AK119" s="147"/>
      <c r="AL119" s="147"/>
      <c r="AM119" s="147"/>
      <c r="AN119" s="147"/>
      <c r="AO119" s="147"/>
      <c r="AP119" s="147"/>
    </row>
    <row r="120" spans="1:42" ht="14.45">
      <c r="A120" s="475" t="s">
        <v>1426</v>
      </c>
      <c r="B120" s="475" t="s">
        <v>1427</v>
      </c>
      <c r="C120" s="475" t="s">
        <v>1453</v>
      </c>
      <c r="D120" s="181" t="s">
        <v>2365</v>
      </c>
      <c r="E120" s="475" t="s">
        <v>1476</v>
      </c>
      <c r="F120" s="476">
        <v>45863.5</v>
      </c>
      <c r="G120" s="476">
        <v>45863.75</v>
      </c>
      <c r="H120" s="475" t="s">
        <v>3634</v>
      </c>
      <c r="I120" s="262" t="s">
        <v>3635</v>
      </c>
      <c r="J120" s="513" t="s">
        <v>3636</v>
      </c>
      <c r="K120" s="475"/>
      <c r="L120" s="475"/>
      <c r="M120" s="475"/>
      <c r="N120" s="475"/>
      <c r="O120" s="475"/>
      <c r="P120" s="181"/>
      <c r="Q120" s="250"/>
      <c r="R120" s="553"/>
      <c r="S120" s="147"/>
      <c r="T120" s="147"/>
      <c r="U120" s="147"/>
      <c r="V120" s="147"/>
      <c r="W120" s="147"/>
      <c r="X120" s="147"/>
      <c r="Y120" s="147"/>
      <c r="Z120" s="147"/>
      <c r="AA120" s="147"/>
      <c r="AB120" s="147"/>
      <c r="AC120" s="147"/>
      <c r="AD120" s="147"/>
      <c r="AE120" s="147"/>
      <c r="AF120" s="147"/>
      <c r="AG120" s="147"/>
      <c r="AH120" s="147"/>
      <c r="AI120" s="147"/>
      <c r="AJ120" s="147"/>
      <c r="AK120" s="147"/>
      <c r="AL120" s="147"/>
      <c r="AM120" s="147"/>
      <c r="AN120" s="147"/>
      <c r="AO120" s="147"/>
      <c r="AP120" s="147"/>
    </row>
    <row r="121" spans="1:42" ht="14.45">
      <c r="A121" s="475" t="s">
        <v>1426</v>
      </c>
      <c r="B121" s="475" t="s">
        <v>1427</v>
      </c>
      <c r="C121" s="475" t="s">
        <v>1453</v>
      </c>
      <c r="D121" s="181" t="s">
        <v>2365</v>
      </c>
      <c r="E121" s="475" t="s">
        <v>1476</v>
      </c>
      <c r="F121" s="476">
        <v>45863.5</v>
      </c>
      <c r="G121" s="476">
        <v>45863.75</v>
      </c>
      <c r="H121" s="475" t="s">
        <v>3637</v>
      </c>
      <c r="I121" s="262" t="s">
        <v>3638</v>
      </c>
      <c r="J121" s="513" t="s">
        <v>1460</v>
      </c>
      <c r="K121" s="475"/>
      <c r="L121" s="475"/>
      <c r="M121" s="475"/>
      <c r="N121" s="475"/>
      <c r="O121" s="475"/>
      <c r="P121" s="181"/>
      <c r="Q121" s="250"/>
      <c r="R121" s="553"/>
      <c r="S121" s="147"/>
      <c r="T121" s="147"/>
      <c r="U121" s="147"/>
      <c r="V121" s="147"/>
      <c r="W121" s="147"/>
      <c r="X121" s="147"/>
      <c r="Y121" s="147"/>
      <c r="Z121" s="147"/>
      <c r="AA121" s="147"/>
      <c r="AB121" s="147"/>
      <c r="AC121" s="147"/>
      <c r="AD121" s="147"/>
      <c r="AE121" s="147"/>
      <c r="AF121" s="147"/>
      <c r="AG121" s="147"/>
      <c r="AH121" s="147"/>
      <c r="AI121" s="147"/>
      <c r="AJ121" s="147"/>
      <c r="AK121" s="147"/>
      <c r="AL121" s="147"/>
      <c r="AM121" s="147"/>
      <c r="AN121" s="147"/>
      <c r="AO121" s="147"/>
      <c r="AP121" s="147"/>
    </row>
    <row r="122" spans="1:42" ht="14.45">
      <c r="A122" s="529" t="s">
        <v>1426</v>
      </c>
      <c r="B122" s="529" t="s">
        <v>1427</v>
      </c>
      <c r="C122" s="529" t="s">
        <v>1466</v>
      </c>
      <c r="D122" s="477" t="s">
        <v>2365</v>
      </c>
      <c r="E122" s="529" t="s">
        <v>1476</v>
      </c>
      <c r="F122" s="563">
        <v>45863.708333333336</v>
      </c>
      <c r="G122" s="563">
        <v>45864.125</v>
      </c>
      <c r="H122" s="529" t="s">
        <v>3639</v>
      </c>
      <c r="I122" s="477" t="s">
        <v>3640</v>
      </c>
      <c r="J122" s="475" t="s">
        <v>2222</v>
      </c>
      <c r="K122" s="475"/>
      <c r="L122" s="475"/>
      <c r="M122" s="475"/>
      <c r="N122" s="475"/>
      <c r="O122" s="475"/>
      <c r="P122" s="181"/>
      <c r="Q122" s="250"/>
      <c r="R122" s="553"/>
      <c r="S122" s="147"/>
      <c r="T122" s="147"/>
      <c r="U122" s="147"/>
      <c r="V122" s="147"/>
      <c r="W122" s="147"/>
      <c r="X122" s="147"/>
      <c r="Y122" s="147"/>
      <c r="Z122" s="147"/>
      <c r="AA122" s="147"/>
      <c r="AB122" s="147"/>
      <c r="AC122" s="147"/>
      <c r="AD122" s="147"/>
      <c r="AE122" s="147"/>
      <c r="AF122" s="147"/>
      <c r="AG122" s="147"/>
      <c r="AH122" s="147"/>
      <c r="AI122" s="147"/>
      <c r="AJ122" s="147"/>
      <c r="AK122" s="147"/>
      <c r="AL122" s="147"/>
      <c r="AM122" s="147"/>
      <c r="AN122" s="147"/>
      <c r="AO122" s="147"/>
      <c r="AP122" s="147"/>
    </row>
    <row r="123" spans="1:42" ht="14.45">
      <c r="A123" s="66" t="s">
        <v>1426</v>
      </c>
      <c r="B123" s="66" t="s">
        <v>1427</v>
      </c>
      <c r="C123" s="66" t="s">
        <v>1466</v>
      </c>
      <c r="D123" s="80" t="s">
        <v>2365</v>
      </c>
      <c r="E123" s="66" t="s">
        <v>1476</v>
      </c>
      <c r="F123" s="379">
        <v>45863.708333333336</v>
      </c>
      <c r="G123" s="379">
        <v>45864.125</v>
      </c>
      <c r="H123" s="66" t="s">
        <v>3641</v>
      </c>
      <c r="I123" s="80" t="s">
        <v>3642</v>
      </c>
      <c r="J123" s="66" t="s">
        <v>2222</v>
      </c>
      <c r="K123" s="66"/>
      <c r="L123" s="66"/>
      <c r="M123" s="66"/>
      <c r="N123" s="66"/>
      <c r="O123" s="66"/>
      <c r="P123" s="80"/>
      <c r="Q123" s="82"/>
      <c r="R123" s="556"/>
      <c r="S123" s="147"/>
      <c r="T123" s="147"/>
      <c r="U123" s="147"/>
      <c r="V123" s="147"/>
      <c r="W123" s="147"/>
      <c r="X123" s="147"/>
      <c r="Y123" s="147"/>
      <c r="Z123" s="147"/>
      <c r="AA123" s="147"/>
      <c r="AB123" s="147"/>
      <c r="AC123" s="147"/>
      <c r="AD123" s="147"/>
      <c r="AE123" s="147"/>
      <c r="AF123" s="147"/>
      <c r="AG123" s="147"/>
      <c r="AH123" s="147"/>
      <c r="AI123" s="147"/>
      <c r="AJ123" s="147"/>
      <c r="AK123" s="147"/>
      <c r="AL123" s="147"/>
      <c r="AM123" s="147"/>
      <c r="AN123" s="147"/>
      <c r="AO123" s="147"/>
      <c r="AP123" s="147"/>
    </row>
    <row r="124" spans="1:42" ht="14.45">
      <c r="A124" s="475" t="s">
        <v>1426</v>
      </c>
      <c r="B124" s="475" t="s">
        <v>1427</v>
      </c>
      <c r="C124" s="475" t="s">
        <v>1466</v>
      </c>
      <c r="D124" s="181" t="s">
        <v>2365</v>
      </c>
      <c r="E124" s="475" t="s">
        <v>1476</v>
      </c>
      <c r="F124" s="476">
        <v>45863.708333333336</v>
      </c>
      <c r="G124" s="476">
        <v>45864.125</v>
      </c>
      <c r="H124" s="475" t="s">
        <v>3643</v>
      </c>
      <c r="I124" s="181" t="s">
        <v>3644</v>
      </c>
      <c r="J124" s="475" t="s">
        <v>2222</v>
      </c>
      <c r="K124" s="566" t="s">
        <v>269</v>
      </c>
      <c r="L124" s="475"/>
      <c r="M124" s="475"/>
      <c r="N124" s="475"/>
      <c r="O124" s="475"/>
      <c r="P124" s="181"/>
      <c r="Q124" s="250"/>
      <c r="R124" s="553"/>
      <c r="S124" s="147"/>
      <c r="T124" s="147"/>
      <c r="U124" s="147"/>
      <c r="V124" s="147"/>
      <c r="W124" s="147"/>
      <c r="X124" s="147"/>
      <c r="Y124" s="147"/>
      <c r="Z124" s="147"/>
      <c r="AA124" s="147"/>
      <c r="AB124" s="147"/>
      <c r="AC124" s="147"/>
      <c r="AD124" s="147"/>
      <c r="AE124" s="147"/>
      <c r="AF124" s="147"/>
      <c r="AG124" s="147"/>
      <c r="AH124" s="147"/>
      <c r="AI124" s="147"/>
      <c r="AJ124" s="147"/>
      <c r="AK124" s="147"/>
      <c r="AL124" s="147"/>
      <c r="AM124" s="147"/>
      <c r="AN124" s="147"/>
      <c r="AO124" s="147"/>
      <c r="AP124" s="147"/>
    </row>
    <row r="125" spans="1:42" ht="14.45">
      <c r="A125" s="475" t="s">
        <v>1426</v>
      </c>
      <c r="B125" s="475" t="s">
        <v>1427</v>
      </c>
      <c r="C125" s="475" t="s">
        <v>1428</v>
      </c>
      <c r="D125" s="181" t="s">
        <v>2365</v>
      </c>
      <c r="E125" s="475" t="s">
        <v>1476</v>
      </c>
      <c r="F125" s="476">
        <v>45863.916666666664</v>
      </c>
      <c r="G125" s="476">
        <v>45864.25</v>
      </c>
      <c r="H125" s="475" t="s">
        <v>3645</v>
      </c>
      <c r="I125" s="181" t="s">
        <v>3543</v>
      </c>
      <c r="J125" s="481" t="s">
        <v>1445</v>
      </c>
      <c r="K125" s="475"/>
      <c r="L125" s="475" t="s">
        <v>3628</v>
      </c>
      <c r="M125" s="475" t="s">
        <v>3628</v>
      </c>
      <c r="N125" s="475" t="s">
        <v>3628</v>
      </c>
      <c r="O125" s="475" t="s">
        <v>3610</v>
      </c>
      <c r="P125" s="181"/>
      <c r="Q125" s="181"/>
      <c r="R125" s="475" t="s">
        <v>3571</v>
      </c>
      <c r="S125" s="147"/>
      <c r="T125" s="147"/>
      <c r="U125" s="147"/>
      <c r="V125" s="147"/>
      <c r="W125" s="147"/>
      <c r="X125" s="147"/>
      <c r="Y125" s="147"/>
      <c r="Z125" s="147"/>
      <c r="AA125" s="147"/>
      <c r="AB125" s="147"/>
      <c r="AC125" s="147"/>
      <c r="AD125" s="147"/>
      <c r="AE125" s="147"/>
      <c r="AF125" s="147"/>
      <c r="AG125" s="147"/>
      <c r="AH125" s="147"/>
      <c r="AI125" s="147"/>
      <c r="AJ125" s="147"/>
      <c r="AK125" s="147"/>
      <c r="AL125" s="147"/>
      <c r="AM125" s="147"/>
      <c r="AN125" s="147"/>
      <c r="AO125" s="147"/>
      <c r="AP125" s="147"/>
    </row>
    <row r="126" spans="1:42" ht="14.45">
      <c r="A126" s="390" t="s">
        <v>1426</v>
      </c>
      <c r="B126" s="390" t="s">
        <v>1427</v>
      </c>
      <c r="C126" s="390" t="s">
        <v>1428</v>
      </c>
      <c r="D126" s="393" t="s">
        <v>2275</v>
      </c>
      <c r="E126" s="390" t="s">
        <v>1476</v>
      </c>
      <c r="F126" s="392">
        <v>45863.916666666664</v>
      </c>
      <c r="G126" s="392">
        <v>45864.25</v>
      </c>
      <c r="H126" s="390" t="s">
        <v>3646</v>
      </c>
      <c r="I126" s="393" t="s">
        <v>3647</v>
      </c>
      <c r="J126" s="516" t="s">
        <v>3306</v>
      </c>
      <c r="K126" s="390"/>
      <c r="L126" s="390" t="s">
        <v>3628</v>
      </c>
      <c r="M126" s="390"/>
      <c r="N126" s="390" t="s">
        <v>3648</v>
      </c>
      <c r="O126" s="390"/>
      <c r="P126" s="393"/>
      <c r="Q126" s="408"/>
      <c r="R126" s="451"/>
      <c r="S126" s="147"/>
      <c r="T126" s="147"/>
      <c r="U126" s="147"/>
      <c r="V126" s="147"/>
      <c r="W126" s="147"/>
      <c r="X126" s="147"/>
      <c r="Y126" s="147"/>
      <c r="Z126" s="147"/>
      <c r="AA126" s="147"/>
      <c r="AB126" s="147"/>
      <c r="AC126" s="147"/>
      <c r="AD126" s="147"/>
      <c r="AE126" s="147"/>
      <c r="AF126" s="147"/>
      <c r="AG126" s="147"/>
      <c r="AH126" s="147"/>
      <c r="AI126" s="147"/>
      <c r="AJ126" s="147"/>
      <c r="AK126" s="147"/>
      <c r="AL126" s="147"/>
      <c r="AM126" s="147"/>
      <c r="AN126" s="147"/>
      <c r="AO126" s="147"/>
      <c r="AP126" s="147"/>
    </row>
    <row r="127" spans="1:42" ht="14.45">
      <c r="A127" s="390" t="s">
        <v>1426</v>
      </c>
      <c r="B127" s="390" t="s">
        <v>1427</v>
      </c>
      <c r="C127" s="390" t="s">
        <v>1428</v>
      </c>
      <c r="D127" s="393" t="s">
        <v>2124</v>
      </c>
      <c r="E127" s="390" t="s">
        <v>1476</v>
      </c>
      <c r="F127" s="392">
        <v>45864</v>
      </c>
      <c r="G127" s="392">
        <v>45864.25</v>
      </c>
      <c r="H127" s="390" t="s">
        <v>3649</v>
      </c>
      <c r="I127" s="393" t="s">
        <v>3347</v>
      </c>
      <c r="J127" s="516" t="s">
        <v>1445</v>
      </c>
      <c r="K127" s="390"/>
      <c r="L127" s="390" t="s">
        <v>3650</v>
      </c>
      <c r="M127" s="390"/>
      <c r="N127" s="390"/>
      <c r="O127" s="390"/>
      <c r="P127" s="379">
        <v>45871</v>
      </c>
      <c r="Q127" s="379">
        <v>45871.25</v>
      </c>
      <c r="R127" s="521" t="s">
        <v>3651</v>
      </c>
      <c r="S127" s="147"/>
      <c r="T127" s="147"/>
      <c r="U127" s="147"/>
      <c r="V127" s="147"/>
      <c r="W127" s="147"/>
      <c r="X127" s="147"/>
      <c r="Y127" s="147"/>
      <c r="Z127" s="147"/>
      <c r="AA127" s="147"/>
      <c r="AB127" s="147"/>
      <c r="AC127" s="147"/>
      <c r="AD127" s="147"/>
      <c r="AE127" s="147"/>
      <c r="AF127" s="147"/>
      <c r="AG127" s="147"/>
      <c r="AH127" s="147"/>
      <c r="AI127" s="147"/>
      <c r="AJ127" s="147"/>
      <c r="AK127" s="147"/>
      <c r="AL127" s="147"/>
      <c r="AM127" s="147"/>
      <c r="AN127" s="147"/>
      <c r="AO127" s="147"/>
      <c r="AP127" s="147"/>
    </row>
    <row r="128" spans="1:42" ht="14.45">
      <c r="A128" s="390" t="s">
        <v>1426</v>
      </c>
      <c r="B128" s="390" t="s">
        <v>1427</v>
      </c>
      <c r="C128" s="390" t="s">
        <v>1428</v>
      </c>
      <c r="D128" s="393" t="s">
        <v>2275</v>
      </c>
      <c r="E128" s="390" t="s">
        <v>1476</v>
      </c>
      <c r="F128" s="565">
        <v>45864.083333333336</v>
      </c>
      <c r="G128" s="565">
        <v>45864.25</v>
      </c>
      <c r="H128" s="454" t="s">
        <v>3652</v>
      </c>
      <c r="I128" s="418" t="s">
        <v>3653</v>
      </c>
      <c r="J128" s="516" t="s">
        <v>3306</v>
      </c>
      <c r="K128" s="390" t="s">
        <v>3654</v>
      </c>
      <c r="L128" s="390" t="s">
        <v>3628</v>
      </c>
      <c r="M128" s="390"/>
      <c r="N128" s="390" t="s">
        <v>3648</v>
      </c>
      <c r="O128" s="390"/>
      <c r="P128" s="393"/>
      <c r="Q128" s="408"/>
      <c r="R128" s="451"/>
      <c r="S128" s="147"/>
      <c r="T128" s="147"/>
      <c r="U128" s="147"/>
      <c r="V128" s="147"/>
      <c r="W128" s="147"/>
      <c r="X128" s="147"/>
      <c r="Y128" s="147"/>
      <c r="Z128" s="147"/>
      <c r="AA128" s="147"/>
      <c r="AB128" s="147"/>
      <c r="AC128" s="147"/>
      <c r="AD128" s="147"/>
      <c r="AE128" s="147"/>
      <c r="AF128" s="147"/>
      <c r="AG128" s="147"/>
      <c r="AH128" s="147"/>
      <c r="AI128" s="147"/>
      <c r="AJ128" s="147"/>
      <c r="AK128" s="147"/>
      <c r="AL128" s="147"/>
      <c r="AM128" s="147"/>
      <c r="AN128" s="147"/>
      <c r="AO128" s="147"/>
      <c r="AP128" s="147"/>
    </row>
    <row r="129" spans="1:42" ht="14.45">
      <c r="A129" s="390" t="s">
        <v>1426</v>
      </c>
      <c r="B129" s="390" t="s">
        <v>1427</v>
      </c>
      <c r="C129" s="390" t="s">
        <v>1428</v>
      </c>
      <c r="D129" s="393" t="s">
        <v>2275</v>
      </c>
      <c r="E129" s="390" t="s">
        <v>1491</v>
      </c>
      <c r="F129" s="392">
        <v>45864.916666666664</v>
      </c>
      <c r="G129" s="392">
        <v>45865.25</v>
      </c>
      <c r="H129" s="390" t="s">
        <v>3655</v>
      </c>
      <c r="I129" s="393" t="s">
        <v>3656</v>
      </c>
      <c r="J129" s="390"/>
      <c r="K129" s="390" t="s">
        <v>1785</v>
      </c>
      <c r="L129" s="390"/>
      <c r="M129" s="390"/>
      <c r="N129" s="390"/>
      <c r="O129" s="390"/>
      <c r="P129" s="393"/>
      <c r="Q129" s="408"/>
      <c r="R129" s="451"/>
      <c r="S129" s="147"/>
      <c r="T129" s="147"/>
      <c r="U129" s="147"/>
      <c r="V129" s="147"/>
      <c r="W129" s="147"/>
      <c r="X129" s="147"/>
      <c r="Y129" s="147"/>
      <c r="Z129" s="147"/>
      <c r="AA129" s="147"/>
      <c r="AB129" s="147"/>
      <c r="AC129" s="147"/>
      <c r="AD129" s="147"/>
      <c r="AE129" s="147"/>
      <c r="AF129" s="147"/>
      <c r="AG129" s="147"/>
      <c r="AH129" s="147"/>
      <c r="AI129" s="147"/>
      <c r="AJ129" s="147"/>
      <c r="AK129" s="147"/>
      <c r="AL129" s="147"/>
      <c r="AM129" s="147"/>
      <c r="AN129" s="147"/>
      <c r="AO129" s="147"/>
      <c r="AP129" s="147"/>
    </row>
    <row r="130" spans="1:42" ht="14.45">
      <c r="A130" s="378" t="s">
        <v>1426</v>
      </c>
      <c r="B130" s="378" t="s">
        <v>1427</v>
      </c>
      <c r="C130" s="378" t="s">
        <v>1428</v>
      </c>
      <c r="D130" s="184" t="s">
        <v>1490</v>
      </c>
      <c r="E130" s="378" t="s">
        <v>1491</v>
      </c>
      <c r="F130" s="380">
        <v>45864.916666666664</v>
      </c>
      <c r="G130" s="380">
        <v>45865.25</v>
      </c>
      <c r="H130" s="378"/>
      <c r="I130" s="184" t="s">
        <v>2682</v>
      </c>
      <c r="J130" s="378"/>
      <c r="K130" s="378" t="s">
        <v>1785</v>
      </c>
      <c r="L130" s="378"/>
      <c r="M130" s="378"/>
      <c r="N130" s="378"/>
      <c r="O130" s="378"/>
      <c r="P130" s="80"/>
      <c r="Q130" s="82"/>
      <c r="R130" s="554"/>
      <c r="S130" s="147"/>
      <c r="T130" s="147"/>
      <c r="U130" s="147"/>
      <c r="V130" s="147"/>
      <c r="W130" s="147"/>
      <c r="X130" s="147"/>
      <c r="Y130" s="147"/>
      <c r="Z130" s="147"/>
      <c r="AA130" s="147"/>
      <c r="AB130" s="147"/>
      <c r="AC130" s="147"/>
      <c r="AD130" s="147"/>
      <c r="AE130" s="147"/>
      <c r="AF130" s="147"/>
      <c r="AG130" s="147"/>
      <c r="AH130" s="147"/>
      <c r="AI130" s="147"/>
      <c r="AJ130" s="147"/>
      <c r="AK130" s="147"/>
      <c r="AL130" s="147"/>
      <c r="AM130" s="147"/>
      <c r="AN130" s="147"/>
      <c r="AO130" s="147"/>
      <c r="AP130" s="147"/>
    </row>
    <row r="131" spans="1:42" ht="14.45">
      <c r="A131" s="475" t="s">
        <v>1426</v>
      </c>
      <c r="B131" s="475" t="s">
        <v>1427</v>
      </c>
      <c r="C131" s="475" t="s">
        <v>1453</v>
      </c>
      <c r="D131" s="181" t="s">
        <v>2365</v>
      </c>
      <c r="E131" s="475" t="s">
        <v>1440</v>
      </c>
      <c r="F131" s="476">
        <v>45866.333333333336</v>
      </c>
      <c r="G131" s="512">
        <v>45866.75</v>
      </c>
      <c r="H131" s="475" t="s">
        <v>3657</v>
      </c>
      <c r="I131" s="181" t="s">
        <v>3658</v>
      </c>
      <c r="J131" s="481" t="s">
        <v>3306</v>
      </c>
      <c r="K131" s="475"/>
      <c r="L131" s="481"/>
      <c r="M131" s="481"/>
      <c r="N131" s="481"/>
      <c r="O131" s="481"/>
      <c r="P131" s="181"/>
      <c r="Q131" s="250"/>
      <c r="R131" s="553"/>
      <c r="S131" s="147"/>
      <c r="T131" s="147"/>
      <c r="U131" s="147"/>
      <c r="V131" s="147"/>
      <c r="W131" s="147"/>
      <c r="X131" s="147"/>
      <c r="Y131" s="147"/>
      <c r="Z131" s="147"/>
      <c r="AA131" s="147"/>
      <c r="AB131" s="147"/>
      <c r="AC131" s="147"/>
      <c r="AD131" s="147"/>
      <c r="AE131" s="147"/>
      <c r="AF131" s="147"/>
      <c r="AG131" s="147"/>
      <c r="AH131" s="147"/>
      <c r="AI131" s="147"/>
      <c r="AJ131" s="147"/>
      <c r="AK131" s="147"/>
      <c r="AL131" s="147"/>
      <c r="AM131" s="147"/>
      <c r="AN131" s="147"/>
      <c r="AO131" s="147"/>
      <c r="AP131" s="147"/>
    </row>
    <row r="132" spans="1:42" ht="14.45">
      <c r="A132" s="66" t="s">
        <v>1426</v>
      </c>
      <c r="B132" s="66" t="s">
        <v>1427</v>
      </c>
      <c r="C132" s="66" t="s">
        <v>1453</v>
      </c>
      <c r="D132" s="80" t="s">
        <v>2365</v>
      </c>
      <c r="E132" s="66" t="s">
        <v>1440</v>
      </c>
      <c r="F132" s="379">
        <v>45866.333333333336</v>
      </c>
      <c r="G132" s="559">
        <v>45866.75</v>
      </c>
      <c r="H132" s="66" t="s">
        <v>3659</v>
      </c>
      <c r="I132" s="272" t="s">
        <v>3660</v>
      </c>
      <c r="J132" s="381" t="s">
        <v>1460</v>
      </c>
      <c r="K132" s="66"/>
      <c r="L132" s="65"/>
      <c r="M132" s="65"/>
      <c r="N132" s="65"/>
      <c r="O132" s="65"/>
      <c r="P132" s="80"/>
      <c r="Q132" s="82"/>
      <c r="R132" s="556"/>
      <c r="S132" s="147"/>
      <c r="T132" s="147"/>
      <c r="U132" s="147"/>
      <c r="V132" s="147"/>
      <c r="W132" s="147"/>
      <c r="X132" s="147"/>
      <c r="Y132" s="147"/>
      <c r="Z132" s="147"/>
      <c r="AA132" s="147"/>
      <c r="AB132" s="147"/>
      <c r="AC132" s="147"/>
      <c r="AD132" s="147"/>
      <c r="AE132" s="147"/>
      <c r="AF132" s="147"/>
      <c r="AG132" s="147"/>
      <c r="AH132" s="147"/>
      <c r="AI132" s="147"/>
      <c r="AJ132" s="147"/>
      <c r="AK132" s="147"/>
      <c r="AL132" s="147"/>
      <c r="AM132" s="147"/>
      <c r="AN132" s="147"/>
      <c r="AO132" s="147"/>
      <c r="AP132" s="147"/>
    </row>
    <row r="133" spans="1:42" ht="14.45">
      <c r="A133" s="66" t="s">
        <v>1426</v>
      </c>
      <c r="B133" s="66" t="s">
        <v>1427</v>
      </c>
      <c r="C133" s="66" t="s">
        <v>1453</v>
      </c>
      <c r="D133" s="80" t="s">
        <v>2365</v>
      </c>
      <c r="E133" s="66" t="s">
        <v>1440</v>
      </c>
      <c r="F133" s="379">
        <v>45866.333333333336</v>
      </c>
      <c r="G133" s="559">
        <v>45866.75</v>
      </c>
      <c r="H133" s="66" t="s">
        <v>3661</v>
      </c>
      <c r="I133" s="272" t="s">
        <v>3662</v>
      </c>
      <c r="J133" s="381" t="s">
        <v>2677</v>
      </c>
      <c r="K133" s="66"/>
      <c r="L133" s="65"/>
      <c r="M133" s="65"/>
      <c r="N133" s="65"/>
      <c r="O133" s="65"/>
      <c r="P133" s="80"/>
      <c r="Q133" s="82"/>
      <c r="R133" s="556"/>
      <c r="S133" s="147"/>
      <c r="T133" s="147"/>
      <c r="U133" s="147"/>
      <c r="V133" s="147"/>
      <c r="W133" s="147"/>
      <c r="X133" s="147"/>
      <c r="Y133" s="147"/>
      <c r="Z133" s="147"/>
      <c r="AA133" s="147"/>
      <c r="AB133" s="147"/>
      <c r="AC133" s="147"/>
      <c r="AD133" s="147"/>
      <c r="AE133" s="147"/>
      <c r="AF133" s="147"/>
      <c r="AG133" s="147"/>
      <c r="AH133" s="147"/>
      <c r="AI133" s="147"/>
      <c r="AJ133" s="147"/>
      <c r="AK133" s="147"/>
      <c r="AL133" s="147"/>
      <c r="AM133" s="147"/>
      <c r="AN133" s="147"/>
      <c r="AO133" s="147"/>
      <c r="AP133" s="147"/>
    </row>
    <row r="134" spans="1:42" ht="14.45">
      <c r="A134" s="475" t="s">
        <v>1426</v>
      </c>
      <c r="B134" s="475" t="s">
        <v>1427</v>
      </c>
      <c r="C134" s="475" t="s">
        <v>1453</v>
      </c>
      <c r="D134" s="181" t="s">
        <v>2365</v>
      </c>
      <c r="E134" s="475" t="s">
        <v>1440</v>
      </c>
      <c r="F134" s="476">
        <v>45866.333333333336</v>
      </c>
      <c r="G134" s="512">
        <v>45866.75</v>
      </c>
      <c r="H134" s="475" t="s">
        <v>3663</v>
      </c>
      <c r="I134" s="262" t="s">
        <v>3664</v>
      </c>
      <c r="J134" s="513" t="s">
        <v>1851</v>
      </c>
      <c r="K134" s="475"/>
      <c r="L134" s="481"/>
      <c r="M134" s="481"/>
      <c r="N134" s="481"/>
      <c r="O134" s="481"/>
      <c r="P134" s="181"/>
      <c r="Q134" s="250"/>
      <c r="R134" s="553"/>
      <c r="S134" s="147"/>
      <c r="T134" s="147"/>
      <c r="U134" s="147"/>
      <c r="V134" s="147"/>
      <c r="W134" s="147"/>
      <c r="X134" s="147"/>
      <c r="Y134" s="147"/>
      <c r="Z134" s="147"/>
      <c r="AA134" s="147"/>
      <c r="AB134" s="147"/>
      <c r="AC134" s="147"/>
      <c r="AD134" s="147"/>
      <c r="AE134" s="147"/>
      <c r="AF134" s="147"/>
      <c r="AG134" s="147"/>
      <c r="AH134" s="147"/>
      <c r="AI134" s="147"/>
      <c r="AJ134" s="147"/>
      <c r="AK134" s="147"/>
      <c r="AL134" s="147"/>
      <c r="AM134" s="147"/>
      <c r="AN134" s="147"/>
      <c r="AO134" s="147"/>
      <c r="AP134" s="147"/>
    </row>
    <row r="135" spans="1:42" ht="14.45">
      <c r="A135" s="66" t="s">
        <v>1426</v>
      </c>
      <c r="B135" s="66" t="s">
        <v>1427</v>
      </c>
      <c r="C135" s="66" t="s">
        <v>1466</v>
      </c>
      <c r="D135" s="181" t="s">
        <v>2365</v>
      </c>
      <c r="E135" s="66" t="s">
        <v>1440</v>
      </c>
      <c r="F135" s="379">
        <v>45866.708333333336</v>
      </c>
      <c r="G135" s="379">
        <v>45867.125</v>
      </c>
      <c r="H135" s="558" t="s">
        <v>3665</v>
      </c>
      <c r="I135" s="403" t="s">
        <v>3666</v>
      </c>
      <c r="J135" s="615" t="s">
        <v>3306</v>
      </c>
      <c r="K135" s="177" t="s">
        <v>311</v>
      </c>
      <c r="L135" s="65"/>
      <c r="M135" s="65"/>
      <c r="N135" s="65"/>
      <c r="O135" s="65"/>
      <c r="P135" s="80"/>
      <c r="Q135" s="82"/>
      <c r="R135" s="556"/>
      <c r="S135" s="147"/>
      <c r="T135" s="147"/>
      <c r="U135" s="147"/>
      <c r="V135" s="147"/>
      <c r="W135" s="147"/>
      <c r="X135" s="147"/>
      <c r="Y135" s="147"/>
      <c r="Z135" s="147"/>
      <c r="AA135" s="147"/>
      <c r="AB135" s="147"/>
      <c r="AC135" s="147"/>
      <c r="AD135" s="147"/>
      <c r="AE135" s="147"/>
      <c r="AF135" s="147"/>
      <c r="AG135" s="147"/>
      <c r="AH135" s="147"/>
      <c r="AI135" s="147"/>
      <c r="AJ135" s="147"/>
      <c r="AK135" s="147"/>
      <c r="AL135" s="147"/>
      <c r="AM135" s="147"/>
      <c r="AN135" s="147"/>
      <c r="AO135" s="147"/>
      <c r="AP135" s="147"/>
    </row>
    <row r="136" spans="1:42" ht="14.45">
      <c r="A136" s="66" t="s">
        <v>1426</v>
      </c>
      <c r="B136" s="66" t="s">
        <v>1427</v>
      </c>
      <c r="C136" s="66" t="s">
        <v>1466</v>
      </c>
      <c r="D136" s="181" t="s">
        <v>2365</v>
      </c>
      <c r="E136" s="66" t="s">
        <v>1440</v>
      </c>
      <c r="F136" s="379">
        <v>45866.708333333336</v>
      </c>
      <c r="G136" s="379">
        <v>45867.125</v>
      </c>
      <c r="H136" s="66" t="s">
        <v>3667</v>
      </c>
      <c r="I136" s="80" t="s">
        <v>3668</v>
      </c>
      <c r="J136" s="615" t="s">
        <v>3306</v>
      </c>
      <c r="K136" s="177" t="s">
        <v>301</v>
      </c>
      <c r="L136" s="65"/>
      <c r="M136" s="65"/>
      <c r="N136" s="65"/>
      <c r="O136" s="65"/>
      <c r="P136" s="80"/>
      <c r="Q136" s="82"/>
      <c r="R136" s="556"/>
      <c r="S136" s="147"/>
      <c r="T136" s="147"/>
      <c r="U136" s="147"/>
      <c r="V136" s="147"/>
      <c r="W136" s="147"/>
      <c r="X136" s="147"/>
      <c r="Y136" s="147"/>
      <c r="Z136" s="147"/>
      <c r="AA136" s="147"/>
      <c r="AB136" s="147"/>
      <c r="AC136" s="147"/>
      <c r="AD136" s="147"/>
      <c r="AE136" s="147"/>
      <c r="AF136" s="147"/>
      <c r="AG136" s="147"/>
      <c r="AH136" s="147"/>
      <c r="AI136" s="147"/>
      <c r="AJ136" s="147"/>
      <c r="AK136" s="147"/>
      <c r="AL136" s="147"/>
      <c r="AM136" s="147"/>
      <c r="AN136" s="147"/>
      <c r="AO136" s="147"/>
      <c r="AP136" s="147"/>
    </row>
    <row r="137" spans="1:42" ht="14.45">
      <c r="A137" s="66" t="s">
        <v>1426</v>
      </c>
      <c r="B137" s="66" t="s">
        <v>1427</v>
      </c>
      <c r="C137" s="375" t="s">
        <v>1428</v>
      </c>
      <c r="D137" s="80" t="s">
        <v>1490</v>
      </c>
      <c r="E137" s="521" t="s">
        <v>1440</v>
      </c>
      <c r="F137" s="522">
        <v>45867</v>
      </c>
      <c r="G137" s="522">
        <v>45867.208333333336</v>
      </c>
      <c r="H137" s="521" t="s">
        <v>3669</v>
      </c>
      <c r="I137" s="188" t="s">
        <v>3670</v>
      </c>
      <c r="J137" s="65" t="s">
        <v>1445</v>
      </c>
      <c r="K137" s="66"/>
      <c r="L137" s="65" t="s">
        <v>3671</v>
      </c>
      <c r="M137" s="65" t="s">
        <v>3671</v>
      </c>
      <c r="N137" s="65" t="s">
        <v>3672</v>
      </c>
      <c r="O137" s="65" t="s">
        <v>3585</v>
      </c>
      <c r="P137" s="80"/>
      <c r="Q137" s="82"/>
      <c r="R137" s="556"/>
      <c r="S137" s="147"/>
      <c r="T137" s="147"/>
      <c r="U137" s="147"/>
      <c r="V137" s="147"/>
      <c r="W137" s="147"/>
      <c r="X137" s="147"/>
      <c r="Y137" s="147"/>
      <c r="Z137" s="147"/>
      <c r="AA137" s="147"/>
      <c r="AB137" s="147"/>
      <c r="AC137" s="147"/>
      <c r="AD137" s="147"/>
      <c r="AE137" s="147"/>
      <c r="AF137" s="147"/>
      <c r="AG137" s="147"/>
      <c r="AH137" s="147"/>
      <c r="AI137" s="147"/>
      <c r="AJ137" s="147"/>
      <c r="AK137" s="147"/>
      <c r="AL137" s="147"/>
      <c r="AM137" s="147"/>
      <c r="AN137" s="147"/>
      <c r="AO137" s="147"/>
      <c r="AP137" s="147"/>
    </row>
    <row r="138" spans="1:42" ht="14.45">
      <c r="A138" s="66" t="s">
        <v>1426</v>
      </c>
      <c r="B138" s="66" t="s">
        <v>1427</v>
      </c>
      <c r="C138" s="66" t="s">
        <v>1453</v>
      </c>
      <c r="D138" s="80" t="s">
        <v>2365</v>
      </c>
      <c r="E138" s="66" t="s">
        <v>1448</v>
      </c>
      <c r="F138" s="379">
        <v>45867.333333333336</v>
      </c>
      <c r="G138" s="379">
        <v>45867.75</v>
      </c>
      <c r="H138" s="66" t="s">
        <v>3673</v>
      </c>
      <c r="I138" s="272" t="s">
        <v>3674</v>
      </c>
      <c r="J138" s="66" t="s">
        <v>1460</v>
      </c>
      <c r="K138" s="66"/>
      <c r="L138" s="65"/>
      <c r="M138" s="65"/>
      <c r="N138" s="65"/>
      <c r="O138" s="65"/>
      <c r="P138" s="80"/>
      <c r="Q138" s="82"/>
      <c r="R138" s="556"/>
      <c r="S138" s="147"/>
      <c r="T138" s="147"/>
      <c r="U138" s="147"/>
      <c r="V138" s="147"/>
      <c r="W138" s="147"/>
      <c r="X138" s="147"/>
      <c r="Y138" s="147"/>
      <c r="Z138" s="147"/>
      <c r="AA138" s="147"/>
      <c r="AB138" s="147"/>
      <c r="AC138" s="147"/>
      <c r="AD138" s="147"/>
      <c r="AE138" s="147"/>
      <c r="AF138" s="147"/>
      <c r="AG138" s="147"/>
      <c r="AH138" s="147"/>
      <c r="AI138" s="147"/>
      <c r="AJ138" s="147"/>
      <c r="AK138" s="147"/>
      <c r="AL138" s="147"/>
      <c r="AM138" s="147"/>
      <c r="AN138" s="147"/>
      <c r="AO138" s="147"/>
      <c r="AP138" s="147"/>
    </row>
    <row r="139" spans="1:42" ht="14.45">
      <c r="A139" s="66" t="s">
        <v>1426</v>
      </c>
      <c r="B139" s="66" t="s">
        <v>1427</v>
      </c>
      <c r="C139" s="66" t="s">
        <v>1453</v>
      </c>
      <c r="D139" s="80" t="s">
        <v>2365</v>
      </c>
      <c r="E139" s="66" t="s">
        <v>1448</v>
      </c>
      <c r="F139" s="379">
        <v>45867.333333333336</v>
      </c>
      <c r="G139" s="379">
        <v>45867.75</v>
      </c>
      <c r="H139" s="66" t="s">
        <v>3675</v>
      </c>
      <c r="I139" s="272" t="s">
        <v>3676</v>
      </c>
      <c r="J139" s="66" t="s">
        <v>2677</v>
      </c>
      <c r="K139" s="66"/>
      <c r="L139" s="65"/>
      <c r="M139" s="65"/>
      <c r="N139" s="65"/>
      <c r="O139" s="65"/>
      <c r="P139" s="80"/>
      <c r="Q139" s="82"/>
      <c r="R139" s="556"/>
      <c r="S139" s="147"/>
      <c r="T139" s="147"/>
      <c r="U139" s="147"/>
      <c r="V139" s="147"/>
      <c r="W139" s="147"/>
      <c r="X139" s="147"/>
      <c r="Y139" s="147"/>
      <c r="Z139" s="147"/>
      <c r="AA139" s="147"/>
      <c r="AB139" s="147"/>
      <c r="AC139" s="147"/>
      <c r="AD139" s="147"/>
      <c r="AE139" s="147"/>
      <c r="AF139" s="147"/>
      <c r="AG139" s="147"/>
      <c r="AH139" s="147"/>
      <c r="AI139" s="147"/>
      <c r="AJ139" s="147"/>
      <c r="AK139" s="147"/>
      <c r="AL139" s="147"/>
      <c r="AM139" s="147"/>
      <c r="AN139" s="147"/>
      <c r="AO139" s="147"/>
      <c r="AP139" s="147"/>
    </row>
    <row r="140" spans="1:42" ht="14.45">
      <c r="A140" s="66" t="s">
        <v>1426</v>
      </c>
      <c r="B140" s="66" t="s">
        <v>1427</v>
      </c>
      <c r="C140" s="66" t="s">
        <v>1453</v>
      </c>
      <c r="D140" s="80" t="s">
        <v>2365</v>
      </c>
      <c r="E140" s="66" t="s">
        <v>1448</v>
      </c>
      <c r="F140" s="379">
        <v>45867.333333333336</v>
      </c>
      <c r="G140" s="379">
        <v>45867.75</v>
      </c>
      <c r="H140" s="66" t="s">
        <v>3677</v>
      </c>
      <c r="I140" s="272" t="s">
        <v>3678</v>
      </c>
      <c r="J140" s="66" t="s">
        <v>1460</v>
      </c>
      <c r="K140" s="66"/>
      <c r="L140" s="65"/>
      <c r="M140" s="65"/>
      <c r="N140" s="65"/>
      <c r="O140" s="65"/>
      <c r="P140" s="80"/>
      <c r="Q140" s="82"/>
      <c r="R140" s="556"/>
      <c r="S140" s="147"/>
      <c r="T140" s="147"/>
      <c r="U140" s="147"/>
      <c r="V140" s="147"/>
      <c r="W140" s="147"/>
      <c r="X140" s="147"/>
      <c r="Y140" s="147"/>
      <c r="Z140" s="147"/>
      <c r="AA140" s="147"/>
      <c r="AB140" s="147"/>
      <c r="AC140" s="147"/>
      <c r="AD140" s="147"/>
      <c r="AE140" s="147"/>
      <c r="AF140" s="147"/>
      <c r="AG140" s="147"/>
      <c r="AH140" s="147"/>
      <c r="AI140" s="147"/>
      <c r="AJ140" s="147"/>
      <c r="AK140" s="147"/>
      <c r="AL140" s="147"/>
      <c r="AM140" s="147"/>
      <c r="AN140" s="147"/>
      <c r="AO140" s="147"/>
      <c r="AP140" s="147"/>
    </row>
    <row r="141" spans="1:42" ht="14.45">
      <c r="A141" s="66" t="s">
        <v>1426</v>
      </c>
      <c r="B141" s="66" t="s">
        <v>1427</v>
      </c>
      <c r="C141" s="375" t="s">
        <v>1428</v>
      </c>
      <c r="D141" s="80" t="s">
        <v>2365</v>
      </c>
      <c r="E141" s="80" t="s">
        <v>1448</v>
      </c>
      <c r="F141" s="379">
        <v>45867.375</v>
      </c>
      <c r="G141" s="379">
        <v>45867.75</v>
      </c>
      <c r="H141" s="66" t="s">
        <v>3595</v>
      </c>
      <c r="I141" s="80" t="s">
        <v>3592</v>
      </c>
      <c r="J141" s="366" t="s">
        <v>3679</v>
      </c>
      <c r="K141" s="66" t="s">
        <v>3680</v>
      </c>
      <c r="L141" s="80" t="s">
        <v>3681</v>
      </c>
      <c r="M141" s="80" t="s">
        <v>3682</v>
      </c>
      <c r="N141" s="80" t="s">
        <v>3683</v>
      </c>
      <c r="O141" s="80" t="s">
        <v>3571</v>
      </c>
      <c r="P141" s="80"/>
      <c r="Q141" s="82"/>
      <c r="R141" s="82"/>
      <c r="S141" s="147"/>
      <c r="T141" s="147"/>
      <c r="U141" s="147"/>
      <c r="V141" s="147"/>
      <c r="W141" s="147"/>
      <c r="X141" s="147"/>
      <c r="Y141" s="147"/>
      <c r="Z141" s="147"/>
      <c r="AA141" s="147"/>
      <c r="AB141" s="147"/>
      <c r="AC141" s="147"/>
      <c r="AD141" s="147"/>
      <c r="AE141" s="147"/>
      <c r="AF141" s="147"/>
      <c r="AG141" s="147"/>
      <c r="AH141" s="147"/>
      <c r="AI141" s="147"/>
      <c r="AJ141" s="147"/>
      <c r="AK141" s="147"/>
      <c r="AL141" s="147"/>
      <c r="AM141" s="147"/>
      <c r="AN141" s="147"/>
      <c r="AO141" s="147"/>
      <c r="AP141" s="147"/>
    </row>
    <row r="142" spans="1:42" ht="14.45">
      <c r="A142" s="66" t="s">
        <v>1426</v>
      </c>
      <c r="B142" s="66" t="s">
        <v>1427</v>
      </c>
      <c r="C142" s="66" t="s">
        <v>1466</v>
      </c>
      <c r="D142" s="80" t="s">
        <v>2365</v>
      </c>
      <c r="E142" s="66" t="s">
        <v>1448</v>
      </c>
      <c r="F142" s="379">
        <v>45867.708333333336</v>
      </c>
      <c r="G142" s="379">
        <v>45868.125</v>
      </c>
      <c r="H142" s="66" t="s">
        <v>3684</v>
      </c>
      <c r="I142" s="80" t="s">
        <v>3685</v>
      </c>
      <c r="J142" s="66" t="s">
        <v>2222</v>
      </c>
      <c r="L142" t="s">
        <v>3686</v>
      </c>
      <c r="M142" s="65"/>
      <c r="N142" s="65"/>
      <c r="O142" s="65"/>
      <c r="P142" s="80"/>
      <c r="Q142" s="82"/>
      <c r="R142" s="556"/>
      <c r="S142" s="147"/>
      <c r="T142" s="147"/>
      <c r="U142" s="147"/>
      <c r="V142" s="147"/>
      <c r="W142" s="147"/>
      <c r="X142" s="147"/>
      <c r="Y142" s="147"/>
      <c r="Z142" s="147"/>
      <c r="AA142" s="147"/>
      <c r="AB142" s="147"/>
      <c r="AC142" s="147"/>
      <c r="AD142" s="147"/>
      <c r="AE142" s="147"/>
      <c r="AF142" s="147"/>
      <c r="AG142" s="147"/>
      <c r="AH142" s="147"/>
      <c r="AI142" s="147"/>
      <c r="AJ142" s="147"/>
      <c r="AK142" s="147"/>
      <c r="AL142" s="147"/>
      <c r="AM142" s="147"/>
      <c r="AN142" s="147"/>
      <c r="AO142" s="147"/>
      <c r="AP142" s="147"/>
    </row>
    <row r="143" spans="1:42" ht="14.45">
      <c r="A143" s="66" t="s">
        <v>1426</v>
      </c>
      <c r="B143" s="66" t="s">
        <v>1427</v>
      </c>
      <c r="C143" s="66" t="s">
        <v>1466</v>
      </c>
      <c r="D143" s="80" t="s">
        <v>2365</v>
      </c>
      <c r="E143" s="66" t="s">
        <v>1448</v>
      </c>
      <c r="F143" s="379">
        <v>45867.708333333336</v>
      </c>
      <c r="G143" s="379">
        <v>45868.125</v>
      </c>
      <c r="H143" s="66" t="s">
        <v>3687</v>
      </c>
      <c r="I143" s="80" t="s">
        <v>3688</v>
      </c>
      <c r="J143" s="66" t="s">
        <v>2222</v>
      </c>
      <c r="K143" s="66"/>
      <c r="L143" s="65" t="s">
        <v>3628</v>
      </c>
      <c r="M143" s="65"/>
      <c r="N143" s="65"/>
      <c r="O143" s="65"/>
      <c r="P143" s="80"/>
      <c r="Q143" s="82"/>
      <c r="R143" s="556"/>
      <c r="S143" s="147"/>
      <c r="T143" s="147"/>
      <c r="U143" s="147"/>
      <c r="V143" s="147"/>
      <c r="W143" s="147"/>
      <c r="X143" s="147"/>
      <c r="Y143" s="147"/>
      <c r="Z143" s="147"/>
      <c r="AA143" s="147"/>
      <c r="AB143" s="147"/>
      <c r="AC143" s="147"/>
      <c r="AD143" s="147"/>
      <c r="AE143" s="147"/>
      <c r="AF143" s="147"/>
      <c r="AG143" s="147"/>
      <c r="AH143" s="147"/>
      <c r="AI143" s="147"/>
      <c r="AJ143" s="147"/>
      <c r="AK143" s="147"/>
      <c r="AL143" s="147"/>
      <c r="AM143" s="147"/>
      <c r="AN143" s="147"/>
      <c r="AO143" s="147"/>
      <c r="AP143" s="147"/>
    </row>
    <row r="144" spans="1:42" ht="14.45">
      <c r="A144" s="226" t="s">
        <v>1426</v>
      </c>
      <c r="B144" s="226" t="s">
        <v>1427</v>
      </c>
      <c r="C144" s="257" t="s">
        <v>1428</v>
      </c>
      <c r="D144" s="567" t="s">
        <v>2275</v>
      </c>
      <c r="E144" s="549" t="s">
        <v>1448</v>
      </c>
      <c r="F144" s="379">
        <v>45867.916666666664</v>
      </c>
      <c r="G144" s="379">
        <v>45868.25</v>
      </c>
      <c r="H144" s="561" t="s">
        <v>3689</v>
      </c>
      <c r="I144" s="80" t="s">
        <v>3533</v>
      </c>
      <c r="J144" s="615" t="s">
        <v>3306</v>
      </c>
      <c r="K144" s="541" t="s">
        <v>3690</v>
      </c>
      <c r="L144" s="541" t="s">
        <v>3691</v>
      </c>
      <c r="M144" s="541"/>
      <c r="N144" s="541" t="s">
        <v>2062</v>
      </c>
      <c r="O144" s="541" t="s">
        <v>3585</v>
      </c>
      <c r="P144" s="80"/>
      <c r="Q144" s="564"/>
      <c r="R144" s="564"/>
      <c r="S144" s="147"/>
      <c r="T144" s="147"/>
      <c r="U144" s="147"/>
      <c r="V144" s="147"/>
      <c r="W144" s="147"/>
      <c r="X144" s="147"/>
      <c r="Y144" s="147"/>
      <c r="Z144" s="147"/>
      <c r="AA144" s="147"/>
      <c r="AB144" s="147"/>
      <c r="AC144" s="147"/>
      <c r="AD144" s="147"/>
      <c r="AE144" s="147"/>
      <c r="AF144" s="147"/>
      <c r="AG144" s="147"/>
      <c r="AH144" s="147"/>
      <c r="AI144" s="147"/>
      <c r="AJ144" s="147"/>
      <c r="AK144" s="147"/>
      <c r="AL144" s="147"/>
      <c r="AM144" s="147"/>
      <c r="AN144" s="147"/>
      <c r="AO144" s="147"/>
      <c r="AP144" s="147"/>
    </row>
    <row r="145" spans="1:42" ht="14.45">
      <c r="A145" s="80" t="s">
        <v>1426</v>
      </c>
      <c r="B145" s="80" t="s">
        <v>1427</v>
      </c>
      <c r="C145" s="196" t="s">
        <v>1428</v>
      </c>
      <c r="D145" s="567" t="s">
        <v>2365</v>
      </c>
      <c r="E145" s="188" t="s">
        <v>1448</v>
      </c>
      <c r="F145" s="540">
        <v>45868</v>
      </c>
      <c r="G145" s="540">
        <v>45868.208333333336</v>
      </c>
      <c r="H145" s="246" t="s">
        <v>3692</v>
      </c>
      <c r="I145" s="80" t="s">
        <v>3365</v>
      </c>
      <c r="J145" s="615" t="s">
        <v>3306</v>
      </c>
      <c r="K145" s="80" t="s">
        <v>3693</v>
      </c>
      <c r="L145" s="80" t="s">
        <v>3694</v>
      </c>
      <c r="M145" s="80"/>
      <c r="N145" s="80"/>
      <c r="O145" s="80"/>
      <c r="P145" s="80"/>
      <c r="Q145" s="82"/>
      <c r="R145" s="82"/>
      <c r="S145" s="147"/>
      <c r="T145" s="147"/>
      <c r="U145" s="147"/>
      <c r="V145" s="147"/>
      <c r="W145" s="147"/>
      <c r="X145" s="147"/>
      <c r="Y145" s="147"/>
      <c r="Z145" s="147"/>
      <c r="AA145" s="147"/>
      <c r="AB145" s="147"/>
      <c r="AC145" s="147"/>
      <c r="AD145" s="147"/>
      <c r="AE145" s="147"/>
      <c r="AF145" s="147"/>
      <c r="AG145" s="147"/>
      <c r="AH145" s="147"/>
      <c r="AI145" s="147"/>
      <c r="AJ145" s="147"/>
      <c r="AK145" s="147"/>
      <c r="AL145" s="147"/>
      <c r="AM145" s="147"/>
      <c r="AN145" s="147"/>
      <c r="AO145" s="147"/>
      <c r="AP145" s="147"/>
    </row>
    <row r="146" spans="1:42" ht="14.45">
      <c r="A146" s="80" t="s">
        <v>1426</v>
      </c>
      <c r="B146" s="80" t="s">
        <v>1427</v>
      </c>
      <c r="C146" s="196" t="s">
        <v>1428</v>
      </c>
      <c r="D146" s="82" t="s">
        <v>2275</v>
      </c>
      <c r="E146" s="188" t="s">
        <v>1448</v>
      </c>
      <c r="F146" s="539">
        <v>45867.916666666664</v>
      </c>
      <c r="G146" s="379">
        <v>45868.125</v>
      </c>
      <c r="H146" s="246" t="s">
        <v>3590</v>
      </c>
      <c r="I146" s="80" t="s">
        <v>3695</v>
      </c>
      <c r="J146" s="65" t="s">
        <v>1445</v>
      </c>
      <c r="K146" s="586" t="s">
        <v>3680</v>
      </c>
      <c r="L146" s="587" t="s">
        <v>3696</v>
      </c>
      <c r="M146" s="80"/>
      <c r="N146" s="80" t="s">
        <v>2062</v>
      </c>
      <c r="O146" s="541" t="s">
        <v>3585</v>
      </c>
      <c r="P146" s="80"/>
      <c r="Q146" s="82"/>
      <c r="R146" s="82"/>
      <c r="S146" s="147"/>
      <c r="T146" s="147"/>
      <c r="U146" s="147"/>
      <c r="V146" s="147"/>
      <c r="W146" s="147"/>
      <c r="X146" s="147"/>
      <c r="Y146" s="147"/>
      <c r="Z146" s="147"/>
      <c r="AA146" s="147"/>
      <c r="AB146" s="147"/>
      <c r="AC146" s="147"/>
      <c r="AD146" s="147"/>
      <c r="AE146" s="147"/>
      <c r="AF146" s="147"/>
      <c r="AG146" s="147"/>
      <c r="AH146" s="147"/>
      <c r="AI146" s="147"/>
      <c r="AJ146" s="147"/>
      <c r="AK146" s="147"/>
      <c r="AL146" s="147"/>
      <c r="AM146" s="147"/>
      <c r="AN146" s="147"/>
      <c r="AO146" s="147"/>
      <c r="AP146" s="147"/>
    </row>
    <row r="147" spans="1:42" ht="14.45">
      <c r="A147" s="66" t="s">
        <v>1426</v>
      </c>
      <c r="B147" s="66" t="s">
        <v>1427</v>
      </c>
      <c r="C147" s="375" t="s">
        <v>1428</v>
      </c>
      <c r="D147" s="82" t="s">
        <v>2365</v>
      </c>
      <c r="E147" s="521" t="s">
        <v>1448</v>
      </c>
      <c r="F147" s="560">
        <v>45867.958333333336</v>
      </c>
      <c r="G147" s="522">
        <v>45868.125</v>
      </c>
      <c r="H147" s="562" t="s">
        <v>3697</v>
      </c>
      <c r="I147" s="188" t="s">
        <v>3698</v>
      </c>
      <c r="J147" s="65" t="s">
        <v>1445</v>
      </c>
      <c r="K147" s="475" t="s">
        <v>3680</v>
      </c>
      <c r="L147" s="65" t="s">
        <v>3699</v>
      </c>
      <c r="M147" s="80" t="s">
        <v>3682</v>
      </c>
      <c r="N147" s="65"/>
      <c r="O147" s="65"/>
      <c r="P147" s="80"/>
      <c r="Q147" s="82"/>
      <c r="R147" s="556"/>
      <c r="S147" s="147"/>
      <c r="T147" s="147"/>
      <c r="U147" s="147"/>
      <c r="V147" s="147"/>
      <c r="W147" s="147"/>
      <c r="X147" s="147"/>
      <c r="Y147" s="147"/>
      <c r="Z147" s="147"/>
      <c r="AA147" s="147"/>
      <c r="AB147" s="147"/>
      <c r="AC147" s="147"/>
      <c r="AD147" s="147"/>
      <c r="AE147" s="147"/>
      <c r="AF147" s="147"/>
      <c r="AG147" s="147"/>
      <c r="AH147" s="147"/>
      <c r="AI147" s="147"/>
      <c r="AJ147" s="147"/>
      <c r="AK147" s="147"/>
      <c r="AL147" s="147"/>
      <c r="AM147" s="147"/>
      <c r="AN147" s="147"/>
      <c r="AO147" s="147"/>
      <c r="AP147" s="147"/>
    </row>
    <row r="148" spans="1:42" ht="14.45">
      <c r="A148" s="80" t="s">
        <v>1426</v>
      </c>
      <c r="B148" s="80" t="s">
        <v>1427</v>
      </c>
      <c r="C148" s="80" t="s">
        <v>1453</v>
      </c>
      <c r="D148" s="80" t="s">
        <v>2365</v>
      </c>
      <c r="E148" s="188" t="s">
        <v>1454</v>
      </c>
      <c r="F148" s="539">
        <v>45868.333333333336</v>
      </c>
      <c r="G148" s="379">
        <v>45868.75</v>
      </c>
      <c r="H148" s="246" t="s">
        <v>3700</v>
      </c>
      <c r="I148" s="272" t="s">
        <v>3701</v>
      </c>
      <c r="J148" s="80" t="s">
        <v>3702</v>
      </c>
      <c r="K148" s="80"/>
      <c r="L148" s="80"/>
      <c r="M148" s="80"/>
      <c r="N148" s="80"/>
      <c r="O148" s="80"/>
      <c r="P148" s="80"/>
      <c r="Q148" s="82"/>
      <c r="R148" s="82"/>
      <c r="S148" s="147"/>
      <c r="T148" s="147"/>
      <c r="U148" s="147"/>
      <c r="V148" s="147"/>
      <c r="W148" s="147"/>
      <c r="X148" s="147"/>
      <c r="Y148" s="147"/>
      <c r="Z148" s="147"/>
      <c r="AA148" s="147"/>
      <c r="AB148" s="147"/>
      <c r="AC148" s="147"/>
      <c r="AD148" s="147"/>
      <c r="AE148" s="147"/>
      <c r="AF148" s="147"/>
      <c r="AG148" s="147"/>
      <c r="AH148" s="147"/>
      <c r="AI148" s="147"/>
      <c r="AJ148" s="147"/>
      <c r="AK148" s="147"/>
      <c r="AL148" s="147"/>
      <c r="AM148" s="147"/>
      <c r="AN148" s="147"/>
      <c r="AO148" s="147"/>
      <c r="AP148" s="147"/>
    </row>
    <row r="149" spans="1:42" ht="14.45">
      <c r="A149" s="80" t="s">
        <v>1426</v>
      </c>
      <c r="B149" s="80" t="s">
        <v>1427</v>
      </c>
      <c r="C149" s="80" t="s">
        <v>1453</v>
      </c>
      <c r="D149" s="80" t="s">
        <v>2365</v>
      </c>
      <c r="E149" s="188" t="s">
        <v>1454</v>
      </c>
      <c r="F149" s="539">
        <v>45868.333333333336</v>
      </c>
      <c r="G149" s="379">
        <v>45868.75</v>
      </c>
      <c r="H149" s="246" t="s">
        <v>3703</v>
      </c>
      <c r="I149" s="272" t="s">
        <v>3704</v>
      </c>
      <c r="J149" s="80" t="s">
        <v>3702</v>
      </c>
      <c r="K149" s="80"/>
      <c r="L149" s="80"/>
      <c r="M149" s="80"/>
      <c r="N149" s="80"/>
      <c r="O149" s="80"/>
      <c r="P149" s="80"/>
      <c r="Q149" s="82"/>
      <c r="R149" s="82"/>
      <c r="S149" s="147"/>
      <c r="T149" s="147"/>
      <c r="U149" s="147"/>
      <c r="V149" s="147"/>
      <c r="W149" s="147"/>
      <c r="X149" s="147"/>
      <c r="Y149" s="147"/>
      <c r="Z149" s="147"/>
      <c r="AA149" s="147"/>
      <c r="AB149" s="147"/>
      <c r="AC149" s="147"/>
      <c r="AD149" s="147"/>
      <c r="AE149" s="147"/>
      <c r="AF149" s="147"/>
      <c r="AG149" s="147"/>
      <c r="AH149" s="147"/>
      <c r="AI149" s="147"/>
      <c r="AJ149" s="147"/>
      <c r="AK149" s="147"/>
      <c r="AL149" s="147"/>
      <c r="AM149" s="147"/>
      <c r="AN149" s="147"/>
      <c r="AO149" s="147"/>
      <c r="AP149" s="147"/>
    </row>
    <row r="150" spans="1:42" ht="14.45">
      <c r="A150" s="80" t="s">
        <v>1426</v>
      </c>
      <c r="B150" s="80" t="s">
        <v>1427</v>
      </c>
      <c r="C150" s="80" t="s">
        <v>1453</v>
      </c>
      <c r="D150" s="80" t="s">
        <v>2365</v>
      </c>
      <c r="E150" s="188" t="s">
        <v>1454</v>
      </c>
      <c r="F150" s="539">
        <v>45868.333333333336</v>
      </c>
      <c r="G150" s="379">
        <v>45868.75</v>
      </c>
      <c r="H150" s="246" t="s">
        <v>3705</v>
      </c>
      <c r="I150" s="272" t="s">
        <v>3706</v>
      </c>
      <c r="J150" s="80" t="s">
        <v>2677</v>
      </c>
      <c r="K150" s="80"/>
      <c r="L150" s="80"/>
      <c r="M150" s="80"/>
      <c r="N150" s="80"/>
      <c r="O150" s="80"/>
      <c r="P150" s="80"/>
      <c r="Q150" s="82"/>
      <c r="R150" s="82"/>
      <c r="S150" s="147"/>
      <c r="T150" s="147"/>
      <c r="U150" s="147"/>
      <c r="V150" s="147"/>
      <c r="W150" s="147"/>
      <c r="X150" s="147"/>
      <c r="Y150" s="147"/>
      <c r="Z150" s="147"/>
      <c r="AA150" s="147"/>
      <c r="AB150" s="147"/>
      <c r="AC150" s="147"/>
      <c r="AD150" s="147"/>
      <c r="AE150" s="147"/>
      <c r="AF150" s="147"/>
      <c r="AG150" s="147"/>
      <c r="AH150" s="147"/>
      <c r="AI150" s="147"/>
      <c r="AJ150" s="147"/>
      <c r="AK150" s="147"/>
      <c r="AL150" s="147"/>
      <c r="AM150" s="147"/>
      <c r="AN150" s="147"/>
      <c r="AO150" s="147"/>
      <c r="AP150" s="147"/>
    </row>
    <row r="151" spans="1:42" ht="14.45">
      <c r="A151" s="80" t="s">
        <v>1426</v>
      </c>
      <c r="B151" s="80" t="s">
        <v>1427</v>
      </c>
      <c r="C151" s="80" t="s">
        <v>1466</v>
      </c>
      <c r="D151" s="82" t="s">
        <v>1490</v>
      </c>
      <c r="E151" s="188" t="s">
        <v>1454</v>
      </c>
      <c r="F151" s="539">
        <v>45868.708333333336</v>
      </c>
      <c r="G151" s="379">
        <v>45869.125</v>
      </c>
      <c r="H151" s="246" t="s">
        <v>3707</v>
      </c>
      <c r="I151" s="80" t="s">
        <v>3708</v>
      </c>
      <c r="J151" s="80" t="s">
        <v>2222</v>
      </c>
      <c r="K151" s="80" t="s">
        <v>3709</v>
      </c>
      <c r="L151" s="80"/>
      <c r="M151" s="80"/>
      <c r="N151" s="80"/>
      <c r="O151" s="80"/>
      <c r="P151" s="80"/>
      <c r="Q151" s="82"/>
      <c r="R151" s="82"/>
      <c r="S151" s="147"/>
      <c r="T151" s="147"/>
      <c r="U151" s="147"/>
      <c r="V151" s="147"/>
      <c r="W151" s="147"/>
      <c r="X151" s="147"/>
      <c r="Y151" s="147"/>
      <c r="Z151" s="147"/>
      <c r="AA151" s="147"/>
      <c r="AB151" s="147"/>
      <c r="AC151" s="147"/>
      <c r="AD151" s="147"/>
      <c r="AE151" s="147"/>
      <c r="AF151" s="147"/>
      <c r="AG151" s="147"/>
      <c r="AH151" s="147"/>
      <c r="AI151" s="147"/>
      <c r="AJ151" s="147"/>
      <c r="AK151" s="147"/>
      <c r="AL151" s="147"/>
      <c r="AM151" s="147"/>
      <c r="AN151" s="147"/>
      <c r="AO151" s="147"/>
      <c r="AP151" s="147"/>
    </row>
    <row r="152" spans="1:42" ht="14.45">
      <c r="A152" s="80" t="s">
        <v>1426</v>
      </c>
      <c r="B152" s="80" t="s">
        <v>1427</v>
      </c>
      <c r="C152" s="80" t="s">
        <v>1466</v>
      </c>
      <c r="D152" s="82" t="s">
        <v>2275</v>
      </c>
      <c r="E152" s="188" t="s">
        <v>1454</v>
      </c>
      <c r="F152" s="539">
        <v>45868.708333333336</v>
      </c>
      <c r="G152" s="379">
        <v>45869.125</v>
      </c>
      <c r="H152" s="246" t="s">
        <v>3710</v>
      </c>
      <c r="I152" s="80" t="s">
        <v>3711</v>
      </c>
      <c r="J152" s="80"/>
      <c r="K152" s="221" t="s">
        <v>3712</v>
      </c>
      <c r="L152" s="80" t="s">
        <v>3713</v>
      </c>
      <c r="M152" s="80"/>
      <c r="N152" s="80"/>
      <c r="O152" s="80"/>
      <c r="P152" s="80"/>
      <c r="Q152" s="82"/>
      <c r="R152" s="82"/>
      <c r="S152" s="147"/>
      <c r="T152" s="147"/>
      <c r="U152" s="147"/>
      <c r="V152" s="147"/>
      <c r="W152" s="147"/>
      <c r="X152" s="147"/>
      <c r="Y152" s="147"/>
      <c r="Z152" s="147"/>
      <c r="AA152" s="147"/>
      <c r="AB152" s="147"/>
      <c r="AC152" s="147"/>
      <c r="AD152" s="147"/>
      <c r="AE152" s="147"/>
      <c r="AF152" s="147"/>
      <c r="AG152" s="147"/>
      <c r="AH152" s="147"/>
      <c r="AI152" s="147"/>
      <c r="AJ152" s="147"/>
      <c r="AK152" s="147"/>
      <c r="AL152" s="147"/>
      <c r="AM152" s="147"/>
      <c r="AN152" s="147"/>
      <c r="AO152" s="147"/>
      <c r="AP152" s="147"/>
    </row>
    <row r="153" spans="1:42" ht="14.45">
      <c r="A153" s="80" t="s">
        <v>1426</v>
      </c>
      <c r="B153" s="80" t="s">
        <v>1427</v>
      </c>
      <c r="C153" s="80" t="s">
        <v>1466</v>
      </c>
      <c r="D153" s="82" t="s">
        <v>2275</v>
      </c>
      <c r="E153" s="188" t="s">
        <v>1454</v>
      </c>
      <c r="F153" s="539">
        <v>45868.708333333336</v>
      </c>
      <c r="G153" s="379">
        <v>45869.125</v>
      </c>
      <c r="H153" s="246" t="s">
        <v>3714</v>
      </c>
      <c r="I153" s="80" t="s">
        <v>3715</v>
      </c>
      <c r="J153" s="80"/>
      <c r="K153" s="80"/>
      <c r="L153" s="80"/>
      <c r="M153" s="80"/>
      <c r="N153" s="80"/>
      <c r="O153" s="80"/>
      <c r="P153" s="80"/>
      <c r="Q153" s="82"/>
      <c r="R153" s="82"/>
      <c r="S153" s="147"/>
      <c r="T153" s="147"/>
      <c r="U153" s="147"/>
      <c r="V153" s="147"/>
      <c r="W153" s="147"/>
      <c r="X153" s="147"/>
      <c r="Y153" s="147"/>
      <c r="Z153" s="147"/>
      <c r="AA153" s="147"/>
      <c r="AB153" s="147"/>
      <c r="AC153" s="147"/>
      <c r="AD153" s="147"/>
      <c r="AE153" s="147"/>
      <c r="AF153" s="147"/>
      <c r="AG153" s="147"/>
      <c r="AH153" s="147"/>
      <c r="AI153" s="147"/>
      <c r="AJ153" s="147"/>
      <c r="AK153" s="147"/>
      <c r="AL153" s="147"/>
      <c r="AM153" s="147"/>
      <c r="AN153" s="147"/>
      <c r="AO153" s="147"/>
      <c r="AP153" s="147"/>
    </row>
    <row r="154" spans="1:42" ht="14.45">
      <c r="A154" s="80" t="s">
        <v>1426</v>
      </c>
      <c r="B154" s="80" t="s">
        <v>1427</v>
      </c>
      <c r="C154" s="80" t="s">
        <v>1466</v>
      </c>
      <c r="D154" s="82" t="s">
        <v>2275</v>
      </c>
      <c r="E154" s="188" t="s">
        <v>1454</v>
      </c>
      <c r="F154" s="539">
        <v>45868.708333333336</v>
      </c>
      <c r="G154" s="379">
        <v>45869.125</v>
      </c>
      <c r="H154" s="246" t="s">
        <v>3716</v>
      </c>
      <c r="I154" s="80" t="s">
        <v>3717</v>
      </c>
      <c r="J154" s="80"/>
      <c r="K154" s="80"/>
      <c r="L154" s="80"/>
      <c r="M154" s="80"/>
      <c r="N154" s="80"/>
      <c r="O154" s="80"/>
      <c r="P154" s="80"/>
      <c r="Q154" s="82"/>
      <c r="R154" s="82"/>
      <c r="S154" s="147"/>
      <c r="T154" s="147"/>
      <c r="U154" s="147"/>
      <c r="V154" s="147"/>
      <c r="W154" s="147"/>
      <c r="X154" s="147"/>
      <c r="Y154" s="147"/>
      <c r="Z154" s="147"/>
      <c r="AA154" s="147"/>
      <c r="AB154" s="147"/>
      <c r="AC154" s="147"/>
      <c r="AD154" s="147"/>
      <c r="AE154" s="147"/>
      <c r="AF154" s="147"/>
      <c r="AG154" s="147"/>
      <c r="AH154" s="147"/>
      <c r="AI154" s="147"/>
      <c r="AJ154" s="147"/>
      <c r="AK154" s="147"/>
      <c r="AL154" s="147"/>
      <c r="AM154" s="147"/>
      <c r="AN154" s="147"/>
      <c r="AO154" s="147"/>
      <c r="AP154" s="147"/>
    </row>
    <row r="155" spans="1:42" ht="14.45">
      <c r="A155" s="80" t="s">
        <v>1426</v>
      </c>
      <c r="B155" s="80" t="s">
        <v>1427</v>
      </c>
      <c r="C155" s="196" t="s">
        <v>1428</v>
      </c>
      <c r="D155" s="567" t="s">
        <v>2275</v>
      </c>
      <c r="E155" s="550" t="s">
        <v>1454</v>
      </c>
      <c r="F155" s="539">
        <v>45868.916666666664</v>
      </c>
      <c r="G155" s="379">
        <v>45869.25</v>
      </c>
      <c r="H155" s="246" t="s">
        <v>3718</v>
      </c>
      <c r="I155" s="80" t="s">
        <v>3533</v>
      </c>
      <c r="J155" s="80"/>
      <c r="K155" s="80"/>
      <c r="L155" s="80"/>
      <c r="M155" s="80"/>
      <c r="N155" s="541" t="s">
        <v>2062</v>
      </c>
      <c r="O155" s="80"/>
      <c r="P155" s="80"/>
      <c r="Q155" s="82"/>
      <c r="R155" s="82"/>
      <c r="S155" s="147"/>
      <c r="T155" s="147"/>
      <c r="U155" s="147"/>
      <c r="V155" s="147"/>
      <c r="W155" s="147"/>
      <c r="X155" s="147"/>
      <c r="Y155" s="147"/>
      <c r="Z155" s="147"/>
      <c r="AA155" s="147"/>
      <c r="AB155" s="147"/>
      <c r="AC155" s="147"/>
      <c r="AD155" s="147"/>
      <c r="AE155" s="147"/>
      <c r="AF155" s="147"/>
      <c r="AG155" s="147"/>
      <c r="AH155" s="147"/>
      <c r="AI155" s="147"/>
      <c r="AJ155" s="147"/>
      <c r="AK155" s="147"/>
      <c r="AL155" s="147"/>
      <c r="AM155" s="147"/>
      <c r="AN155" s="147"/>
      <c r="AO155" s="147"/>
      <c r="AP155" s="147"/>
    </row>
    <row r="156" spans="1:42" ht="14.45">
      <c r="A156" s="80" t="s">
        <v>1426</v>
      </c>
      <c r="B156" s="80" t="s">
        <v>1427</v>
      </c>
      <c r="C156" s="196" t="s">
        <v>1428</v>
      </c>
      <c r="D156" s="80" t="s">
        <v>2365</v>
      </c>
      <c r="E156" s="550" t="s">
        <v>1454</v>
      </c>
      <c r="F156" s="539">
        <v>45868.916666666664</v>
      </c>
      <c r="G156" s="379">
        <v>45869.25</v>
      </c>
      <c r="H156" s="246" t="s">
        <v>3719</v>
      </c>
      <c r="I156" s="80" t="s">
        <v>3720</v>
      </c>
      <c r="J156" s="589" t="s">
        <v>3306</v>
      </c>
      <c r="K156" s="80"/>
      <c r="L156" s="80" t="s">
        <v>3721</v>
      </c>
      <c r="M156" s="80" t="s">
        <v>3722</v>
      </c>
      <c r="N156" s="80" t="s">
        <v>3723</v>
      </c>
      <c r="O156" s="80" t="s">
        <v>3571</v>
      </c>
      <c r="P156" s="80"/>
      <c r="Q156" s="82"/>
      <c r="R156" s="82"/>
      <c r="S156" s="147"/>
      <c r="T156" s="147"/>
      <c r="U156" s="147"/>
      <c r="V156" s="147"/>
      <c r="W156" s="147"/>
      <c r="X156" s="147"/>
      <c r="Y156" s="147"/>
      <c r="Z156" s="147"/>
      <c r="AA156" s="147"/>
      <c r="AB156" s="147"/>
      <c r="AC156" s="147"/>
      <c r="AD156" s="147"/>
      <c r="AE156" s="147"/>
      <c r="AF156" s="147"/>
      <c r="AG156" s="147"/>
      <c r="AH156" s="147"/>
      <c r="AI156" s="147"/>
      <c r="AJ156" s="147"/>
      <c r="AK156" s="147"/>
      <c r="AL156" s="147"/>
      <c r="AM156" s="147"/>
      <c r="AN156" s="147"/>
      <c r="AO156" s="147"/>
      <c r="AP156" s="147"/>
    </row>
    <row r="157" spans="1:42" ht="14.45">
      <c r="A157" s="80" t="s">
        <v>1426</v>
      </c>
      <c r="B157" s="80" t="s">
        <v>1427</v>
      </c>
      <c r="C157" s="196" t="s">
        <v>1428</v>
      </c>
      <c r="D157" s="567" t="s">
        <v>2275</v>
      </c>
      <c r="E157" s="82" t="s">
        <v>1454</v>
      </c>
      <c r="F157" s="379">
        <v>45869.083333333336</v>
      </c>
      <c r="G157" s="379">
        <v>45869.25</v>
      </c>
      <c r="H157" s="406" t="s">
        <v>3617</v>
      </c>
      <c r="I157" s="80" t="s">
        <v>3616</v>
      </c>
      <c r="J157" s="65" t="s">
        <v>1445</v>
      </c>
      <c r="K157" s="80"/>
      <c r="L157" s="80"/>
      <c r="M157" s="80"/>
      <c r="N157" s="541" t="s">
        <v>2062</v>
      </c>
      <c r="O157" s="80"/>
      <c r="P157" s="80"/>
      <c r="Q157" s="82"/>
      <c r="R157" s="82"/>
      <c r="S157" s="147"/>
      <c r="T157" s="147"/>
      <c r="U157" s="147"/>
      <c r="V157" s="147"/>
      <c r="W157" s="147"/>
      <c r="X157" s="147"/>
      <c r="Y157" s="147"/>
      <c r="Z157" s="147"/>
      <c r="AA157" s="147"/>
      <c r="AB157" s="147"/>
      <c r="AC157" s="147"/>
      <c r="AD157" s="147"/>
      <c r="AE157" s="147"/>
      <c r="AF157" s="147"/>
      <c r="AG157" s="147"/>
      <c r="AH157" s="147"/>
      <c r="AI157" s="147"/>
      <c r="AJ157" s="147"/>
      <c r="AK157" s="147"/>
      <c r="AL157" s="147"/>
      <c r="AM157" s="147"/>
      <c r="AN157" s="147"/>
      <c r="AO157" s="147"/>
      <c r="AP157" s="147"/>
    </row>
    <row r="158" spans="1:42" ht="14.45">
      <c r="A158" s="80" t="s">
        <v>1426</v>
      </c>
      <c r="B158" s="80" t="s">
        <v>1427</v>
      </c>
      <c r="C158" s="196" t="s">
        <v>1428</v>
      </c>
      <c r="D158" s="82" t="s">
        <v>1490</v>
      </c>
      <c r="E158" s="82" t="s">
        <v>1454</v>
      </c>
      <c r="F158" s="379">
        <v>45869.083333333336</v>
      </c>
      <c r="G158" s="379">
        <v>45869.25</v>
      </c>
      <c r="H158" s="406" t="s">
        <v>3614</v>
      </c>
      <c r="I158" s="80" t="s">
        <v>3428</v>
      </c>
      <c r="J158" s="65" t="s">
        <v>1445</v>
      </c>
      <c r="K158" s="80"/>
      <c r="L158" s="80" t="s">
        <v>3724</v>
      </c>
      <c r="M158" s="80" t="s">
        <v>3725</v>
      </c>
      <c r="N158" s="80" t="s">
        <v>3726</v>
      </c>
      <c r="O158" s="80" t="s">
        <v>3585</v>
      </c>
      <c r="P158" s="80"/>
      <c r="Q158" s="82"/>
      <c r="R158" s="82"/>
      <c r="S158" s="147"/>
      <c r="T158" s="147"/>
      <c r="U158" s="147"/>
      <c r="V158" s="147"/>
      <c r="W158" s="147"/>
      <c r="X158" s="147"/>
      <c r="Y158" s="147"/>
      <c r="Z158" s="147"/>
      <c r="AA158" s="147"/>
      <c r="AB158" s="147"/>
      <c r="AC158" s="147"/>
      <c r="AD158" s="147"/>
      <c r="AE158" s="147"/>
      <c r="AF158" s="147"/>
      <c r="AG158" s="147"/>
      <c r="AH158" s="147"/>
      <c r="AI158" s="147"/>
      <c r="AJ158" s="147"/>
      <c r="AK158" s="147"/>
      <c r="AL158" s="147"/>
      <c r="AM158" s="147"/>
      <c r="AN158" s="147"/>
      <c r="AO158" s="147"/>
      <c r="AP158" s="147"/>
    </row>
    <row r="159" spans="1:42" ht="14.45">
      <c r="A159" s="80" t="s">
        <v>1426</v>
      </c>
      <c r="B159" s="80" t="s">
        <v>1427</v>
      </c>
      <c r="C159" s="80" t="s">
        <v>1453</v>
      </c>
      <c r="D159" s="80" t="s">
        <v>2275</v>
      </c>
      <c r="E159" s="82" t="s">
        <v>1461</v>
      </c>
      <c r="F159" s="379">
        <v>45869.333333333336</v>
      </c>
      <c r="G159" s="379">
        <v>45869.75</v>
      </c>
      <c r="H159" s="407" t="s">
        <v>3727</v>
      </c>
      <c r="I159" s="80" t="s">
        <v>2403</v>
      </c>
      <c r="J159" s="80"/>
      <c r="K159" s="80"/>
      <c r="L159" s="80"/>
      <c r="M159" s="80"/>
      <c r="N159" s="80"/>
      <c r="O159" s="80"/>
      <c r="P159" s="80"/>
      <c r="Q159" s="82"/>
      <c r="R159" s="82"/>
      <c r="S159" s="147"/>
      <c r="T159" s="147"/>
      <c r="U159" s="147"/>
      <c r="V159" s="147"/>
      <c r="W159" s="147"/>
      <c r="X159" s="147"/>
      <c r="Y159" s="147"/>
      <c r="Z159" s="147"/>
      <c r="AA159" s="147"/>
      <c r="AB159" s="147"/>
      <c r="AC159" s="147"/>
      <c r="AD159" s="147"/>
      <c r="AE159" s="147"/>
      <c r="AF159" s="147"/>
      <c r="AG159" s="147"/>
      <c r="AH159" s="147"/>
      <c r="AI159" s="147"/>
      <c r="AJ159" s="147"/>
      <c r="AK159" s="147"/>
      <c r="AL159" s="147"/>
      <c r="AM159" s="147"/>
      <c r="AN159" s="147"/>
      <c r="AO159" s="147"/>
      <c r="AP159" s="147"/>
    </row>
    <row r="160" spans="1:42" ht="14.45">
      <c r="A160" s="80" t="s">
        <v>1426</v>
      </c>
      <c r="B160" s="80" t="s">
        <v>1427</v>
      </c>
      <c r="C160" s="80" t="s">
        <v>1453</v>
      </c>
      <c r="D160" s="80" t="s">
        <v>2275</v>
      </c>
      <c r="E160" s="82" t="s">
        <v>1461</v>
      </c>
      <c r="F160" s="379">
        <v>45869.333333333336</v>
      </c>
      <c r="G160" s="379">
        <v>45869.75</v>
      </c>
      <c r="H160" s="407" t="s">
        <v>3728</v>
      </c>
      <c r="I160" s="80" t="s">
        <v>3729</v>
      </c>
      <c r="J160" s="80"/>
      <c r="K160" s="80"/>
      <c r="L160" s="80"/>
      <c r="M160" s="80"/>
      <c r="N160" s="80"/>
      <c r="O160" s="80"/>
      <c r="P160" s="80"/>
      <c r="Q160" s="82"/>
      <c r="R160" s="82"/>
      <c r="S160" s="147"/>
      <c r="T160" s="147"/>
      <c r="U160" s="147"/>
      <c r="V160" s="147"/>
      <c r="W160" s="147"/>
      <c r="X160" s="147"/>
      <c r="Y160" s="147"/>
      <c r="Z160" s="147"/>
      <c r="AA160" s="147"/>
      <c r="AB160" s="147"/>
      <c r="AC160" s="147"/>
      <c r="AD160" s="147"/>
      <c r="AE160" s="147"/>
      <c r="AF160" s="147"/>
      <c r="AG160" s="147"/>
      <c r="AH160" s="147"/>
      <c r="AI160" s="147"/>
      <c r="AJ160" s="147"/>
      <c r="AK160" s="147"/>
      <c r="AL160" s="147"/>
      <c r="AM160" s="147"/>
      <c r="AN160" s="147"/>
      <c r="AO160" s="147"/>
      <c r="AP160" s="147"/>
    </row>
    <row r="161" spans="1:42" ht="14.45">
      <c r="A161" s="80" t="s">
        <v>1426</v>
      </c>
      <c r="B161" s="80" t="s">
        <v>1427</v>
      </c>
      <c r="C161" s="80" t="s">
        <v>1453</v>
      </c>
      <c r="D161" s="80" t="s">
        <v>2275</v>
      </c>
      <c r="E161" s="82" t="s">
        <v>1461</v>
      </c>
      <c r="F161" s="379">
        <v>45869.333333333336</v>
      </c>
      <c r="G161" s="379">
        <v>45869.75</v>
      </c>
      <c r="H161" s="407" t="s">
        <v>3730</v>
      </c>
      <c r="I161" s="80" t="s">
        <v>2564</v>
      </c>
      <c r="J161" s="80"/>
      <c r="K161" s="80"/>
      <c r="L161" s="80"/>
      <c r="M161" s="80"/>
      <c r="N161" s="80"/>
      <c r="O161" s="80"/>
      <c r="P161" s="80"/>
      <c r="Q161" s="82"/>
      <c r="R161" s="82"/>
      <c r="S161" s="147"/>
      <c r="T161" s="147"/>
      <c r="U161" s="147"/>
      <c r="V161" s="147"/>
      <c r="W161" s="147"/>
      <c r="X161" s="147"/>
      <c r="Y161" s="147"/>
      <c r="Z161" s="147"/>
      <c r="AA161" s="147"/>
      <c r="AB161" s="147"/>
      <c r="AC161" s="147"/>
      <c r="AD161" s="147"/>
      <c r="AE161" s="147"/>
      <c r="AF161" s="147"/>
      <c r="AG161" s="147"/>
      <c r="AH161" s="147"/>
      <c r="AI161" s="147"/>
      <c r="AJ161" s="147"/>
      <c r="AK161" s="147"/>
      <c r="AL161" s="147"/>
      <c r="AM161" s="147"/>
      <c r="AN161" s="147"/>
      <c r="AO161" s="147"/>
      <c r="AP161" s="147"/>
    </row>
    <row r="162" spans="1:42" ht="14.45">
      <c r="A162" s="80" t="s">
        <v>1426</v>
      </c>
      <c r="B162" s="80" t="s">
        <v>1427</v>
      </c>
      <c r="C162" s="80" t="s">
        <v>1466</v>
      </c>
      <c r="D162" s="80" t="s">
        <v>2275</v>
      </c>
      <c r="E162" s="82" t="s">
        <v>1461</v>
      </c>
      <c r="F162" s="379">
        <v>45869.708333333336</v>
      </c>
      <c r="G162" s="379">
        <v>45870.125</v>
      </c>
      <c r="H162" s="246" t="s">
        <v>3731</v>
      </c>
      <c r="I162" s="80" t="s">
        <v>3732</v>
      </c>
      <c r="J162" s="80"/>
      <c r="K162" s="80"/>
      <c r="L162" s="80"/>
      <c r="M162" s="80"/>
      <c r="N162" s="80"/>
      <c r="O162" s="80"/>
      <c r="P162" s="80"/>
      <c r="Q162" s="82"/>
      <c r="R162" s="82"/>
      <c r="S162" s="147"/>
      <c r="T162" s="147"/>
      <c r="U162" s="147"/>
      <c r="V162" s="147"/>
      <c r="W162" s="147"/>
      <c r="X162" s="147"/>
      <c r="Y162" s="147"/>
      <c r="Z162" s="147"/>
      <c r="AA162" s="147"/>
      <c r="AB162" s="147"/>
      <c r="AC162" s="147"/>
      <c r="AD162" s="147"/>
      <c r="AE162" s="147"/>
      <c r="AF162" s="147"/>
      <c r="AG162" s="147"/>
      <c r="AH162" s="147"/>
      <c r="AI162" s="147"/>
      <c r="AJ162" s="147"/>
      <c r="AK162" s="147"/>
      <c r="AL162" s="147"/>
      <c r="AM162" s="147"/>
      <c r="AN162" s="147"/>
      <c r="AO162" s="147"/>
      <c r="AP162" s="147"/>
    </row>
    <row r="163" spans="1:42" ht="14.45">
      <c r="A163" s="80" t="s">
        <v>1426</v>
      </c>
      <c r="B163" s="80" t="s">
        <v>1427</v>
      </c>
      <c r="C163" s="80" t="s">
        <v>1466</v>
      </c>
      <c r="D163" s="80" t="s">
        <v>2275</v>
      </c>
      <c r="E163" s="82" t="s">
        <v>1461</v>
      </c>
      <c r="F163" s="379">
        <v>45869.708333333336</v>
      </c>
      <c r="G163" s="379">
        <v>45870.125</v>
      </c>
      <c r="H163" s="246" t="s">
        <v>3733</v>
      </c>
      <c r="I163" s="80" t="s">
        <v>3734</v>
      </c>
      <c r="J163" s="80"/>
      <c r="K163" s="80"/>
      <c r="L163" s="80"/>
      <c r="M163" s="80"/>
      <c r="N163" s="80"/>
      <c r="O163" s="80"/>
      <c r="P163" s="80"/>
      <c r="Q163" s="82"/>
      <c r="R163" s="82"/>
      <c r="S163" s="147"/>
      <c r="T163" s="147"/>
      <c r="U163" s="147"/>
      <c r="V163" s="147"/>
      <c r="W163" s="147"/>
      <c r="X163" s="147"/>
      <c r="Y163" s="147"/>
      <c r="Z163" s="147"/>
      <c r="AA163" s="147"/>
      <c r="AB163" s="147"/>
      <c r="AC163" s="147"/>
      <c r="AD163" s="147"/>
      <c r="AE163" s="147"/>
      <c r="AF163" s="147"/>
      <c r="AG163" s="147"/>
      <c r="AH163" s="147"/>
      <c r="AI163" s="147"/>
      <c r="AJ163" s="147"/>
      <c r="AK163" s="147"/>
      <c r="AL163" s="147"/>
      <c r="AM163" s="147"/>
      <c r="AN163" s="147"/>
      <c r="AO163" s="147"/>
      <c r="AP163" s="147"/>
    </row>
    <row r="164" spans="1:42" ht="14.45">
      <c r="A164" s="80" t="s">
        <v>1426</v>
      </c>
      <c r="B164" s="80" t="s">
        <v>1427</v>
      </c>
      <c r="C164" s="80" t="s">
        <v>1466</v>
      </c>
      <c r="D164" s="80" t="s">
        <v>2275</v>
      </c>
      <c r="E164" s="82" t="s">
        <v>1461</v>
      </c>
      <c r="F164" s="379">
        <v>45869.708333333336</v>
      </c>
      <c r="G164" s="379">
        <v>45870.125</v>
      </c>
      <c r="H164" s="246" t="s">
        <v>3735</v>
      </c>
      <c r="I164" s="80" t="s">
        <v>3736</v>
      </c>
      <c r="J164" s="80"/>
      <c r="K164" s="80"/>
      <c r="L164" s="80"/>
      <c r="M164" s="80"/>
      <c r="N164" s="80"/>
      <c r="O164" s="80"/>
      <c r="P164" s="80"/>
      <c r="Q164" s="82"/>
      <c r="R164" s="82"/>
      <c r="S164" s="147"/>
      <c r="T164" s="147"/>
      <c r="U164" s="147"/>
      <c r="V164" s="147"/>
      <c r="W164" s="147"/>
      <c r="X164" s="147"/>
      <c r="Y164" s="147"/>
      <c r="Z164" s="147"/>
      <c r="AA164" s="147"/>
      <c r="AB164" s="147"/>
      <c r="AC164" s="147"/>
      <c r="AD164" s="147"/>
      <c r="AE164" s="147"/>
      <c r="AF164" s="147"/>
      <c r="AG164" s="147"/>
      <c r="AH164" s="147"/>
      <c r="AI164" s="147"/>
      <c r="AJ164" s="147"/>
      <c r="AK164" s="147"/>
      <c r="AL164" s="147"/>
      <c r="AM164" s="147"/>
      <c r="AN164" s="147"/>
      <c r="AO164" s="147"/>
      <c r="AP164" s="147"/>
    </row>
    <row r="165" spans="1:42" ht="14.45">
      <c r="A165" s="80" t="s">
        <v>1426</v>
      </c>
      <c r="B165" s="80" t="s">
        <v>1427</v>
      </c>
      <c r="C165" s="80" t="s">
        <v>1466</v>
      </c>
      <c r="D165" s="80" t="s">
        <v>2275</v>
      </c>
      <c r="E165" s="82" t="s">
        <v>1461</v>
      </c>
      <c r="F165" s="379">
        <v>45869.708333333336</v>
      </c>
      <c r="G165" s="379">
        <v>45870.125</v>
      </c>
      <c r="H165" s="246" t="s">
        <v>3737</v>
      </c>
      <c r="I165" s="80" t="s">
        <v>3738</v>
      </c>
      <c r="J165" s="80"/>
      <c r="K165" s="80"/>
      <c r="L165" s="80"/>
      <c r="M165" s="80"/>
      <c r="N165" s="80"/>
      <c r="O165" s="80"/>
      <c r="P165" s="80"/>
      <c r="Q165" s="82"/>
      <c r="R165" s="82"/>
      <c r="S165" s="147"/>
      <c r="T165" s="147"/>
      <c r="U165" s="147"/>
      <c r="V165" s="147"/>
      <c r="W165" s="147"/>
      <c r="X165" s="147"/>
      <c r="Y165" s="147"/>
      <c r="Z165" s="147"/>
      <c r="AA165" s="147"/>
      <c r="AB165" s="147"/>
      <c r="AC165" s="147"/>
      <c r="AD165" s="147"/>
      <c r="AE165" s="147"/>
      <c r="AF165" s="147"/>
      <c r="AG165" s="147"/>
      <c r="AH165" s="147"/>
      <c r="AI165" s="147"/>
      <c r="AJ165" s="147"/>
      <c r="AK165" s="147"/>
      <c r="AL165" s="147"/>
      <c r="AM165" s="147"/>
      <c r="AN165" s="147"/>
      <c r="AO165" s="147"/>
      <c r="AP165" s="147"/>
    </row>
    <row r="166" spans="1:42" ht="14.45">
      <c r="A166" s="80" t="s">
        <v>1426</v>
      </c>
      <c r="B166" s="80" t="s">
        <v>1427</v>
      </c>
      <c r="C166" s="196" t="s">
        <v>1428</v>
      </c>
      <c r="D166" s="80" t="s">
        <v>2124</v>
      </c>
      <c r="E166" s="82" t="s">
        <v>1461</v>
      </c>
      <c r="F166" s="379">
        <v>45870.041666666664</v>
      </c>
      <c r="G166" s="379">
        <v>45870.25</v>
      </c>
      <c r="H166" s="246" t="s">
        <v>3739</v>
      </c>
      <c r="I166" s="80" t="s">
        <v>3740</v>
      </c>
      <c r="J166" s="80" t="s">
        <v>1445</v>
      </c>
      <c r="K166" s="80"/>
      <c r="L166" s="80" t="s">
        <v>3741</v>
      </c>
      <c r="M166" s="80"/>
      <c r="N166" s="80" t="s">
        <v>3742</v>
      </c>
      <c r="O166" s="80"/>
      <c r="P166" s="80"/>
      <c r="Q166" s="82"/>
      <c r="R166" s="82"/>
      <c r="S166" s="147"/>
      <c r="T166" s="147"/>
      <c r="U166" s="147"/>
      <c r="V166" s="147"/>
      <c r="W166" s="147"/>
      <c r="X166" s="147"/>
      <c r="Y166" s="147"/>
      <c r="Z166" s="147"/>
      <c r="AA166" s="147"/>
      <c r="AB166" s="147"/>
      <c r="AC166" s="147"/>
      <c r="AD166" s="147"/>
      <c r="AE166" s="147"/>
      <c r="AF166" s="147"/>
      <c r="AG166" s="147"/>
      <c r="AH166" s="147"/>
      <c r="AI166" s="147"/>
      <c r="AJ166" s="147"/>
      <c r="AK166" s="147"/>
      <c r="AL166" s="147"/>
      <c r="AM166" s="147"/>
      <c r="AN166" s="147"/>
      <c r="AO166" s="147"/>
      <c r="AP166" s="147"/>
    </row>
    <row r="167" spans="1:42" ht="14.45">
      <c r="A167" s="80" t="s">
        <v>1426</v>
      </c>
      <c r="B167" s="80" t="s">
        <v>1427</v>
      </c>
      <c r="C167" s="196" t="s">
        <v>1428</v>
      </c>
      <c r="D167" s="80" t="s">
        <v>2124</v>
      </c>
      <c r="E167" s="82" t="s">
        <v>1461</v>
      </c>
      <c r="F167" s="379">
        <v>45869.916666666664</v>
      </c>
      <c r="G167" s="379">
        <v>45870.166666666664</v>
      </c>
      <c r="H167" s="246" t="s">
        <v>3743</v>
      </c>
      <c r="I167" s="80" t="s">
        <v>3744</v>
      </c>
      <c r="J167" s="80" t="s">
        <v>1445</v>
      </c>
      <c r="K167" s="80"/>
      <c r="L167" s="80" t="s">
        <v>3745</v>
      </c>
      <c r="M167" s="80"/>
      <c r="N167" s="80" t="s">
        <v>3742</v>
      </c>
      <c r="O167" s="80"/>
      <c r="P167" s="80"/>
      <c r="Q167" s="82"/>
      <c r="R167" s="82"/>
      <c r="S167" s="147"/>
      <c r="T167" s="147"/>
      <c r="U167" s="147"/>
      <c r="V167" s="147"/>
      <c r="W167" s="147"/>
      <c r="X167" s="147"/>
      <c r="Y167" s="147"/>
      <c r="Z167" s="147"/>
      <c r="AA167" s="147"/>
      <c r="AB167" s="147"/>
      <c r="AC167" s="147"/>
      <c r="AD167" s="147"/>
      <c r="AE167" s="147"/>
      <c r="AF167" s="147"/>
      <c r="AG167" s="147"/>
      <c r="AH167" s="147"/>
      <c r="AI167" s="147"/>
      <c r="AJ167" s="147"/>
      <c r="AK167" s="147"/>
      <c r="AL167" s="147"/>
      <c r="AM167" s="147"/>
      <c r="AN167" s="147"/>
      <c r="AO167" s="147"/>
      <c r="AP167" s="147"/>
    </row>
    <row r="168" spans="1:42" ht="14.45">
      <c r="A168" s="80" t="s">
        <v>1426</v>
      </c>
      <c r="B168" s="80" t="s">
        <v>1427</v>
      </c>
      <c r="C168" s="196" t="s">
        <v>1428</v>
      </c>
      <c r="D168" s="80" t="s">
        <v>2124</v>
      </c>
      <c r="E168" s="82" t="s">
        <v>1461</v>
      </c>
      <c r="F168" s="379">
        <v>45869.958333333336</v>
      </c>
      <c r="G168" s="379">
        <v>45870.125</v>
      </c>
      <c r="H168" s="246" t="s">
        <v>3586</v>
      </c>
      <c r="I168" s="80" t="s">
        <v>3582</v>
      </c>
      <c r="J168" s="80"/>
      <c r="K168" s="80"/>
      <c r="L168" s="80"/>
      <c r="M168" s="80"/>
      <c r="N168" s="80"/>
      <c r="O168" s="80"/>
      <c r="P168" s="80"/>
      <c r="Q168" s="82"/>
      <c r="R168" s="82"/>
      <c r="S168" s="147"/>
      <c r="T168" s="147"/>
      <c r="U168" s="147"/>
      <c r="V168" s="147"/>
      <c r="W168" s="147"/>
      <c r="X168" s="147"/>
      <c r="Y168" s="147"/>
      <c r="Z168" s="147"/>
      <c r="AA168" s="147"/>
      <c r="AB168" s="147"/>
      <c r="AC168" s="147"/>
      <c r="AD168" s="147"/>
      <c r="AE168" s="147"/>
      <c r="AF168" s="147"/>
      <c r="AG168" s="147"/>
      <c r="AH168" s="147"/>
      <c r="AI168" s="147"/>
      <c r="AJ168" s="147"/>
      <c r="AK168" s="147"/>
      <c r="AL168" s="147"/>
      <c r="AM168" s="147"/>
      <c r="AN168" s="147"/>
      <c r="AO168" s="147"/>
      <c r="AP168" s="147"/>
    </row>
    <row r="169" spans="1:42" ht="14.45">
      <c r="A169" s="147"/>
      <c r="B169" s="147"/>
      <c r="C169" s="147"/>
      <c r="D169" s="147"/>
      <c r="E169" s="147"/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7"/>
      <c r="R169" s="147"/>
      <c r="S169" s="147"/>
      <c r="T169" s="147"/>
      <c r="U169" s="147"/>
      <c r="V169" s="147"/>
      <c r="W169" s="147"/>
      <c r="X169" s="147"/>
      <c r="Y169" s="147"/>
      <c r="Z169" s="147"/>
      <c r="AA169" s="147"/>
      <c r="AB169" s="147"/>
      <c r="AC169" s="147"/>
      <c r="AD169" s="147"/>
      <c r="AE169" s="147"/>
      <c r="AF169" s="147"/>
      <c r="AG169" s="147"/>
      <c r="AH169" s="147"/>
      <c r="AI169" s="147"/>
      <c r="AJ169" s="147"/>
      <c r="AK169" s="147"/>
      <c r="AL169" s="147"/>
      <c r="AM169" s="147"/>
      <c r="AN169" s="147"/>
      <c r="AO169" s="147"/>
      <c r="AP169" s="147"/>
    </row>
    <row r="170" spans="1:42" ht="14.45">
      <c r="A170" s="147"/>
      <c r="B170" s="147"/>
      <c r="C170" s="147"/>
      <c r="D170" s="147"/>
      <c r="E170" s="147"/>
      <c r="F170" s="147"/>
      <c r="G170" s="147"/>
      <c r="H170" s="147"/>
      <c r="I170" s="147"/>
      <c r="J170" s="147"/>
      <c r="K170" s="147"/>
      <c r="L170" s="147"/>
      <c r="M170" s="147"/>
      <c r="N170" s="147"/>
      <c r="O170" s="147"/>
      <c r="P170" s="147"/>
      <c r="Q170" s="147"/>
      <c r="R170" s="147"/>
      <c r="S170" s="147"/>
      <c r="T170" s="147"/>
      <c r="U170" s="147"/>
      <c r="V170" s="147"/>
      <c r="W170" s="147"/>
      <c r="X170" s="147"/>
      <c r="Y170" s="147"/>
      <c r="Z170" s="147"/>
      <c r="AA170" s="147"/>
      <c r="AB170" s="147"/>
      <c r="AC170" s="147"/>
      <c r="AD170" s="147"/>
      <c r="AE170" s="147"/>
      <c r="AF170" s="147"/>
      <c r="AG170" s="147"/>
      <c r="AH170" s="147"/>
      <c r="AI170" s="147"/>
      <c r="AJ170" s="147"/>
      <c r="AK170" s="147"/>
      <c r="AL170" s="147"/>
      <c r="AM170" s="147"/>
      <c r="AN170" s="147"/>
      <c r="AO170" s="147"/>
      <c r="AP170" s="147"/>
    </row>
    <row r="171" spans="1:42" ht="14.45">
      <c r="A171" s="147"/>
      <c r="B171" s="147"/>
      <c r="C171" s="147"/>
      <c r="D171" s="147"/>
      <c r="E171" s="147"/>
      <c r="F171" s="147"/>
      <c r="G171" s="147"/>
      <c r="H171" s="147"/>
      <c r="I171" s="147"/>
      <c r="J171" s="147"/>
      <c r="K171" s="147"/>
      <c r="L171" s="147"/>
      <c r="M171" s="147"/>
      <c r="N171" s="147"/>
      <c r="O171" s="147"/>
      <c r="P171" s="147"/>
      <c r="Q171" s="147"/>
      <c r="R171" s="147"/>
      <c r="S171" s="147"/>
      <c r="T171" s="147"/>
      <c r="U171" s="147"/>
      <c r="V171" s="147"/>
      <c r="W171" s="147"/>
      <c r="X171" s="147"/>
      <c r="Y171" s="147"/>
      <c r="Z171" s="147"/>
      <c r="AA171" s="147"/>
      <c r="AB171" s="147"/>
      <c r="AC171" s="147"/>
      <c r="AD171" s="147"/>
      <c r="AE171" s="147"/>
      <c r="AF171" s="147"/>
      <c r="AG171" s="147"/>
      <c r="AH171" s="147"/>
      <c r="AI171" s="147"/>
      <c r="AJ171" s="147"/>
      <c r="AK171" s="147"/>
      <c r="AL171" s="147"/>
      <c r="AM171" s="147"/>
      <c r="AN171" s="147"/>
      <c r="AO171" s="147"/>
      <c r="AP171" s="147"/>
    </row>
    <row r="172" spans="1:42" ht="14.45">
      <c r="A172" s="147"/>
      <c r="B172" s="147"/>
      <c r="C172" s="147"/>
      <c r="D172" s="147"/>
      <c r="E172" s="147"/>
      <c r="F172" s="147"/>
      <c r="G172" s="147"/>
      <c r="H172" s="147"/>
      <c r="I172" s="147"/>
      <c r="J172" s="147"/>
      <c r="K172" s="147"/>
      <c r="L172" s="147"/>
      <c r="M172" s="147"/>
      <c r="N172" s="147"/>
      <c r="O172" s="147"/>
      <c r="P172" s="147"/>
      <c r="Q172" s="147"/>
      <c r="R172" s="147"/>
      <c r="S172" s="147"/>
      <c r="T172" s="147"/>
      <c r="U172" s="147"/>
      <c r="V172" s="147"/>
      <c r="W172" s="147"/>
      <c r="X172" s="147"/>
      <c r="Y172" s="147"/>
      <c r="Z172" s="147"/>
      <c r="AA172" s="147"/>
      <c r="AB172" s="147"/>
      <c r="AC172" s="147"/>
      <c r="AD172" s="147"/>
      <c r="AE172" s="147"/>
      <c r="AF172" s="147"/>
      <c r="AG172" s="147"/>
      <c r="AH172" s="147"/>
      <c r="AI172" s="147"/>
      <c r="AJ172" s="147"/>
      <c r="AK172" s="147"/>
      <c r="AL172" s="147"/>
      <c r="AM172" s="147"/>
      <c r="AN172" s="147"/>
      <c r="AO172" s="147"/>
      <c r="AP172" s="147"/>
    </row>
    <row r="173" spans="1:42" ht="14.45">
      <c r="A173" s="147"/>
      <c r="B173" s="147"/>
      <c r="C173" s="147"/>
      <c r="D173" s="147"/>
      <c r="E173" s="147"/>
      <c r="F173" s="147"/>
      <c r="G173" s="147"/>
      <c r="H173" s="569"/>
      <c r="I173" s="147"/>
      <c r="J173" s="147"/>
      <c r="K173" s="147"/>
      <c r="L173" s="147"/>
      <c r="M173" s="147"/>
      <c r="N173" s="147"/>
      <c r="O173" s="147"/>
      <c r="P173" s="147"/>
      <c r="Q173" s="147"/>
      <c r="R173" s="147"/>
      <c r="S173" s="147"/>
      <c r="T173" s="147"/>
      <c r="U173" s="147"/>
      <c r="V173" s="147"/>
      <c r="W173" s="147"/>
      <c r="X173" s="147"/>
      <c r="Y173" s="147"/>
      <c r="Z173" s="147"/>
      <c r="AA173" s="147"/>
      <c r="AB173" s="147"/>
      <c r="AC173" s="147"/>
      <c r="AD173" s="147"/>
      <c r="AE173" s="147"/>
      <c r="AF173" s="147"/>
      <c r="AG173" s="147"/>
      <c r="AH173" s="147"/>
      <c r="AI173" s="147"/>
      <c r="AJ173" s="147"/>
      <c r="AK173" s="147"/>
      <c r="AL173" s="147"/>
      <c r="AM173" s="147"/>
      <c r="AN173" s="147"/>
      <c r="AO173" s="147"/>
      <c r="AP173" s="147"/>
    </row>
    <row r="174" spans="1:42" ht="14.45">
      <c r="A174" s="147"/>
      <c r="B174" s="147"/>
      <c r="C174" s="147"/>
      <c r="D174" s="147"/>
      <c r="E174" s="147"/>
      <c r="F174" s="147"/>
      <c r="G174" s="147"/>
      <c r="H174" s="147"/>
      <c r="I174" s="147"/>
      <c r="J174" s="147"/>
      <c r="K174" s="147"/>
      <c r="L174" s="147"/>
      <c r="M174" s="147"/>
      <c r="N174" s="147"/>
      <c r="O174" s="147"/>
      <c r="P174" s="147"/>
      <c r="Q174" s="147"/>
      <c r="R174" s="147"/>
      <c r="S174" s="147"/>
      <c r="T174" s="147"/>
      <c r="U174" s="147"/>
      <c r="V174" s="147"/>
      <c r="W174" s="147"/>
      <c r="X174" s="147"/>
      <c r="Y174" s="147"/>
      <c r="Z174" s="147"/>
      <c r="AA174" s="147"/>
      <c r="AB174" s="147"/>
      <c r="AC174" s="147"/>
      <c r="AD174" s="147"/>
      <c r="AE174" s="147"/>
      <c r="AF174" s="147"/>
      <c r="AG174" s="147"/>
      <c r="AH174" s="147"/>
      <c r="AI174" s="147"/>
      <c r="AJ174" s="147"/>
      <c r="AK174" s="147"/>
      <c r="AL174" s="147"/>
      <c r="AM174" s="147"/>
      <c r="AN174" s="147"/>
      <c r="AO174" s="147"/>
      <c r="AP174" s="147"/>
    </row>
    <row r="175" spans="1:42" ht="14.45">
      <c r="A175" s="147"/>
      <c r="B175" s="147"/>
      <c r="C175" s="147"/>
      <c r="D175" s="147"/>
      <c r="E175" s="147"/>
      <c r="F175" s="147"/>
      <c r="G175" s="147"/>
      <c r="H175" s="147"/>
      <c r="I175" s="147"/>
      <c r="J175" s="147"/>
      <c r="K175" s="147"/>
      <c r="L175" s="147"/>
      <c r="M175" s="147"/>
      <c r="N175" s="147"/>
      <c r="O175" s="147"/>
      <c r="P175" s="147"/>
      <c r="Q175" s="147"/>
      <c r="R175" s="147"/>
      <c r="S175" s="147"/>
      <c r="T175" s="147"/>
      <c r="U175" s="147"/>
      <c r="V175" s="147"/>
      <c r="W175" s="147"/>
      <c r="X175" s="147"/>
      <c r="Y175" s="147"/>
      <c r="Z175" s="147"/>
      <c r="AA175" s="147"/>
      <c r="AB175" s="147"/>
      <c r="AC175" s="147"/>
      <c r="AD175" s="147"/>
      <c r="AE175" s="147"/>
      <c r="AF175" s="147"/>
      <c r="AG175" s="147"/>
      <c r="AH175" s="147"/>
      <c r="AI175" s="147"/>
      <c r="AJ175" s="147"/>
      <c r="AK175" s="147"/>
      <c r="AL175" s="147"/>
      <c r="AM175" s="147"/>
      <c r="AN175" s="147"/>
      <c r="AO175" s="147"/>
      <c r="AP175" s="147"/>
    </row>
    <row r="176" spans="1:42" ht="14.45">
      <c r="A176" s="147"/>
      <c r="B176" s="147"/>
      <c r="C176" s="147"/>
      <c r="D176" s="147"/>
      <c r="E176" s="147"/>
      <c r="F176" s="147"/>
      <c r="G176" s="147"/>
      <c r="H176" s="147"/>
      <c r="I176" s="147"/>
      <c r="J176" s="147"/>
      <c r="K176" s="147"/>
      <c r="L176" s="147"/>
      <c r="M176" s="147"/>
      <c r="N176" s="147"/>
      <c r="O176" s="147"/>
      <c r="P176" s="147"/>
      <c r="Q176" s="147"/>
      <c r="R176" s="147"/>
      <c r="S176" s="147"/>
      <c r="T176" s="147"/>
      <c r="U176" s="147"/>
      <c r="V176" s="147"/>
      <c r="W176" s="147"/>
      <c r="X176" s="147"/>
      <c r="Y176" s="147"/>
      <c r="Z176" s="147"/>
      <c r="AA176" s="147"/>
      <c r="AB176" s="147"/>
      <c r="AC176" s="147"/>
      <c r="AD176" s="147"/>
      <c r="AE176" s="147"/>
      <c r="AF176" s="147"/>
      <c r="AG176" s="147"/>
      <c r="AH176" s="147"/>
      <c r="AI176" s="147"/>
      <c r="AJ176" s="147"/>
      <c r="AK176" s="147"/>
      <c r="AL176" s="147"/>
      <c r="AM176" s="147"/>
      <c r="AN176" s="147"/>
      <c r="AO176" s="147"/>
      <c r="AP176" s="147"/>
    </row>
    <row r="177" spans="1:42" ht="14.45">
      <c r="A177" s="147"/>
      <c r="B177" s="147"/>
      <c r="C177" s="147"/>
      <c r="D177" s="147"/>
      <c r="E177" s="147"/>
      <c r="F177" s="147"/>
      <c r="G177" s="147"/>
      <c r="H177" s="147"/>
      <c r="I177" s="147"/>
      <c r="J177" s="147"/>
      <c r="K177" s="147"/>
      <c r="L177" s="147"/>
      <c r="M177" s="147"/>
      <c r="N177" s="147"/>
      <c r="O177" s="147"/>
      <c r="P177" s="147"/>
      <c r="Q177" s="147"/>
      <c r="R177" s="147"/>
      <c r="S177" s="147"/>
      <c r="T177" s="147"/>
      <c r="U177" s="147"/>
      <c r="V177" s="147"/>
      <c r="W177" s="147"/>
      <c r="X177" s="147"/>
      <c r="Y177" s="147"/>
      <c r="Z177" s="147"/>
      <c r="AA177" s="147"/>
      <c r="AB177" s="147"/>
      <c r="AC177" s="147"/>
      <c r="AD177" s="147"/>
      <c r="AE177" s="147"/>
      <c r="AF177" s="147"/>
      <c r="AG177" s="147"/>
      <c r="AH177" s="147"/>
      <c r="AI177" s="147"/>
      <c r="AJ177" s="147"/>
      <c r="AK177" s="147"/>
      <c r="AL177" s="147"/>
      <c r="AM177" s="147"/>
      <c r="AN177" s="147"/>
      <c r="AO177" s="147"/>
      <c r="AP177" s="147"/>
    </row>
    <row r="178" spans="1:42" ht="14.45">
      <c r="A178" s="147"/>
      <c r="B178" s="147"/>
      <c r="C178" s="147"/>
      <c r="D178" s="147"/>
      <c r="E178" s="147"/>
      <c r="F178" s="147"/>
      <c r="G178" s="147"/>
      <c r="H178" s="147"/>
      <c r="I178" s="147"/>
      <c r="J178" s="147"/>
      <c r="K178" s="147"/>
      <c r="L178" s="147"/>
      <c r="M178" s="147"/>
      <c r="N178" s="147"/>
      <c r="O178" s="147"/>
      <c r="P178" s="147"/>
      <c r="Q178" s="147"/>
      <c r="R178" s="147"/>
      <c r="S178" s="147"/>
      <c r="T178" s="147"/>
      <c r="U178" s="147"/>
      <c r="V178" s="147"/>
      <c r="W178" s="147"/>
      <c r="X178" s="147"/>
      <c r="Y178" s="147"/>
      <c r="Z178" s="147"/>
      <c r="AA178" s="147"/>
      <c r="AB178" s="147"/>
      <c r="AC178" s="147"/>
      <c r="AD178" s="147"/>
      <c r="AE178" s="147"/>
      <c r="AF178" s="147"/>
      <c r="AG178" s="147"/>
      <c r="AH178" s="147"/>
      <c r="AI178" s="147"/>
      <c r="AJ178" s="147"/>
      <c r="AK178" s="147"/>
      <c r="AL178" s="147"/>
      <c r="AM178" s="147"/>
      <c r="AN178" s="147"/>
      <c r="AO178" s="147"/>
      <c r="AP178" s="147"/>
    </row>
    <row r="179" spans="1:42" ht="14.45">
      <c r="A179" s="147"/>
      <c r="B179" s="147"/>
      <c r="C179" s="147"/>
      <c r="D179" s="147"/>
      <c r="E179" s="147"/>
      <c r="F179" s="147"/>
      <c r="G179" s="147"/>
      <c r="H179" s="147"/>
      <c r="I179" s="147"/>
      <c r="J179" s="147"/>
      <c r="K179" s="147"/>
      <c r="L179" s="147"/>
      <c r="M179" s="147"/>
      <c r="N179" s="147"/>
      <c r="O179" s="147"/>
      <c r="P179" s="147"/>
      <c r="Q179" s="147"/>
      <c r="R179" s="147"/>
      <c r="S179" s="147"/>
      <c r="T179" s="147"/>
      <c r="U179" s="147"/>
      <c r="V179" s="147"/>
      <c r="W179" s="147"/>
      <c r="X179" s="147"/>
      <c r="Y179" s="147"/>
      <c r="Z179" s="147"/>
      <c r="AA179" s="147"/>
      <c r="AB179" s="147"/>
      <c r="AC179" s="147"/>
      <c r="AD179" s="147"/>
      <c r="AE179" s="147"/>
      <c r="AF179" s="147"/>
      <c r="AG179" s="147"/>
      <c r="AH179" s="147"/>
      <c r="AI179" s="147"/>
      <c r="AJ179" s="147"/>
      <c r="AK179" s="147"/>
      <c r="AL179" s="147"/>
      <c r="AM179" s="147"/>
      <c r="AN179" s="147"/>
      <c r="AO179" s="147"/>
      <c r="AP179" s="147"/>
    </row>
    <row r="180" spans="1:42" ht="14.45">
      <c r="A180" s="147"/>
      <c r="B180" s="147"/>
      <c r="C180" s="147"/>
      <c r="D180" s="147"/>
      <c r="E180" s="147"/>
      <c r="F180" s="147"/>
      <c r="G180" s="147"/>
      <c r="H180" s="147"/>
      <c r="I180" s="147"/>
      <c r="J180" s="147"/>
      <c r="K180" s="147"/>
      <c r="L180" s="147"/>
      <c r="M180" s="147"/>
      <c r="N180" s="147"/>
      <c r="O180" s="147"/>
      <c r="P180" s="147"/>
      <c r="Q180" s="147"/>
      <c r="R180" s="147"/>
      <c r="S180" s="147"/>
      <c r="T180" s="147"/>
      <c r="U180" s="147"/>
      <c r="V180" s="147"/>
      <c r="W180" s="147"/>
      <c r="X180" s="147"/>
      <c r="Y180" s="147"/>
      <c r="Z180" s="147"/>
      <c r="AA180" s="147"/>
      <c r="AB180" s="147"/>
      <c r="AC180" s="147"/>
      <c r="AD180" s="147"/>
      <c r="AE180" s="147"/>
      <c r="AF180" s="147"/>
      <c r="AG180" s="147"/>
      <c r="AH180" s="147"/>
      <c r="AI180" s="147"/>
      <c r="AJ180" s="147"/>
      <c r="AK180" s="147"/>
      <c r="AL180" s="147"/>
      <c r="AM180" s="147"/>
      <c r="AN180" s="147"/>
      <c r="AO180" s="147"/>
      <c r="AP180" s="147"/>
    </row>
    <row r="181" spans="1:42" ht="14.45">
      <c r="A181" s="147"/>
      <c r="B181" s="147"/>
      <c r="C181" s="147"/>
      <c r="D181" s="147"/>
      <c r="E181" s="147"/>
      <c r="F181" s="147"/>
      <c r="G181" s="147"/>
      <c r="H181" s="147"/>
      <c r="I181" s="147"/>
      <c r="J181" s="147"/>
      <c r="K181" s="147"/>
      <c r="L181" s="147"/>
      <c r="M181" s="147"/>
      <c r="N181" s="147"/>
      <c r="O181" s="147"/>
      <c r="P181" s="147"/>
      <c r="Q181" s="147"/>
      <c r="R181" s="147"/>
      <c r="S181" s="147"/>
      <c r="T181" s="147"/>
      <c r="U181" s="147"/>
      <c r="V181" s="147"/>
      <c r="W181" s="147"/>
      <c r="X181" s="147"/>
      <c r="Y181" s="147"/>
      <c r="Z181" s="147"/>
      <c r="AA181" s="147"/>
      <c r="AB181" s="147"/>
      <c r="AC181" s="147"/>
      <c r="AD181" s="147"/>
      <c r="AE181" s="147"/>
      <c r="AF181" s="147"/>
      <c r="AG181" s="147"/>
      <c r="AH181" s="147"/>
      <c r="AI181" s="147"/>
      <c r="AJ181" s="147"/>
      <c r="AK181" s="147"/>
      <c r="AL181" s="147"/>
      <c r="AM181" s="147"/>
      <c r="AN181" s="147"/>
      <c r="AO181" s="147"/>
      <c r="AP181" s="147"/>
    </row>
    <row r="182" spans="1:42" ht="14.45">
      <c r="A182" s="147"/>
      <c r="B182" s="147"/>
      <c r="C182" s="147"/>
      <c r="D182" s="147"/>
      <c r="E182" s="147"/>
      <c r="F182" s="147"/>
      <c r="G182" s="147"/>
      <c r="H182" s="147"/>
      <c r="I182" s="147"/>
      <c r="J182" s="147"/>
      <c r="K182" s="147"/>
      <c r="L182" s="147"/>
      <c r="M182" s="147"/>
      <c r="N182" s="147"/>
      <c r="O182" s="147"/>
      <c r="P182" s="147"/>
      <c r="Q182" s="147"/>
      <c r="R182" s="147"/>
      <c r="S182" s="147"/>
      <c r="T182" s="147"/>
      <c r="U182" s="147"/>
      <c r="V182" s="147"/>
      <c r="W182" s="147"/>
      <c r="X182" s="147"/>
      <c r="Y182" s="147"/>
      <c r="Z182" s="147"/>
      <c r="AA182" s="147"/>
      <c r="AB182" s="147"/>
      <c r="AC182" s="147"/>
      <c r="AD182" s="147"/>
      <c r="AE182" s="147"/>
      <c r="AF182" s="147"/>
      <c r="AG182" s="147"/>
      <c r="AH182" s="147"/>
      <c r="AI182" s="147"/>
      <c r="AJ182" s="147"/>
      <c r="AK182" s="147"/>
      <c r="AL182" s="147"/>
      <c r="AM182" s="147"/>
      <c r="AN182" s="147"/>
      <c r="AO182" s="147"/>
      <c r="AP182" s="147"/>
    </row>
    <row r="183" spans="1:42" ht="14.45">
      <c r="A183" s="147"/>
      <c r="B183" s="147"/>
      <c r="C183" s="147"/>
      <c r="D183" s="147"/>
      <c r="E183" s="147"/>
      <c r="F183" s="147"/>
      <c r="G183" s="147"/>
      <c r="H183" s="147"/>
      <c r="I183" s="147"/>
      <c r="J183" s="147"/>
      <c r="K183" s="147"/>
      <c r="L183" s="147"/>
      <c r="M183" s="147"/>
      <c r="N183" s="147"/>
      <c r="O183" s="147"/>
      <c r="P183" s="147"/>
      <c r="Q183" s="147"/>
      <c r="R183" s="147"/>
      <c r="S183" s="147"/>
      <c r="T183" s="147"/>
      <c r="U183" s="147"/>
      <c r="V183" s="147"/>
      <c r="W183" s="147"/>
      <c r="X183" s="147"/>
      <c r="Y183" s="147"/>
      <c r="Z183" s="147"/>
      <c r="AA183" s="147"/>
      <c r="AB183" s="147"/>
      <c r="AC183" s="147"/>
      <c r="AD183" s="147"/>
      <c r="AE183" s="147"/>
      <c r="AF183" s="147"/>
      <c r="AG183" s="147"/>
      <c r="AH183" s="147"/>
      <c r="AI183" s="147"/>
      <c r="AJ183" s="147"/>
      <c r="AK183" s="147"/>
      <c r="AL183" s="147"/>
      <c r="AM183" s="147"/>
      <c r="AN183" s="147"/>
      <c r="AO183" s="147"/>
      <c r="AP183" s="147"/>
    </row>
    <row r="184" spans="1:42" ht="14.45">
      <c r="A184" s="147"/>
      <c r="B184" s="147"/>
      <c r="C184" s="147"/>
      <c r="D184" s="147"/>
      <c r="E184" s="147"/>
      <c r="F184" s="147"/>
      <c r="G184" s="147"/>
      <c r="H184" s="147"/>
      <c r="I184" s="147"/>
      <c r="J184" s="147"/>
      <c r="K184" s="147"/>
      <c r="L184" s="147"/>
      <c r="M184" s="147"/>
      <c r="N184" s="147"/>
      <c r="O184" s="147"/>
      <c r="P184" s="147"/>
      <c r="Q184" s="147"/>
      <c r="R184" s="147"/>
      <c r="S184" s="147"/>
      <c r="T184" s="147"/>
      <c r="U184" s="147"/>
      <c r="V184" s="147"/>
      <c r="W184" s="147"/>
      <c r="X184" s="147"/>
      <c r="Y184" s="147"/>
      <c r="Z184" s="147"/>
      <c r="AA184" s="147"/>
      <c r="AB184" s="147"/>
      <c r="AC184" s="147"/>
      <c r="AD184" s="147"/>
      <c r="AE184" s="147"/>
      <c r="AF184" s="147"/>
      <c r="AG184" s="147"/>
      <c r="AH184" s="147"/>
      <c r="AI184" s="147"/>
      <c r="AJ184" s="147"/>
      <c r="AK184" s="147"/>
      <c r="AL184" s="147"/>
      <c r="AM184" s="147"/>
      <c r="AN184" s="147"/>
      <c r="AO184" s="147"/>
      <c r="AP184" s="147"/>
    </row>
    <row r="185" spans="1:42" ht="14.45">
      <c r="A185" s="147"/>
      <c r="B185" s="147"/>
      <c r="C185" s="147"/>
      <c r="D185" s="147"/>
      <c r="E185" s="147"/>
      <c r="F185" s="147"/>
      <c r="G185" s="147"/>
      <c r="H185" s="147"/>
      <c r="I185" s="147"/>
      <c r="J185" s="147"/>
      <c r="K185" s="147"/>
      <c r="L185" s="147"/>
      <c r="M185" s="147"/>
      <c r="N185" s="147"/>
      <c r="O185" s="147"/>
      <c r="P185" s="147"/>
      <c r="Q185" s="147"/>
      <c r="R185" s="147"/>
      <c r="S185" s="147"/>
      <c r="T185" s="147"/>
      <c r="U185" s="147"/>
      <c r="V185" s="147"/>
      <c r="W185" s="147"/>
      <c r="X185" s="147"/>
      <c r="Y185" s="147"/>
      <c r="Z185" s="147"/>
      <c r="AA185" s="147"/>
      <c r="AB185" s="147"/>
      <c r="AC185" s="147"/>
      <c r="AD185" s="147"/>
      <c r="AE185" s="147"/>
      <c r="AF185" s="147"/>
      <c r="AG185" s="147"/>
      <c r="AH185" s="147"/>
      <c r="AI185" s="147"/>
      <c r="AJ185" s="147"/>
      <c r="AK185" s="147"/>
      <c r="AL185" s="147"/>
      <c r="AM185" s="147"/>
      <c r="AN185" s="147"/>
      <c r="AO185" s="147"/>
      <c r="AP185" s="147"/>
    </row>
    <row r="186" spans="1:42" ht="14.45">
      <c r="A186" s="147"/>
      <c r="B186" s="147"/>
      <c r="C186" s="147"/>
      <c r="D186" s="147"/>
      <c r="E186" s="147"/>
      <c r="F186" s="147"/>
      <c r="G186" s="147"/>
      <c r="H186" s="147"/>
      <c r="I186" s="147"/>
      <c r="J186" s="147"/>
      <c r="K186" s="147"/>
      <c r="L186" s="147"/>
      <c r="M186" s="147"/>
      <c r="N186" s="147"/>
      <c r="O186" s="147"/>
      <c r="P186" s="147"/>
      <c r="Q186" s="147"/>
      <c r="R186" s="147"/>
      <c r="S186" s="147"/>
      <c r="T186" s="147"/>
      <c r="U186" s="147"/>
      <c r="V186" s="147"/>
      <c r="W186" s="147"/>
      <c r="X186" s="147"/>
      <c r="Y186" s="147"/>
      <c r="Z186" s="147"/>
      <c r="AA186" s="147"/>
      <c r="AB186" s="147"/>
      <c r="AC186" s="147"/>
      <c r="AD186" s="147"/>
      <c r="AE186" s="147"/>
      <c r="AF186" s="147"/>
      <c r="AG186" s="147"/>
      <c r="AH186" s="147"/>
      <c r="AI186" s="147"/>
      <c r="AJ186" s="147"/>
      <c r="AK186" s="147"/>
      <c r="AL186" s="147"/>
      <c r="AM186" s="147"/>
      <c r="AN186" s="147"/>
      <c r="AO186" s="147"/>
      <c r="AP186" s="147"/>
    </row>
    <row r="187" spans="1:42" ht="14.45">
      <c r="A187" s="147"/>
      <c r="B187" s="147"/>
      <c r="C187" s="147"/>
      <c r="D187" s="147"/>
      <c r="E187" s="147"/>
      <c r="F187" s="147"/>
      <c r="G187" s="147"/>
      <c r="H187" s="147"/>
      <c r="I187" s="147"/>
      <c r="J187" s="147"/>
      <c r="K187" s="147"/>
      <c r="L187" s="147"/>
      <c r="M187" s="147"/>
      <c r="N187" s="147"/>
      <c r="O187" s="147"/>
      <c r="P187" s="147"/>
      <c r="Q187" s="147"/>
      <c r="R187" s="147"/>
      <c r="S187" s="147"/>
      <c r="T187" s="147"/>
      <c r="U187" s="147"/>
      <c r="V187" s="147"/>
      <c r="W187" s="147"/>
      <c r="X187" s="147"/>
      <c r="Y187" s="147"/>
      <c r="Z187" s="147"/>
      <c r="AA187" s="147"/>
      <c r="AB187" s="147"/>
      <c r="AC187" s="147"/>
      <c r="AD187" s="147"/>
      <c r="AE187" s="147"/>
      <c r="AF187" s="147"/>
      <c r="AG187" s="147"/>
      <c r="AH187" s="147"/>
      <c r="AI187" s="147"/>
      <c r="AJ187" s="147"/>
      <c r="AK187" s="147"/>
      <c r="AL187" s="147"/>
      <c r="AM187" s="147"/>
      <c r="AN187" s="147"/>
      <c r="AO187" s="147"/>
      <c r="AP187" s="147"/>
    </row>
    <row r="188" spans="1:42" ht="14.45">
      <c r="A188" s="147"/>
      <c r="B188" s="147"/>
      <c r="C188" s="147"/>
      <c r="D188" s="147"/>
      <c r="E188" s="147"/>
      <c r="F188" s="147"/>
      <c r="G188" s="147"/>
      <c r="H188" s="147"/>
      <c r="I188" s="147"/>
      <c r="J188" s="147"/>
      <c r="K188" s="147"/>
      <c r="L188" s="147"/>
      <c r="M188" s="147"/>
      <c r="N188" s="147"/>
      <c r="O188" s="147"/>
      <c r="P188" s="147"/>
      <c r="Q188" s="147"/>
      <c r="R188" s="147"/>
      <c r="S188" s="147"/>
      <c r="T188" s="147"/>
      <c r="U188" s="147"/>
      <c r="V188" s="147"/>
      <c r="W188" s="147"/>
      <c r="X188" s="147"/>
      <c r="Y188" s="147"/>
      <c r="Z188" s="147"/>
      <c r="AA188" s="147"/>
      <c r="AB188" s="147"/>
      <c r="AC188" s="147"/>
      <c r="AD188" s="147"/>
      <c r="AE188" s="147"/>
      <c r="AF188" s="147"/>
      <c r="AG188" s="147"/>
      <c r="AH188" s="147"/>
      <c r="AI188" s="147"/>
      <c r="AJ188" s="147"/>
      <c r="AK188" s="147"/>
      <c r="AL188" s="147"/>
      <c r="AM188" s="147"/>
      <c r="AN188" s="147"/>
      <c r="AO188" s="147"/>
      <c r="AP188" s="147"/>
    </row>
    <row r="189" spans="1:42" ht="14.45">
      <c r="A189" s="147"/>
      <c r="B189" s="147"/>
      <c r="C189" s="147"/>
      <c r="D189" s="147"/>
      <c r="E189" s="147"/>
      <c r="F189" s="147"/>
      <c r="G189" s="147"/>
      <c r="H189" s="147"/>
      <c r="I189" s="147"/>
      <c r="J189" s="147"/>
      <c r="K189" s="147"/>
      <c r="L189" s="147"/>
      <c r="M189" s="147"/>
      <c r="N189" s="147"/>
      <c r="O189" s="147"/>
      <c r="P189" s="147"/>
      <c r="Q189" s="147"/>
      <c r="R189" s="147"/>
      <c r="S189" s="147"/>
      <c r="T189" s="147"/>
      <c r="U189" s="147"/>
      <c r="V189" s="147"/>
      <c r="W189" s="147"/>
      <c r="X189" s="147"/>
      <c r="Y189" s="147"/>
      <c r="Z189" s="147"/>
      <c r="AA189" s="147"/>
      <c r="AB189" s="147"/>
      <c r="AC189" s="147"/>
      <c r="AD189" s="147"/>
      <c r="AE189" s="147"/>
      <c r="AF189" s="147"/>
      <c r="AG189" s="147"/>
      <c r="AH189" s="147"/>
      <c r="AI189" s="147"/>
      <c r="AJ189" s="147"/>
      <c r="AK189" s="147"/>
      <c r="AL189" s="147"/>
      <c r="AM189" s="147"/>
      <c r="AN189" s="147"/>
      <c r="AO189" s="147"/>
      <c r="AP189" s="147"/>
    </row>
    <row r="190" spans="1:42" ht="14.45">
      <c r="A190" s="147"/>
      <c r="B190" s="147"/>
      <c r="C190" s="147"/>
      <c r="D190" s="147"/>
      <c r="E190" s="147"/>
      <c r="F190" s="147"/>
      <c r="G190" s="147"/>
      <c r="H190" s="147"/>
      <c r="I190" s="147"/>
      <c r="J190" s="147"/>
      <c r="K190" s="147"/>
      <c r="L190" s="147"/>
      <c r="M190" s="147"/>
      <c r="N190" s="147"/>
      <c r="O190" s="147"/>
      <c r="P190" s="147"/>
      <c r="Q190" s="147"/>
      <c r="R190" s="147"/>
      <c r="S190" s="147"/>
      <c r="T190" s="147"/>
      <c r="U190" s="147"/>
      <c r="V190" s="147"/>
      <c r="W190" s="147"/>
      <c r="X190" s="147"/>
      <c r="Y190" s="147"/>
      <c r="Z190" s="147"/>
      <c r="AA190" s="147"/>
      <c r="AB190" s="147"/>
      <c r="AC190" s="147"/>
      <c r="AD190" s="147"/>
      <c r="AE190" s="147"/>
      <c r="AF190" s="147"/>
      <c r="AG190" s="147"/>
      <c r="AH190" s="147"/>
      <c r="AI190" s="147"/>
      <c r="AJ190" s="147"/>
      <c r="AK190" s="147"/>
      <c r="AL190" s="147"/>
      <c r="AM190" s="147"/>
      <c r="AN190" s="147"/>
      <c r="AO190" s="147"/>
      <c r="AP190" s="147"/>
    </row>
    <row r="191" spans="1:42" ht="14.45">
      <c r="A191" s="147"/>
      <c r="B191" s="147"/>
      <c r="C191" s="147"/>
      <c r="D191" s="147"/>
      <c r="E191" s="147"/>
      <c r="F191" s="147"/>
      <c r="G191" s="147"/>
      <c r="H191" s="147"/>
      <c r="I191" s="147"/>
      <c r="J191" s="147"/>
      <c r="K191" s="147"/>
      <c r="L191" s="147"/>
      <c r="M191" s="147"/>
      <c r="N191" s="147"/>
      <c r="O191" s="147"/>
      <c r="P191" s="147"/>
      <c r="Q191" s="147"/>
      <c r="R191" s="147"/>
      <c r="S191" s="147"/>
      <c r="T191" s="147"/>
      <c r="U191" s="147"/>
      <c r="V191" s="147"/>
      <c r="W191" s="147"/>
      <c r="X191" s="147"/>
      <c r="Y191" s="147"/>
      <c r="Z191" s="147"/>
      <c r="AA191" s="147"/>
      <c r="AB191" s="147"/>
      <c r="AC191" s="147"/>
      <c r="AD191" s="147"/>
      <c r="AE191" s="147"/>
      <c r="AF191" s="147"/>
      <c r="AG191" s="147"/>
      <c r="AH191" s="147"/>
      <c r="AI191" s="147"/>
      <c r="AJ191" s="147"/>
      <c r="AK191" s="147"/>
      <c r="AL191" s="147"/>
      <c r="AM191" s="147"/>
      <c r="AN191" s="147"/>
      <c r="AO191" s="147"/>
      <c r="AP191" s="147"/>
    </row>
    <row r="192" spans="1:42" ht="14.45">
      <c r="A192" s="147"/>
      <c r="B192" s="147"/>
      <c r="C192" s="147"/>
      <c r="D192" s="147"/>
      <c r="E192" s="147"/>
      <c r="F192" s="147"/>
      <c r="G192" s="147"/>
      <c r="H192" s="147"/>
      <c r="I192" s="147"/>
      <c r="J192" s="147"/>
      <c r="K192" s="147"/>
      <c r="L192" s="147"/>
      <c r="M192" s="147"/>
      <c r="N192" s="147"/>
      <c r="O192" s="147"/>
      <c r="P192" s="147"/>
      <c r="Q192" s="147"/>
      <c r="R192" s="147"/>
      <c r="S192" s="147"/>
      <c r="T192" s="147"/>
      <c r="U192" s="147"/>
      <c r="V192" s="147"/>
      <c r="W192" s="147"/>
      <c r="X192" s="147"/>
      <c r="Y192" s="147"/>
      <c r="Z192" s="147"/>
      <c r="AA192" s="147"/>
      <c r="AB192" s="147"/>
      <c r="AC192" s="147"/>
      <c r="AD192" s="147"/>
      <c r="AE192" s="147"/>
      <c r="AF192" s="147"/>
      <c r="AG192" s="147"/>
      <c r="AH192" s="147"/>
      <c r="AI192" s="147"/>
      <c r="AJ192" s="147"/>
      <c r="AK192" s="147"/>
      <c r="AL192" s="147"/>
      <c r="AM192" s="147"/>
      <c r="AN192" s="147"/>
      <c r="AO192" s="147"/>
      <c r="AP192" s="147"/>
    </row>
    <row r="193" spans="1:42" ht="14.45">
      <c r="A193" s="147"/>
      <c r="B193" s="147"/>
      <c r="C193" s="147"/>
      <c r="D193" s="147"/>
      <c r="E193" s="147"/>
      <c r="F193" s="147"/>
      <c r="G193" s="147"/>
      <c r="H193" s="147"/>
      <c r="I193" s="147"/>
      <c r="J193" s="147"/>
      <c r="K193" s="147"/>
      <c r="L193" s="147"/>
      <c r="M193" s="147"/>
      <c r="N193" s="147"/>
      <c r="O193" s="147"/>
      <c r="P193" s="147"/>
      <c r="Q193" s="147"/>
      <c r="R193" s="147"/>
      <c r="S193" s="147"/>
      <c r="T193" s="147"/>
      <c r="U193" s="147"/>
      <c r="V193" s="147"/>
      <c r="W193" s="147"/>
      <c r="X193" s="147"/>
      <c r="Y193" s="147"/>
      <c r="Z193" s="147"/>
      <c r="AA193" s="147"/>
      <c r="AB193" s="147"/>
      <c r="AC193" s="147"/>
      <c r="AD193" s="147"/>
      <c r="AE193" s="147"/>
      <c r="AF193" s="147"/>
      <c r="AG193" s="147"/>
      <c r="AH193" s="147"/>
      <c r="AI193" s="147"/>
      <c r="AJ193" s="147"/>
      <c r="AK193" s="147"/>
      <c r="AL193" s="147"/>
      <c r="AM193" s="147"/>
      <c r="AN193" s="147"/>
      <c r="AO193" s="147"/>
      <c r="AP193" s="147"/>
    </row>
    <row r="194" spans="1:42" ht="14.45">
      <c r="A194" s="147"/>
      <c r="B194" s="147"/>
      <c r="C194" s="147"/>
      <c r="D194" s="147"/>
      <c r="E194" s="147"/>
      <c r="F194" s="147"/>
      <c r="G194" s="147"/>
      <c r="H194" s="147"/>
      <c r="I194" s="147"/>
      <c r="J194" s="147"/>
      <c r="K194" s="147"/>
      <c r="L194" s="147"/>
      <c r="M194" s="147"/>
      <c r="N194" s="147"/>
      <c r="O194" s="147"/>
      <c r="P194" s="147"/>
      <c r="Q194" s="147"/>
      <c r="R194" s="147"/>
      <c r="S194" s="147"/>
      <c r="T194" s="147"/>
      <c r="U194" s="147"/>
      <c r="V194" s="147"/>
      <c r="W194" s="147"/>
      <c r="X194" s="147"/>
      <c r="Y194" s="147"/>
      <c r="Z194" s="147"/>
      <c r="AA194" s="147"/>
      <c r="AB194" s="147"/>
      <c r="AC194" s="147"/>
      <c r="AD194" s="147"/>
      <c r="AE194" s="147"/>
      <c r="AF194" s="147"/>
      <c r="AG194" s="147"/>
      <c r="AH194" s="147"/>
      <c r="AI194" s="147"/>
      <c r="AJ194" s="147"/>
      <c r="AK194" s="147"/>
      <c r="AL194" s="147"/>
      <c r="AM194" s="147"/>
      <c r="AN194" s="147"/>
      <c r="AO194" s="147"/>
      <c r="AP194" s="147"/>
    </row>
    <row r="195" spans="1:42" ht="14.45">
      <c r="A195" s="147"/>
      <c r="B195" s="147"/>
      <c r="C195" s="147"/>
      <c r="D195" s="147"/>
      <c r="E195" s="147"/>
      <c r="F195" s="147"/>
      <c r="G195" s="147"/>
      <c r="H195" s="147"/>
      <c r="I195" s="147"/>
      <c r="J195" s="147"/>
      <c r="K195" s="147"/>
      <c r="L195" s="147"/>
      <c r="M195" s="147"/>
      <c r="N195" s="147"/>
      <c r="O195" s="147"/>
      <c r="P195" s="147"/>
      <c r="Q195" s="147"/>
      <c r="R195" s="147"/>
      <c r="S195" s="147"/>
      <c r="T195" s="147"/>
      <c r="U195" s="147"/>
      <c r="V195" s="147"/>
      <c r="W195" s="147"/>
      <c r="X195" s="147"/>
      <c r="Y195" s="147"/>
      <c r="Z195" s="147"/>
      <c r="AA195" s="147"/>
      <c r="AB195" s="147"/>
      <c r="AC195" s="147"/>
      <c r="AD195" s="147"/>
      <c r="AE195" s="147"/>
      <c r="AF195" s="147"/>
      <c r="AG195" s="147"/>
      <c r="AH195" s="147"/>
      <c r="AI195" s="147"/>
      <c r="AJ195" s="147"/>
      <c r="AK195" s="147"/>
      <c r="AL195" s="147"/>
      <c r="AM195" s="147"/>
      <c r="AN195" s="147"/>
      <c r="AO195" s="147"/>
      <c r="AP195" s="147"/>
    </row>
    <row r="196" spans="1:42" ht="14.45">
      <c r="A196" s="147"/>
      <c r="B196" s="147"/>
      <c r="C196" s="147"/>
      <c r="D196" s="147"/>
      <c r="E196" s="147"/>
      <c r="F196" s="147"/>
      <c r="G196" s="147"/>
      <c r="H196" s="147"/>
      <c r="I196" s="147"/>
      <c r="J196" s="147"/>
      <c r="K196" s="147"/>
      <c r="L196" s="147"/>
      <c r="M196" s="147"/>
      <c r="N196" s="147"/>
      <c r="O196" s="147"/>
      <c r="P196" s="147"/>
      <c r="Q196" s="147"/>
      <c r="R196" s="147"/>
      <c r="S196" s="147"/>
      <c r="T196" s="147"/>
      <c r="U196" s="147"/>
      <c r="V196" s="147"/>
      <c r="W196" s="147"/>
      <c r="X196" s="147"/>
      <c r="Y196" s="147"/>
      <c r="Z196" s="147"/>
      <c r="AA196" s="147"/>
      <c r="AB196" s="147"/>
      <c r="AC196" s="147"/>
      <c r="AD196" s="147"/>
      <c r="AE196" s="147"/>
      <c r="AF196" s="147"/>
      <c r="AG196" s="147"/>
      <c r="AH196" s="147"/>
      <c r="AI196" s="147"/>
      <c r="AJ196" s="147"/>
      <c r="AK196" s="147"/>
      <c r="AL196" s="147"/>
      <c r="AM196" s="147"/>
      <c r="AN196" s="147"/>
      <c r="AO196" s="147"/>
      <c r="AP196" s="147"/>
    </row>
    <row r="197" spans="1:42" ht="14.45">
      <c r="A197" s="147"/>
      <c r="B197" s="147"/>
      <c r="C197" s="147"/>
      <c r="D197" s="147"/>
      <c r="E197" s="147"/>
      <c r="F197" s="147"/>
      <c r="G197" s="147"/>
      <c r="H197" s="147"/>
      <c r="I197" s="147"/>
      <c r="J197" s="147"/>
      <c r="K197" s="147"/>
      <c r="L197" s="147"/>
      <c r="M197" s="147"/>
      <c r="N197" s="147"/>
      <c r="O197" s="147"/>
      <c r="P197" s="147"/>
      <c r="Q197" s="147"/>
      <c r="R197" s="147"/>
      <c r="S197" s="147"/>
      <c r="T197" s="147"/>
      <c r="U197" s="147"/>
      <c r="V197" s="147"/>
      <c r="W197" s="147"/>
      <c r="X197" s="147"/>
      <c r="Y197" s="147"/>
      <c r="Z197" s="147"/>
      <c r="AA197" s="147"/>
      <c r="AB197" s="147"/>
      <c r="AC197" s="147"/>
      <c r="AD197" s="147"/>
      <c r="AE197" s="147"/>
      <c r="AF197" s="147"/>
      <c r="AG197" s="147"/>
      <c r="AH197" s="147"/>
      <c r="AI197" s="147"/>
      <c r="AJ197" s="147"/>
      <c r="AK197" s="147"/>
      <c r="AL197" s="147"/>
      <c r="AM197" s="147"/>
      <c r="AN197" s="147"/>
      <c r="AO197" s="147"/>
      <c r="AP197" s="147"/>
    </row>
    <row r="198" spans="1:42" ht="14.45">
      <c r="A198" s="147"/>
      <c r="B198" s="147"/>
      <c r="C198" s="147"/>
      <c r="D198" s="147"/>
      <c r="E198" s="147"/>
      <c r="F198" s="147"/>
      <c r="G198" s="147"/>
      <c r="H198" s="147"/>
      <c r="I198" s="147"/>
      <c r="J198" s="147"/>
      <c r="K198" s="147"/>
      <c r="L198" s="147"/>
      <c r="M198" s="147"/>
      <c r="N198" s="147"/>
      <c r="O198" s="147"/>
      <c r="P198" s="147"/>
      <c r="Q198" s="147"/>
      <c r="R198" s="147"/>
      <c r="S198" s="147"/>
      <c r="T198" s="147"/>
      <c r="U198" s="147"/>
      <c r="V198" s="147"/>
      <c r="W198" s="147"/>
      <c r="X198" s="147"/>
      <c r="Y198" s="147"/>
      <c r="Z198" s="147"/>
      <c r="AA198" s="147"/>
      <c r="AB198" s="147"/>
      <c r="AC198" s="147"/>
      <c r="AD198" s="147"/>
      <c r="AE198" s="147"/>
      <c r="AF198" s="147"/>
      <c r="AG198" s="147"/>
      <c r="AH198" s="147"/>
      <c r="AI198" s="147"/>
      <c r="AJ198" s="147"/>
      <c r="AK198" s="147"/>
      <c r="AL198" s="147"/>
      <c r="AM198" s="147"/>
      <c r="AN198" s="147"/>
      <c r="AO198" s="147"/>
      <c r="AP198" s="147"/>
    </row>
    <row r="199" spans="1:42" ht="14.45">
      <c r="A199" s="147"/>
      <c r="B199" s="147"/>
      <c r="C199" s="147"/>
      <c r="D199" s="147"/>
      <c r="E199" s="147"/>
      <c r="F199" s="147"/>
      <c r="G199" s="147"/>
      <c r="H199" s="147"/>
      <c r="I199" s="147"/>
      <c r="J199" s="147"/>
      <c r="K199" s="147"/>
      <c r="L199" s="147"/>
      <c r="M199" s="147"/>
      <c r="N199" s="147"/>
      <c r="O199" s="147"/>
      <c r="P199" s="147"/>
      <c r="Q199" s="147"/>
      <c r="R199" s="147"/>
      <c r="S199" s="147"/>
      <c r="T199" s="147"/>
      <c r="U199" s="147"/>
      <c r="V199" s="147"/>
      <c r="W199" s="147"/>
      <c r="X199" s="147"/>
      <c r="Y199" s="147"/>
      <c r="Z199" s="147"/>
      <c r="AA199" s="147"/>
      <c r="AB199" s="147"/>
      <c r="AC199" s="147"/>
      <c r="AD199" s="147"/>
      <c r="AE199" s="147"/>
      <c r="AF199" s="147"/>
      <c r="AG199" s="147"/>
      <c r="AH199" s="147"/>
      <c r="AI199" s="147"/>
      <c r="AJ199" s="147"/>
      <c r="AK199" s="147"/>
      <c r="AL199" s="147"/>
      <c r="AM199" s="147"/>
      <c r="AN199" s="147"/>
      <c r="AO199" s="147"/>
      <c r="AP199" s="147"/>
    </row>
    <row r="200" spans="1:42" ht="14.45">
      <c r="A200" s="147"/>
      <c r="B200" s="147"/>
      <c r="C200" s="147"/>
      <c r="D200" s="147"/>
      <c r="E200" s="147"/>
      <c r="F200" s="147"/>
      <c r="G200" s="147"/>
      <c r="H200" s="147"/>
      <c r="I200" s="147"/>
      <c r="J200" s="147"/>
      <c r="K200" s="147"/>
      <c r="L200" s="147"/>
      <c r="M200" s="147"/>
      <c r="N200" s="147"/>
      <c r="O200" s="147"/>
      <c r="P200" s="147"/>
      <c r="Q200" s="147"/>
      <c r="R200" s="147"/>
      <c r="S200" s="147"/>
      <c r="T200" s="147"/>
      <c r="U200" s="147"/>
      <c r="V200" s="147"/>
      <c r="W200" s="147"/>
      <c r="X200" s="147"/>
      <c r="Y200" s="147"/>
      <c r="Z200" s="147"/>
      <c r="AA200" s="147"/>
      <c r="AB200" s="147"/>
      <c r="AC200" s="147"/>
      <c r="AD200" s="147"/>
      <c r="AE200" s="147"/>
      <c r="AF200" s="147"/>
      <c r="AG200" s="147"/>
      <c r="AH200" s="147"/>
      <c r="AI200" s="147"/>
      <c r="AJ200" s="147"/>
      <c r="AK200" s="147"/>
      <c r="AL200" s="147"/>
      <c r="AM200" s="147"/>
      <c r="AN200" s="147"/>
      <c r="AO200" s="147"/>
      <c r="AP200" s="147"/>
    </row>
    <row r="201" spans="1:42" ht="14.45">
      <c r="A201" s="147"/>
      <c r="B201" s="147"/>
      <c r="C201" s="147"/>
      <c r="D201" s="147"/>
      <c r="E201" s="147"/>
      <c r="F201" s="147"/>
      <c r="G201" s="147"/>
      <c r="H201" s="147"/>
      <c r="I201" s="147"/>
      <c r="J201" s="147"/>
      <c r="K201" s="147"/>
      <c r="L201" s="147"/>
      <c r="M201" s="147"/>
      <c r="N201" s="147"/>
      <c r="O201" s="147"/>
      <c r="P201" s="147"/>
      <c r="Q201" s="147"/>
      <c r="R201" s="147"/>
      <c r="S201" s="147"/>
      <c r="T201" s="147"/>
      <c r="U201" s="147"/>
      <c r="V201" s="147"/>
      <c r="W201" s="147"/>
      <c r="X201" s="147"/>
      <c r="Y201" s="147"/>
      <c r="Z201" s="147"/>
      <c r="AA201" s="147"/>
      <c r="AB201" s="147"/>
      <c r="AC201" s="147"/>
      <c r="AD201" s="147"/>
      <c r="AE201" s="147"/>
      <c r="AF201" s="147"/>
      <c r="AG201" s="147"/>
      <c r="AH201" s="147"/>
      <c r="AI201" s="147"/>
      <c r="AJ201" s="147"/>
      <c r="AK201" s="147"/>
      <c r="AL201" s="147"/>
      <c r="AM201" s="147"/>
      <c r="AN201" s="147"/>
      <c r="AO201" s="147"/>
      <c r="AP201" s="147"/>
    </row>
    <row r="202" spans="1:42" ht="14.45">
      <c r="A202" s="147"/>
      <c r="B202" s="147"/>
      <c r="C202" s="147"/>
      <c r="D202" s="147"/>
      <c r="E202" s="147"/>
      <c r="F202" s="147"/>
      <c r="G202" s="147"/>
      <c r="H202" s="147"/>
      <c r="I202" s="147"/>
      <c r="J202" s="147"/>
      <c r="K202" s="147"/>
      <c r="L202" s="147"/>
      <c r="M202" s="147"/>
      <c r="N202" s="147"/>
      <c r="O202" s="147"/>
      <c r="P202" s="147"/>
      <c r="Q202" s="147"/>
      <c r="R202" s="147"/>
      <c r="S202" s="147"/>
      <c r="T202" s="147"/>
      <c r="U202" s="147"/>
      <c r="V202" s="147"/>
      <c r="W202" s="147"/>
      <c r="X202" s="147"/>
      <c r="Y202" s="147"/>
      <c r="Z202" s="147"/>
      <c r="AA202" s="147"/>
      <c r="AB202" s="147"/>
      <c r="AC202" s="147"/>
      <c r="AD202" s="147"/>
      <c r="AE202" s="147"/>
      <c r="AF202" s="147"/>
      <c r="AG202" s="147"/>
      <c r="AH202" s="147"/>
      <c r="AI202" s="147"/>
      <c r="AJ202" s="147"/>
      <c r="AK202" s="147"/>
      <c r="AL202" s="147"/>
      <c r="AM202" s="147"/>
      <c r="AN202" s="147"/>
      <c r="AO202" s="147"/>
      <c r="AP202" s="147"/>
    </row>
    <row r="203" spans="1:42" ht="14.45">
      <c r="A203" s="147"/>
      <c r="B203" s="147"/>
      <c r="C203" s="147"/>
      <c r="D203" s="147"/>
      <c r="E203" s="147"/>
      <c r="F203" s="147"/>
      <c r="G203" s="147"/>
      <c r="H203" s="147"/>
      <c r="I203" s="147"/>
      <c r="J203" s="147"/>
      <c r="K203" s="147"/>
      <c r="L203" s="147"/>
      <c r="M203" s="147"/>
      <c r="N203" s="147"/>
      <c r="O203" s="147"/>
      <c r="P203" s="147"/>
      <c r="Q203" s="147"/>
      <c r="R203" s="147"/>
      <c r="S203" s="147"/>
      <c r="T203" s="147"/>
      <c r="U203" s="147"/>
      <c r="V203" s="147"/>
      <c r="W203" s="147"/>
      <c r="X203" s="147"/>
      <c r="Y203" s="147"/>
      <c r="Z203" s="147"/>
      <c r="AA203" s="147"/>
      <c r="AB203" s="147"/>
      <c r="AC203" s="147"/>
      <c r="AD203" s="147"/>
      <c r="AE203" s="147"/>
      <c r="AF203" s="147"/>
      <c r="AG203" s="147"/>
      <c r="AH203" s="147"/>
      <c r="AI203" s="147"/>
      <c r="AJ203" s="147"/>
      <c r="AK203" s="147"/>
      <c r="AL203" s="147"/>
      <c r="AM203" s="147"/>
      <c r="AN203" s="147"/>
      <c r="AO203" s="147"/>
      <c r="AP203" s="147"/>
    </row>
    <row r="204" spans="1:42" ht="14.45">
      <c r="A204" s="147"/>
      <c r="B204" s="147"/>
      <c r="C204" s="147"/>
      <c r="D204" s="147"/>
      <c r="E204" s="147"/>
      <c r="F204" s="147"/>
      <c r="G204" s="147"/>
      <c r="H204" s="147"/>
      <c r="I204" s="147"/>
      <c r="J204" s="147"/>
      <c r="K204" s="147"/>
      <c r="L204" s="147"/>
      <c r="M204" s="147"/>
      <c r="N204" s="147"/>
      <c r="O204" s="147"/>
      <c r="P204" s="147"/>
      <c r="Q204" s="147"/>
      <c r="R204" s="147"/>
      <c r="S204" s="147"/>
      <c r="T204" s="147"/>
      <c r="U204" s="147"/>
      <c r="V204" s="147"/>
      <c r="W204" s="147"/>
      <c r="X204" s="147"/>
      <c r="Y204" s="147"/>
      <c r="Z204" s="147"/>
      <c r="AA204" s="147"/>
      <c r="AB204" s="147"/>
      <c r="AC204" s="147"/>
      <c r="AD204" s="147"/>
      <c r="AE204" s="147"/>
      <c r="AF204" s="147"/>
      <c r="AG204" s="147"/>
      <c r="AH204" s="147"/>
      <c r="AI204" s="147"/>
      <c r="AJ204" s="147"/>
      <c r="AK204" s="147"/>
      <c r="AL204" s="147"/>
      <c r="AM204" s="147"/>
      <c r="AN204" s="147"/>
      <c r="AO204" s="147"/>
      <c r="AP204" s="147"/>
    </row>
    <row r="205" spans="1:42" ht="14.45">
      <c r="A205" s="147"/>
      <c r="B205" s="147"/>
      <c r="C205" s="147"/>
      <c r="D205" s="147"/>
      <c r="E205" s="147"/>
      <c r="F205" s="147"/>
      <c r="G205" s="147"/>
      <c r="H205" s="147"/>
      <c r="I205" s="147"/>
      <c r="J205" s="147"/>
      <c r="K205" s="147"/>
      <c r="L205" s="147"/>
      <c r="M205" s="147"/>
      <c r="N205" s="147"/>
      <c r="O205" s="147"/>
      <c r="P205" s="147"/>
      <c r="Q205" s="147"/>
      <c r="R205" s="147"/>
      <c r="S205" s="147"/>
      <c r="T205" s="147"/>
      <c r="U205" s="147"/>
      <c r="V205" s="147"/>
      <c r="W205" s="147"/>
      <c r="X205" s="147"/>
      <c r="Y205" s="147"/>
      <c r="Z205" s="147"/>
      <c r="AA205" s="147"/>
      <c r="AB205" s="147"/>
      <c r="AC205" s="147"/>
      <c r="AD205" s="147"/>
      <c r="AE205" s="147"/>
      <c r="AF205" s="147"/>
      <c r="AG205" s="147"/>
      <c r="AH205" s="147"/>
      <c r="AI205" s="147"/>
      <c r="AJ205" s="147"/>
      <c r="AK205" s="147"/>
      <c r="AL205" s="147"/>
      <c r="AM205" s="147"/>
      <c r="AN205" s="147"/>
      <c r="AO205" s="147"/>
      <c r="AP205" s="147"/>
    </row>
    <row r="206" spans="1:42" ht="14.45">
      <c r="A206" s="147"/>
      <c r="B206" s="147"/>
      <c r="C206" s="147"/>
      <c r="D206" s="147"/>
      <c r="E206" s="147"/>
      <c r="F206" s="147"/>
      <c r="G206" s="147"/>
      <c r="H206" s="147"/>
      <c r="I206" s="147"/>
      <c r="J206" s="147"/>
      <c r="K206" s="147"/>
      <c r="L206" s="147"/>
      <c r="M206" s="147"/>
      <c r="N206" s="147"/>
      <c r="O206" s="147"/>
      <c r="P206" s="147"/>
      <c r="Q206" s="147"/>
      <c r="R206" s="147"/>
      <c r="S206" s="147"/>
      <c r="T206" s="147"/>
      <c r="U206" s="147"/>
      <c r="V206" s="147"/>
      <c r="W206" s="147"/>
      <c r="X206" s="147"/>
      <c r="Y206" s="147"/>
      <c r="Z206" s="147"/>
      <c r="AA206" s="147"/>
      <c r="AB206" s="147"/>
      <c r="AC206" s="147"/>
      <c r="AD206" s="147"/>
      <c r="AE206" s="147"/>
      <c r="AF206" s="147"/>
      <c r="AG206" s="147"/>
      <c r="AH206" s="147"/>
      <c r="AI206" s="147"/>
      <c r="AJ206" s="147"/>
      <c r="AK206" s="147"/>
      <c r="AL206" s="147"/>
      <c r="AM206" s="147"/>
      <c r="AN206" s="147"/>
      <c r="AO206" s="147"/>
      <c r="AP206" s="147"/>
    </row>
    <row r="207" spans="1:42" ht="14.45">
      <c r="A207" s="147"/>
      <c r="B207" s="147"/>
      <c r="C207" s="147"/>
      <c r="D207" s="147"/>
      <c r="E207" s="147"/>
      <c r="F207" s="147"/>
      <c r="G207" s="147"/>
      <c r="H207" s="147"/>
      <c r="I207" s="147"/>
      <c r="J207" s="147"/>
      <c r="K207" s="147"/>
      <c r="L207" s="147"/>
      <c r="M207" s="147"/>
      <c r="N207" s="147"/>
      <c r="O207" s="147"/>
      <c r="P207" s="147"/>
      <c r="Q207" s="147"/>
      <c r="R207" s="147"/>
      <c r="S207" s="147"/>
      <c r="T207" s="147"/>
      <c r="U207" s="147"/>
      <c r="V207" s="147"/>
      <c r="W207" s="147"/>
      <c r="X207" s="147"/>
      <c r="Y207" s="147"/>
      <c r="Z207" s="147"/>
      <c r="AA207" s="147"/>
      <c r="AB207" s="147"/>
      <c r="AC207" s="147"/>
      <c r="AD207" s="147"/>
      <c r="AE207" s="147"/>
      <c r="AF207" s="147"/>
      <c r="AG207" s="147"/>
      <c r="AH207" s="147"/>
      <c r="AI207" s="147"/>
      <c r="AJ207" s="147"/>
      <c r="AK207" s="147"/>
      <c r="AL207" s="147"/>
      <c r="AM207" s="147"/>
      <c r="AN207" s="147"/>
      <c r="AO207" s="147"/>
      <c r="AP207" s="147"/>
    </row>
    <row r="208" spans="1:42" ht="14.45">
      <c r="A208" s="147"/>
      <c r="B208" s="147"/>
      <c r="C208" s="147"/>
      <c r="D208" s="147"/>
      <c r="E208" s="147"/>
      <c r="F208" s="147"/>
      <c r="G208" s="147"/>
      <c r="H208" s="147"/>
      <c r="I208" s="147"/>
      <c r="J208" s="147"/>
      <c r="K208" s="147"/>
      <c r="L208" s="147"/>
      <c r="M208" s="147"/>
      <c r="N208" s="147"/>
      <c r="O208" s="147"/>
      <c r="P208" s="147"/>
      <c r="Q208" s="147"/>
      <c r="R208" s="147"/>
      <c r="S208" s="147"/>
      <c r="T208" s="147"/>
      <c r="U208" s="147"/>
      <c r="V208" s="147"/>
      <c r="W208" s="147"/>
      <c r="X208" s="147"/>
      <c r="Y208" s="147"/>
      <c r="Z208" s="147"/>
      <c r="AA208" s="147"/>
      <c r="AB208" s="147"/>
      <c r="AC208" s="147"/>
      <c r="AD208" s="147"/>
      <c r="AE208" s="147"/>
      <c r="AF208" s="147"/>
      <c r="AG208" s="147"/>
      <c r="AH208" s="147"/>
      <c r="AI208" s="147"/>
      <c r="AJ208" s="147"/>
      <c r="AK208" s="147"/>
      <c r="AL208" s="147"/>
      <c r="AM208" s="147"/>
      <c r="AN208" s="147"/>
      <c r="AO208" s="147"/>
      <c r="AP208" s="147"/>
    </row>
    <row r="209" spans="1:42" ht="14.45">
      <c r="A209" s="147"/>
      <c r="B209" s="147"/>
      <c r="C209" s="147"/>
      <c r="D209" s="147"/>
      <c r="E209" s="147"/>
      <c r="F209" s="147"/>
      <c r="G209" s="147"/>
      <c r="H209" s="147"/>
      <c r="I209" s="147"/>
      <c r="J209" s="147"/>
      <c r="K209" s="147"/>
      <c r="L209" s="147"/>
      <c r="M209" s="147"/>
      <c r="N209" s="147"/>
      <c r="O209" s="147"/>
      <c r="P209" s="147"/>
      <c r="Q209" s="147"/>
      <c r="R209" s="147"/>
      <c r="S209" s="147"/>
      <c r="T209" s="147"/>
      <c r="U209" s="147"/>
      <c r="V209" s="147"/>
      <c r="W209" s="147"/>
      <c r="X209" s="147"/>
      <c r="Y209" s="147"/>
      <c r="Z209" s="147"/>
      <c r="AA209" s="147"/>
      <c r="AB209" s="147"/>
      <c r="AC209" s="147"/>
      <c r="AD209" s="147"/>
      <c r="AE209" s="147"/>
      <c r="AF209" s="147"/>
      <c r="AG209" s="147"/>
      <c r="AH209" s="147"/>
      <c r="AI209" s="147"/>
      <c r="AJ209" s="147"/>
      <c r="AK209" s="147"/>
      <c r="AL209" s="147"/>
      <c r="AM209" s="147"/>
      <c r="AN209" s="147"/>
      <c r="AO209" s="147"/>
      <c r="AP209" s="147"/>
    </row>
    <row r="210" spans="1:42" ht="14.45">
      <c r="A210" s="147"/>
      <c r="B210" s="147"/>
      <c r="C210" s="147"/>
      <c r="D210" s="147"/>
      <c r="E210" s="147"/>
      <c r="F210" s="147"/>
      <c r="G210" s="147"/>
      <c r="H210" s="147"/>
      <c r="I210" s="147"/>
      <c r="J210" s="147"/>
      <c r="K210" s="147"/>
      <c r="L210" s="147"/>
      <c r="M210" s="147"/>
      <c r="N210" s="147"/>
      <c r="O210" s="147"/>
      <c r="P210" s="147"/>
      <c r="Q210" s="147"/>
      <c r="R210" s="147"/>
      <c r="S210" s="147"/>
      <c r="T210" s="147"/>
      <c r="U210" s="147"/>
      <c r="V210" s="147"/>
      <c r="W210" s="147"/>
      <c r="X210" s="147"/>
      <c r="Y210" s="147"/>
      <c r="Z210" s="147"/>
      <c r="AA210" s="147"/>
      <c r="AB210" s="147"/>
      <c r="AC210" s="147"/>
      <c r="AD210" s="147"/>
      <c r="AE210" s="147"/>
      <c r="AF210" s="147"/>
      <c r="AG210" s="147"/>
      <c r="AH210" s="147"/>
      <c r="AI210" s="147"/>
      <c r="AJ210" s="147"/>
      <c r="AK210" s="147"/>
      <c r="AL210" s="147"/>
      <c r="AM210" s="147"/>
      <c r="AN210" s="147"/>
      <c r="AO210" s="147"/>
      <c r="AP210" s="147"/>
    </row>
    <row r="211" spans="1:42" ht="14.45">
      <c r="A211" s="147"/>
      <c r="B211" s="147"/>
      <c r="C211" s="147"/>
      <c r="D211" s="147"/>
      <c r="E211" s="147"/>
      <c r="F211" s="147"/>
      <c r="G211" s="147"/>
      <c r="H211" s="147"/>
      <c r="I211" s="147"/>
      <c r="J211" s="147"/>
      <c r="K211" s="147"/>
      <c r="L211" s="147"/>
      <c r="M211" s="147"/>
      <c r="N211" s="147"/>
      <c r="O211" s="147"/>
      <c r="P211" s="147"/>
      <c r="Q211" s="147"/>
      <c r="R211" s="147"/>
      <c r="S211" s="147"/>
      <c r="T211" s="147"/>
      <c r="U211" s="147"/>
      <c r="V211" s="147"/>
      <c r="W211" s="147"/>
      <c r="X211" s="147"/>
      <c r="Y211" s="147"/>
      <c r="Z211" s="147"/>
      <c r="AA211" s="147"/>
      <c r="AB211" s="147"/>
      <c r="AC211" s="147"/>
      <c r="AD211" s="147"/>
      <c r="AE211" s="147"/>
      <c r="AF211" s="147"/>
      <c r="AG211" s="147"/>
      <c r="AH211" s="147"/>
      <c r="AI211" s="147"/>
      <c r="AJ211" s="147"/>
      <c r="AK211" s="147"/>
      <c r="AL211" s="147"/>
      <c r="AM211" s="147"/>
      <c r="AN211" s="147"/>
      <c r="AO211" s="147"/>
      <c r="AP211" s="147"/>
    </row>
    <row r="212" spans="1:42" ht="14.45">
      <c r="A212" s="147"/>
      <c r="B212" s="147"/>
      <c r="C212" s="147"/>
      <c r="D212" s="147"/>
      <c r="E212" s="147"/>
      <c r="F212" s="147"/>
      <c r="G212" s="147"/>
      <c r="H212" s="147"/>
      <c r="I212" s="147"/>
      <c r="J212" s="147"/>
      <c r="K212" s="147"/>
      <c r="L212" s="147"/>
      <c r="M212" s="147"/>
      <c r="N212" s="147"/>
      <c r="O212" s="147"/>
      <c r="P212" s="147"/>
      <c r="Q212" s="147"/>
      <c r="R212" s="147"/>
      <c r="S212" s="147"/>
      <c r="T212" s="147"/>
      <c r="U212" s="147"/>
      <c r="V212" s="147"/>
      <c r="W212" s="147"/>
      <c r="X212" s="147"/>
      <c r="Y212" s="147"/>
      <c r="Z212" s="147"/>
      <c r="AA212" s="147"/>
      <c r="AB212" s="147"/>
      <c r="AC212" s="147"/>
      <c r="AD212" s="147"/>
      <c r="AE212" s="147"/>
      <c r="AF212" s="147"/>
      <c r="AG212" s="147"/>
      <c r="AH212" s="147"/>
      <c r="AI212" s="147"/>
      <c r="AJ212" s="147"/>
      <c r="AK212" s="147"/>
      <c r="AL212" s="147"/>
      <c r="AM212" s="147"/>
      <c r="AN212" s="147"/>
      <c r="AO212" s="147"/>
      <c r="AP212" s="147"/>
    </row>
    <row r="213" spans="1:42" ht="14.45">
      <c r="A213" s="147"/>
      <c r="B213" s="147"/>
      <c r="C213" s="147"/>
      <c r="D213" s="147"/>
      <c r="E213" s="147"/>
      <c r="F213" s="147"/>
      <c r="G213" s="147"/>
      <c r="H213" s="147"/>
      <c r="I213" s="147"/>
      <c r="J213" s="147"/>
      <c r="K213" s="147"/>
      <c r="L213" s="147"/>
      <c r="M213" s="147"/>
      <c r="N213" s="147"/>
      <c r="O213" s="147"/>
      <c r="P213" s="147"/>
      <c r="Q213" s="147"/>
      <c r="R213" s="147"/>
      <c r="S213" s="147"/>
      <c r="T213" s="147"/>
      <c r="U213" s="147"/>
      <c r="V213" s="147"/>
      <c r="W213" s="147"/>
      <c r="X213" s="147"/>
      <c r="Y213" s="147"/>
      <c r="Z213" s="147"/>
      <c r="AA213" s="147"/>
      <c r="AB213" s="147"/>
      <c r="AC213" s="147"/>
      <c r="AD213" s="147"/>
      <c r="AE213" s="147"/>
      <c r="AF213" s="147"/>
      <c r="AG213" s="147"/>
      <c r="AH213" s="147"/>
      <c r="AI213" s="147"/>
      <c r="AJ213" s="147"/>
      <c r="AK213" s="147"/>
      <c r="AL213" s="147"/>
      <c r="AM213" s="147"/>
      <c r="AN213" s="147"/>
      <c r="AO213" s="147"/>
      <c r="AP213" s="147"/>
    </row>
    <row r="214" spans="1:42" ht="14.45">
      <c r="A214" s="147"/>
      <c r="B214" s="147"/>
      <c r="C214" s="147"/>
      <c r="D214" s="147"/>
      <c r="E214" s="147"/>
      <c r="F214" s="147"/>
      <c r="G214" s="147"/>
      <c r="H214" s="147"/>
      <c r="I214" s="147"/>
      <c r="J214" s="147"/>
      <c r="K214" s="147"/>
      <c r="L214" s="147"/>
      <c r="M214" s="147"/>
      <c r="N214" s="147"/>
      <c r="O214" s="147"/>
      <c r="P214" s="147"/>
      <c r="Q214" s="147"/>
      <c r="R214" s="147"/>
      <c r="S214" s="147"/>
      <c r="T214" s="147"/>
      <c r="U214" s="147"/>
      <c r="V214" s="147"/>
      <c r="W214" s="147"/>
      <c r="X214" s="147"/>
      <c r="Y214" s="147"/>
      <c r="Z214" s="147"/>
      <c r="AA214" s="147"/>
      <c r="AB214" s="147"/>
      <c r="AC214" s="147"/>
      <c r="AD214" s="147"/>
      <c r="AE214" s="147"/>
      <c r="AF214" s="147"/>
      <c r="AG214" s="147"/>
      <c r="AH214" s="147"/>
      <c r="AI214" s="147"/>
      <c r="AJ214" s="147"/>
      <c r="AK214" s="147"/>
      <c r="AL214" s="147"/>
      <c r="AM214" s="147"/>
      <c r="AN214" s="147"/>
      <c r="AO214" s="147"/>
      <c r="AP214" s="147"/>
    </row>
    <row r="215" spans="1:42" ht="14.45">
      <c r="A215" s="147"/>
      <c r="B215" s="147"/>
      <c r="C215" s="147"/>
      <c r="D215" s="147"/>
      <c r="E215" s="147"/>
      <c r="F215" s="147"/>
      <c r="G215" s="147"/>
      <c r="H215" s="147"/>
      <c r="I215" s="147"/>
      <c r="J215" s="147"/>
      <c r="K215" s="147"/>
      <c r="L215" s="147"/>
      <c r="M215" s="147"/>
      <c r="N215" s="147"/>
      <c r="O215" s="147"/>
      <c r="P215" s="147"/>
      <c r="Q215" s="147"/>
      <c r="R215" s="147"/>
      <c r="S215" s="147"/>
      <c r="T215" s="147"/>
      <c r="U215" s="147"/>
      <c r="V215" s="147"/>
      <c r="W215" s="147"/>
      <c r="X215" s="147"/>
      <c r="Y215" s="147"/>
      <c r="Z215" s="147"/>
      <c r="AA215" s="147"/>
      <c r="AB215" s="147"/>
      <c r="AC215" s="147"/>
      <c r="AD215" s="147"/>
      <c r="AE215" s="147"/>
      <c r="AF215" s="147"/>
      <c r="AG215" s="147"/>
      <c r="AH215" s="147"/>
      <c r="AI215" s="147"/>
      <c r="AJ215" s="147"/>
      <c r="AK215" s="147"/>
      <c r="AL215" s="147"/>
      <c r="AM215" s="147"/>
      <c r="AN215" s="147"/>
      <c r="AO215" s="147"/>
      <c r="AP215" s="147"/>
    </row>
    <row r="216" spans="1:42" ht="14.45">
      <c r="A216" s="147"/>
      <c r="B216" s="147"/>
      <c r="C216" s="147"/>
      <c r="D216" s="147"/>
      <c r="E216" s="147"/>
      <c r="F216" s="147"/>
      <c r="G216" s="147"/>
      <c r="H216" s="147"/>
      <c r="I216" s="147"/>
      <c r="J216" s="147"/>
      <c r="K216" s="147"/>
      <c r="L216" s="147"/>
      <c r="M216" s="147"/>
      <c r="N216" s="147"/>
      <c r="O216" s="147"/>
      <c r="P216" s="147"/>
      <c r="Q216" s="147"/>
      <c r="R216" s="147"/>
      <c r="S216" s="147"/>
      <c r="T216" s="147"/>
      <c r="U216" s="147"/>
      <c r="V216" s="147"/>
      <c r="W216" s="147"/>
      <c r="X216" s="147"/>
      <c r="Y216" s="147"/>
      <c r="Z216" s="147"/>
      <c r="AA216" s="147"/>
      <c r="AB216" s="147"/>
      <c r="AC216" s="147"/>
      <c r="AD216" s="147"/>
      <c r="AE216" s="147"/>
      <c r="AF216" s="147"/>
      <c r="AG216" s="147"/>
      <c r="AH216" s="147"/>
      <c r="AI216" s="147"/>
      <c r="AJ216" s="147"/>
      <c r="AK216" s="147"/>
      <c r="AL216" s="147"/>
      <c r="AM216" s="147"/>
      <c r="AN216" s="147"/>
      <c r="AO216" s="147"/>
      <c r="AP216" s="147"/>
    </row>
    <row r="217" spans="1:42" ht="14.45">
      <c r="A217" s="147"/>
      <c r="B217" s="147"/>
      <c r="C217" s="147"/>
      <c r="D217" s="147"/>
      <c r="E217" s="147"/>
      <c r="F217" s="147"/>
      <c r="G217" s="147"/>
      <c r="H217" s="147"/>
      <c r="I217" s="147"/>
      <c r="J217" s="147"/>
      <c r="K217" s="147"/>
      <c r="L217" s="147"/>
      <c r="M217" s="147"/>
      <c r="N217" s="147"/>
      <c r="O217" s="147"/>
      <c r="P217" s="147"/>
      <c r="Q217" s="147"/>
      <c r="R217" s="147"/>
      <c r="S217" s="147"/>
      <c r="T217" s="147"/>
      <c r="U217" s="147"/>
      <c r="V217" s="147"/>
      <c r="W217" s="147"/>
      <c r="X217" s="147"/>
      <c r="Y217" s="147"/>
      <c r="Z217" s="147"/>
      <c r="AA217" s="147"/>
      <c r="AB217" s="147"/>
      <c r="AC217" s="147"/>
      <c r="AD217" s="147"/>
      <c r="AE217" s="147"/>
      <c r="AF217" s="147"/>
      <c r="AG217" s="147"/>
      <c r="AH217" s="147"/>
      <c r="AI217" s="147"/>
      <c r="AJ217" s="147"/>
      <c r="AK217" s="147"/>
      <c r="AL217" s="147"/>
      <c r="AM217" s="147"/>
      <c r="AN217" s="147"/>
      <c r="AO217" s="147"/>
      <c r="AP217" s="147"/>
    </row>
    <row r="218" spans="1:42" ht="14.45">
      <c r="A218" s="147"/>
      <c r="B218" s="147"/>
      <c r="C218" s="147"/>
      <c r="D218" s="147"/>
      <c r="E218" s="147"/>
      <c r="F218" s="147"/>
      <c r="G218" s="147"/>
      <c r="H218" s="147"/>
      <c r="I218" s="147"/>
      <c r="J218" s="147"/>
      <c r="K218" s="147"/>
      <c r="L218" s="147"/>
      <c r="M218" s="147"/>
      <c r="N218" s="147"/>
      <c r="O218" s="147"/>
      <c r="P218" s="147"/>
      <c r="Q218" s="147"/>
      <c r="R218" s="147"/>
      <c r="S218" s="147"/>
      <c r="T218" s="147"/>
      <c r="U218" s="147"/>
      <c r="V218" s="147"/>
      <c r="W218" s="147"/>
      <c r="X218" s="147"/>
      <c r="Y218" s="147"/>
      <c r="Z218" s="147"/>
      <c r="AA218" s="147"/>
      <c r="AB218" s="147"/>
      <c r="AC218" s="147"/>
      <c r="AD218" s="147"/>
      <c r="AE218" s="147"/>
      <c r="AF218" s="147"/>
      <c r="AG218" s="147"/>
      <c r="AH218" s="147"/>
      <c r="AI218" s="147"/>
      <c r="AJ218" s="147"/>
      <c r="AK218" s="147"/>
      <c r="AL218" s="147"/>
      <c r="AM218" s="147"/>
      <c r="AN218" s="147"/>
      <c r="AO218" s="147"/>
      <c r="AP218" s="147"/>
    </row>
    <row r="219" spans="1:42" ht="14.45">
      <c r="A219" s="147"/>
      <c r="B219" s="147"/>
      <c r="C219" s="147"/>
      <c r="D219" s="147"/>
      <c r="E219" s="147"/>
      <c r="F219" s="147"/>
      <c r="G219" s="147"/>
      <c r="H219" s="147"/>
      <c r="I219" s="147"/>
      <c r="J219" s="147"/>
      <c r="K219" s="147"/>
      <c r="L219" s="147"/>
      <c r="M219" s="147"/>
      <c r="N219" s="147"/>
      <c r="O219" s="147"/>
      <c r="P219" s="147"/>
      <c r="Q219" s="147"/>
      <c r="R219" s="147"/>
      <c r="S219" s="147"/>
      <c r="T219" s="147"/>
      <c r="U219" s="147"/>
      <c r="V219" s="147"/>
      <c r="W219" s="147"/>
      <c r="X219" s="147"/>
      <c r="Y219" s="147"/>
      <c r="Z219" s="147"/>
      <c r="AA219" s="147"/>
      <c r="AB219" s="147"/>
      <c r="AC219" s="147"/>
      <c r="AD219" s="147"/>
      <c r="AE219" s="147"/>
      <c r="AF219" s="147"/>
      <c r="AG219" s="147"/>
      <c r="AH219" s="147"/>
      <c r="AI219" s="147"/>
      <c r="AJ219" s="147"/>
      <c r="AK219" s="147"/>
      <c r="AL219" s="147"/>
      <c r="AM219" s="147"/>
      <c r="AN219" s="147"/>
      <c r="AO219" s="147"/>
      <c r="AP219" s="147"/>
    </row>
    <row r="220" spans="1:42" ht="14.45">
      <c r="A220" s="147"/>
      <c r="B220" s="147"/>
      <c r="C220" s="147"/>
      <c r="D220" s="147"/>
      <c r="E220" s="147"/>
      <c r="F220" s="147"/>
      <c r="G220" s="147"/>
      <c r="H220" s="147"/>
      <c r="I220" s="147"/>
      <c r="J220" s="147"/>
      <c r="K220" s="147"/>
      <c r="L220" s="147"/>
      <c r="M220" s="147"/>
      <c r="N220" s="147"/>
      <c r="O220" s="147"/>
      <c r="P220" s="147"/>
      <c r="Q220" s="147"/>
      <c r="R220" s="147"/>
      <c r="S220" s="147"/>
      <c r="T220" s="147"/>
      <c r="U220" s="147"/>
      <c r="V220" s="147"/>
      <c r="W220" s="147"/>
      <c r="X220" s="147"/>
      <c r="Y220" s="147"/>
      <c r="Z220" s="147"/>
      <c r="AA220" s="147"/>
      <c r="AB220" s="147"/>
      <c r="AC220" s="147"/>
      <c r="AD220" s="147"/>
      <c r="AE220" s="147"/>
      <c r="AF220" s="147"/>
      <c r="AG220" s="147"/>
      <c r="AH220" s="147"/>
      <c r="AI220" s="147"/>
      <c r="AJ220" s="147"/>
      <c r="AK220" s="147"/>
      <c r="AL220" s="147"/>
      <c r="AM220" s="147"/>
      <c r="AN220" s="147"/>
      <c r="AO220" s="147"/>
      <c r="AP220" s="147"/>
    </row>
    <row r="221" spans="1:42" ht="14.45">
      <c r="A221" s="147"/>
      <c r="B221" s="147"/>
      <c r="C221" s="147"/>
      <c r="D221" s="147"/>
      <c r="E221" s="147"/>
      <c r="F221" s="147"/>
      <c r="G221" s="147"/>
      <c r="H221" s="147"/>
      <c r="I221" s="147"/>
      <c r="J221" s="147"/>
      <c r="K221" s="147"/>
      <c r="L221" s="147"/>
      <c r="M221" s="147"/>
      <c r="N221" s="147"/>
      <c r="O221" s="147"/>
      <c r="P221" s="147"/>
      <c r="Q221" s="147"/>
      <c r="R221" s="147"/>
      <c r="S221" s="147"/>
      <c r="T221" s="147"/>
      <c r="U221" s="147"/>
      <c r="V221" s="147"/>
      <c r="W221" s="147"/>
      <c r="X221" s="147"/>
      <c r="Y221" s="147"/>
      <c r="Z221" s="147"/>
      <c r="AA221" s="147"/>
      <c r="AB221" s="147"/>
      <c r="AC221" s="147"/>
      <c r="AD221" s="147"/>
      <c r="AE221" s="147"/>
      <c r="AF221" s="147"/>
      <c r="AG221" s="147"/>
      <c r="AH221" s="147"/>
      <c r="AI221" s="147"/>
      <c r="AJ221" s="147"/>
      <c r="AK221" s="147"/>
      <c r="AL221" s="147"/>
      <c r="AM221" s="147"/>
      <c r="AN221" s="147"/>
      <c r="AO221" s="147"/>
      <c r="AP221" s="147"/>
    </row>
    <row r="222" spans="1:42" ht="14.45">
      <c r="A222" s="147"/>
      <c r="B222" s="147"/>
      <c r="C222" s="147"/>
      <c r="D222" s="147"/>
      <c r="E222" s="147"/>
      <c r="F222" s="147"/>
      <c r="G222" s="147"/>
      <c r="H222" s="147"/>
      <c r="I222" s="147"/>
      <c r="J222" s="147"/>
      <c r="K222" s="147"/>
      <c r="L222" s="147"/>
      <c r="M222" s="147"/>
      <c r="N222" s="147"/>
      <c r="O222" s="147"/>
      <c r="P222" s="147"/>
      <c r="Q222" s="147"/>
      <c r="R222" s="147"/>
      <c r="S222" s="147"/>
      <c r="T222" s="147"/>
      <c r="U222" s="147"/>
      <c r="V222" s="147"/>
      <c r="W222" s="147"/>
      <c r="X222" s="147"/>
      <c r="Y222" s="147"/>
      <c r="Z222" s="147"/>
      <c r="AA222" s="147"/>
      <c r="AB222" s="147"/>
      <c r="AC222" s="147"/>
      <c r="AD222" s="147"/>
      <c r="AE222" s="147"/>
      <c r="AF222" s="147"/>
      <c r="AG222" s="147"/>
      <c r="AH222" s="147"/>
      <c r="AI222" s="147"/>
      <c r="AJ222" s="147"/>
      <c r="AK222" s="147"/>
      <c r="AL222" s="147"/>
      <c r="AM222" s="147"/>
      <c r="AN222" s="147"/>
      <c r="AO222" s="147"/>
      <c r="AP222" s="147"/>
    </row>
    <row r="223" spans="1:42" ht="14.45">
      <c r="A223" s="147"/>
      <c r="B223" s="147"/>
      <c r="C223" s="147"/>
      <c r="D223" s="147"/>
      <c r="E223" s="147"/>
      <c r="F223" s="147"/>
      <c r="G223" s="147"/>
      <c r="H223" s="147"/>
      <c r="I223" s="147"/>
      <c r="J223" s="147"/>
      <c r="K223" s="147"/>
      <c r="L223" s="147"/>
      <c r="M223" s="147"/>
      <c r="N223" s="147"/>
      <c r="O223" s="147"/>
      <c r="P223" s="147"/>
      <c r="Q223" s="147"/>
      <c r="R223" s="147"/>
      <c r="S223" s="147"/>
      <c r="T223" s="147"/>
      <c r="U223" s="147"/>
      <c r="V223" s="147"/>
      <c r="W223" s="147"/>
      <c r="X223" s="147"/>
      <c r="Y223" s="147"/>
      <c r="Z223" s="147"/>
      <c r="AA223" s="147"/>
      <c r="AB223" s="147"/>
      <c r="AC223" s="147"/>
      <c r="AD223" s="147"/>
      <c r="AE223" s="147"/>
      <c r="AF223" s="147"/>
      <c r="AG223" s="147"/>
      <c r="AH223" s="147"/>
      <c r="AI223" s="147"/>
      <c r="AJ223" s="147"/>
      <c r="AK223" s="147"/>
      <c r="AL223" s="147"/>
      <c r="AM223" s="147"/>
      <c r="AN223" s="147"/>
      <c r="AO223" s="147"/>
      <c r="AP223" s="147"/>
    </row>
    <row r="224" spans="1:42" ht="14.45">
      <c r="A224" s="147"/>
      <c r="B224" s="147"/>
      <c r="C224" s="147"/>
      <c r="D224" s="147"/>
      <c r="E224" s="147"/>
      <c r="F224" s="147"/>
      <c r="G224" s="147"/>
      <c r="H224" s="147"/>
      <c r="I224" s="147"/>
      <c r="J224" s="147"/>
      <c r="K224" s="147"/>
      <c r="L224" s="147"/>
      <c r="M224" s="147"/>
      <c r="N224" s="147"/>
      <c r="O224" s="147"/>
      <c r="P224" s="147"/>
      <c r="Q224" s="147"/>
      <c r="R224" s="147"/>
      <c r="S224" s="147"/>
      <c r="T224" s="147"/>
      <c r="U224" s="147"/>
      <c r="V224" s="147"/>
      <c r="W224" s="147"/>
      <c r="X224" s="147"/>
      <c r="Y224" s="147"/>
      <c r="Z224" s="147"/>
      <c r="AA224" s="147"/>
      <c r="AB224" s="147"/>
      <c r="AC224" s="147"/>
      <c r="AD224" s="147"/>
      <c r="AE224" s="147"/>
      <c r="AF224" s="147"/>
      <c r="AG224" s="147"/>
      <c r="AH224" s="147"/>
      <c r="AI224" s="147"/>
      <c r="AJ224" s="147"/>
      <c r="AK224" s="147"/>
      <c r="AL224" s="147"/>
      <c r="AM224" s="147"/>
      <c r="AN224" s="147"/>
      <c r="AO224" s="147"/>
      <c r="AP224" s="147"/>
    </row>
    <row r="225" spans="1:42" ht="14.45">
      <c r="A225" s="147"/>
      <c r="B225" s="147"/>
      <c r="C225" s="147"/>
      <c r="D225" s="147"/>
      <c r="E225" s="147"/>
      <c r="F225" s="147"/>
      <c r="G225" s="147"/>
      <c r="H225" s="147"/>
      <c r="I225" s="147"/>
      <c r="J225" s="147"/>
      <c r="K225" s="147"/>
      <c r="L225" s="147"/>
      <c r="M225" s="147"/>
      <c r="N225" s="147"/>
      <c r="O225" s="147"/>
      <c r="P225" s="147"/>
      <c r="Q225" s="147"/>
      <c r="R225" s="147"/>
      <c r="S225" s="147"/>
      <c r="T225" s="147"/>
      <c r="U225" s="147"/>
      <c r="V225" s="147"/>
      <c r="W225" s="147"/>
      <c r="X225" s="147"/>
      <c r="Y225" s="147"/>
      <c r="Z225" s="147"/>
      <c r="AA225" s="147"/>
      <c r="AB225" s="147"/>
      <c r="AC225" s="147"/>
      <c r="AD225" s="147"/>
      <c r="AE225" s="147"/>
      <c r="AF225" s="147"/>
      <c r="AG225" s="147"/>
      <c r="AH225" s="147"/>
      <c r="AI225" s="147"/>
      <c r="AJ225" s="147"/>
      <c r="AK225" s="147"/>
      <c r="AL225" s="147"/>
      <c r="AM225" s="147"/>
      <c r="AN225" s="147"/>
      <c r="AO225" s="147"/>
      <c r="AP225" s="147"/>
    </row>
    <row r="226" spans="1:42" ht="14.45">
      <c r="A226" s="147"/>
      <c r="B226" s="147"/>
      <c r="C226" s="147"/>
      <c r="D226" s="147"/>
      <c r="E226" s="147"/>
      <c r="F226" s="147"/>
      <c r="G226" s="147"/>
      <c r="H226" s="147"/>
      <c r="I226" s="147"/>
      <c r="J226" s="147"/>
      <c r="K226" s="147"/>
      <c r="L226" s="147"/>
      <c r="M226" s="147"/>
      <c r="N226" s="147"/>
      <c r="O226" s="147"/>
      <c r="P226" s="147"/>
      <c r="Q226" s="147"/>
      <c r="R226" s="147"/>
      <c r="S226" s="147"/>
      <c r="T226" s="147"/>
      <c r="U226" s="147"/>
      <c r="V226" s="147"/>
      <c r="W226" s="147"/>
      <c r="X226" s="147"/>
      <c r="Y226" s="147"/>
      <c r="Z226" s="147"/>
      <c r="AA226" s="147"/>
      <c r="AB226" s="147"/>
      <c r="AC226" s="147"/>
      <c r="AD226" s="147"/>
      <c r="AE226" s="147"/>
      <c r="AF226" s="147"/>
      <c r="AG226" s="147"/>
      <c r="AH226" s="147"/>
      <c r="AI226" s="147"/>
      <c r="AJ226" s="147"/>
      <c r="AK226" s="147"/>
      <c r="AL226" s="147"/>
      <c r="AM226" s="147"/>
      <c r="AN226" s="147"/>
      <c r="AO226" s="147"/>
      <c r="AP226" s="147"/>
    </row>
    <row r="227" spans="1:42" ht="14.45">
      <c r="A227" s="147"/>
      <c r="B227" s="147"/>
      <c r="C227" s="147"/>
      <c r="D227" s="147"/>
      <c r="E227" s="147"/>
      <c r="F227" s="147"/>
      <c r="G227" s="147"/>
      <c r="H227" s="147"/>
      <c r="I227" s="147"/>
      <c r="J227" s="147"/>
      <c r="K227" s="147"/>
      <c r="L227" s="147"/>
      <c r="M227" s="147"/>
      <c r="N227" s="147"/>
      <c r="O227" s="147"/>
      <c r="P227" s="147"/>
      <c r="Q227" s="147"/>
      <c r="R227" s="147"/>
      <c r="S227" s="147"/>
      <c r="T227" s="147"/>
      <c r="U227" s="147"/>
      <c r="V227" s="147"/>
      <c r="W227" s="147"/>
      <c r="X227" s="147"/>
      <c r="Y227" s="147"/>
      <c r="Z227" s="147"/>
      <c r="AA227" s="147"/>
      <c r="AB227" s="147"/>
      <c r="AC227" s="147"/>
      <c r="AD227" s="147"/>
      <c r="AE227" s="147"/>
      <c r="AF227" s="147"/>
      <c r="AG227" s="147"/>
      <c r="AH227" s="147"/>
      <c r="AI227" s="147"/>
      <c r="AJ227" s="147"/>
      <c r="AK227" s="147"/>
      <c r="AL227" s="147"/>
      <c r="AM227" s="147"/>
      <c r="AN227" s="147"/>
      <c r="AO227" s="147"/>
      <c r="AP227" s="147"/>
    </row>
    <row r="228" spans="1:42" ht="14.45">
      <c r="A228" s="147"/>
      <c r="B228" s="147"/>
      <c r="C228" s="147"/>
      <c r="D228" s="147"/>
      <c r="E228" s="147"/>
      <c r="F228" s="147"/>
      <c r="G228" s="147"/>
      <c r="H228" s="147"/>
      <c r="I228" s="147"/>
      <c r="J228" s="147"/>
      <c r="K228" s="147"/>
      <c r="L228" s="147"/>
      <c r="M228" s="147"/>
      <c r="N228" s="147"/>
      <c r="O228" s="147"/>
      <c r="P228" s="147"/>
      <c r="Q228" s="147"/>
      <c r="R228" s="147"/>
      <c r="S228" s="147"/>
      <c r="T228" s="147"/>
      <c r="U228" s="147"/>
      <c r="V228" s="147"/>
      <c r="W228" s="147"/>
      <c r="X228" s="147"/>
      <c r="Y228" s="147"/>
      <c r="Z228" s="147"/>
      <c r="AA228" s="147"/>
      <c r="AB228" s="147"/>
      <c r="AC228" s="147"/>
      <c r="AD228" s="147"/>
      <c r="AE228" s="147"/>
      <c r="AF228" s="147"/>
      <c r="AG228" s="147"/>
      <c r="AH228" s="147"/>
      <c r="AI228" s="147"/>
      <c r="AJ228" s="147"/>
      <c r="AK228" s="147"/>
      <c r="AL228" s="147"/>
      <c r="AM228" s="147"/>
      <c r="AN228" s="147"/>
      <c r="AO228" s="147"/>
      <c r="AP228" s="147"/>
    </row>
    <row r="229" spans="1:42" ht="14.45">
      <c r="A229" s="147"/>
      <c r="B229" s="147"/>
      <c r="C229" s="147"/>
      <c r="D229" s="147"/>
      <c r="E229" s="147"/>
      <c r="F229" s="147"/>
      <c r="G229" s="147"/>
      <c r="H229" s="147"/>
      <c r="I229" s="147"/>
      <c r="J229" s="147"/>
      <c r="K229" s="147"/>
      <c r="L229" s="147"/>
      <c r="M229" s="147"/>
      <c r="N229" s="147"/>
      <c r="O229" s="147"/>
      <c r="P229" s="147"/>
      <c r="Q229" s="147"/>
      <c r="R229" s="147"/>
      <c r="S229" s="147"/>
      <c r="T229" s="147"/>
      <c r="U229" s="147"/>
      <c r="V229" s="147"/>
      <c r="W229" s="147"/>
      <c r="X229" s="147"/>
      <c r="Y229" s="147"/>
      <c r="Z229" s="147"/>
      <c r="AA229" s="147"/>
      <c r="AB229" s="147"/>
      <c r="AC229" s="147"/>
      <c r="AD229" s="147"/>
      <c r="AE229" s="147"/>
      <c r="AF229" s="147"/>
      <c r="AG229" s="147"/>
      <c r="AH229" s="147"/>
      <c r="AI229" s="147"/>
      <c r="AJ229" s="147"/>
      <c r="AK229" s="147"/>
      <c r="AL229" s="147"/>
      <c r="AM229" s="147"/>
      <c r="AN229" s="147"/>
      <c r="AO229" s="147"/>
      <c r="AP229" s="147"/>
    </row>
    <row r="230" spans="1:42" ht="14.45">
      <c r="A230" s="147"/>
      <c r="B230" s="147"/>
      <c r="C230" s="147"/>
      <c r="D230" s="147"/>
      <c r="E230" s="147"/>
      <c r="F230" s="147"/>
      <c r="G230" s="147"/>
      <c r="H230" s="147"/>
      <c r="I230" s="147"/>
      <c r="J230" s="147"/>
      <c r="K230" s="147"/>
      <c r="L230" s="147"/>
      <c r="M230" s="147"/>
      <c r="N230" s="147"/>
      <c r="O230" s="147"/>
      <c r="P230" s="147"/>
      <c r="Q230" s="147"/>
      <c r="R230" s="147"/>
      <c r="S230" s="147"/>
      <c r="T230" s="147"/>
      <c r="U230" s="147"/>
      <c r="V230" s="147"/>
      <c r="W230" s="147"/>
      <c r="X230" s="147"/>
      <c r="Y230" s="147"/>
      <c r="Z230" s="147"/>
      <c r="AA230" s="147"/>
      <c r="AB230" s="147"/>
      <c r="AC230" s="147"/>
      <c r="AD230" s="147"/>
      <c r="AE230" s="147"/>
      <c r="AF230" s="147"/>
      <c r="AG230" s="147"/>
      <c r="AH230" s="147"/>
      <c r="AI230" s="147"/>
      <c r="AJ230" s="147"/>
      <c r="AK230" s="147"/>
      <c r="AL230" s="147"/>
      <c r="AM230" s="147"/>
      <c r="AN230" s="147"/>
      <c r="AO230" s="147"/>
      <c r="AP230" s="147"/>
    </row>
    <row r="231" spans="1:42" ht="14.45">
      <c r="A231" s="147"/>
      <c r="B231" s="147"/>
      <c r="C231" s="147"/>
      <c r="D231" s="147"/>
      <c r="E231" s="147"/>
      <c r="F231" s="147"/>
      <c r="G231" s="147"/>
      <c r="H231" s="147"/>
      <c r="I231" s="147"/>
      <c r="J231" s="147"/>
      <c r="K231" s="147"/>
      <c r="L231" s="147"/>
      <c r="M231" s="147"/>
      <c r="N231" s="147"/>
      <c r="O231" s="147"/>
      <c r="P231" s="147"/>
      <c r="Q231" s="147"/>
      <c r="R231" s="147"/>
      <c r="S231" s="147"/>
      <c r="T231" s="147"/>
      <c r="U231" s="147"/>
      <c r="V231" s="147"/>
      <c r="W231" s="147"/>
      <c r="X231" s="147"/>
      <c r="Y231" s="147"/>
      <c r="Z231" s="147"/>
      <c r="AA231" s="147"/>
      <c r="AB231" s="147"/>
      <c r="AC231" s="147"/>
      <c r="AD231" s="147"/>
      <c r="AE231" s="147"/>
      <c r="AF231" s="147"/>
      <c r="AG231" s="147"/>
      <c r="AH231" s="147"/>
      <c r="AI231" s="147"/>
      <c r="AJ231" s="147"/>
      <c r="AK231" s="147"/>
      <c r="AL231" s="147"/>
      <c r="AM231" s="147"/>
      <c r="AN231" s="147"/>
      <c r="AO231" s="147"/>
      <c r="AP231" s="147"/>
    </row>
    <row r="232" spans="1:42" ht="14.45">
      <c r="A232" s="147"/>
      <c r="B232" s="147"/>
      <c r="C232" s="147"/>
      <c r="D232" s="147"/>
      <c r="E232" s="147"/>
      <c r="F232" s="147"/>
      <c r="G232" s="147"/>
      <c r="H232" s="147"/>
      <c r="I232" s="147"/>
      <c r="J232" s="147"/>
      <c r="K232" s="147"/>
      <c r="L232" s="147"/>
      <c r="M232" s="147"/>
      <c r="N232" s="147"/>
      <c r="O232" s="147"/>
      <c r="P232" s="147"/>
      <c r="Q232" s="147"/>
      <c r="R232" s="147"/>
      <c r="S232" s="147"/>
      <c r="T232" s="147"/>
      <c r="U232" s="147"/>
      <c r="V232" s="147"/>
      <c r="W232" s="147"/>
      <c r="X232" s="147"/>
      <c r="Y232" s="147"/>
      <c r="Z232" s="147"/>
      <c r="AA232" s="147"/>
      <c r="AB232" s="147"/>
      <c r="AC232" s="147"/>
      <c r="AD232" s="147"/>
      <c r="AE232" s="147"/>
      <c r="AF232" s="147"/>
      <c r="AG232" s="147"/>
      <c r="AH232" s="147"/>
      <c r="AI232" s="147"/>
      <c r="AJ232" s="147"/>
      <c r="AK232" s="147"/>
      <c r="AL232" s="147"/>
      <c r="AM232" s="147"/>
      <c r="AN232" s="147"/>
      <c r="AO232" s="147"/>
      <c r="AP232" s="147"/>
    </row>
    <row r="233" spans="1:42" ht="14.45">
      <c r="A233" s="147"/>
      <c r="B233" s="147"/>
      <c r="C233" s="147"/>
      <c r="D233" s="147"/>
      <c r="E233" s="147"/>
      <c r="F233" s="147"/>
      <c r="G233" s="147"/>
      <c r="H233" s="147"/>
      <c r="I233" s="147"/>
      <c r="J233" s="147"/>
      <c r="K233" s="147"/>
      <c r="L233" s="147"/>
      <c r="M233" s="147"/>
      <c r="N233" s="147"/>
      <c r="O233" s="147"/>
      <c r="P233" s="147"/>
      <c r="Q233" s="147"/>
      <c r="R233" s="147"/>
      <c r="S233" s="147"/>
      <c r="T233" s="147"/>
      <c r="U233" s="147"/>
      <c r="V233" s="147"/>
      <c r="W233" s="147"/>
      <c r="X233" s="147"/>
      <c r="Y233" s="147"/>
      <c r="Z233" s="147"/>
      <c r="AA233" s="147"/>
      <c r="AB233" s="147"/>
      <c r="AC233" s="147"/>
      <c r="AD233" s="147"/>
      <c r="AE233" s="147"/>
      <c r="AF233" s="147"/>
      <c r="AG233" s="147"/>
      <c r="AH233" s="147"/>
      <c r="AI233" s="147"/>
      <c r="AJ233" s="147"/>
      <c r="AK233" s="147"/>
      <c r="AL233" s="147"/>
      <c r="AM233" s="147"/>
      <c r="AN233" s="147"/>
      <c r="AO233" s="147"/>
      <c r="AP233" s="147"/>
    </row>
    <row r="234" spans="1:42" ht="14.45">
      <c r="A234" s="147"/>
      <c r="B234" s="147"/>
      <c r="C234" s="147"/>
      <c r="D234" s="147"/>
      <c r="E234" s="147"/>
      <c r="F234" s="147"/>
      <c r="G234" s="147"/>
      <c r="H234" s="147"/>
      <c r="I234" s="147"/>
      <c r="J234" s="147"/>
      <c r="K234" s="147"/>
      <c r="L234" s="147"/>
      <c r="M234" s="147"/>
      <c r="N234" s="147"/>
      <c r="O234" s="147"/>
      <c r="P234" s="147"/>
      <c r="Q234" s="147"/>
      <c r="R234" s="147"/>
      <c r="S234" s="147"/>
      <c r="T234" s="147"/>
      <c r="U234" s="147"/>
      <c r="V234" s="147"/>
      <c r="W234" s="147"/>
      <c r="X234" s="147"/>
      <c r="Y234" s="147"/>
      <c r="Z234" s="147"/>
      <c r="AA234" s="147"/>
      <c r="AB234" s="147"/>
      <c r="AC234" s="147"/>
      <c r="AD234" s="147"/>
      <c r="AE234" s="147"/>
      <c r="AF234" s="147"/>
      <c r="AG234" s="147"/>
      <c r="AH234" s="147"/>
      <c r="AI234" s="147"/>
      <c r="AJ234" s="147"/>
      <c r="AK234" s="147"/>
      <c r="AL234" s="147"/>
      <c r="AM234" s="147"/>
      <c r="AN234" s="147"/>
      <c r="AO234" s="147"/>
      <c r="AP234" s="147"/>
    </row>
    <row r="235" spans="1:42" ht="14.45">
      <c r="A235" s="147"/>
      <c r="B235" s="147"/>
      <c r="C235" s="147"/>
      <c r="D235" s="147"/>
      <c r="E235" s="147"/>
      <c r="F235" s="147"/>
      <c r="G235" s="147"/>
      <c r="H235" s="147"/>
      <c r="I235" s="147"/>
      <c r="J235" s="147"/>
      <c r="K235" s="147"/>
      <c r="L235" s="147"/>
      <c r="M235" s="147"/>
      <c r="N235" s="147"/>
      <c r="O235" s="147"/>
      <c r="P235" s="147"/>
      <c r="Q235" s="147"/>
      <c r="R235" s="147"/>
      <c r="S235" s="147"/>
      <c r="T235" s="147"/>
      <c r="U235" s="147"/>
      <c r="V235" s="147"/>
      <c r="W235" s="147"/>
      <c r="X235" s="147"/>
      <c r="Y235" s="147"/>
      <c r="Z235" s="147"/>
      <c r="AA235" s="147"/>
      <c r="AB235" s="147"/>
      <c r="AC235" s="147"/>
      <c r="AD235" s="147"/>
      <c r="AE235" s="147"/>
      <c r="AF235" s="147"/>
      <c r="AG235" s="147"/>
      <c r="AH235" s="147"/>
      <c r="AI235" s="147"/>
      <c r="AJ235" s="147"/>
      <c r="AK235" s="147"/>
      <c r="AL235" s="147"/>
      <c r="AM235" s="147"/>
      <c r="AN235" s="147"/>
      <c r="AO235" s="147"/>
      <c r="AP235" s="147"/>
    </row>
    <row r="236" spans="1:42" ht="14.45">
      <c r="A236" s="147"/>
      <c r="B236" s="147"/>
      <c r="C236" s="147"/>
      <c r="D236" s="147"/>
      <c r="E236" s="147"/>
      <c r="F236" s="147"/>
      <c r="G236" s="147"/>
      <c r="H236" s="147"/>
      <c r="I236" s="147"/>
      <c r="J236" s="147"/>
      <c r="K236" s="147"/>
      <c r="L236" s="147"/>
      <c r="M236" s="147"/>
      <c r="N236" s="147"/>
      <c r="O236" s="147"/>
      <c r="P236" s="147"/>
      <c r="Q236" s="147"/>
      <c r="R236" s="147"/>
      <c r="S236" s="147"/>
      <c r="T236" s="147"/>
      <c r="U236" s="147"/>
      <c r="V236" s="147"/>
      <c r="W236" s="147"/>
      <c r="X236" s="147"/>
      <c r="Y236" s="147"/>
      <c r="Z236" s="147"/>
      <c r="AA236" s="147"/>
      <c r="AB236" s="147"/>
      <c r="AC236" s="147"/>
      <c r="AD236" s="147"/>
      <c r="AE236" s="147"/>
      <c r="AF236" s="147"/>
      <c r="AG236" s="147"/>
      <c r="AH236" s="147"/>
      <c r="AI236" s="147"/>
      <c r="AJ236" s="147"/>
      <c r="AK236" s="147"/>
      <c r="AL236" s="147"/>
      <c r="AM236" s="147"/>
      <c r="AN236" s="147"/>
      <c r="AO236" s="147"/>
      <c r="AP236" s="147"/>
    </row>
    <row r="237" spans="1:42" ht="14.45">
      <c r="A237" s="147"/>
      <c r="B237" s="147"/>
      <c r="C237" s="147"/>
      <c r="D237" s="147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7"/>
      <c r="AG237" s="147"/>
      <c r="AH237" s="147"/>
      <c r="AI237" s="147"/>
      <c r="AJ237" s="147"/>
      <c r="AK237" s="147"/>
      <c r="AL237" s="147"/>
      <c r="AM237" s="147"/>
      <c r="AN237" s="147"/>
      <c r="AO237" s="147"/>
      <c r="AP237" s="147"/>
    </row>
    <row r="238" spans="1:42" ht="14.45">
      <c r="A238" s="147"/>
      <c r="B238" s="147"/>
      <c r="C238" s="147"/>
      <c r="D238" s="147"/>
      <c r="E238" s="147"/>
      <c r="F238" s="147"/>
      <c r="G238" s="147"/>
      <c r="H238" s="147"/>
      <c r="I238" s="147"/>
      <c r="J238" s="147"/>
      <c r="K238" s="147"/>
      <c r="L238" s="147"/>
      <c r="M238" s="147"/>
      <c r="N238" s="147"/>
      <c r="O238" s="147"/>
      <c r="P238" s="147"/>
      <c r="Q238" s="147"/>
      <c r="R238" s="147"/>
      <c r="S238" s="147"/>
      <c r="T238" s="147"/>
      <c r="U238" s="147"/>
      <c r="V238" s="147"/>
      <c r="W238" s="147"/>
      <c r="X238" s="147"/>
      <c r="Y238" s="147"/>
      <c r="Z238" s="147"/>
      <c r="AA238" s="147"/>
      <c r="AB238" s="147"/>
      <c r="AC238" s="147"/>
      <c r="AD238" s="147"/>
      <c r="AE238" s="147"/>
      <c r="AF238" s="147"/>
      <c r="AG238" s="147"/>
      <c r="AH238" s="147"/>
      <c r="AI238" s="147"/>
      <c r="AJ238" s="147"/>
      <c r="AK238" s="147"/>
      <c r="AL238" s="147"/>
      <c r="AM238" s="147"/>
      <c r="AN238" s="147"/>
      <c r="AO238" s="147"/>
      <c r="AP238" s="147"/>
    </row>
    <row r="239" spans="1:42" ht="14.45">
      <c r="A239" s="147"/>
      <c r="B239" s="147"/>
      <c r="C239" s="147"/>
      <c r="D239" s="147"/>
      <c r="E239" s="147"/>
      <c r="F239" s="147"/>
      <c r="G239" s="147"/>
      <c r="H239" s="147"/>
      <c r="I239" s="147"/>
      <c r="J239" s="147"/>
      <c r="K239" s="147"/>
      <c r="L239" s="147"/>
      <c r="M239" s="147"/>
      <c r="N239" s="147"/>
      <c r="O239" s="147"/>
      <c r="P239" s="147"/>
      <c r="Q239" s="147"/>
      <c r="R239" s="147"/>
      <c r="S239" s="147"/>
      <c r="T239" s="147"/>
      <c r="U239" s="147"/>
      <c r="V239" s="147"/>
      <c r="W239" s="147"/>
      <c r="X239" s="147"/>
      <c r="Y239" s="147"/>
      <c r="Z239" s="147"/>
      <c r="AA239" s="147"/>
      <c r="AB239" s="147"/>
      <c r="AC239" s="147"/>
      <c r="AD239" s="147"/>
      <c r="AE239" s="147"/>
      <c r="AF239" s="147"/>
      <c r="AG239" s="147"/>
      <c r="AH239" s="147"/>
      <c r="AI239" s="147"/>
      <c r="AJ239" s="147"/>
      <c r="AK239" s="147"/>
      <c r="AL239" s="147"/>
      <c r="AM239" s="147"/>
      <c r="AN239" s="147"/>
      <c r="AO239" s="147"/>
      <c r="AP239" s="147"/>
    </row>
    <row r="240" spans="1:42" ht="14.45">
      <c r="A240" s="147"/>
      <c r="B240" s="147"/>
      <c r="C240" s="147"/>
      <c r="D240" s="147"/>
      <c r="E240" s="147"/>
      <c r="F240" s="147"/>
      <c r="G240" s="147"/>
      <c r="H240" s="147"/>
      <c r="I240" s="147"/>
      <c r="J240" s="147"/>
      <c r="K240" s="147"/>
      <c r="L240" s="147"/>
      <c r="M240" s="147"/>
      <c r="N240" s="147"/>
      <c r="O240" s="147"/>
      <c r="P240" s="147"/>
      <c r="Q240" s="147"/>
      <c r="R240" s="147"/>
      <c r="S240" s="147"/>
      <c r="T240" s="147"/>
      <c r="U240" s="147"/>
      <c r="V240" s="147"/>
      <c r="W240" s="147"/>
      <c r="X240" s="147"/>
      <c r="Y240" s="147"/>
      <c r="Z240" s="147"/>
      <c r="AA240" s="147"/>
      <c r="AB240" s="147"/>
      <c r="AC240" s="147"/>
      <c r="AD240" s="147"/>
      <c r="AE240" s="147"/>
      <c r="AF240" s="147"/>
      <c r="AG240" s="147"/>
      <c r="AH240" s="147"/>
      <c r="AI240" s="147"/>
      <c r="AJ240" s="147"/>
      <c r="AK240" s="147"/>
      <c r="AL240" s="147"/>
      <c r="AM240" s="147"/>
      <c r="AN240" s="147"/>
      <c r="AO240" s="147"/>
      <c r="AP240" s="147"/>
    </row>
    <row r="241" spans="1:42" ht="14.45">
      <c r="A241" s="147"/>
      <c r="B241" s="147"/>
      <c r="C241" s="147"/>
      <c r="D241" s="147"/>
      <c r="E241" s="147"/>
      <c r="F241" s="147"/>
      <c r="G241" s="147"/>
      <c r="H241" s="147"/>
      <c r="I241" s="147"/>
      <c r="J241" s="147"/>
      <c r="K241" s="147"/>
      <c r="L241" s="147"/>
      <c r="M241" s="147"/>
      <c r="N241" s="147"/>
      <c r="O241" s="147"/>
      <c r="P241" s="147"/>
      <c r="Q241" s="147"/>
      <c r="R241" s="147"/>
      <c r="S241" s="147"/>
      <c r="T241" s="147"/>
      <c r="U241" s="147"/>
      <c r="V241" s="147"/>
      <c r="W241" s="147"/>
      <c r="X241" s="147"/>
      <c r="Y241" s="147"/>
      <c r="Z241" s="147"/>
      <c r="AA241" s="147"/>
      <c r="AB241" s="147"/>
      <c r="AC241" s="147"/>
      <c r="AD241" s="147"/>
      <c r="AE241" s="147"/>
      <c r="AF241" s="147"/>
      <c r="AG241" s="147"/>
      <c r="AH241" s="147"/>
      <c r="AI241" s="147"/>
      <c r="AJ241" s="147"/>
      <c r="AK241" s="147"/>
      <c r="AL241" s="147"/>
      <c r="AM241" s="147"/>
      <c r="AN241" s="147"/>
      <c r="AO241" s="147"/>
      <c r="AP241" s="147"/>
    </row>
    <row r="242" spans="1:42" ht="14.45">
      <c r="A242" s="147"/>
      <c r="B242" s="147"/>
      <c r="C242" s="147"/>
      <c r="D242" s="147"/>
      <c r="E242" s="147"/>
      <c r="F242" s="147"/>
      <c r="G242" s="147"/>
      <c r="H242" s="147"/>
      <c r="I242" s="147"/>
      <c r="J242" s="147"/>
      <c r="K242" s="147"/>
      <c r="L242" s="147"/>
      <c r="M242" s="147"/>
      <c r="N242" s="147"/>
      <c r="O242" s="147"/>
      <c r="P242" s="147"/>
      <c r="Q242" s="147"/>
      <c r="R242" s="147"/>
      <c r="S242" s="147"/>
      <c r="T242" s="147"/>
      <c r="U242" s="147"/>
      <c r="V242" s="147"/>
      <c r="W242" s="147"/>
      <c r="X242" s="147"/>
      <c r="Y242" s="147"/>
      <c r="Z242" s="147"/>
      <c r="AA242" s="147"/>
      <c r="AB242" s="147"/>
      <c r="AC242" s="147"/>
      <c r="AD242" s="147"/>
      <c r="AE242" s="147"/>
      <c r="AF242" s="147"/>
      <c r="AG242" s="147"/>
      <c r="AH242" s="147"/>
      <c r="AI242" s="147"/>
      <c r="AJ242" s="147"/>
      <c r="AK242" s="147"/>
      <c r="AL242" s="147"/>
      <c r="AM242" s="147"/>
      <c r="AN242" s="147"/>
      <c r="AO242" s="147"/>
      <c r="AP242" s="147"/>
    </row>
    <row r="243" spans="1:42" ht="14.45">
      <c r="A243" s="147"/>
      <c r="B243" s="147"/>
      <c r="C243" s="147"/>
      <c r="D243" s="147"/>
      <c r="E243" s="147"/>
      <c r="F243" s="147"/>
      <c r="G243" s="147"/>
      <c r="H243" s="147"/>
      <c r="I243" s="147"/>
      <c r="J243" s="147"/>
      <c r="K243" s="147"/>
      <c r="L243" s="147"/>
      <c r="M243" s="147"/>
      <c r="N243" s="147"/>
      <c r="O243" s="147"/>
      <c r="P243" s="147"/>
      <c r="Q243" s="147"/>
      <c r="R243" s="147"/>
      <c r="S243" s="147"/>
      <c r="T243" s="147"/>
      <c r="U243" s="147"/>
      <c r="V243" s="147"/>
      <c r="W243" s="147"/>
      <c r="X243" s="147"/>
      <c r="Y243" s="147"/>
      <c r="Z243" s="147"/>
      <c r="AA243" s="147"/>
      <c r="AB243" s="147"/>
      <c r="AC243" s="147"/>
      <c r="AD243" s="147"/>
      <c r="AE243" s="147"/>
      <c r="AF243" s="147"/>
      <c r="AG243" s="147"/>
      <c r="AH243" s="147"/>
      <c r="AI243" s="147"/>
      <c r="AJ243" s="147"/>
      <c r="AK243" s="147"/>
      <c r="AL243" s="147"/>
      <c r="AM243" s="147"/>
      <c r="AN243" s="147"/>
      <c r="AO243" s="147"/>
      <c r="AP243" s="147"/>
    </row>
    <row r="244" spans="1:42" ht="14.45">
      <c r="A244" s="147"/>
      <c r="B244" s="147"/>
      <c r="C244" s="147"/>
      <c r="D244" s="147"/>
      <c r="E244" s="147"/>
      <c r="F244" s="147"/>
      <c r="G244" s="147"/>
      <c r="H244" s="147"/>
      <c r="I244" s="147"/>
      <c r="J244" s="147"/>
      <c r="K244" s="147"/>
      <c r="L244" s="147"/>
      <c r="M244" s="147"/>
      <c r="N244" s="147"/>
      <c r="O244" s="147"/>
      <c r="P244" s="147"/>
      <c r="Q244" s="147"/>
      <c r="R244" s="147"/>
      <c r="S244" s="147"/>
      <c r="T244" s="147"/>
      <c r="U244" s="147"/>
      <c r="V244" s="147"/>
      <c r="W244" s="147"/>
      <c r="X244" s="147"/>
      <c r="Y244" s="147"/>
      <c r="Z244" s="147"/>
      <c r="AA244" s="147"/>
      <c r="AB244" s="147"/>
      <c r="AC244" s="147"/>
      <c r="AD244" s="147"/>
      <c r="AE244" s="147"/>
      <c r="AF244" s="147"/>
      <c r="AG244" s="147"/>
      <c r="AH244" s="147"/>
      <c r="AI244" s="147"/>
      <c r="AJ244" s="147"/>
      <c r="AK244" s="147"/>
      <c r="AL244" s="147"/>
      <c r="AM244" s="147"/>
      <c r="AN244" s="147"/>
      <c r="AO244" s="147"/>
      <c r="AP244" s="147"/>
    </row>
    <row r="245" spans="1:42" ht="14.45">
      <c r="A245" s="147"/>
      <c r="B245" s="147"/>
      <c r="C245" s="147"/>
      <c r="D245" s="147"/>
      <c r="E245" s="147"/>
      <c r="F245" s="147"/>
      <c r="G245" s="147"/>
      <c r="H245" s="147"/>
      <c r="I245" s="147"/>
      <c r="J245" s="147"/>
      <c r="K245" s="147"/>
      <c r="L245" s="147"/>
      <c r="M245" s="147"/>
      <c r="N245" s="147"/>
      <c r="O245" s="147"/>
      <c r="P245" s="147"/>
      <c r="Q245" s="147"/>
      <c r="R245" s="147"/>
      <c r="S245" s="147"/>
      <c r="T245" s="147"/>
      <c r="U245" s="147"/>
      <c r="V245" s="147"/>
      <c r="W245" s="147"/>
      <c r="X245" s="147"/>
      <c r="Y245" s="147"/>
      <c r="Z245" s="147"/>
      <c r="AA245" s="147"/>
      <c r="AB245" s="147"/>
      <c r="AC245" s="147"/>
      <c r="AD245" s="147"/>
      <c r="AE245" s="147"/>
      <c r="AF245" s="147"/>
      <c r="AG245" s="147"/>
      <c r="AH245" s="147"/>
      <c r="AI245" s="147"/>
      <c r="AJ245" s="147"/>
      <c r="AK245" s="147"/>
      <c r="AL245" s="147"/>
      <c r="AM245" s="147"/>
      <c r="AN245" s="147"/>
      <c r="AO245" s="147"/>
      <c r="AP245" s="147"/>
    </row>
    <row r="246" spans="1:42" ht="14.45">
      <c r="A246" s="147"/>
      <c r="B246" s="147"/>
      <c r="C246" s="147"/>
      <c r="D246" s="147"/>
      <c r="E246" s="147"/>
      <c r="F246" s="147"/>
      <c r="G246" s="147"/>
      <c r="H246" s="147"/>
      <c r="I246" s="147"/>
      <c r="J246" s="147"/>
      <c r="K246" s="147"/>
      <c r="L246" s="147"/>
      <c r="M246" s="147"/>
      <c r="N246" s="147"/>
      <c r="O246" s="147"/>
      <c r="P246" s="147"/>
      <c r="Q246" s="147"/>
      <c r="R246" s="147"/>
      <c r="S246" s="147"/>
      <c r="T246" s="147"/>
      <c r="U246" s="147"/>
      <c r="V246" s="147"/>
      <c r="W246" s="147"/>
      <c r="X246" s="147"/>
      <c r="Y246" s="147"/>
      <c r="Z246" s="147"/>
      <c r="AA246" s="147"/>
      <c r="AB246" s="147"/>
      <c r="AC246" s="147"/>
      <c r="AD246" s="147"/>
      <c r="AE246" s="147"/>
      <c r="AF246" s="147"/>
      <c r="AG246" s="147"/>
      <c r="AH246" s="147"/>
      <c r="AI246" s="147"/>
      <c r="AJ246" s="147"/>
      <c r="AK246" s="147"/>
      <c r="AL246" s="147"/>
      <c r="AM246" s="147"/>
      <c r="AN246" s="147"/>
      <c r="AO246" s="147"/>
      <c r="AP246" s="147"/>
    </row>
    <row r="247" spans="1:42" ht="14.45">
      <c r="A247" s="147"/>
      <c r="B247" s="147"/>
      <c r="C247" s="147"/>
      <c r="D247" s="147"/>
      <c r="E247" s="147"/>
      <c r="F247" s="147"/>
      <c r="G247" s="147"/>
      <c r="H247" s="147"/>
      <c r="I247" s="147"/>
      <c r="J247" s="147"/>
      <c r="K247" s="147"/>
      <c r="L247" s="147"/>
      <c r="M247" s="147"/>
      <c r="N247" s="147"/>
      <c r="O247" s="147"/>
      <c r="P247" s="147"/>
      <c r="Q247" s="147"/>
      <c r="R247" s="147"/>
      <c r="S247" s="147"/>
      <c r="T247" s="147"/>
      <c r="U247" s="147"/>
      <c r="V247" s="147"/>
      <c r="W247" s="147"/>
      <c r="X247" s="147"/>
      <c r="Y247" s="147"/>
      <c r="Z247" s="147"/>
      <c r="AA247" s="147"/>
      <c r="AB247" s="147"/>
      <c r="AC247" s="147"/>
      <c r="AD247" s="147"/>
      <c r="AE247" s="147"/>
      <c r="AF247" s="147"/>
      <c r="AG247" s="147"/>
      <c r="AH247" s="147"/>
      <c r="AI247" s="147"/>
      <c r="AJ247" s="147"/>
      <c r="AK247" s="147"/>
      <c r="AL247" s="147"/>
      <c r="AM247" s="147"/>
      <c r="AN247" s="147"/>
      <c r="AO247" s="147"/>
      <c r="AP247" s="147"/>
    </row>
    <row r="248" spans="1:42" ht="14.45">
      <c r="A248" s="147"/>
      <c r="B248" s="147"/>
      <c r="C248" s="147"/>
      <c r="D248" s="147"/>
      <c r="E248" s="147"/>
      <c r="F248" s="147"/>
      <c r="G248" s="147"/>
      <c r="H248" s="147"/>
      <c r="I248" s="147"/>
      <c r="J248" s="147"/>
      <c r="K248" s="147"/>
      <c r="L248" s="147"/>
      <c r="M248" s="147"/>
      <c r="N248" s="147"/>
      <c r="O248" s="147"/>
      <c r="P248" s="147"/>
      <c r="Q248" s="147"/>
      <c r="R248" s="147"/>
      <c r="S248" s="147"/>
      <c r="T248" s="147"/>
      <c r="U248" s="147"/>
      <c r="V248" s="147"/>
      <c r="W248" s="147"/>
      <c r="X248" s="147"/>
      <c r="Y248" s="147"/>
      <c r="Z248" s="147"/>
      <c r="AA248" s="147"/>
      <c r="AB248" s="147"/>
      <c r="AC248" s="147"/>
      <c r="AD248" s="147"/>
      <c r="AE248" s="147"/>
      <c r="AF248" s="147"/>
      <c r="AG248" s="147"/>
      <c r="AH248" s="147"/>
      <c r="AI248" s="147"/>
      <c r="AJ248" s="147"/>
      <c r="AK248" s="147"/>
      <c r="AL248" s="147"/>
      <c r="AM248" s="147"/>
      <c r="AN248" s="147"/>
      <c r="AO248" s="147"/>
      <c r="AP248" s="147"/>
    </row>
    <row r="249" spans="1:42" ht="14.45">
      <c r="A249" s="147"/>
      <c r="B249" s="147"/>
      <c r="C249" s="147"/>
      <c r="D249" s="147"/>
      <c r="E249" s="147"/>
      <c r="F249" s="147"/>
      <c r="G249" s="147"/>
      <c r="H249" s="147"/>
      <c r="I249" s="147"/>
      <c r="J249" s="147"/>
      <c r="K249" s="147"/>
      <c r="L249" s="147"/>
      <c r="M249" s="147"/>
      <c r="N249" s="147"/>
      <c r="O249" s="147"/>
      <c r="P249" s="147"/>
      <c r="Q249" s="147"/>
      <c r="R249" s="147"/>
      <c r="S249" s="147"/>
      <c r="T249" s="147"/>
      <c r="U249" s="147"/>
      <c r="V249" s="147"/>
      <c r="W249" s="147"/>
      <c r="X249" s="147"/>
      <c r="Y249" s="147"/>
      <c r="Z249" s="147"/>
      <c r="AA249" s="147"/>
      <c r="AB249" s="147"/>
      <c r="AC249" s="147"/>
      <c r="AD249" s="147"/>
      <c r="AE249" s="147"/>
      <c r="AF249" s="147"/>
      <c r="AG249" s="147"/>
      <c r="AH249" s="147"/>
      <c r="AI249" s="147"/>
      <c r="AJ249" s="147"/>
      <c r="AK249" s="147"/>
      <c r="AL249" s="147"/>
      <c r="AM249" s="147"/>
      <c r="AN249" s="147"/>
      <c r="AO249" s="147"/>
      <c r="AP249" s="147"/>
    </row>
    <row r="250" spans="1:42" ht="14.45">
      <c r="A250" s="147"/>
      <c r="B250" s="147"/>
      <c r="C250" s="147"/>
      <c r="D250" s="147"/>
      <c r="E250" s="147"/>
      <c r="F250" s="147"/>
      <c r="G250" s="147"/>
      <c r="H250" s="147"/>
      <c r="I250" s="147"/>
      <c r="J250" s="147"/>
      <c r="K250" s="147"/>
      <c r="L250" s="147"/>
      <c r="M250" s="147"/>
      <c r="N250" s="147"/>
      <c r="O250" s="147"/>
      <c r="P250" s="147"/>
      <c r="Q250" s="147"/>
      <c r="R250" s="147"/>
      <c r="S250" s="147"/>
      <c r="T250" s="147"/>
      <c r="U250" s="147"/>
      <c r="V250" s="147"/>
      <c r="W250" s="147"/>
      <c r="X250" s="147"/>
      <c r="Y250" s="147"/>
      <c r="Z250" s="147"/>
      <c r="AA250" s="147"/>
      <c r="AB250" s="147"/>
      <c r="AC250" s="147"/>
      <c r="AD250" s="147"/>
      <c r="AE250" s="147"/>
      <c r="AF250" s="147"/>
      <c r="AG250" s="147"/>
      <c r="AH250" s="147"/>
      <c r="AI250" s="147"/>
      <c r="AJ250" s="147"/>
      <c r="AK250" s="147"/>
      <c r="AL250" s="147"/>
      <c r="AM250" s="147"/>
      <c r="AN250" s="147"/>
      <c r="AO250" s="147"/>
      <c r="AP250" s="147"/>
    </row>
    <row r="251" spans="1:42" ht="14.45">
      <c r="A251" s="147"/>
      <c r="B251" s="147"/>
      <c r="C251" s="147"/>
      <c r="D251" s="147"/>
      <c r="E251" s="147"/>
      <c r="F251" s="147"/>
      <c r="G251" s="147"/>
      <c r="H251" s="147"/>
      <c r="I251" s="147"/>
      <c r="J251" s="147"/>
      <c r="K251" s="147"/>
      <c r="L251" s="147"/>
      <c r="M251" s="147"/>
      <c r="N251" s="147"/>
      <c r="O251" s="147"/>
      <c r="P251" s="147"/>
      <c r="Q251" s="147"/>
      <c r="R251" s="147"/>
      <c r="S251" s="147"/>
      <c r="T251" s="147"/>
      <c r="U251" s="147"/>
      <c r="V251" s="147"/>
      <c r="W251" s="147"/>
      <c r="X251" s="147"/>
      <c r="Y251" s="147"/>
      <c r="Z251" s="147"/>
      <c r="AA251" s="147"/>
      <c r="AB251" s="147"/>
      <c r="AC251" s="147"/>
      <c r="AD251" s="147"/>
      <c r="AE251" s="147"/>
      <c r="AF251" s="147"/>
      <c r="AG251" s="147"/>
      <c r="AH251" s="147"/>
      <c r="AI251" s="147"/>
      <c r="AJ251" s="147"/>
      <c r="AK251" s="147"/>
      <c r="AL251" s="147"/>
      <c r="AM251" s="147"/>
      <c r="AN251" s="147"/>
      <c r="AO251" s="147"/>
      <c r="AP251" s="147"/>
    </row>
    <row r="252" spans="1:42" ht="14.45">
      <c r="A252" s="147"/>
      <c r="B252" s="147"/>
      <c r="C252" s="147"/>
      <c r="D252" s="147"/>
      <c r="E252" s="147"/>
      <c r="F252" s="147"/>
      <c r="G252" s="147"/>
      <c r="H252" s="147"/>
      <c r="I252" s="147"/>
      <c r="J252" s="147"/>
      <c r="K252" s="147"/>
      <c r="L252" s="147"/>
      <c r="M252" s="147"/>
      <c r="N252" s="147"/>
      <c r="O252" s="147"/>
      <c r="P252" s="147"/>
      <c r="Q252" s="147"/>
      <c r="R252" s="147"/>
      <c r="S252" s="147"/>
      <c r="T252" s="147"/>
      <c r="U252" s="147"/>
      <c r="V252" s="147"/>
      <c r="W252" s="147"/>
      <c r="X252" s="147"/>
      <c r="Y252" s="147"/>
      <c r="Z252" s="147"/>
      <c r="AA252" s="147"/>
      <c r="AB252" s="147"/>
      <c r="AC252" s="147"/>
      <c r="AD252" s="147"/>
      <c r="AE252" s="147"/>
      <c r="AF252" s="147"/>
      <c r="AG252" s="147"/>
      <c r="AH252" s="147"/>
      <c r="AI252" s="147"/>
      <c r="AJ252" s="147"/>
      <c r="AK252" s="147"/>
      <c r="AL252" s="147"/>
      <c r="AM252" s="147"/>
      <c r="AN252" s="147"/>
      <c r="AO252" s="147"/>
      <c r="AP252" s="147"/>
    </row>
    <row r="253" spans="1:42" ht="14.45">
      <c r="A253" s="147"/>
      <c r="B253" s="147"/>
      <c r="C253" s="147"/>
      <c r="D253" s="147"/>
      <c r="E253" s="147"/>
      <c r="F253" s="147"/>
      <c r="G253" s="147"/>
      <c r="H253" s="147"/>
      <c r="I253" s="147"/>
      <c r="J253" s="147"/>
      <c r="K253" s="147"/>
      <c r="L253" s="147"/>
      <c r="M253" s="147"/>
      <c r="N253" s="147"/>
      <c r="O253" s="147"/>
      <c r="P253" s="147"/>
      <c r="Q253" s="147"/>
      <c r="R253" s="147"/>
      <c r="S253" s="147"/>
      <c r="T253" s="147"/>
      <c r="U253" s="147"/>
      <c r="V253" s="147"/>
      <c r="W253" s="147"/>
      <c r="X253" s="147"/>
      <c r="Y253" s="147"/>
      <c r="Z253" s="147"/>
      <c r="AA253" s="147"/>
      <c r="AB253" s="147"/>
      <c r="AC253" s="147"/>
      <c r="AD253" s="147"/>
      <c r="AE253" s="147"/>
      <c r="AF253" s="147"/>
      <c r="AG253" s="147"/>
      <c r="AH253" s="147"/>
      <c r="AI253" s="147"/>
      <c r="AJ253" s="147"/>
      <c r="AK253" s="147"/>
      <c r="AL253" s="147"/>
      <c r="AM253" s="147"/>
      <c r="AN253" s="147"/>
      <c r="AO253" s="147"/>
      <c r="AP253" s="147"/>
    </row>
    <row r="254" spans="1:42" ht="14.45">
      <c r="A254" s="147"/>
      <c r="B254" s="147"/>
      <c r="C254" s="147"/>
      <c r="D254" s="147"/>
      <c r="E254" s="147"/>
      <c r="F254" s="147"/>
      <c r="G254" s="147"/>
      <c r="H254" s="147"/>
      <c r="I254" s="147"/>
      <c r="J254" s="147"/>
      <c r="K254" s="147"/>
      <c r="L254" s="147"/>
      <c r="M254" s="147"/>
      <c r="N254" s="147"/>
      <c r="O254" s="147"/>
      <c r="P254" s="147"/>
      <c r="Q254" s="147"/>
      <c r="R254" s="147"/>
      <c r="S254" s="147"/>
      <c r="T254" s="147"/>
      <c r="U254" s="147"/>
      <c r="V254" s="147"/>
      <c r="W254" s="147"/>
      <c r="X254" s="147"/>
      <c r="Y254" s="147"/>
      <c r="Z254" s="147"/>
      <c r="AA254" s="147"/>
      <c r="AB254" s="147"/>
      <c r="AC254" s="147"/>
      <c r="AD254" s="147"/>
      <c r="AE254" s="147"/>
      <c r="AF254" s="147"/>
      <c r="AG254" s="147"/>
      <c r="AH254" s="147"/>
      <c r="AI254" s="147"/>
      <c r="AJ254" s="147"/>
      <c r="AK254" s="147"/>
      <c r="AL254" s="147"/>
      <c r="AM254" s="147"/>
      <c r="AN254" s="147"/>
      <c r="AO254" s="147"/>
      <c r="AP254" s="147"/>
    </row>
    <row r="255" spans="1:42" ht="14.45">
      <c r="A255" s="147"/>
      <c r="B255" s="147"/>
      <c r="C255" s="147"/>
      <c r="D255" s="147"/>
      <c r="E255" s="147"/>
      <c r="F255" s="147"/>
      <c r="G255" s="147"/>
      <c r="H255" s="147"/>
      <c r="I255" s="147"/>
      <c r="J255" s="147"/>
      <c r="K255" s="147"/>
      <c r="L255" s="147"/>
      <c r="M255" s="147"/>
      <c r="N255" s="147"/>
      <c r="O255" s="147"/>
      <c r="P255" s="147"/>
      <c r="Q255" s="147"/>
      <c r="R255" s="147"/>
      <c r="S255" s="147"/>
      <c r="T255" s="147"/>
      <c r="U255" s="147"/>
      <c r="V255" s="147"/>
      <c r="W255" s="147"/>
      <c r="X255" s="147"/>
      <c r="Y255" s="147"/>
      <c r="Z255" s="147"/>
      <c r="AA255" s="147"/>
      <c r="AB255" s="147"/>
      <c r="AC255" s="147"/>
      <c r="AD255" s="147"/>
      <c r="AE255" s="147"/>
      <c r="AF255" s="147"/>
      <c r="AG255" s="147"/>
      <c r="AH255" s="147"/>
      <c r="AI255" s="147"/>
      <c r="AJ255" s="147"/>
      <c r="AK255" s="147"/>
      <c r="AL255" s="147"/>
      <c r="AM255" s="147"/>
      <c r="AN255" s="147"/>
      <c r="AO255" s="147"/>
      <c r="AP255" s="147"/>
    </row>
    <row r="256" spans="1:42" ht="14.45">
      <c r="A256" s="147"/>
      <c r="B256" s="147"/>
      <c r="C256" s="147"/>
      <c r="D256" s="147"/>
      <c r="E256" s="147"/>
      <c r="F256" s="147"/>
      <c r="G256" s="147"/>
      <c r="H256" s="147"/>
      <c r="I256" s="147"/>
      <c r="J256" s="147"/>
      <c r="K256" s="147"/>
      <c r="L256" s="147"/>
      <c r="M256" s="147"/>
      <c r="N256" s="147"/>
      <c r="O256" s="147"/>
      <c r="P256" s="147"/>
      <c r="Q256" s="147"/>
      <c r="R256" s="147"/>
      <c r="S256" s="147"/>
      <c r="T256" s="147"/>
      <c r="U256" s="147"/>
      <c r="V256" s="147"/>
      <c r="W256" s="147"/>
      <c r="X256" s="147"/>
      <c r="Y256" s="147"/>
      <c r="Z256" s="147"/>
      <c r="AA256" s="147"/>
      <c r="AB256" s="147"/>
      <c r="AC256" s="147"/>
      <c r="AD256" s="147"/>
      <c r="AE256" s="147"/>
      <c r="AF256" s="147"/>
      <c r="AG256" s="147"/>
      <c r="AH256" s="147"/>
      <c r="AI256" s="147"/>
      <c r="AJ256" s="147"/>
      <c r="AK256" s="147"/>
      <c r="AL256" s="147"/>
      <c r="AM256" s="147"/>
      <c r="AN256" s="147"/>
      <c r="AO256" s="147"/>
      <c r="AP256" s="147"/>
    </row>
    <row r="257" spans="1:42" ht="14.45">
      <c r="A257" s="147"/>
      <c r="B257" s="147"/>
      <c r="C257" s="147"/>
      <c r="D257" s="147"/>
      <c r="E257" s="147"/>
      <c r="F257" s="147"/>
      <c r="G257" s="147"/>
      <c r="H257" s="147"/>
      <c r="I257" s="147"/>
      <c r="J257" s="147"/>
      <c r="K257" s="147"/>
      <c r="L257" s="147"/>
      <c r="M257" s="147"/>
      <c r="N257" s="147"/>
      <c r="O257" s="147"/>
      <c r="P257" s="147"/>
      <c r="Q257" s="147"/>
      <c r="R257" s="147"/>
      <c r="S257" s="147"/>
      <c r="T257" s="147"/>
      <c r="U257" s="147"/>
      <c r="V257" s="147"/>
      <c r="W257" s="147"/>
      <c r="X257" s="147"/>
      <c r="Y257" s="147"/>
      <c r="Z257" s="147"/>
      <c r="AA257" s="147"/>
      <c r="AB257" s="147"/>
      <c r="AC257" s="147"/>
      <c r="AD257" s="147"/>
      <c r="AE257" s="147"/>
      <c r="AF257" s="147"/>
      <c r="AG257" s="147"/>
      <c r="AH257" s="147"/>
      <c r="AI257" s="147"/>
      <c r="AJ257" s="147"/>
      <c r="AK257" s="147"/>
      <c r="AL257" s="147"/>
      <c r="AM257" s="147"/>
      <c r="AN257" s="147"/>
      <c r="AO257" s="147"/>
      <c r="AP257" s="147"/>
    </row>
    <row r="258" spans="1:42" ht="14.45">
      <c r="A258" s="147"/>
      <c r="B258" s="147"/>
      <c r="C258" s="147"/>
      <c r="D258" s="147"/>
      <c r="E258" s="147"/>
      <c r="F258" s="147"/>
      <c r="G258" s="147"/>
      <c r="H258" s="147"/>
      <c r="I258" s="147"/>
      <c r="J258" s="147"/>
      <c r="K258" s="147"/>
      <c r="L258" s="147"/>
      <c r="M258" s="147"/>
      <c r="N258" s="147"/>
      <c r="O258" s="147"/>
      <c r="P258" s="147"/>
      <c r="Q258" s="147"/>
      <c r="R258" s="147"/>
      <c r="S258" s="147"/>
      <c r="T258" s="147"/>
      <c r="U258" s="147"/>
      <c r="V258" s="147"/>
      <c r="W258" s="147"/>
      <c r="X258" s="147"/>
      <c r="Y258" s="147"/>
      <c r="Z258" s="147"/>
      <c r="AA258" s="147"/>
      <c r="AB258" s="147"/>
      <c r="AC258" s="147"/>
      <c r="AD258" s="147"/>
      <c r="AE258" s="147"/>
      <c r="AF258" s="147"/>
      <c r="AG258" s="147"/>
      <c r="AH258" s="147"/>
      <c r="AI258" s="147"/>
      <c r="AJ258" s="147"/>
      <c r="AK258" s="147"/>
      <c r="AL258" s="147"/>
      <c r="AM258" s="147"/>
      <c r="AN258" s="147"/>
      <c r="AO258" s="147"/>
      <c r="AP258" s="147"/>
    </row>
    <row r="259" spans="1:42" ht="14.45">
      <c r="A259" s="147"/>
      <c r="B259" s="147"/>
      <c r="C259" s="147"/>
      <c r="D259" s="147"/>
      <c r="E259" s="147"/>
      <c r="F259" s="147"/>
      <c r="G259" s="147"/>
      <c r="H259" s="147"/>
      <c r="I259" s="147"/>
      <c r="J259" s="147"/>
      <c r="K259" s="147"/>
      <c r="L259" s="147"/>
      <c r="M259" s="147"/>
      <c r="N259" s="147"/>
      <c r="O259" s="147"/>
      <c r="P259" s="147"/>
      <c r="Q259" s="147"/>
      <c r="R259" s="147"/>
      <c r="S259" s="147"/>
      <c r="T259" s="147"/>
      <c r="U259" s="147"/>
      <c r="V259" s="147"/>
      <c r="W259" s="147"/>
      <c r="X259" s="147"/>
      <c r="Y259" s="147"/>
      <c r="Z259" s="147"/>
      <c r="AA259" s="147"/>
      <c r="AB259" s="147"/>
      <c r="AC259" s="147"/>
      <c r="AD259" s="147"/>
      <c r="AE259" s="147"/>
      <c r="AF259" s="147"/>
      <c r="AG259" s="147"/>
      <c r="AH259" s="147"/>
      <c r="AI259" s="147"/>
      <c r="AJ259" s="147"/>
      <c r="AK259" s="147"/>
      <c r="AL259" s="147"/>
      <c r="AM259" s="147"/>
      <c r="AN259" s="147"/>
      <c r="AO259" s="147"/>
      <c r="AP259" s="147"/>
    </row>
    <row r="260" spans="1:42" ht="14.45">
      <c r="A260" s="147"/>
      <c r="B260" s="147"/>
      <c r="C260" s="147"/>
      <c r="D260" s="147"/>
      <c r="E260" s="147"/>
      <c r="F260" s="147"/>
      <c r="G260" s="147"/>
      <c r="H260" s="147"/>
      <c r="I260" s="147"/>
      <c r="J260" s="147"/>
      <c r="K260" s="147"/>
      <c r="L260" s="147"/>
      <c r="M260" s="147"/>
      <c r="N260" s="147"/>
      <c r="O260" s="147"/>
      <c r="P260" s="147"/>
      <c r="Q260" s="147"/>
      <c r="R260" s="147"/>
      <c r="S260" s="147"/>
      <c r="T260" s="147"/>
      <c r="U260" s="147"/>
      <c r="V260" s="147"/>
      <c r="W260" s="147"/>
      <c r="X260" s="147"/>
      <c r="Y260" s="147"/>
      <c r="Z260" s="147"/>
      <c r="AA260" s="147"/>
      <c r="AB260" s="147"/>
      <c r="AC260" s="147"/>
      <c r="AD260" s="147"/>
      <c r="AE260" s="147"/>
      <c r="AF260" s="147"/>
      <c r="AG260" s="147"/>
      <c r="AH260" s="147"/>
      <c r="AI260" s="147"/>
      <c r="AJ260" s="147"/>
      <c r="AK260" s="147"/>
      <c r="AL260" s="147"/>
      <c r="AM260" s="147"/>
      <c r="AN260" s="147"/>
      <c r="AO260" s="147"/>
      <c r="AP260" s="147"/>
    </row>
    <row r="261" spans="1:42" ht="14.45">
      <c r="A261" s="147"/>
      <c r="B261" s="147"/>
      <c r="C261" s="147"/>
      <c r="D261" s="147"/>
      <c r="E261" s="147"/>
      <c r="F261" s="147"/>
      <c r="G261" s="147"/>
      <c r="H261" s="147"/>
      <c r="I261" s="147"/>
      <c r="J261" s="147"/>
      <c r="K261" s="147"/>
      <c r="L261" s="147"/>
      <c r="M261" s="147"/>
      <c r="N261" s="147"/>
      <c r="O261" s="147"/>
      <c r="P261" s="147"/>
      <c r="Q261" s="147"/>
      <c r="R261" s="147"/>
      <c r="S261" s="147"/>
      <c r="T261" s="147"/>
      <c r="U261" s="147"/>
      <c r="V261" s="147"/>
      <c r="W261" s="147"/>
      <c r="X261" s="147"/>
      <c r="Y261" s="147"/>
      <c r="Z261" s="147"/>
      <c r="AA261" s="147"/>
      <c r="AB261" s="147"/>
      <c r="AC261" s="147"/>
      <c r="AD261" s="147"/>
      <c r="AE261" s="147"/>
      <c r="AF261" s="147"/>
      <c r="AG261" s="147"/>
      <c r="AH261" s="147"/>
      <c r="AI261" s="147"/>
      <c r="AJ261" s="147"/>
      <c r="AK261" s="147"/>
      <c r="AL261" s="147"/>
      <c r="AM261" s="147"/>
      <c r="AN261" s="147"/>
      <c r="AO261" s="147"/>
      <c r="AP261" s="147"/>
    </row>
    <row r="262" spans="1:42" ht="14.45">
      <c r="A262" s="147"/>
      <c r="B262" s="147"/>
      <c r="C262" s="147"/>
      <c r="D262" s="147"/>
      <c r="E262" s="147"/>
      <c r="F262" s="147"/>
      <c r="G262" s="147"/>
      <c r="H262" s="147"/>
      <c r="I262" s="147"/>
      <c r="J262" s="147"/>
      <c r="K262" s="147"/>
      <c r="L262" s="147"/>
      <c r="M262" s="147"/>
      <c r="N262" s="147"/>
      <c r="O262" s="147"/>
      <c r="P262" s="147"/>
      <c r="Q262" s="147"/>
      <c r="R262" s="147"/>
      <c r="S262" s="147"/>
      <c r="T262" s="147"/>
      <c r="U262" s="147"/>
      <c r="V262" s="147"/>
      <c r="W262" s="147"/>
      <c r="X262" s="147"/>
      <c r="Y262" s="147"/>
      <c r="Z262" s="147"/>
      <c r="AA262" s="147"/>
      <c r="AB262" s="147"/>
      <c r="AC262" s="147"/>
      <c r="AD262" s="147"/>
      <c r="AE262" s="147"/>
      <c r="AF262" s="147"/>
      <c r="AG262" s="147"/>
      <c r="AH262" s="147"/>
      <c r="AI262" s="147"/>
      <c r="AJ262" s="147"/>
      <c r="AK262" s="147"/>
      <c r="AL262" s="147"/>
      <c r="AM262" s="147"/>
      <c r="AN262" s="147"/>
      <c r="AO262" s="147"/>
      <c r="AP262" s="147"/>
    </row>
    <row r="263" spans="1:42" ht="14.45">
      <c r="A263" s="147"/>
      <c r="B263" s="147"/>
      <c r="C263" s="147"/>
      <c r="D263" s="147"/>
      <c r="E263" s="147"/>
      <c r="F263" s="147"/>
      <c r="G263" s="147"/>
      <c r="H263" s="147"/>
      <c r="I263" s="147"/>
      <c r="J263" s="147"/>
      <c r="K263" s="147"/>
      <c r="L263" s="147"/>
      <c r="M263" s="147"/>
      <c r="N263" s="147"/>
      <c r="O263" s="147"/>
      <c r="P263" s="147"/>
      <c r="Q263" s="147"/>
      <c r="R263" s="147"/>
      <c r="S263" s="147"/>
      <c r="T263" s="147"/>
      <c r="U263" s="147"/>
      <c r="V263" s="147"/>
      <c r="W263" s="147"/>
      <c r="X263" s="147"/>
      <c r="Y263" s="147"/>
      <c r="Z263" s="147"/>
      <c r="AA263" s="147"/>
      <c r="AB263" s="147"/>
      <c r="AC263" s="147"/>
      <c r="AD263" s="147"/>
      <c r="AE263" s="147"/>
      <c r="AF263" s="147"/>
      <c r="AG263" s="147"/>
      <c r="AH263" s="147"/>
      <c r="AI263" s="147"/>
      <c r="AJ263" s="147"/>
      <c r="AK263" s="147"/>
      <c r="AL263" s="147"/>
      <c r="AM263" s="147"/>
      <c r="AN263" s="147"/>
      <c r="AO263" s="147"/>
      <c r="AP263" s="147"/>
    </row>
    <row r="264" spans="1:42" ht="14.45">
      <c r="A264" s="147"/>
      <c r="B264" s="147"/>
      <c r="C264" s="147"/>
      <c r="D264" s="147"/>
      <c r="E264" s="147"/>
      <c r="F264" s="147"/>
      <c r="G264" s="147"/>
      <c r="H264" s="147"/>
      <c r="I264" s="147"/>
      <c r="J264" s="147"/>
      <c r="K264" s="147"/>
      <c r="L264" s="147"/>
      <c r="M264" s="147"/>
      <c r="N264" s="147"/>
      <c r="O264" s="147"/>
      <c r="P264" s="147"/>
      <c r="Q264" s="147"/>
      <c r="R264" s="147"/>
      <c r="S264" s="147"/>
      <c r="T264" s="147"/>
      <c r="U264" s="147"/>
      <c r="V264" s="147"/>
      <c r="W264" s="147"/>
      <c r="X264" s="147"/>
      <c r="Y264" s="147"/>
      <c r="Z264" s="147"/>
      <c r="AA264" s="147"/>
      <c r="AB264" s="147"/>
      <c r="AC264" s="147"/>
      <c r="AD264" s="147"/>
      <c r="AE264" s="147"/>
      <c r="AF264" s="147"/>
      <c r="AG264" s="147"/>
      <c r="AH264" s="147"/>
      <c r="AI264" s="147"/>
      <c r="AJ264" s="147"/>
      <c r="AK264" s="147"/>
      <c r="AL264" s="147"/>
      <c r="AM264" s="147"/>
      <c r="AN264" s="147"/>
      <c r="AO264" s="147"/>
      <c r="AP264" s="147"/>
    </row>
    <row r="265" spans="1:42" ht="14.45">
      <c r="A265" s="147"/>
      <c r="B265" s="147"/>
      <c r="C265" s="147"/>
      <c r="D265" s="147"/>
      <c r="E265" s="147"/>
      <c r="F265" s="147"/>
      <c r="G265" s="147"/>
      <c r="H265" s="147"/>
      <c r="I265" s="147"/>
      <c r="J265" s="147"/>
      <c r="K265" s="147"/>
      <c r="L265" s="147"/>
      <c r="M265" s="147"/>
      <c r="N265" s="147"/>
      <c r="O265" s="147"/>
      <c r="P265" s="147"/>
      <c r="Q265" s="147"/>
      <c r="R265" s="147"/>
      <c r="S265" s="147"/>
      <c r="T265" s="147"/>
      <c r="U265" s="147"/>
      <c r="V265" s="147"/>
      <c r="W265" s="147"/>
      <c r="X265" s="147"/>
      <c r="Y265" s="147"/>
      <c r="Z265" s="147"/>
      <c r="AA265" s="147"/>
      <c r="AB265" s="147"/>
      <c r="AC265" s="147"/>
      <c r="AD265" s="147"/>
      <c r="AE265" s="147"/>
      <c r="AF265" s="147"/>
      <c r="AG265" s="147"/>
      <c r="AH265" s="147"/>
      <c r="AI265" s="147"/>
      <c r="AJ265" s="147"/>
      <c r="AK265" s="147"/>
      <c r="AL265" s="147"/>
      <c r="AM265" s="147"/>
      <c r="AN265" s="147"/>
      <c r="AO265" s="147"/>
      <c r="AP265" s="147"/>
    </row>
    <row r="266" spans="1:42" ht="14.45">
      <c r="A266" s="147"/>
      <c r="B266" s="147"/>
      <c r="C266" s="147"/>
      <c r="D266" s="147"/>
      <c r="E266" s="147"/>
      <c r="F266" s="147"/>
      <c r="G266" s="147"/>
      <c r="H266" s="147"/>
      <c r="I266" s="147"/>
      <c r="J266" s="147"/>
      <c r="K266" s="147"/>
      <c r="L266" s="147"/>
      <c r="M266" s="147"/>
      <c r="N266" s="147"/>
      <c r="O266" s="147"/>
      <c r="P266" s="147"/>
      <c r="Q266" s="147"/>
      <c r="R266" s="147"/>
      <c r="S266" s="147"/>
      <c r="T266" s="147"/>
      <c r="U266" s="147"/>
      <c r="V266" s="147"/>
      <c r="W266" s="147"/>
      <c r="X266" s="147"/>
      <c r="Y266" s="147"/>
      <c r="Z266" s="147"/>
      <c r="AA266" s="147"/>
      <c r="AB266" s="147"/>
      <c r="AC266" s="147"/>
      <c r="AD266" s="147"/>
      <c r="AE266" s="147"/>
      <c r="AF266" s="147"/>
      <c r="AG266" s="147"/>
      <c r="AH266" s="147"/>
      <c r="AI266" s="147"/>
      <c r="AJ266" s="147"/>
      <c r="AK266" s="147"/>
      <c r="AL266" s="147"/>
      <c r="AM266" s="147"/>
      <c r="AN266" s="147"/>
      <c r="AO266" s="147"/>
      <c r="AP266" s="147"/>
    </row>
    <row r="267" spans="1:42" ht="14.45">
      <c r="A267" s="147"/>
      <c r="B267" s="147"/>
      <c r="C267" s="147"/>
      <c r="D267" s="147"/>
      <c r="E267" s="147"/>
      <c r="F267" s="147"/>
      <c r="G267" s="147"/>
      <c r="H267" s="147"/>
      <c r="I267" s="147"/>
      <c r="J267" s="147"/>
      <c r="K267" s="147"/>
      <c r="L267" s="147"/>
      <c r="M267" s="147"/>
      <c r="N267" s="147"/>
      <c r="O267" s="147"/>
      <c r="P267" s="147"/>
      <c r="Q267" s="147"/>
      <c r="R267" s="147"/>
      <c r="S267" s="147"/>
      <c r="T267" s="147"/>
      <c r="U267" s="147"/>
      <c r="V267" s="147"/>
      <c r="W267" s="147"/>
      <c r="X267" s="147"/>
      <c r="Y267" s="147"/>
      <c r="Z267" s="147"/>
      <c r="AA267" s="147"/>
      <c r="AB267" s="147"/>
      <c r="AC267" s="147"/>
      <c r="AD267" s="147"/>
      <c r="AE267" s="147"/>
      <c r="AF267" s="147"/>
      <c r="AG267" s="147"/>
      <c r="AH267" s="147"/>
      <c r="AI267" s="147"/>
      <c r="AJ267" s="147"/>
      <c r="AK267" s="147"/>
      <c r="AL267" s="147"/>
      <c r="AM267" s="147"/>
      <c r="AN267" s="147"/>
      <c r="AO267" s="147"/>
      <c r="AP267" s="147"/>
    </row>
    <row r="268" spans="1:42" ht="14.45">
      <c r="A268" s="147"/>
      <c r="B268" s="147"/>
      <c r="C268" s="147"/>
      <c r="D268" s="147"/>
      <c r="E268" s="147"/>
      <c r="F268" s="147"/>
      <c r="G268" s="147"/>
      <c r="H268" s="147"/>
      <c r="I268" s="147"/>
      <c r="J268" s="147"/>
      <c r="K268" s="147"/>
      <c r="L268" s="147"/>
      <c r="M268" s="147"/>
      <c r="N268" s="147"/>
      <c r="O268" s="147"/>
      <c r="P268" s="147"/>
      <c r="Q268" s="147"/>
      <c r="R268" s="147"/>
      <c r="S268" s="147"/>
      <c r="T268" s="147"/>
      <c r="U268" s="147"/>
      <c r="V268" s="147"/>
      <c r="W268" s="147"/>
      <c r="X268" s="147"/>
      <c r="Y268" s="147"/>
      <c r="Z268" s="147"/>
      <c r="AA268" s="147"/>
      <c r="AB268" s="147"/>
      <c r="AC268" s="147"/>
      <c r="AD268" s="147"/>
      <c r="AE268" s="147"/>
      <c r="AF268" s="147"/>
      <c r="AG268" s="147"/>
      <c r="AH268" s="147"/>
      <c r="AI268" s="147"/>
      <c r="AJ268" s="147"/>
      <c r="AK268" s="147"/>
      <c r="AL268" s="147"/>
      <c r="AM268" s="147"/>
      <c r="AN268" s="147"/>
      <c r="AO268" s="147"/>
      <c r="AP268" s="147"/>
    </row>
    <row r="269" spans="1:42" ht="14.45">
      <c r="A269" s="147"/>
      <c r="B269" s="147"/>
      <c r="C269" s="147"/>
      <c r="D269" s="147"/>
      <c r="E269" s="147"/>
      <c r="F269" s="147"/>
      <c r="G269" s="147"/>
      <c r="H269" s="147"/>
      <c r="I269" s="147"/>
      <c r="J269" s="147"/>
      <c r="K269" s="147"/>
      <c r="L269" s="147"/>
      <c r="M269" s="147"/>
      <c r="N269" s="147"/>
      <c r="O269" s="147"/>
      <c r="P269" s="147"/>
      <c r="Q269" s="147"/>
      <c r="R269" s="147"/>
      <c r="S269" s="147"/>
      <c r="T269" s="147"/>
      <c r="U269" s="147"/>
      <c r="V269" s="147"/>
      <c r="W269" s="147"/>
      <c r="X269" s="147"/>
      <c r="Y269" s="147"/>
      <c r="Z269" s="147"/>
      <c r="AA269" s="147"/>
      <c r="AB269" s="147"/>
      <c r="AC269" s="147"/>
      <c r="AD269" s="147"/>
      <c r="AE269" s="147"/>
      <c r="AF269" s="147"/>
      <c r="AG269" s="147"/>
      <c r="AH269" s="147"/>
      <c r="AI269" s="147"/>
      <c r="AJ269" s="147"/>
      <c r="AK269" s="147"/>
      <c r="AL269" s="147"/>
      <c r="AM269" s="147"/>
      <c r="AN269" s="147"/>
      <c r="AO269" s="147"/>
      <c r="AP269" s="147"/>
    </row>
    <row r="270" spans="1:42" ht="14.45">
      <c r="A270" s="147"/>
      <c r="B270" s="147"/>
      <c r="C270" s="147"/>
      <c r="D270" s="147"/>
      <c r="E270" s="147"/>
      <c r="F270" s="147"/>
      <c r="G270" s="147"/>
      <c r="H270" s="147"/>
      <c r="I270" s="147"/>
      <c r="J270" s="147"/>
      <c r="K270" s="147"/>
      <c r="L270" s="147"/>
      <c r="M270" s="147"/>
      <c r="N270" s="147"/>
      <c r="O270" s="147"/>
      <c r="P270" s="147"/>
      <c r="Q270" s="147"/>
      <c r="R270" s="147"/>
      <c r="S270" s="147"/>
      <c r="T270" s="147"/>
      <c r="U270" s="147"/>
      <c r="V270" s="147"/>
      <c r="W270" s="147"/>
      <c r="X270" s="147"/>
      <c r="Y270" s="147"/>
      <c r="Z270" s="147"/>
      <c r="AA270" s="147"/>
      <c r="AB270" s="147"/>
      <c r="AC270" s="147"/>
      <c r="AD270" s="147"/>
      <c r="AE270" s="147"/>
      <c r="AF270" s="147"/>
      <c r="AG270" s="147"/>
      <c r="AH270" s="147"/>
      <c r="AI270" s="147"/>
      <c r="AJ270" s="147"/>
      <c r="AK270" s="147"/>
      <c r="AL270" s="147"/>
      <c r="AM270" s="147"/>
      <c r="AN270" s="147"/>
      <c r="AO270" s="147"/>
      <c r="AP270" s="147"/>
    </row>
    <row r="271" spans="1:42" ht="14.45">
      <c r="A271" s="147"/>
      <c r="B271" s="147"/>
      <c r="C271" s="147"/>
      <c r="D271" s="147"/>
      <c r="E271" s="147"/>
      <c r="F271" s="147"/>
      <c r="G271" s="147"/>
      <c r="H271" s="147"/>
      <c r="I271" s="147"/>
      <c r="J271" s="147"/>
      <c r="K271" s="147"/>
      <c r="L271" s="147"/>
      <c r="M271" s="147"/>
      <c r="N271" s="147"/>
      <c r="O271" s="147"/>
      <c r="P271" s="147"/>
      <c r="Q271" s="147"/>
      <c r="R271" s="147"/>
      <c r="S271" s="147"/>
      <c r="T271" s="147"/>
      <c r="U271" s="147"/>
      <c r="V271" s="147"/>
      <c r="W271" s="147"/>
      <c r="X271" s="147"/>
      <c r="Y271" s="147"/>
      <c r="Z271" s="147"/>
      <c r="AA271" s="147"/>
      <c r="AB271" s="147"/>
      <c r="AC271" s="147"/>
      <c r="AD271" s="147"/>
      <c r="AE271" s="147"/>
      <c r="AF271" s="147"/>
      <c r="AG271" s="147"/>
      <c r="AH271" s="147"/>
      <c r="AI271" s="147"/>
      <c r="AJ271" s="147"/>
      <c r="AK271" s="147"/>
      <c r="AL271" s="147"/>
      <c r="AM271" s="147"/>
      <c r="AN271" s="147"/>
      <c r="AO271" s="147"/>
      <c r="AP271" s="147"/>
    </row>
    <row r="272" spans="1:42" ht="14.45">
      <c r="A272" s="147"/>
      <c r="B272" s="147"/>
      <c r="C272" s="147"/>
      <c r="D272" s="147"/>
      <c r="E272" s="147"/>
      <c r="F272" s="147"/>
      <c r="G272" s="147"/>
      <c r="H272" s="147"/>
      <c r="I272" s="147"/>
      <c r="J272" s="147"/>
      <c r="K272" s="147"/>
      <c r="L272" s="147"/>
      <c r="M272" s="147"/>
      <c r="N272" s="147"/>
      <c r="O272" s="147"/>
      <c r="P272" s="147"/>
      <c r="Q272" s="147"/>
      <c r="R272" s="147"/>
      <c r="S272" s="147"/>
      <c r="T272" s="147"/>
      <c r="U272" s="147"/>
      <c r="V272" s="147"/>
      <c r="W272" s="147"/>
      <c r="X272" s="147"/>
      <c r="Y272" s="147"/>
      <c r="Z272" s="147"/>
      <c r="AA272" s="147"/>
      <c r="AB272" s="147"/>
      <c r="AC272" s="147"/>
      <c r="AD272" s="147"/>
      <c r="AE272" s="147"/>
      <c r="AF272" s="147"/>
      <c r="AG272" s="147"/>
      <c r="AH272" s="147"/>
      <c r="AI272" s="147"/>
      <c r="AJ272" s="147"/>
      <c r="AK272" s="147"/>
      <c r="AL272" s="147"/>
      <c r="AM272" s="147"/>
      <c r="AN272" s="147"/>
      <c r="AO272" s="147"/>
      <c r="AP272" s="147"/>
    </row>
    <row r="273" spans="1:42" ht="14.45">
      <c r="A273" s="147"/>
      <c r="B273" s="147"/>
      <c r="C273" s="147"/>
      <c r="D273" s="147"/>
      <c r="E273" s="147"/>
      <c r="F273" s="147"/>
      <c r="G273" s="147"/>
      <c r="H273" s="147"/>
      <c r="I273" s="147"/>
      <c r="J273" s="147"/>
      <c r="K273" s="147"/>
      <c r="L273" s="147"/>
      <c r="M273" s="147"/>
      <c r="N273" s="147"/>
      <c r="O273" s="147"/>
      <c r="P273" s="147"/>
      <c r="Q273" s="147"/>
      <c r="R273" s="147"/>
      <c r="S273" s="147"/>
      <c r="T273" s="147"/>
      <c r="U273" s="147"/>
      <c r="V273" s="147"/>
      <c r="W273" s="147"/>
      <c r="X273" s="147"/>
      <c r="Y273" s="147"/>
      <c r="Z273" s="147"/>
      <c r="AA273" s="147"/>
      <c r="AB273" s="147"/>
      <c r="AC273" s="147"/>
      <c r="AD273" s="147"/>
      <c r="AE273" s="147"/>
      <c r="AF273" s="147"/>
      <c r="AG273" s="147"/>
      <c r="AH273" s="147"/>
      <c r="AI273" s="147"/>
      <c r="AJ273" s="147"/>
      <c r="AK273" s="147"/>
      <c r="AL273" s="147"/>
      <c r="AM273" s="147"/>
      <c r="AN273" s="147"/>
      <c r="AO273" s="147"/>
      <c r="AP273" s="147"/>
    </row>
    <row r="274" spans="1:42" ht="14.45">
      <c r="A274" s="147"/>
      <c r="B274" s="147"/>
      <c r="C274" s="147"/>
      <c r="D274" s="147"/>
      <c r="E274" s="147"/>
      <c r="F274" s="147"/>
      <c r="G274" s="147"/>
      <c r="H274" s="147"/>
      <c r="I274" s="147"/>
      <c r="J274" s="147"/>
      <c r="K274" s="147"/>
      <c r="L274" s="147"/>
      <c r="M274" s="147"/>
      <c r="N274" s="147"/>
      <c r="O274" s="147"/>
      <c r="P274" s="147"/>
      <c r="Q274" s="147"/>
      <c r="R274" s="147"/>
      <c r="S274" s="147"/>
      <c r="T274" s="147"/>
      <c r="U274" s="147"/>
      <c r="V274" s="147"/>
      <c r="W274" s="147"/>
      <c r="X274" s="147"/>
      <c r="Y274" s="147"/>
      <c r="Z274" s="147"/>
      <c r="AA274" s="147"/>
      <c r="AB274" s="147"/>
      <c r="AC274" s="147"/>
      <c r="AD274" s="147"/>
      <c r="AE274" s="147"/>
      <c r="AF274" s="147"/>
      <c r="AG274" s="147"/>
      <c r="AH274" s="147"/>
      <c r="AI274" s="147"/>
      <c r="AJ274" s="147"/>
      <c r="AK274" s="147"/>
      <c r="AL274" s="147"/>
      <c r="AM274" s="147"/>
      <c r="AN274" s="147"/>
      <c r="AO274" s="147"/>
      <c r="AP274" s="147"/>
    </row>
    <row r="275" spans="1:42" ht="14.45">
      <c r="A275" s="147"/>
      <c r="B275" s="147"/>
      <c r="C275" s="147"/>
      <c r="D275" s="147"/>
      <c r="E275" s="147"/>
      <c r="F275" s="147"/>
      <c r="G275" s="147"/>
      <c r="H275" s="147"/>
      <c r="I275" s="147"/>
      <c r="J275" s="147"/>
      <c r="K275" s="147"/>
      <c r="L275" s="147"/>
      <c r="M275" s="147"/>
      <c r="N275" s="147"/>
      <c r="O275" s="147"/>
      <c r="P275" s="147"/>
      <c r="Q275" s="147"/>
      <c r="R275" s="147"/>
      <c r="S275" s="147"/>
      <c r="T275" s="147"/>
      <c r="U275" s="147"/>
      <c r="V275" s="147"/>
      <c r="W275" s="147"/>
      <c r="X275" s="147"/>
      <c r="Y275" s="147"/>
      <c r="Z275" s="147"/>
      <c r="AA275" s="147"/>
      <c r="AB275" s="147"/>
      <c r="AC275" s="147"/>
      <c r="AD275" s="147"/>
      <c r="AE275" s="147"/>
      <c r="AF275" s="147"/>
      <c r="AG275" s="147"/>
      <c r="AH275" s="147"/>
      <c r="AI275" s="147"/>
      <c r="AJ275" s="147"/>
      <c r="AK275" s="147"/>
      <c r="AL275" s="147"/>
      <c r="AM275" s="147"/>
      <c r="AN275" s="147"/>
      <c r="AO275" s="147"/>
      <c r="AP275" s="147"/>
    </row>
    <row r="276" spans="1:42" ht="14.45">
      <c r="A276" s="147"/>
      <c r="B276" s="147"/>
      <c r="C276" s="147"/>
      <c r="D276" s="147"/>
      <c r="E276" s="147"/>
      <c r="F276" s="147"/>
      <c r="G276" s="147"/>
      <c r="H276" s="147"/>
      <c r="I276" s="147"/>
      <c r="J276" s="147"/>
      <c r="K276" s="147"/>
      <c r="L276" s="147"/>
      <c r="M276" s="147"/>
      <c r="N276" s="147"/>
      <c r="O276" s="147"/>
      <c r="P276" s="147"/>
      <c r="Q276" s="147"/>
      <c r="R276" s="147"/>
      <c r="S276" s="147"/>
      <c r="T276" s="147"/>
      <c r="U276" s="147"/>
      <c r="V276" s="147"/>
      <c r="W276" s="147"/>
      <c r="X276" s="147"/>
      <c r="Y276" s="147"/>
      <c r="Z276" s="147"/>
      <c r="AA276" s="147"/>
      <c r="AB276" s="147"/>
      <c r="AC276" s="147"/>
      <c r="AD276" s="147"/>
      <c r="AE276" s="147"/>
      <c r="AF276" s="147"/>
      <c r="AG276" s="147"/>
      <c r="AH276" s="147"/>
      <c r="AI276" s="147"/>
      <c r="AJ276" s="147"/>
      <c r="AK276" s="147"/>
      <c r="AL276" s="147"/>
      <c r="AM276" s="147"/>
      <c r="AN276" s="147"/>
      <c r="AO276" s="147"/>
      <c r="AP276" s="147"/>
    </row>
    <row r="277" spans="1:42" ht="14.45">
      <c r="A277" s="147"/>
      <c r="B277" s="147"/>
      <c r="C277" s="147"/>
      <c r="D277" s="147"/>
      <c r="E277" s="147"/>
      <c r="F277" s="147"/>
      <c r="G277" s="147"/>
      <c r="H277" s="147"/>
      <c r="I277" s="147"/>
      <c r="J277" s="147"/>
      <c r="K277" s="147"/>
      <c r="L277" s="147"/>
      <c r="M277" s="147"/>
      <c r="N277" s="147"/>
      <c r="O277" s="147"/>
      <c r="P277" s="147"/>
      <c r="Q277" s="147"/>
      <c r="R277" s="147"/>
      <c r="S277" s="147"/>
      <c r="T277" s="147"/>
      <c r="U277" s="147"/>
      <c r="V277" s="147"/>
      <c r="W277" s="147"/>
      <c r="X277" s="147"/>
      <c r="Y277" s="147"/>
      <c r="Z277" s="147"/>
      <c r="AA277" s="147"/>
      <c r="AB277" s="147"/>
      <c r="AC277" s="147"/>
      <c r="AD277" s="147"/>
      <c r="AE277" s="147"/>
      <c r="AF277" s="147"/>
      <c r="AG277" s="147"/>
      <c r="AH277" s="147"/>
      <c r="AI277" s="147"/>
      <c r="AJ277" s="147"/>
      <c r="AK277" s="147"/>
      <c r="AL277" s="147"/>
      <c r="AM277" s="147"/>
      <c r="AN277" s="147"/>
      <c r="AO277" s="147"/>
      <c r="AP277" s="147"/>
    </row>
    <row r="278" spans="1:42" ht="14.45">
      <c r="A278" s="147"/>
      <c r="B278" s="147"/>
      <c r="C278" s="147"/>
      <c r="D278" s="147"/>
      <c r="E278" s="147"/>
      <c r="F278" s="147"/>
      <c r="G278" s="147"/>
      <c r="H278" s="147"/>
      <c r="I278" s="147"/>
      <c r="J278" s="147"/>
      <c r="K278" s="147"/>
      <c r="L278" s="147"/>
      <c r="M278" s="147"/>
      <c r="N278" s="147"/>
      <c r="O278" s="147"/>
      <c r="P278" s="147"/>
      <c r="Q278" s="147"/>
      <c r="R278" s="147"/>
      <c r="S278" s="147"/>
      <c r="T278" s="147"/>
      <c r="U278" s="147"/>
      <c r="V278" s="147"/>
      <c r="W278" s="147"/>
      <c r="X278" s="147"/>
      <c r="Y278" s="147"/>
      <c r="Z278" s="147"/>
      <c r="AA278" s="147"/>
      <c r="AB278" s="147"/>
      <c r="AC278" s="147"/>
      <c r="AD278" s="147"/>
      <c r="AE278" s="147"/>
      <c r="AF278" s="147"/>
      <c r="AG278" s="147"/>
      <c r="AH278" s="147"/>
      <c r="AI278" s="147"/>
      <c r="AJ278" s="147"/>
      <c r="AK278" s="147"/>
      <c r="AL278" s="147"/>
      <c r="AM278" s="147"/>
      <c r="AN278" s="147"/>
      <c r="AO278" s="147"/>
      <c r="AP278" s="147"/>
    </row>
    <row r="279" spans="1:42" ht="14.45">
      <c r="A279" s="147"/>
      <c r="B279" s="147"/>
      <c r="C279" s="147"/>
      <c r="D279" s="147"/>
      <c r="E279" s="147"/>
      <c r="F279" s="147"/>
      <c r="G279" s="147"/>
      <c r="H279" s="147"/>
      <c r="I279" s="147"/>
      <c r="J279" s="147"/>
      <c r="K279" s="147"/>
      <c r="L279" s="147"/>
      <c r="M279" s="147"/>
      <c r="N279" s="147"/>
      <c r="O279" s="147"/>
      <c r="P279" s="147"/>
      <c r="Q279" s="147"/>
      <c r="R279" s="147"/>
      <c r="S279" s="147"/>
      <c r="T279" s="147"/>
      <c r="U279" s="147"/>
      <c r="V279" s="147"/>
      <c r="W279" s="147"/>
      <c r="X279" s="147"/>
      <c r="Y279" s="147"/>
      <c r="Z279" s="147"/>
      <c r="AA279" s="147"/>
      <c r="AB279" s="147"/>
      <c r="AC279" s="147"/>
      <c r="AD279" s="147"/>
      <c r="AE279" s="147"/>
      <c r="AF279" s="147"/>
      <c r="AG279" s="147"/>
      <c r="AH279" s="147"/>
      <c r="AI279" s="147"/>
      <c r="AJ279" s="147"/>
      <c r="AK279" s="147"/>
      <c r="AL279" s="147"/>
      <c r="AM279" s="147"/>
      <c r="AN279" s="147"/>
      <c r="AO279" s="147"/>
      <c r="AP279" s="147"/>
    </row>
    <row r="280" spans="1:42" ht="14.45">
      <c r="A280" s="147"/>
      <c r="B280" s="147"/>
      <c r="C280" s="147"/>
      <c r="D280" s="147"/>
      <c r="E280" s="147"/>
      <c r="F280" s="147"/>
      <c r="G280" s="147"/>
      <c r="H280" s="147"/>
      <c r="I280" s="147"/>
      <c r="J280" s="147"/>
      <c r="K280" s="147"/>
      <c r="L280" s="147"/>
      <c r="M280" s="147"/>
      <c r="N280" s="147"/>
      <c r="O280" s="147"/>
      <c r="P280" s="147"/>
      <c r="Q280" s="147"/>
      <c r="R280" s="147"/>
      <c r="S280" s="147"/>
      <c r="T280" s="147"/>
      <c r="U280" s="147"/>
      <c r="V280" s="147"/>
      <c r="W280" s="147"/>
      <c r="X280" s="147"/>
      <c r="Y280" s="147"/>
      <c r="Z280" s="147"/>
      <c r="AA280" s="147"/>
      <c r="AB280" s="147"/>
      <c r="AC280" s="147"/>
      <c r="AD280" s="147"/>
      <c r="AE280" s="147"/>
      <c r="AF280" s="147"/>
      <c r="AG280" s="147"/>
      <c r="AH280" s="147"/>
      <c r="AI280" s="147"/>
      <c r="AJ280" s="147"/>
      <c r="AK280" s="147"/>
      <c r="AL280" s="147"/>
      <c r="AM280" s="147"/>
      <c r="AN280" s="147"/>
      <c r="AO280" s="147"/>
      <c r="AP280" s="147"/>
    </row>
    <row r="281" spans="1:42" ht="14.45">
      <c r="A281" s="147"/>
      <c r="B281" s="147"/>
      <c r="C281" s="147"/>
      <c r="D281" s="147"/>
      <c r="E281" s="147"/>
      <c r="F281" s="147"/>
      <c r="G281" s="147"/>
      <c r="H281" s="147"/>
      <c r="I281" s="147"/>
      <c r="J281" s="147"/>
      <c r="K281" s="147"/>
      <c r="L281" s="147"/>
      <c r="M281" s="147"/>
      <c r="N281" s="147"/>
      <c r="O281" s="147"/>
      <c r="P281" s="147"/>
      <c r="Q281" s="147"/>
      <c r="R281" s="147"/>
      <c r="S281" s="147"/>
      <c r="T281" s="147"/>
      <c r="U281" s="147"/>
      <c r="V281" s="147"/>
      <c r="W281" s="147"/>
      <c r="X281" s="147"/>
      <c r="Y281" s="147"/>
      <c r="Z281" s="147"/>
      <c r="AA281" s="147"/>
      <c r="AB281" s="147"/>
      <c r="AC281" s="147"/>
      <c r="AD281" s="147"/>
      <c r="AE281" s="147"/>
      <c r="AF281" s="147"/>
      <c r="AG281" s="147"/>
      <c r="AH281" s="147"/>
      <c r="AI281" s="147"/>
      <c r="AJ281" s="147"/>
      <c r="AK281" s="147"/>
      <c r="AL281" s="147"/>
      <c r="AM281" s="147"/>
      <c r="AN281" s="147"/>
      <c r="AO281" s="147"/>
      <c r="AP281" s="147"/>
    </row>
    <row r="282" spans="1:42" ht="14.45">
      <c r="A282" s="147"/>
      <c r="B282" s="147"/>
      <c r="C282" s="147"/>
      <c r="D282" s="147"/>
      <c r="E282" s="147"/>
      <c r="F282" s="147"/>
      <c r="G282" s="147"/>
      <c r="H282" s="147"/>
      <c r="I282" s="147"/>
      <c r="J282" s="147"/>
      <c r="K282" s="147"/>
      <c r="L282" s="147"/>
      <c r="M282" s="147"/>
      <c r="N282" s="147"/>
      <c r="O282" s="147"/>
      <c r="P282" s="147"/>
      <c r="Q282" s="147"/>
      <c r="R282" s="147"/>
      <c r="S282" s="147"/>
      <c r="T282" s="147"/>
      <c r="U282" s="147"/>
      <c r="V282" s="147"/>
      <c r="W282" s="147"/>
      <c r="X282" s="147"/>
      <c r="Y282" s="147"/>
      <c r="Z282" s="147"/>
      <c r="AA282" s="147"/>
      <c r="AB282" s="147"/>
      <c r="AC282" s="147"/>
      <c r="AD282" s="147"/>
      <c r="AE282" s="147"/>
      <c r="AF282" s="147"/>
      <c r="AG282" s="147"/>
      <c r="AH282" s="147"/>
      <c r="AI282" s="147"/>
      <c r="AJ282" s="147"/>
      <c r="AK282" s="147"/>
      <c r="AL282" s="147"/>
      <c r="AM282" s="147"/>
      <c r="AN282" s="147"/>
      <c r="AO282" s="147"/>
      <c r="AP282" s="147"/>
    </row>
    <row r="283" spans="1:42" ht="14.45">
      <c r="A283" s="147"/>
      <c r="B283" s="147"/>
      <c r="C283" s="147"/>
      <c r="D283" s="147"/>
      <c r="E283" s="147"/>
      <c r="F283" s="147"/>
      <c r="G283" s="147"/>
      <c r="H283" s="147"/>
      <c r="I283" s="147"/>
      <c r="J283" s="147"/>
      <c r="K283" s="147"/>
      <c r="L283" s="147"/>
      <c r="M283" s="147"/>
      <c r="N283" s="147"/>
      <c r="O283" s="147"/>
      <c r="P283" s="147"/>
      <c r="Q283" s="147"/>
      <c r="R283" s="147"/>
      <c r="S283" s="147"/>
      <c r="T283" s="147"/>
      <c r="U283" s="147"/>
      <c r="V283" s="147"/>
      <c r="W283" s="147"/>
      <c r="X283" s="147"/>
      <c r="Y283" s="147"/>
      <c r="Z283" s="147"/>
      <c r="AA283" s="147"/>
      <c r="AB283" s="147"/>
      <c r="AC283" s="147"/>
      <c r="AD283" s="147"/>
      <c r="AE283" s="147"/>
      <c r="AF283" s="147"/>
      <c r="AG283" s="147"/>
      <c r="AH283" s="147"/>
      <c r="AI283" s="147"/>
      <c r="AJ283" s="147"/>
      <c r="AK283" s="147"/>
      <c r="AL283" s="147"/>
      <c r="AM283" s="147"/>
      <c r="AN283" s="147"/>
      <c r="AO283" s="147"/>
      <c r="AP283" s="147"/>
    </row>
    <row r="284" spans="1:42" ht="14.45">
      <c r="A284" s="147"/>
      <c r="B284" s="147"/>
      <c r="C284" s="147"/>
      <c r="D284" s="147"/>
      <c r="E284" s="147"/>
      <c r="F284" s="147"/>
      <c r="G284" s="147"/>
      <c r="H284" s="147"/>
      <c r="I284" s="147"/>
      <c r="J284" s="147"/>
      <c r="K284" s="147"/>
      <c r="L284" s="147"/>
      <c r="M284" s="147"/>
      <c r="N284" s="147"/>
      <c r="O284" s="147"/>
      <c r="P284" s="147"/>
      <c r="Q284" s="147"/>
      <c r="R284" s="147"/>
      <c r="S284" s="147"/>
      <c r="T284" s="147"/>
      <c r="U284" s="147"/>
      <c r="V284" s="147"/>
      <c r="W284" s="147"/>
      <c r="X284" s="147"/>
      <c r="Y284" s="147"/>
      <c r="Z284" s="147"/>
      <c r="AA284" s="147"/>
      <c r="AB284" s="147"/>
      <c r="AC284" s="147"/>
      <c r="AD284" s="147"/>
      <c r="AE284" s="147"/>
      <c r="AF284" s="147"/>
      <c r="AG284" s="147"/>
      <c r="AH284" s="147"/>
      <c r="AI284" s="147"/>
      <c r="AJ284" s="147"/>
      <c r="AK284" s="147"/>
      <c r="AL284" s="147"/>
      <c r="AM284" s="147"/>
      <c r="AN284" s="147"/>
      <c r="AO284" s="147"/>
      <c r="AP284" s="147"/>
    </row>
    <row r="285" spans="1:42" ht="14.45">
      <c r="A285" s="147"/>
      <c r="B285" s="147"/>
      <c r="C285" s="147"/>
      <c r="D285" s="147"/>
      <c r="E285" s="147"/>
      <c r="F285" s="147"/>
      <c r="G285" s="147"/>
      <c r="H285" s="147"/>
      <c r="I285" s="147"/>
      <c r="J285" s="147"/>
      <c r="K285" s="147"/>
      <c r="L285" s="147"/>
      <c r="M285" s="147"/>
      <c r="N285" s="147"/>
      <c r="O285" s="147"/>
      <c r="P285" s="147"/>
      <c r="Q285" s="147"/>
      <c r="R285" s="147"/>
      <c r="S285" s="147"/>
      <c r="T285" s="147"/>
      <c r="U285" s="147"/>
      <c r="V285" s="147"/>
      <c r="W285" s="147"/>
      <c r="X285" s="147"/>
      <c r="Y285" s="147"/>
      <c r="Z285" s="147"/>
      <c r="AA285" s="147"/>
      <c r="AB285" s="147"/>
      <c r="AC285" s="147"/>
      <c r="AD285" s="147"/>
      <c r="AE285" s="147"/>
      <c r="AF285" s="147"/>
      <c r="AG285" s="147"/>
      <c r="AH285" s="147"/>
      <c r="AI285" s="147"/>
      <c r="AJ285" s="147"/>
      <c r="AK285" s="147"/>
      <c r="AL285" s="147"/>
      <c r="AM285" s="147"/>
      <c r="AN285" s="147"/>
      <c r="AO285" s="147"/>
      <c r="AP285" s="147"/>
    </row>
    <row r="286" spans="1:42" ht="14.45">
      <c r="A286" s="147"/>
      <c r="B286" s="147"/>
      <c r="C286" s="147"/>
      <c r="D286" s="147"/>
      <c r="E286" s="147"/>
      <c r="F286" s="147"/>
      <c r="G286" s="147"/>
      <c r="H286" s="147"/>
      <c r="I286" s="147"/>
      <c r="J286" s="147"/>
      <c r="K286" s="147"/>
      <c r="L286" s="147"/>
      <c r="M286" s="147"/>
      <c r="N286" s="147"/>
      <c r="O286" s="147"/>
      <c r="P286" s="147"/>
      <c r="Q286" s="147"/>
      <c r="R286" s="147"/>
      <c r="S286" s="147"/>
      <c r="T286" s="147"/>
      <c r="U286" s="147"/>
      <c r="V286" s="147"/>
      <c r="W286" s="147"/>
      <c r="X286" s="147"/>
      <c r="Y286" s="147"/>
      <c r="Z286" s="147"/>
      <c r="AA286" s="147"/>
      <c r="AB286" s="147"/>
      <c r="AC286" s="147"/>
      <c r="AD286" s="147"/>
      <c r="AE286" s="147"/>
      <c r="AF286" s="147"/>
      <c r="AG286" s="147"/>
      <c r="AH286" s="147"/>
      <c r="AI286" s="147"/>
      <c r="AJ286" s="147"/>
      <c r="AK286" s="147"/>
      <c r="AL286" s="147"/>
      <c r="AM286" s="147"/>
      <c r="AN286" s="147"/>
      <c r="AO286" s="147"/>
      <c r="AP286" s="147"/>
    </row>
    <row r="287" spans="1:42" ht="14.45">
      <c r="A287" s="147"/>
      <c r="B287" s="147"/>
      <c r="C287" s="147"/>
      <c r="D287" s="147"/>
      <c r="E287" s="147"/>
      <c r="F287" s="147"/>
      <c r="G287" s="147"/>
      <c r="H287" s="147"/>
      <c r="I287" s="147"/>
      <c r="J287" s="147"/>
      <c r="K287" s="147"/>
      <c r="L287" s="147"/>
      <c r="M287" s="147"/>
      <c r="N287" s="147"/>
      <c r="O287" s="147"/>
      <c r="P287" s="147"/>
      <c r="Q287" s="147"/>
      <c r="R287" s="147"/>
      <c r="S287" s="147"/>
      <c r="T287" s="147"/>
      <c r="U287" s="147"/>
      <c r="V287" s="147"/>
      <c r="W287" s="147"/>
      <c r="X287" s="147"/>
      <c r="Y287" s="147"/>
      <c r="Z287" s="147"/>
      <c r="AA287" s="147"/>
      <c r="AB287" s="147"/>
      <c r="AC287" s="147"/>
      <c r="AD287" s="147"/>
      <c r="AE287" s="147"/>
      <c r="AF287" s="147"/>
      <c r="AG287" s="147"/>
      <c r="AH287" s="147"/>
      <c r="AI287" s="147"/>
      <c r="AJ287" s="147"/>
      <c r="AK287" s="147"/>
      <c r="AL287" s="147"/>
      <c r="AM287" s="147"/>
      <c r="AN287" s="147"/>
      <c r="AO287" s="147"/>
      <c r="AP287" s="147"/>
    </row>
    <row r="288" spans="1:42" ht="14.45">
      <c r="A288" s="147"/>
      <c r="B288" s="147"/>
      <c r="C288" s="147"/>
      <c r="D288" s="147"/>
      <c r="E288" s="147"/>
      <c r="F288" s="147"/>
      <c r="G288" s="147"/>
      <c r="H288" s="147"/>
      <c r="I288" s="147"/>
      <c r="J288" s="147"/>
      <c r="K288" s="147"/>
      <c r="L288" s="147"/>
      <c r="M288" s="147"/>
      <c r="N288" s="147"/>
      <c r="O288" s="147"/>
      <c r="P288" s="147"/>
      <c r="Q288" s="147"/>
      <c r="R288" s="147"/>
      <c r="S288" s="147"/>
      <c r="T288" s="147"/>
      <c r="U288" s="147"/>
      <c r="V288" s="147"/>
      <c r="W288" s="147"/>
      <c r="X288" s="147"/>
      <c r="Y288" s="147"/>
      <c r="Z288" s="147"/>
      <c r="AA288" s="147"/>
      <c r="AB288" s="147"/>
      <c r="AC288" s="147"/>
      <c r="AD288" s="147"/>
      <c r="AE288" s="147"/>
      <c r="AF288" s="147"/>
      <c r="AG288" s="147"/>
      <c r="AH288" s="147"/>
      <c r="AI288" s="147"/>
      <c r="AJ288" s="147"/>
      <c r="AK288" s="147"/>
      <c r="AL288" s="147"/>
      <c r="AM288" s="147"/>
      <c r="AN288" s="147"/>
      <c r="AO288" s="147"/>
      <c r="AP288" s="147"/>
    </row>
    <row r="289" spans="1:42" ht="14.45">
      <c r="A289" s="147"/>
      <c r="B289" s="147"/>
      <c r="C289" s="147"/>
      <c r="D289" s="147"/>
      <c r="E289" s="147"/>
      <c r="F289" s="147"/>
      <c r="G289" s="147"/>
      <c r="H289" s="147"/>
      <c r="I289" s="147"/>
      <c r="J289" s="147"/>
      <c r="K289" s="147"/>
      <c r="L289" s="147"/>
      <c r="M289" s="147"/>
      <c r="N289" s="147"/>
      <c r="O289" s="147"/>
      <c r="P289" s="147"/>
      <c r="Q289" s="147"/>
      <c r="R289" s="147"/>
      <c r="S289" s="147"/>
      <c r="T289" s="147"/>
      <c r="U289" s="147"/>
      <c r="V289" s="147"/>
      <c r="W289" s="147"/>
      <c r="X289" s="147"/>
      <c r="Y289" s="147"/>
      <c r="Z289" s="147"/>
      <c r="AA289" s="147"/>
      <c r="AB289" s="147"/>
      <c r="AC289" s="147"/>
      <c r="AD289" s="147"/>
      <c r="AE289" s="147"/>
      <c r="AF289" s="147"/>
      <c r="AG289" s="147"/>
      <c r="AH289" s="147"/>
      <c r="AI289" s="147"/>
      <c r="AJ289" s="147"/>
      <c r="AK289" s="147"/>
      <c r="AL289" s="147"/>
      <c r="AM289" s="147"/>
      <c r="AN289" s="147"/>
      <c r="AO289" s="147"/>
      <c r="AP289" s="147"/>
    </row>
    <row r="290" spans="1:42" ht="14.45">
      <c r="A290" s="147"/>
      <c r="B290" s="147"/>
      <c r="C290" s="147"/>
      <c r="D290" s="147"/>
      <c r="E290" s="147"/>
      <c r="F290" s="147"/>
      <c r="G290" s="147"/>
      <c r="H290" s="147"/>
      <c r="I290" s="147"/>
      <c r="J290" s="147"/>
      <c r="K290" s="147"/>
      <c r="L290" s="147"/>
      <c r="M290" s="147"/>
      <c r="N290" s="147"/>
      <c r="O290" s="147"/>
      <c r="P290" s="147"/>
      <c r="Q290" s="147"/>
      <c r="R290" s="147"/>
      <c r="S290" s="147"/>
      <c r="T290" s="147"/>
      <c r="U290" s="147"/>
      <c r="V290" s="147"/>
      <c r="W290" s="147"/>
      <c r="X290" s="147"/>
      <c r="Y290" s="147"/>
      <c r="Z290" s="147"/>
      <c r="AA290" s="147"/>
      <c r="AB290" s="147"/>
      <c r="AC290" s="147"/>
      <c r="AD290" s="147"/>
      <c r="AE290" s="147"/>
      <c r="AF290" s="147"/>
      <c r="AG290" s="147"/>
      <c r="AH290" s="147"/>
      <c r="AI290" s="147"/>
      <c r="AJ290" s="147"/>
      <c r="AK290" s="147"/>
      <c r="AL290" s="147"/>
      <c r="AM290" s="147"/>
      <c r="AN290" s="147"/>
      <c r="AO290" s="147"/>
      <c r="AP290" s="147"/>
    </row>
    <row r="291" spans="1:42" ht="14.45">
      <c r="A291" s="147"/>
      <c r="B291" s="147"/>
      <c r="C291" s="147"/>
      <c r="D291" s="147"/>
      <c r="E291" s="147"/>
      <c r="F291" s="147"/>
      <c r="G291" s="147"/>
      <c r="H291" s="147"/>
      <c r="I291" s="147"/>
      <c r="J291" s="147"/>
      <c r="K291" s="147"/>
      <c r="L291" s="147"/>
      <c r="M291" s="147"/>
      <c r="N291" s="147"/>
      <c r="O291" s="147"/>
      <c r="P291" s="147"/>
      <c r="Q291" s="147"/>
      <c r="R291" s="147"/>
      <c r="S291" s="147"/>
      <c r="T291" s="147"/>
      <c r="U291" s="147"/>
      <c r="V291" s="147"/>
      <c r="W291" s="147"/>
      <c r="X291" s="147"/>
      <c r="Y291" s="147"/>
      <c r="Z291" s="147"/>
      <c r="AA291" s="147"/>
      <c r="AB291" s="147"/>
      <c r="AC291" s="147"/>
      <c r="AD291" s="147"/>
      <c r="AE291" s="147"/>
      <c r="AF291" s="147"/>
      <c r="AG291" s="147"/>
      <c r="AH291" s="147"/>
      <c r="AI291" s="147"/>
      <c r="AJ291" s="147"/>
      <c r="AK291" s="147"/>
      <c r="AL291" s="147"/>
      <c r="AM291" s="147"/>
      <c r="AN291" s="147"/>
      <c r="AO291" s="147"/>
      <c r="AP291" s="147"/>
    </row>
    <row r="292" spans="1:42" ht="14.45">
      <c r="A292" s="147"/>
      <c r="B292" s="147"/>
      <c r="C292" s="147"/>
      <c r="D292" s="147"/>
      <c r="E292" s="147"/>
      <c r="F292" s="147"/>
      <c r="G292" s="147"/>
      <c r="H292" s="147"/>
      <c r="I292" s="147"/>
      <c r="J292" s="147"/>
      <c r="K292" s="147"/>
      <c r="L292" s="147"/>
      <c r="M292" s="147"/>
      <c r="N292" s="147"/>
      <c r="O292" s="147"/>
      <c r="P292" s="147"/>
      <c r="Q292" s="147"/>
      <c r="R292" s="147"/>
      <c r="S292" s="147"/>
      <c r="T292" s="147"/>
      <c r="U292" s="147"/>
      <c r="V292" s="147"/>
      <c r="W292" s="147"/>
      <c r="X292" s="147"/>
      <c r="Y292" s="147"/>
      <c r="Z292" s="147"/>
      <c r="AA292" s="147"/>
      <c r="AB292" s="147"/>
      <c r="AC292" s="147"/>
      <c r="AD292" s="147"/>
      <c r="AE292" s="147"/>
      <c r="AF292" s="147"/>
      <c r="AG292" s="147"/>
      <c r="AH292" s="147"/>
      <c r="AI292" s="147"/>
      <c r="AJ292" s="147"/>
      <c r="AK292" s="147"/>
      <c r="AL292" s="147"/>
      <c r="AM292" s="147"/>
      <c r="AN292" s="147"/>
      <c r="AO292" s="147"/>
      <c r="AP292" s="147"/>
    </row>
    <row r="293" spans="1:42" ht="14.45">
      <c r="A293" s="147"/>
      <c r="B293" s="147"/>
      <c r="C293" s="147"/>
      <c r="D293" s="147"/>
      <c r="E293" s="147"/>
      <c r="F293" s="147"/>
      <c r="G293" s="147"/>
      <c r="H293" s="147"/>
      <c r="I293" s="147"/>
      <c r="J293" s="147"/>
      <c r="K293" s="147"/>
      <c r="L293" s="147"/>
      <c r="M293" s="147"/>
      <c r="N293" s="147"/>
      <c r="O293" s="147"/>
      <c r="P293" s="147"/>
      <c r="Q293" s="147"/>
      <c r="R293" s="147"/>
      <c r="S293" s="147"/>
      <c r="T293" s="147"/>
      <c r="U293" s="147"/>
      <c r="V293" s="147"/>
      <c r="W293" s="147"/>
      <c r="X293" s="147"/>
      <c r="Y293" s="147"/>
      <c r="Z293" s="147"/>
      <c r="AA293" s="147"/>
      <c r="AB293" s="147"/>
      <c r="AC293" s="147"/>
      <c r="AD293" s="147"/>
      <c r="AE293" s="147"/>
      <c r="AF293" s="147"/>
      <c r="AG293" s="147"/>
      <c r="AH293" s="147"/>
      <c r="AI293" s="147"/>
      <c r="AJ293" s="147"/>
      <c r="AK293" s="147"/>
      <c r="AL293" s="147"/>
      <c r="AM293" s="147"/>
      <c r="AN293" s="147"/>
      <c r="AO293" s="147"/>
      <c r="AP293" s="147"/>
    </row>
    <row r="294" spans="1:42" ht="14.45">
      <c r="A294" s="147"/>
      <c r="B294" s="147"/>
      <c r="C294" s="147"/>
      <c r="D294" s="147"/>
      <c r="E294" s="147"/>
      <c r="F294" s="147"/>
      <c r="G294" s="147"/>
      <c r="H294" s="147"/>
      <c r="I294" s="147"/>
      <c r="J294" s="147"/>
      <c r="K294" s="147"/>
      <c r="L294" s="147"/>
      <c r="M294" s="147"/>
      <c r="N294" s="147"/>
      <c r="O294" s="147"/>
      <c r="P294" s="147"/>
      <c r="Q294" s="147"/>
      <c r="R294" s="147"/>
      <c r="S294" s="147"/>
      <c r="T294" s="147"/>
      <c r="U294" s="147"/>
      <c r="V294" s="147"/>
      <c r="W294" s="147"/>
      <c r="X294" s="147"/>
      <c r="Y294" s="147"/>
      <c r="Z294" s="147"/>
      <c r="AA294" s="147"/>
      <c r="AB294" s="147"/>
      <c r="AC294" s="147"/>
      <c r="AD294" s="147"/>
      <c r="AE294" s="147"/>
      <c r="AF294" s="147"/>
      <c r="AG294" s="147"/>
      <c r="AH294" s="147"/>
      <c r="AI294" s="147"/>
      <c r="AJ294" s="147"/>
      <c r="AK294" s="147"/>
      <c r="AL294" s="147"/>
      <c r="AM294" s="147"/>
      <c r="AN294" s="147"/>
      <c r="AO294" s="147"/>
      <c r="AP294" s="147"/>
    </row>
    <row r="295" spans="1:42" ht="14.45">
      <c r="A295" s="147"/>
      <c r="B295" s="147"/>
      <c r="C295" s="147"/>
      <c r="D295" s="147"/>
      <c r="E295" s="147"/>
      <c r="F295" s="147"/>
      <c r="G295" s="147"/>
      <c r="H295" s="147"/>
      <c r="I295" s="147"/>
      <c r="J295" s="147"/>
      <c r="K295" s="147"/>
      <c r="L295" s="147"/>
      <c r="M295" s="147"/>
      <c r="N295" s="147"/>
      <c r="O295" s="147"/>
      <c r="P295" s="147"/>
      <c r="Q295" s="147"/>
      <c r="R295" s="147"/>
      <c r="S295" s="147"/>
      <c r="T295" s="147"/>
      <c r="U295" s="147"/>
      <c r="V295" s="147"/>
      <c r="W295" s="147"/>
      <c r="X295" s="147"/>
      <c r="Y295" s="147"/>
      <c r="Z295" s="147"/>
      <c r="AA295" s="147"/>
      <c r="AB295" s="147"/>
      <c r="AC295" s="147"/>
      <c r="AD295" s="147"/>
      <c r="AE295" s="147"/>
      <c r="AF295" s="147"/>
      <c r="AG295" s="147"/>
      <c r="AH295" s="147"/>
      <c r="AI295" s="147"/>
      <c r="AJ295" s="147"/>
      <c r="AK295" s="147"/>
      <c r="AL295" s="147"/>
      <c r="AM295" s="147"/>
      <c r="AN295" s="147"/>
      <c r="AO295" s="147"/>
      <c r="AP295" s="147"/>
    </row>
    <row r="296" spans="1:42" ht="14.45">
      <c r="A296" s="147"/>
      <c r="B296" s="147"/>
      <c r="C296" s="147"/>
      <c r="D296" s="147"/>
      <c r="E296" s="147"/>
      <c r="F296" s="147"/>
      <c r="G296" s="147"/>
      <c r="H296" s="147"/>
      <c r="I296" s="147"/>
      <c r="J296" s="147"/>
      <c r="K296" s="147"/>
      <c r="L296" s="147"/>
      <c r="M296" s="147"/>
      <c r="N296" s="147"/>
      <c r="O296" s="147"/>
      <c r="P296" s="147"/>
      <c r="Q296" s="147"/>
      <c r="R296" s="147"/>
      <c r="S296" s="147"/>
      <c r="T296" s="147"/>
      <c r="U296" s="147"/>
      <c r="V296" s="147"/>
      <c r="W296" s="147"/>
      <c r="X296" s="147"/>
      <c r="Y296" s="147"/>
      <c r="Z296" s="147"/>
      <c r="AA296" s="147"/>
      <c r="AB296" s="147"/>
      <c r="AC296" s="147"/>
      <c r="AD296" s="147"/>
      <c r="AE296" s="147"/>
      <c r="AF296" s="147"/>
      <c r="AG296" s="147"/>
      <c r="AH296" s="147"/>
      <c r="AI296" s="147"/>
      <c r="AJ296" s="147"/>
      <c r="AK296" s="147"/>
      <c r="AL296" s="147"/>
      <c r="AM296" s="147"/>
      <c r="AN296" s="147"/>
      <c r="AO296" s="147"/>
      <c r="AP296" s="147"/>
    </row>
    <row r="297" spans="1:42" ht="14.45">
      <c r="A297" s="147"/>
      <c r="B297" s="147"/>
      <c r="C297" s="147"/>
      <c r="D297" s="147"/>
      <c r="E297" s="147"/>
      <c r="F297" s="147"/>
      <c r="G297" s="147"/>
      <c r="H297" s="147"/>
      <c r="I297" s="147"/>
      <c r="J297" s="147"/>
      <c r="K297" s="147"/>
      <c r="L297" s="147"/>
      <c r="M297" s="147"/>
      <c r="N297" s="147"/>
      <c r="O297" s="147"/>
      <c r="P297" s="147"/>
      <c r="Q297" s="147"/>
      <c r="R297" s="147"/>
      <c r="S297" s="147"/>
      <c r="T297" s="147"/>
      <c r="U297" s="147"/>
      <c r="V297" s="147"/>
      <c r="W297" s="147"/>
      <c r="X297" s="147"/>
      <c r="Y297" s="147"/>
      <c r="Z297" s="147"/>
      <c r="AA297" s="147"/>
      <c r="AB297" s="147"/>
      <c r="AC297" s="147"/>
      <c r="AD297" s="147"/>
      <c r="AE297" s="147"/>
      <c r="AF297" s="147"/>
      <c r="AG297" s="147"/>
      <c r="AH297" s="147"/>
      <c r="AI297" s="147"/>
      <c r="AJ297" s="147"/>
      <c r="AK297" s="147"/>
      <c r="AL297" s="147"/>
      <c r="AM297" s="147"/>
      <c r="AN297" s="147"/>
      <c r="AO297" s="147"/>
      <c r="AP297" s="147"/>
    </row>
    <row r="298" spans="1:42" ht="14.45">
      <c r="A298" s="147"/>
      <c r="B298" s="147"/>
      <c r="C298" s="147"/>
      <c r="D298" s="147"/>
      <c r="E298" s="147"/>
      <c r="F298" s="147"/>
      <c r="G298" s="147"/>
      <c r="H298" s="147"/>
      <c r="I298" s="147"/>
      <c r="J298" s="147"/>
      <c r="K298" s="147"/>
      <c r="L298" s="147"/>
      <c r="M298" s="147"/>
      <c r="N298" s="147"/>
      <c r="O298" s="147"/>
      <c r="P298" s="147"/>
      <c r="Q298" s="147"/>
      <c r="R298" s="147"/>
      <c r="S298" s="147"/>
      <c r="T298" s="147"/>
      <c r="U298" s="147"/>
      <c r="V298" s="147"/>
      <c r="W298" s="147"/>
      <c r="X298" s="147"/>
      <c r="Y298" s="147"/>
      <c r="Z298" s="147"/>
      <c r="AA298" s="147"/>
      <c r="AB298" s="147"/>
      <c r="AC298" s="147"/>
      <c r="AD298" s="147"/>
      <c r="AE298" s="147"/>
      <c r="AF298" s="147"/>
      <c r="AG298" s="147"/>
      <c r="AH298" s="147"/>
      <c r="AI298" s="147"/>
      <c r="AJ298" s="147"/>
      <c r="AK298" s="147"/>
      <c r="AL298" s="147"/>
      <c r="AM298" s="147"/>
      <c r="AN298" s="147"/>
      <c r="AO298" s="147"/>
      <c r="AP298" s="147"/>
    </row>
    <row r="299" spans="1:42" ht="14.45">
      <c r="A299" s="147"/>
      <c r="B299" s="147"/>
      <c r="C299" s="147"/>
      <c r="D299" s="147"/>
      <c r="E299" s="147"/>
      <c r="F299" s="147"/>
      <c r="G299" s="147"/>
      <c r="H299" s="147"/>
      <c r="I299" s="147"/>
      <c r="J299" s="147"/>
      <c r="K299" s="147"/>
      <c r="L299" s="147"/>
      <c r="M299" s="147"/>
      <c r="N299" s="147"/>
      <c r="O299" s="147"/>
      <c r="P299" s="147"/>
      <c r="Q299" s="147"/>
      <c r="R299" s="147"/>
      <c r="S299" s="147"/>
      <c r="T299" s="147"/>
      <c r="U299" s="147"/>
      <c r="V299" s="147"/>
      <c r="W299" s="147"/>
      <c r="X299" s="147"/>
      <c r="Y299" s="147"/>
      <c r="Z299" s="147"/>
      <c r="AA299" s="147"/>
      <c r="AB299" s="147"/>
      <c r="AC299" s="147"/>
      <c r="AD299" s="147"/>
      <c r="AE299" s="147"/>
      <c r="AF299" s="147"/>
      <c r="AG299" s="147"/>
      <c r="AH299" s="147"/>
      <c r="AI299" s="147"/>
      <c r="AJ299" s="147"/>
      <c r="AK299" s="147"/>
      <c r="AL299" s="147"/>
      <c r="AM299" s="147"/>
      <c r="AN299" s="147"/>
      <c r="AO299" s="147"/>
      <c r="AP299" s="147"/>
    </row>
    <row r="300" spans="1:42" ht="14.45">
      <c r="A300" s="147"/>
      <c r="B300" s="147"/>
      <c r="C300" s="147"/>
      <c r="D300" s="147"/>
      <c r="E300" s="147"/>
      <c r="F300" s="147"/>
      <c r="G300" s="147"/>
      <c r="H300" s="147"/>
      <c r="I300" s="147"/>
      <c r="J300" s="147"/>
      <c r="K300" s="147"/>
      <c r="L300" s="147"/>
      <c r="M300" s="147"/>
      <c r="N300" s="147"/>
      <c r="O300" s="147"/>
      <c r="P300" s="147"/>
      <c r="Q300" s="147"/>
      <c r="R300" s="147"/>
      <c r="S300" s="147"/>
      <c r="T300" s="147"/>
      <c r="U300" s="147"/>
      <c r="V300" s="147"/>
      <c r="W300" s="147"/>
      <c r="X300" s="147"/>
      <c r="Y300" s="147"/>
      <c r="Z300" s="147"/>
      <c r="AA300" s="147"/>
      <c r="AB300" s="147"/>
      <c r="AC300" s="147"/>
      <c r="AD300" s="147"/>
      <c r="AE300" s="147"/>
      <c r="AF300" s="147"/>
      <c r="AG300" s="147"/>
      <c r="AH300" s="147"/>
      <c r="AI300" s="147"/>
      <c r="AJ300" s="147"/>
      <c r="AK300" s="147"/>
      <c r="AL300" s="147"/>
      <c r="AM300" s="147"/>
      <c r="AN300" s="147"/>
      <c r="AO300" s="147"/>
      <c r="AP300" s="147"/>
    </row>
    <row r="301" spans="1:42" ht="14.45">
      <c r="A301" s="147"/>
      <c r="B301" s="147"/>
      <c r="C301" s="147"/>
      <c r="D301" s="147"/>
      <c r="E301" s="147"/>
      <c r="F301" s="147"/>
      <c r="G301" s="147"/>
      <c r="H301" s="147"/>
      <c r="I301" s="147"/>
      <c r="J301" s="147"/>
      <c r="K301" s="147"/>
      <c r="L301" s="147"/>
      <c r="M301" s="147"/>
      <c r="N301" s="147"/>
      <c r="O301" s="147"/>
      <c r="P301" s="147"/>
      <c r="Q301" s="147"/>
      <c r="R301" s="147"/>
      <c r="S301" s="147"/>
      <c r="T301" s="147"/>
      <c r="U301" s="147"/>
      <c r="V301" s="147"/>
      <c r="W301" s="147"/>
      <c r="X301" s="147"/>
      <c r="Y301" s="147"/>
      <c r="Z301" s="147"/>
      <c r="AA301" s="147"/>
      <c r="AB301" s="147"/>
      <c r="AC301" s="147"/>
      <c r="AD301" s="147"/>
      <c r="AE301" s="147"/>
      <c r="AF301" s="147"/>
      <c r="AG301" s="147"/>
      <c r="AH301" s="147"/>
      <c r="AI301" s="147"/>
      <c r="AJ301" s="147"/>
      <c r="AK301" s="147"/>
      <c r="AL301" s="147"/>
      <c r="AM301" s="147"/>
      <c r="AN301" s="147"/>
      <c r="AO301" s="147"/>
      <c r="AP301" s="147"/>
    </row>
    <row r="302" spans="1:42" ht="14.45">
      <c r="A302" s="147"/>
      <c r="B302" s="147"/>
      <c r="C302" s="147"/>
      <c r="D302" s="147"/>
      <c r="E302" s="147"/>
      <c r="F302" s="147"/>
      <c r="G302" s="147"/>
      <c r="H302" s="147"/>
      <c r="I302" s="147"/>
      <c r="J302" s="147"/>
      <c r="K302" s="147"/>
      <c r="L302" s="147"/>
      <c r="M302" s="147"/>
      <c r="N302" s="147"/>
      <c r="O302" s="147"/>
      <c r="P302" s="147"/>
      <c r="Q302" s="147"/>
      <c r="R302" s="147"/>
      <c r="S302" s="147"/>
      <c r="T302" s="147"/>
      <c r="U302" s="147"/>
      <c r="V302" s="147"/>
      <c r="W302" s="147"/>
      <c r="X302" s="147"/>
      <c r="Y302" s="147"/>
      <c r="Z302" s="147"/>
      <c r="AA302" s="147"/>
      <c r="AB302" s="147"/>
      <c r="AC302" s="147"/>
      <c r="AD302" s="147"/>
      <c r="AE302" s="147"/>
      <c r="AF302" s="147"/>
      <c r="AG302" s="147"/>
      <c r="AH302" s="147"/>
      <c r="AI302" s="147"/>
      <c r="AJ302" s="147"/>
      <c r="AK302" s="147"/>
      <c r="AL302" s="147"/>
      <c r="AM302" s="147"/>
      <c r="AN302" s="147"/>
      <c r="AO302" s="147"/>
      <c r="AP302" s="147"/>
    </row>
    <row r="303" spans="1:42" ht="14.45">
      <c r="A303" s="147"/>
      <c r="B303" s="147"/>
      <c r="C303" s="147"/>
      <c r="D303" s="147"/>
      <c r="E303" s="147"/>
      <c r="F303" s="147"/>
      <c r="G303" s="147"/>
      <c r="H303" s="147"/>
      <c r="I303" s="147"/>
      <c r="J303" s="147"/>
      <c r="K303" s="147"/>
      <c r="L303" s="147"/>
      <c r="M303" s="147"/>
      <c r="N303" s="147"/>
      <c r="O303" s="147"/>
      <c r="P303" s="147"/>
      <c r="Q303" s="147"/>
      <c r="R303" s="147"/>
      <c r="S303" s="147"/>
      <c r="T303" s="147"/>
      <c r="U303" s="147"/>
      <c r="V303" s="147"/>
      <c r="W303" s="147"/>
      <c r="X303" s="147"/>
      <c r="Y303" s="147"/>
      <c r="Z303" s="147"/>
      <c r="AA303" s="147"/>
      <c r="AB303" s="147"/>
      <c r="AC303" s="147"/>
      <c r="AD303" s="147"/>
      <c r="AE303" s="147"/>
      <c r="AF303" s="147"/>
      <c r="AG303" s="147"/>
      <c r="AH303" s="147"/>
      <c r="AI303" s="147"/>
      <c r="AJ303" s="147"/>
      <c r="AK303" s="147"/>
      <c r="AL303" s="147"/>
      <c r="AM303" s="147"/>
      <c r="AN303" s="147"/>
      <c r="AO303" s="147"/>
      <c r="AP303" s="147"/>
    </row>
    <row r="304" spans="1:42" ht="14.45">
      <c r="A304" s="147"/>
      <c r="B304" s="147"/>
      <c r="C304" s="147"/>
      <c r="D304" s="147"/>
      <c r="E304" s="147"/>
      <c r="F304" s="147"/>
      <c r="G304" s="147"/>
      <c r="H304" s="147"/>
      <c r="I304" s="147"/>
      <c r="J304" s="147"/>
      <c r="K304" s="147"/>
      <c r="L304" s="147"/>
      <c r="M304" s="147"/>
      <c r="N304" s="147"/>
      <c r="O304" s="147"/>
      <c r="P304" s="147"/>
      <c r="Q304" s="147"/>
      <c r="R304" s="147"/>
      <c r="S304" s="147"/>
      <c r="T304" s="147"/>
      <c r="U304" s="147"/>
      <c r="V304" s="147"/>
      <c r="W304" s="147"/>
      <c r="X304" s="147"/>
      <c r="Y304" s="147"/>
      <c r="Z304" s="147"/>
      <c r="AA304" s="147"/>
      <c r="AB304" s="147"/>
      <c r="AC304" s="147"/>
      <c r="AD304" s="147"/>
      <c r="AE304" s="147"/>
      <c r="AF304" s="147"/>
      <c r="AG304" s="147"/>
      <c r="AH304" s="147"/>
      <c r="AI304" s="147"/>
      <c r="AJ304" s="147"/>
      <c r="AK304" s="147"/>
      <c r="AL304" s="147"/>
      <c r="AM304" s="147"/>
      <c r="AN304" s="147"/>
      <c r="AO304" s="147"/>
      <c r="AP304" s="147"/>
    </row>
    <row r="305" spans="1:42" ht="14.45">
      <c r="A305" s="147"/>
      <c r="B305" s="147"/>
      <c r="C305" s="147"/>
      <c r="D305" s="147"/>
      <c r="E305" s="147"/>
      <c r="F305" s="147"/>
      <c r="G305" s="147"/>
      <c r="H305" s="147"/>
      <c r="I305" s="147"/>
      <c r="J305" s="147"/>
      <c r="K305" s="147"/>
      <c r="L305" s="147"/>
      <c r="M305" s="147"/>
      <c r="N305" s="147"/>
      <c r="O305" s="147"/>
      <c r="P305" s="147"/>
      <c r="Q305" s="147"/>
      <c r="R305" s="147"/>
      <c r="S305" s="147"/>
      <c r="T305" s="147"/>
      <c r="U305" s="147"/>
      <c r="V305" s="147"/>
      <c r="W305" s="147"/>
      <c r="X305" s="147"/>
      <c r="Y305" s="147"/>
      <c r="Z305" s="147"/>
      <c r="AA305" s="147"/>
      <c r="AB305" s="147"/>
      <c r="AC305" s="147"/>
      <c r="AD305" s="147"/>
      <c r="AE305" s="147"/>
      <c r="AF305" s="147"/>
      <c r="AG305" s="147"/>
      <c r="AH305" s="147"/>
      <c r="AI305" s="147"/>
      <c r="AJ305" s="147"/>
      <c r="AK305" s="147"/>
      <c r="AL305" s="147"/>
      <c r="AM305" s="147"/>
      <c r="AN305" s="147"/>
      <c r="AO305" s="147"/>
      <c r="AP305" s="147"/>
    </row>
    <row r="306" spans="1:42" ht="14.45">
      <c r="A306" s="147"/>
      <c r="B306" s="147"/>
      <c r="C306" s="147"/>
      <c r="D306" s="147"/>
      <c r="E306" s="147"/>
      <c r="F306" s="147"/>
      <c r="G306" s="147"/>
      <c r="H306" s="147"/>
      <c r="I306" s="147"/>
      <c r="J306" s="147"/>
      <c r="K306" s="147"/>
      <c r="L306" s="147"/>
      <c r="M306" s="147"/>
      <c r="N306" s="147"/>
      <c r="O306" s="147"/>
      <c r="P306" s="147"/>
      <c r="Q306" s="147"/>
      <c r="R306" s="147"/>
      <c r="S306" s="147"/>
      <c r="T306" s="147"/>
      <c r="U306" s="147"/>
      <c r="V306" s="147"/>
      <c r="W306" s="147"/>
      <c r="X306" s="147"/>
      <c r="Y306" s="147"/>
      <c r="Z306" s="147"/>
      <c r="AA306" s="147"/>
      <c r="AB306" s="147"/>
      <c r="AC306" s="147"/>
      <c r="AD306" s="147"/>
      <c r="AE306" s="147"/>
      <c r="AF306" s="147"/>
      <c r="AG306" s="147"/>
      <c r="AH306" s="147"/>
      <c r="AI306" s="147"/>
      <c r="AJ306" s="147"/>
      <c r="AK306" s="147"/>
      <c r="AL306" s="147"/>
      <c r="AM306" s="147"/>
      <c r="AN306" s="147"/>
      <c r="AO306" s="147"/>
      <c r="AP306" s="147"/>
    </row>
    <row r="307" spans="1:42" ht="14.45">
      <c r="A307" s="147"/>
      <c r="B307" s="147"/>
      <c r="C307" s="147"/>
      <c r="D307" s="147"/>
      <c r="E307" s="147"/>
      <c r="F307" s="147"/>
      <c r="G307" s="147"/>
      <c r="H307" s="147"/>
      <c r="I307" s="147"/>
      <c r="J307" s="147"/>
      <c r="K307" s="147"/>
      <c r="L307" s="147"/>
      <c r="M307" s="147"/>
      <c r="N307" s="147"/>
      <c r="O307" s="147"/>
      <c r="P307" s="147"/>
      <c r="Q307" s="147"/>
      <c r="R307" s="147"/>
      <c r="S307" s="147"/>
      <c r="T307" s="147"/>
      <c r="U307" s="147"/>
      <c r="V307" s="147"/>
      <c r="W307" s="147"/>
      <c r="X307" s="147"/>
      <c r="Y307" s="147"/>
      <c r="Z307" s="147"/>
      <c r="AA307" s="147"/>
      <c r="AB307" s="147"/>
      <c r="AC307" s="147"/>
      <c r="AD307" s="147"/>
      <c r="AE307" s="147"/>
      <c r="AF307" s="147"/>
      <c r="AG307" s="147"/>
      <c r="AH307" s="147"/>
      <c r="AI307" s="147"/>
      <c r="AJ307" s="147"/>
      <c r="AK307" s="147"/>
      <c r="AL307" s="147"/>
      <c r="AM307" s="147"/>
      <c r="AN307" s="147"/>
      <c r="AO307" s="147"/>
      <c r="AP307" s="147"/>
    </row>
    <row r="308" spans="1:42" ht="14.45">
      <c r="A308" s="147"/>
      <c r="B308" s="147"/>
      <c r="C308" s="147"/>
      <c r="D308" s="147"/>
      <c r="E308" s="147"/>
      <c r="F308" s="147"/>
      <c r="G308" s="147"/>
      <c r="H308" s="147"/>
      <c r="I308" s="147"/>
      <c r="J308" s="147"/>
      <c r="K308" s="147"/>
      <c r="L308" s="147"/>
      <c r="M308" s="147"/>
      <c r="N308" s="147"/>
      <c r="O308" s="147"/>
      <c r="P308" s="147"/>
      <c r="Q308" s="147"/>
      <c r="R308" s="147"/>
      <c r="S308" s="147"/>
      <c r="T308" s="147"/>
      <c r="U308" s="147"/>
      <c r="V308" s="147"/>
      <c r="W308" s="147"/>
      <c r="X308" s="147"/>
      <c r="Y308" s="147"/>
      <c r="Z308" s="147"/>
      <c r="AA308" s="147"/>
      <c r="AB308" s="147"/>
      <c r="AC308" s="147"/>
      <c r="AD308" s="147"/>
      <c r="AE308" s="147"/>
      <c r="AF308" s="147"/>
      <c r="AG308" s="147"/>
      <c r="AH308" s="147"/>
      <c r="AI308" s="147"/>
      <c r="AJ308" s="147"/>
      <c r="AK308" s="147"/>
      <c r="AL308" s="147"/>
      <c r="AM308" s="147"/>
      <c r="AN308" s="147"/>
      <c r="AO308" s="147"/>
      <c r="AP308" s="147"/>
    </row>
    <row r="309" spans="1:42" ht="14.45">
      <c r="A309" s="147"/>
      <c r="B309" s="147"/>
      <c r="C309" s="147"/>
      <c r="D309" s="147"/>
      <c r="E309" s="147"/>
      <c r="F309" s="147"/>
      <c r="G309" s="147"/>
      <c r="H309" s="147"/>
      <c r="I309" s="147"/>
      <c r="J309" s="147"/>
      <c r="K309" s="147"/>
      <c r="L309" s="147"/>
      <c r="M309" s="147"/>
      <c r="N309" s="147"/>
      <c r="O309" s="147"/>
      <c r="P309" s="147"/>
      <c r="Q309" s="147"/>
      <c r="R309" s="147"/>
      <c r="S309" s="147"/>
      <c r="T309" s="147"/>
      <c r="U309" s="147"/>
      <c r="V309" s="147"/>
      <c r="W309" s="147"/>
      <c r="X309" s="147"/>
      <c r="Y309" s="147"/>
      <c r="Z309" s="147"/>
      <c r="AA309" s="147"/>
      <c r="AB309" s="147"/>
      <c r="AC309" s="147"/>
      <c r="AD309" s="147"/>
      <c r="AE309" s="147"/>
      <c r="AF309" s="147"/>
      <c r="AG309" s="147"/>
      <c r="AH309" s="147"/>
      <c r="AI309" s="147"/>
      <c r="AJ309" s="147"/>
      <c r="AK309" s="147"/>
      <c r="AL309" s="147"/>
      <c r="AM309" s="147"/>
      <c r="AN309" s="147"/>
      <c r="AO309" s="147"/>
      <c r="AP309" s="147"/>
    </row>
    <row r="310" spans="1:42" ht="14.45">
      <c r="A310" s="147"/>
      <c r="B310" s="147"/>
      <c r="C310" s="147"/>
      <c r="D310" s="147"/>
      <c r="E310" s="147"/>
      <c r="F310" s="147"/>
      <c r="G310" s="147"/>
      <c r="H310" s="147"/>
      <c r="I310" s="147"/>
      <c r="J310" s="147"/>
      <c r="K310" s="147"/>
      <c r="L310" s="147"/>
      <c r="M310" s="147"/>
      <c r="N310" s="147"/>
      <c r="O310" s="147"/>
      <c r="P310" s="147"/>
      <c r="Q310" s="147"/>
      <c r="R310" s="147"/>
      <c r="S310" s="147"/>
      <c r="T310" s="147"/>
      <c r="U310" s="147"/>
      <c r="V310" s="147"/>
      <c r="W310" s="147"/>
      <c r="X310" s="147"/>
      <c r="Y310" s="147"/>
      <c r="Z310" s="147"/>
      <c r="AA310" s="147"/>
      <c r="AB310" s="147"/>
      <c r="AC310" s="147"/>
      <c r="AD310" s="147"/>
      <c r="AE310" s="147"/>
      <c r="AF310" s="147"/>
      <c r="AG310" s="147"/>
      <c r="AH310" s="147"/>
      <c r="AI310" s="147"/>
      <c r="AJ310" s="147"/>
      <c r="AK310" s="147"/>
      <c r="AL310" s="147"/>
      <c r="AM310" s="147"/>
      <c r="AN310" s="147"/>
      <c r="AO310" s="147"/>
      <c r="AP310" s="147"/>
    </row>
    <row r="311" spans="1:42" ht="14.45">
      <c r="A311" s="147"/>
      <c r="B311" s="147"/>
      <c r="C311" s="147"/>
      <c r="D311" s="147"/>
      <c r="E311" s="147"/>
      <c r="F311" s="147"/>
      <c r="G311" s="147"/>
      <c r="H311" s="147"/>
      <c r="I311" s="147"/>
      <c r="J311" s="147"/>
      <c r="K311" s="147"/>
      <c r="L311" s="147"/>
      <c r="M311" s="147"/>
      <c r="N311" s="147"/>
      <c r="O311" s="147"/>
      <c r="P311" s="147"/>
      <c r="Q311" s="147"/>
      <c r="R311" s="147"/>
      <c r="S311" s="147"/>
      <c r="T311" s="147"/>
      <c r="U311" s="147"/>
      <c r="V311" s="147"/>
      <c r="W311" s="147"/>
      <c r="X311" s="147"/>
      <c r="Y311" s="147"/>
      <c r="Z311" s="147"/>
      <c r="AA311" s="147"/>
      <c r="AB311" s="147"/>
      <c r="AC311" s="147"/>
      <c r="AD311" s="147"/>
      <c r="AE311" s="147"/>
      <c r="AF311" s="147"/>
      <c r="AG311" s="147"/>
      <c r="AH311" s="147"/>
      <c r="AI311" s="147"/>
      <c r="AJ311" s="147"/>
      <c r="AK311" s="147"/>
      <c r="AL311" s="147"/>
      <c r="AM311" s="147"/>
      <c r="AN311" s="147"/>
      <c r="AO311" s="147"/>
      <c r="AP311" s="147"/>
    </row>
    <row r="312" spans="1:42" ht="14.45">
      <c r="A312" s="147"/>
      <c r="B312" s="147"/>
      <c r="C312" s="147"/>
      <c r="D312" s="147"/>
      <c r="E312" s="147"/>
      <c r="F312" s="147"/>
      <c r="G312" s="147"/>
      <c r="H312" s="147"/>
      <c r="I312" s="147"/>
      <c r="J312" s="147"/>
      <c r="K312" s="147"/>
      <c r="L312" s="147"/>
      <c r="M312" s="147"/>
      <c r="N312" s="147"/>
      <c r="O312" s="147"/>
      <c r="P312" s="147"/>
      <c r="Q312" s="147"/>
      <c r="R312" s="147"/>
      <c r="S312" s="147"/>
      <c r="T312" s="147"/>
      <c r="U312" s="147"/>
      <c r="V312" s="147"/>
      <c r="W312" s="147"/>
      <c r="X312" s="147"/>
      <c r="Y312" s="147"/>
      <c r="Z312" s="147"/>
      <c r="AA312" s="147"/>
      <c r="AB312" s="147"/>
      <c r="AC312" s="147"/>
      <c r="AD312" s="147"/>
      <c r="AE312" s="147"/>
      <c r="AF312" s="147"/>
      <c r="AG312" s="147"/>
      <c r="AH312" s="147"/>
      <c r="AI312" s="147"/>
      <c r="AJ312" s="147"/>
      <c r="AK312" s="147"/>
      <c r="AL312" s="147"/>
      <c r="AM312" s="147"/>
      <c r="AN312" s="147"/>
      <c r="AO312" s="147"/>
      <c r="AP312" s="147"/>
    </row>
    <row r="313" spans="1:42" ht="14.45">
      <c r="A313" s="147"/>
      <c r="B313" s="147"/>
      <c r="C313" s="147"/>
      <c r="D313" s="147"/>
      <c r="E313" s="147"/>
      <c r="F313" s="147"/>
      <c r="G313" s="147"/>
      <c r="H313" s="147"/>
      <c r="I313" s="147"/>
      <c r="J313" s="147"/>
      <c r="K313" s="147"/>
      <c r="L313" s="147"/>
      <c r="M313" s="147"/>
      <c r="N313" s="147"/>
      <c r="O313" s="147"/>
      <c r="P313" s="147"/>
      <c r="Q313" s="147"/>
      <c r="R313" s="147"/>
      <c r="S313" s="147"/>
      <c r="T313" s="147"/>
      <c r="U313" s="147"/>
      <c r="V313" s="147"/>
      <c r="W313" s="147"/>
      <c r="X313" s="147"/>
      <c r="Y313" s="147"/>
      <c r="Z313" s="147"/>
      <c r="AA313" s="147"/>
      <c r="AB313" s="147"/>
      <c r="AC313" s="147"/>
      <c r="AD313" s="147"/>
      <c r="AE313" s="147"/>
      <c r="AF313" s="147"/>
      <c r="AG313" s="147"/>
      <c r="AH313" s="147"/>
      <c r="AI313" s="147"/>
      <c r="AJ313" s="147"/>
      <c r="AK313" s="147"/>
      <c r="AL313" s="147"/>
      <c r="AM313" s="147"/>
      <c r="AN313" s="147"/>
      <c r="AO313" s="147"/>
      <c r="AP313" s="147"/>
    </row>
    <row r="314" spans="1:42" ht="14.45">
      <c r="A314" s="147"/>
      <c r="B314" s="147"/>
      <c r="C314" s="147"/>
      <c r="D314" s="147"/>
      <c r="E314" s="147"/>
      <c r="F314" s="147"/>
      <c r="G314" s="147"/>
      <c r="H314" s="147"/>
      <c r="I314" s="147"/>
      <c r="J314" s="147"/>
      <c r="K314" s="147"/>
      <c r="L314" s="147"/>
      <c r="M314" s="147"/>
      <c r="N314" s="147"/>
      <c r="O314" s="147"/>
      <c r="P314" s="147"/>
      <c r="Q314" s="147"/>
      <c r="R314" s="147"/>
      <c r="S314" s="147"/>
      <c r="T314" s="147"/>
      <c r="U314" s="147"/>
      <c r="V314" s="147"/>
      <c r="W314" s="147"/>
      <c r="X314" s="147"/>
      <c r="Y314" s="147"/>
      <c r="Z314" s="147"/>
      <c r="AA314" s="147"/>
      <c r="AB314" s="147"/>
      <c r="AC314" s="147"/>
      <c r="AD314" s="147"/>
      <c r="AE314" s="147"/>
      <c r="AF314" s="147"/>
      <c r="AG314" s="147"/>
      <c r="AH314" s="147"/>
      <c r="AI314" s="147"/>
      <c r="AJ314" s="147"/>
      <c r="AK314" s="147"/>
      <c r="AL314" s="147"/>
      <c r="AM314" s="147"/>
      <c r="AN314" s="147"/>
      <c r="AO314" s="147"/>
      <c r="AP314" s="147"/>
    </row>
    <row r="315" spans="1:42" ht="14.45">
      <c r="A315" s="147"/>
      <c r="B315" s="147"/>
      <c r="C315" s="147"/>
      <c r="D315" s="147"/>
      <c r="E315" s="147"/>
      <c r="F315" s="147"/>
      <c r="G315" s="147"/>
      <c r="H315" s="147"/>
      <c r="I315" s="147"/>
      <c r="J315" s="147"/>
      <c r="K315" s="147"/>
      <c r="L315" s="147"/>
      <c r="M315" s="147"/>
      <c r="N315" s="147"/>
      <c r="O315" s="147"/>
      <c r="P315" s="147"/>
      <c r="Q315" s="147"/>
      <c r="R315" s="147"/>
      <c r="S315" s="147"/>
      <c r="T315" s="147"/>
      <c r="U315" s="147"/>
      <c r="V315" s="147"/>
      <c r="W315" s="147"/>
      <c r="X315" s="147"/>
      <c r="Y315" s="147"/>
      <c r="Z315" s="147"/>
      <c r="AA315" s="147"/>
      <c r="AB315" s="147"/>
      <c r="AC315" s="147"/>
      <c r="AD315" s="147"/>
      <c r="AE315" s="147"/>
      <c r="AF315" s="147"/>
      <c r="AG315" s="147"/>
      <c r="AH315" s="147"/>
      <c r="AI315" s="147"/>
      <c r="AJ315" s="147"/>
      <c r="AK315" s="147"/>
      <c r="AL315" s="147"/>
      <c r="AM315" s="147"/>
      <c r="AN315" s="147"/>
      <c r="AO315" s="147"/>
      <c r="AP315" s="147"/>
    </row>
    <row r="316" spans="1:42" ht="14.45">
      <c r="A316" s="147"/>
      <c r="B316" s="147"/>
      <c r="C316" s="147"/>
      <c r="D316" s="147"/>
      <c r="E316" s="147"/>
      <c r="F316" s="147"/>
      <c r="G316" s="147"/>
      <c r="H316" s="147"/>
      <c r="I316" s="147"/>
      <c r="J316" s="147"/>
      <c r="K316" s="147"/>
      <c r="L316" s="147"/>
      <c r="M316" s="147"/>
      <c r="N316" s="147"/>
      <c r="O316" s="147"/>
      <c r="P316" s="147"/>
      <c r="Q316" s="147"/>
      <c r="R316" s="147"/>
      <c r="S316" s="147"/>
      <c r="T316" s="147"/>
      <c r="U316" s="147"/>
      <c r="V316" s="147"/>
      <c r="W316" s="147"/>
      <c r="X316" s="147"/>
      <c r="Y316" s="147"/>
      <c r="Z316" s="147"/>
      <c r="AA316" s="147"/>
      <c r="AB316" s="147"/>
      <c r="AC316" s="147"/>
      <c r="AD316" s="147"/>
      <c r="AE316" s="147"/>
      <c r="AF316" s="147"/>
      <c r="AG316" s="147"/>
      <c r="AH316" s="147"/>
      <c r="AI316" s="147"/>
      <c r="AJ316" s="147"/>
      <c r="AK316" s="147"/>
      <c r="AL316" s="147"/>
      <c r="AM316" s="147"/>
      <c r="AN316" s="147"/>
      <c r="AO316" s="147"/>
      <c r="AP316" s="147"/>
    </row>
    <row r="317" spans="1:42" ht="14.45">
      <c r="A317" s="147"/>
      <c r="B317" s="147"/>
      <c r="C317" s="147"/>
      <c r="D317" s="147"/>
      <c r="E317" s="147"/>
      <c r="F317" s="147"/>
      <c r="G317" s="147"/>
      <c r="H317" s="147"/>
      <c r="I317" s="147"/>
      <c r="J317" s="147"/>
      <c r="K317" s="147"/>
      <c r="L317" s="147"/>
      <c r="M317" s="147"/>
      <c r="N317" s="147"/>
      <c r="O317" s="147"/>
      <c r="P317" s="147"/>
      <c r="Q317" s="147"/>
      <c r="R317" s="147"/>
      <c r="S317" s="147"/>
      <c r="T317" s="147"/>
      <c r="U317" s="147"/>
      <c r="V317" s="147"/>
      <c r="W317" s="147"/>
      <c r="X317" s="147"/>
      <c r="Y317" s="147"/>
      <c r="Z317" s="147"/>
      <c r="AA317" s="147"/>
      <c r="AB317" s="147"/>
      <c r="AC317" s="147"/>
      <c r="AD317" s="147"/>
      <c r="AE317" s="147"/>
      <c r="AF317" s="147"/>
      <c r="AG317" s="147"/>
      <c r="AH317" s="147"/>
      <c r="AI317" s="147"/>
      <c r="AJ317" s="147"/>
      <c r="AK317" s="147"/>
      <c r="AL317" s="147"/>
      <c r="AM317" s="147"/>
      <c r="AN317" s="147"/>
      <c r="AO317" s="147"/>
      <c r="AP317" s="147"/>
    </row>
    <row r="318" spans="1:42" ht="14.45">
      <c r="A318" s="147"/>
      <c r="B318" s="147"/>
      <c r="C318" s="147"/>
      <c r="D318" s="147"/>
      <c r="E318" s="147"/>
      <c r="F318" s="147"/>
      <c r="G318" s="147"/>
      <c r="H318" s="147"/>
      <c r="I318" s="147"/>
      <c r="J318" s="147"/>
      <c r="K318" s="147"/>
      <c r="L318" s="147"/>
      <c r="M318" s="147"/>
      <c r="N318" s="147"/>
      <c r="O318" s="147"/>
      <c r="P318" s="147"/>
      <c r="Q318" s="147"/>
      <c r="R318" s="147"/>
      <c r="S318" s="147"/>
      <c r="T318" s="147"/>
      <c r="U318" s="147"/>
      <c r="V318" s="147"/>
      <c r="W318" s="147"/>
      <c r="X318" s="147"/>
      <c r="Y318" s="147"/>
      <c r="Z318" s="147"/>
      <c r="AA318" s="147"/>
      <c r="AB318" s="147"/>
      <c r="AC318" s="147"/>
      <c r="AD318" s="147"/>
      <c r="AE318" s="147"/>
      <c r="AF318" s="147"/>
      <c r="AG318" s="147"/>
      <c r="AH318" s="147"/>
      <c r="AI318" s="147"/>
      <c r="AJ318" s="147"/>
      <c r="AK318" s="147"/>
      <c r="AL318" s="147"/>
      <c r="AM318" s="147"/>
      <c r="AN318" s="147"/>
      <c r="AO318" s="147"/>
      <c r="AP318" s="147"/>
    </row>
    <row r="319" spans="1:42" ht="14.45">
      <c r="A319" s="147"/>
      <c r="B319" s="147"/>
      <c r="C319" s="147"/>
      <c r="D319" s="147"/>
      <c r="E319" s="147"/>
      <c r="F319" s="147"/>
      <c r="G319" s="147"/>
      <c r="H319" s="147"/>
      <c r="I319" s="147"/>
      <c r="J319" s="147"/>
      <c r="K319" s="147"/>
      <c r="L319" s="147"/>
      <c r="M319" s="147"/>
      <c r="N319" s="147"/>
      <c r="O319" s="147"/>
      <c r="P319" s="147"/>
      <c r="Q319" s="147"/>
      <c r="R319" s="147"/>
      <c r="S319" s="147"/>
      <c r="T319" s="147"/>
      <c r="U319" s="147"/>
      <c r="V319" s="147"/>
      <c r="W319" s="147"/>
      <c r="X319" s="147"/>
      <c r="Y319" s="147"/>
      <c r="Z319" s="147"/>
      <c r="AA319" s="147"/>
      <c r="AB319" s="147"/>
      <c r="AC319" s="147"/>
      <c r="AD319" s="147"/>
      <c r="AE319" s="147"/>
      <c r="AF319" s="147"/>
      <c r="AG319" s="147"/>
      <c r="AH319" s="147"/>
      <c r="AI319" s="147"/>
      <c r="AJ319" s="147"/>
      <c r="AK319" s="147"/>
      <c r="AL319" s="147"/>
      <c r="AM319" s="147"/>
      <c r="AN319" s="147"/>
      <c r="AO319" s="147"/>
      <c r="AP319" s="147"/>
    </row>
    <row r="320" spans="1:42" ht="14.45">
      <c r="A320" s="147"/>
      <c r="B320" s="147"/>
      <c r="C320" s="147"/>
      <c r="D320" s="147"/>
      <c r="E320" s="147"/>
      <c r="F320" s="147"/>
      <c r="G320" s="147"/>
      <c r="H320" s="147"/>
      <c r="I320" s="147"/>
      <c r="J320" s="147"/>
      <c r="K320" s="147"/>
      <c r="L320" s="147"/>
      <c r="M320" s="147"/>
      <c r="N320" s="147"/>
      <c r="O320" s="147"/>
      <c r="P320" s="147"/>
      <c r="Q320" s="147"/>
      <c r="R320" s="147"/>
      <c r="S320" s="147"/>
      <c r="T320" s="147"/>
      <c r="U320" s="147"/>
      <c r="V320" s="147"/>
      <c r="W320" s="147"/>
      <c r="X320" s="147"/>
      <c r="Y320" s="147"/>
      <c r="Z320" s="147"/>
      <c r="AA320" s="147"/>
      <c r="AB320" s="147"/>
      <c r="AC320" s="147"/>
      <c r="AD320" s="147"/>
      <c r="AE320" s="147"/>
      <c r="AF320" s="147"/>
      <c r="AG320" s="147"/>
      <c r="AH320" s="147"/>
      <c r="AI320" s="147"/>
      <c r="AJ320" s="147"/>
      <c r="AK320" s="147"/>
      <c r="AL320" s="147"/>
      <c r="AM320" s="147"/>
      <c r="AN320" s="147"/>
      <c r="AO320" s="147"/>
      <c r="AP320" s="147"/>
    </row>
    <row r="321" spans="1:42" ht="14.45">
      <c r="A321" s="147"/>
      <c r="B321" s="147"/>
      <c r="C321" s="147"/>
      <c r="D321" s="147"/>
      <c r="E321" s="147"/>
      <c r="F321" s="147"/>
      <c r="G321" s="147"/>
      <c r="H321" s="147"/>
      <c r="I321" s="147"/>
      <c r="J321" s="147"/>
      <c r="K321" s="147"/>
      <c r="L321" s="147"/>
      <c r="M321" s="147"/>
      <c r="N321" s="147"/>
      <c r="O321" s="147"/>
      <c r="P321" s="147"/>
      <c r="Q321" s="147"/>
      <c r="R321" s="147"/>
      <c r="S321" s="147"/>
      <c r="T321" s="147"/>
      <c r="U321" s="147"/>
      <c r="V321" s="147"/>
      <c r="W321" s="147"/>
      <c r="X321" s="147"/>
      <c r="Y321" s="147"/>
      <c r="Z321" s="147"/>
      <c r="AA321" s="147"/>
      <c r="AB321" s="147"/>
      <c r="AC321" s="147"/>
      <c r="AD321" s="147"/>
      <c r="AE321" s="147"/>
      <c r="AF321" s="147"/>
      <c r="AG321" s="147"/>
      <c r="AH321" s="147"/>
      <c r="AI321" s="147"/>
      <c r="AJ321" s="147"/>
      <c r="AK321" s="147"/>
      <c r="AL321" s="147"/>
      <c r="AM321" s="147"/>
      <c r="AN321" s="147"/>
      <c r="AO321" s="147"/>
      <c r="AP321" s="147"/>
    </row>
    <row r="322" spans="1:42" ht="14.45">
      <c r="A322" s="147"/>
      <c r="B322" s="147"/>
      <c r="C322" s="147"/>
      <c r="D322" s="147"/>
      <c r="E322" s="147"/>
      <c r="F322" s="147"/>
      <c r="G322" s="147"/>
      <c r="H322" s="147"/>
      <c r="I322" s="147"/>
      <c r="J322" s="147"/>
      <c r="K322" s="147"/>
      <c r="L322" s="147"/>
      <c r="M322" s="147"/>
      <c r="N322" s="147"/>
      <c r="O322" s="147"/>
      <c r="P322" s="147"/>
      <c r="Q322" s="147"/>
      <c r="R322" s="147"/>
      <c r="S322" s="147"/>
      <c r="T322" s="147"/>
      <c r="U322" s="147"/>
      <c r="V322" s="147"/>
      <c r="W322" s="147"/>
      <c r="X322" s="147"/>
      <c r="Y322" s="147"/>
      <c r="Z322" s="147"/>
      <c r="AA322" s="147"/>
      <c r="AB322" s="147"/>
      <c r="AC322" s="147"/>
      <c r="AD322" s="147"/>
      <c r="AE322" s="147"/>
      <c r="AF322" s="147"/>
      <c r="AG322" s="147"/>
      <c r="AH322" s="147"/>
      <c r="AI322" s="147"/>
      <c r="AJ322" s="147"/>
      <c r="AK322" s="147"/>
      <c r="AL322" s="147"/>
      <c r="AM322" s="147"/>
      <c r="AN322" s="147"/>
      <c r="AO322" s="147"/>
      <c r="AP322" s="147"/>
    </row>
    <row r="323" spans="1:42" ht="14.45">
      <c r="A323" s="147"/>
      <c r="B323" s="147"/>
      <c r="C323" s="147"/>
      <c r="D323" s="147"/>
      <c r="E323" s="147"/>
      <c r="F323" s="147"/>
      <c r="G323" s="147"/>
      <c r="H323" s="147"/>
      <c r="I323" s="147"/>
      <c r="J323" s="147"/>
      <c r="K323" s="147"/>
      <c r="L323" s="147"/>
      <c r="M323" s="147"/>
      <c r="N323" s="147"/>
      <c r="O323" s="147"/>
      <c r="P323" s="147"/>
      <c r="Q323" s="147"/>
      <c r="R323" s="147"/>
      <c r="S323" s="147"/>
      <c r="T323" s="147"/>
      <c r="U323" s="147"/>
      <c r="V323" s="147"/>
      <c r="W323" s="147"/>
      <c r="X323" s="147"/>
      <c r="Y323" s="147"/>
      <c r="Z323" s="147"/>
      <c r="AA323" s="147"/>
      <c r="AB323" s="147"/>
      <c r="AC323" s="147"/>
      <c r="AD323" s="147"/>
      <c r="AE323" s="147"/>
      <c r="AF323" s="147"/>
      <c r="AG323" s="147"/>
      <c r="AH323" s="147"/>
      <c r="AI323" s="147"/>
      <c r="AJ323" s="147"/>
      <c r="AK323" s="147"/>
      <c r="AL323" s="147"/>
      <c r="AM323" s="147"/>
      <c r="AN323" s="147"/>
      <c r="AO323" s="147"/>
      <c r="AP323" s="147"/>
    </row>
    <row r="324" spans="1:42" ht="14.45">
      <c r="A324" s="147"/>
      <c r="B324" s="147"/>
      <c r="C324" s="147"/>
      <c r="D324" s="147"/>
      <c r="E324" s="147"/>
      <c r="F324" s="147"/>
      <c r="G324" s="147"/>
      <c r="H324" s="147"/>
      <c r="I324" s="147"/>
      <c r="J324" s="147"/>
      <c r="K324" s="147"/>
      <c r="L324" s="147"/>
      <c r="M324" s="147"/>
      <c r="N324" s="147"/>
      <c r="O324" s="147"/>
      <c r="P324" s="147"/>
      <c r="Q324" s="147"/>
      <c r="R324" s="147"/>
      <c r="S324" s="147"/>
      <c r="T324" s="147"/>
      <c r="U324" s="147"/>
      <c r="V324" s="147"/>
      <c r="W324" s="147"/>
      <c r="X324" s="147"/>
      <c r="Y324" s="147"/>
      <c r="Z324" s="147"/>
      <c r="AA324" s="147"/>
      <c r="AB324" s="147"/>
      <c r="AC324" s="147"/>
      <c r="AD324" s="147"/>
      <c r="AE324" s="147"/>
      <c r="AF324" s="147"/>
      <c r="AG324" s="147"/>
      <c r="AH324" s="147"/>
      <c r="AI324" s="147"/>
      <c r="AJ324" s="147"/>
      <c r="AK324" s="147"/>
      <c r="AL324" s="147"/>
      <c r="AM324" s="147"/>
      <c r="AN324" s="147"/>
      <c r="AO324" s="147"/>
      <c r="AP324" s="147"/>
    </row>
    <row r="325" spans="1:42" ht="14.45">
      <c r="A325" s="147"/>
      <c r="B325" s="147"/>
      <c r="C325" s="147"/>
      <c r="D325" s="147"/>
      <c r="E325" s="147"/>
      <c r="F325" s="147"/>
      <c r="G325" s="147"/>
      <c r="H325" s="147"/>
      <c r="I325" s="147"/>
      <c r="J325" s="147"/>
      <c r="K325" s="147"/>
      <c r="L325" s="147"/>
      <c r="M325" s="147"/>
      <c r="N325" s="147"/>
      <c r="O325" s="147"/>
      <c r="P325" s="147"/>
      <c r="Q325" s="147"/>
      <c r="R325" s="147"/>
      <c r="S325" s="147"/>
      <c r="T325" s="147"/>
      <c r="U325" s="147"/>
      <c r="V325" s="147"/>
      <c r="W325" s="147"/>
      <c r="X325" s="147"/>
      <c r="Y325" s="147"/>
      <c r="Z325" s="147"/>
      <c r="AA325" s="147"/>
      <c r="AB325" s="147"/>
      <c r="AC325" s="147"/>
      <c r="AD325" s="147"/>
      <c r="AE325" s="147"/>
      <c r="AF325" s="147"/>
      <c r="AG325" s="147"/>
      <c r="AH325" s="147"/>
      <c r="AI325" s="147"/>
      <c r="AJ325" s="147"/>
      <c r="AK325" s="147"/>
      <c r="AL325" s="147"/>
      <c r="AM325" s="147"/>
      <c r="AN325" s="147"/>
      <c r="AO325" s="147"/>
      <c r="AP325" s="147"/>
    </row>
    <row r="326" spans="1:42" ht="14.45">
      <c r="A326" s="147"/>
      <c r="B326" s="147"/>
      <c r="C326" s="147"/>
      <c r="D326" s="147"/>
      <c r="E326" s="147"/>
      <c r="F326" s="147"/>
      <c r="G326" s="147"/>
      <c r="H326" s="147"/>
      <c r="I326" s="147"/>
      <c r="J326" s="147"/>
      <c r="K326" s="147"/>
      <c r="L326" s="147"/>
      <c r="M326" s="147"/>
      <c r="N326" s="147"/>
      <c r="O326" s="147"/>
      <c r="P326" s="147"/>
      <c r="Q326" s="147"/>
      <c r="R326" s="147"/>
      <c r="S326" s="147"/>
      <c r="T326" s="147"/>
      <c r="U326" s="147"/>
      <c r="V326" s="147"/>
      <c r="W326" s="147"/>
      <c r="X326" s="147"/>
      <c r="Y326" s="147"/>
      <c r="Z326" s="147"/>
      <c r="AA326" s="147"/>
      <c r="AB326" s="147"/>
      <c r="AC326" s="147"/>
      <c r="AD326" s="147"/>
      <c r="AE326" s="147"/>
      <c r="AF326" s="147"/>
      <c r="AG326" s="147"/>
      <c r="AH326" s="147"/>
      <c r="AI326" s="147"/>
      <c r="AJ326" s="147"/>
      <c r="AK326" s="147"/>
      <c r="AL326" s="147"/>
      <c r="AM326" s="147"/>
      <c r="AN326" s="147"/>
      <c r="AO326" s="147"/>
      <c r="AP326" s="147"/>
    </row>
    <row r="327" spans="1:42" ht="14.45">
      <c r="A327" s="147"/>
      <c r="B327" s="147"/>
      <c r="C327" s="147"/>
      <c r="D327" s="147"/>
      <c r="E327" s="147"/>
      <c r="F327" s="147"/>
      <c r="G327" s="147"/>
      <c r="H327" s="147"/>
      <c r="I327" s="147"/>
      <c r="J327" s="147"/>
      <c r="K327" s="147"/>
      <c r="L327" s="147"/>
      <c r="M327" s="147"/>
      <c r="N327" s="147"/>
      <c r="O327" s="147"/>
      <c r="P327" s="147"/>
      <c r="Q327" s="147"/>
      <c r="R327" s="147"/>
      <c r="S327" s="147"/>
      <c r="T327" s="147"/>
      <c r="U327" s="147"/>
      <c r="V327" s="147"/>
      <c r="W327" s="147"/>
      <c r="X327" s="147"/>
      <c r="Y327" s="147"/>
      <c r="Z327" s="147"/>
      <c r="AA327" s="147"/>
      <c r="AB327" s="147"/>
      <c r="AC327" s="147"/>
      <c r="AD327" s="147"/>
      <c r="AE327" s="147"/>
      <c r="AF327" s="147"/>
      <c r="AG327" s="147"/>
      <c r="AH327" s="147"/>
      <c r="AI327" s="147"/>
      <c r="AJ327" s="147"/>
      <c r="AK327" s="147"/>
      <c r="AL327" s="147"/>
      <c r="AM327" s="147"/>
      <c r="AN327" s="147"/>
      <c r="AO327" s="147"/>
      <c r="AP327" s="147"/>
    </row>
    <row r="328" spans="1:42" ht="14.45">
      <c r="A328" s="147"/>
      <c r="B328" s="147"/>
      <c r="C328" s="147"/>
      <c r="D328" s="147"/>
      <c r="E328" s="147"/>
      <c r="F328" s="147"/>
      <c r="G328" s="147"/>
      <c r="H328" s="147"/>
      <c r="I328" s="147"/>
      <c r="J328" s="147"/>
      <c r="K328" s="147"/>
      <c r="L328" s="147"/>
      <c r="M328" s="147"/>
      <c r="N328" s="147"/>
      <c r="O328" s="147"/>
      <c r="P328" s="147"/>
      <c r="Q328" s="147"/>
      <c r="R328" s="147"/>
      <c r="S328" s="147"/>
      <c r="T328" s="147"/>
      <c r="U328" s="147"/>
      <c r="V328" s="147"/>
      <c r="W328" s="147"/>
      <c r="X328" s="147"/>
      <c r="Y328" s="147"/>
      <c r="Z328" s="147"/>
      <c r="AA328" s="147"/>
      <c r="AB328" s="147"/>
      <c r="AC328" s="147"/>
      <c r="AD328" s="147"/>
      <c r="AE328" s="147"/>
      <c r="AF328" s="147"/>
      <c r="AG328" s="147"/>
      <c r="AH328" s="147"/>
      <c r="AI328" s="147"/>
      <c r="AJ328" s="147"/>
      <c r="AK328" s="147"/>
      <c r="AL328" s="147"/>
      <c r="AM328" s="147"/>
      <c r="AN328" s="147"/>
      <c r="AO328" s="147"/>
      <c r="AP328" s="147"/>
    </row>
    <row r="329" spans="1:42" ht="14.45">
      <c r="A329" s="147"/>
      <c r="B329" s="147"/>
      <c r="C329" s="147"/>
      <c r="D329" s="147"/>
      <c r="E329" s="147"/>
      <c r="F329" s="147"/>
      <c r="G329" s="147"/>
      <c r="H329" s="147"/>
      <c r="I329" s="147"/>
      <c r="J329" s="147"/>
      <c r="K329" s="147"/>
      <c r="L329" s="147"/>
      <c r="M329" s="147"/>
      <c r="N329" s="147"/>
      <c r="O329" s="147"/>
      <c r="P329" s="147"/>
      <c r="Q329" s="147"/>
      <c r="R329" s="147"/>
      <c r="S329" s="147"/>
      <c r="T329" s="147"/>
      <c r="U329" s="147"/>
      <c r="V329" s="147"/>
      <c r="W329" s="147"/>
      <c r="X329" s="147"/>
      <c r="Y329" s="147"/>
      <c r="Z329" s="147"/>
      <c r="AA329" s="147"/>
      <c r="AB329" s="147"/>
      <c r="AC329" s="147"/>
      <c r="AD329" s="147"/>
      <c r="AE329" s="147"/>
      <c r="AF329" s="147"/>
      <c r="AG329" s="147"/>
      <c r="AH329" s="147"/>
      <c r="AI329" s="147"/>
      <c r="AJ329" s="147"/>
      <c r="AK329" s="147"/>
      <c r="AL329" s="147"/>
      <c r="AM329" s="147"/>
      <c r="AN329" s="147"/>
      <c r="AO329" s="147"/>
      <c r="AP329" s="147"/>
    </row>
    <row r="330" spans="1:42" ht="14.45">
      <c r="A330" s="147"/>
      <c r="B330" s="147"/>
      <c r="C330" s="147"/>
      <c r="D330" s="147"/>
      <c r="E330" s="147"/>
      <c r="F330" s="147"/>
      <c r="G330" s="147"/>
      <c r="H330" s="147"/>
      <c r="I330" s="147"/>
      <c r="J330" s="147"/>
      <c r="K330" s="147"/>
      <c r="L330" s="147"/>
      <c r="M330" s="147"/>
      <c r="N330" s="147"/>
      <c r="O330" s="147"/>
      <c r="P330" s="147"/>
      <c r="Q330" s="147"/>
      <c r="R330" s="147"/>
      <c r="S330" s="147"/>
      <c r="T330" s="147"/>
      <c r="U330" s="147"/>
      <c r="V330" s="147"/>
      <c r="W330" s="147"/>
      <c r="X330" s="147"/>
      <c r="Y330" s="147"/>
      <c r="Z330" s="147"/>
      <c r="AA330" s="147"/>
      <c r="AB330" s="147"/>
      <c r="AC330" s="147"/>
      <c r="AD330" s="147"/>
      <c r="AE330" s="147"/>
      <c r="AF330" s="147"/>
      <c r="AG330" s="147"/>
      <c r="AH330" s="147"/>
      <c r="AI330" s="147"/>
      <c r="AJ330" s="147"/>
      <c r="AK330" s="147"/>
      <c r="AL330" s="147"/>
      <c r="AM330" s="147"/>
      <c r="AN330" s="147"/>
      <c r="AO330" s="147"/>
      <c r="AP330" s="147"/>
    </row>
    <row r="331" spans="1:42" ht="14.45">
      <c r="A331" s="147"/>
      <c r="B331" s="147"/>
      <c r="C331" s="147"/>
      <c r="D331" s="147"/>
      <c r="E331" s="147"/>
      <c r="F331" s="147"/>
      <c r="G331" s="147"/>
      <c r="H331" s="147"/>
      <c r="I331" s="147"/>
      <c r="J331" s="147"/>
      <c r="K331" s="147"/>
      <c r="L331" s="147"/>
      <c r="M331" s="147"/>
      <c r="N331" s="147"/>
      <c r="O331" s="147"/>
      <c r="P331" s="147"/>
      <c r="Q331" s="147"/>
      <c r="R331" s="147"/>
      <c r="S331" s="147"/>
      <c r="T331" s="147"/>
      <c r="U331" s="147"/>
      <c r="V331" s="147"/>
      <c r="W331" s="147"/>
      <c r="X331" s="147"/>
      <c r="Y331" s="147"/>
      <c r="Z331" s="147"/>
      <c r="AA331" s="147"/>
      <c r="AB331" s="147"/>
      <c r="AC331" s="147"/>
      <c r="AD331" s="147"/>
      <c r="AE331" s="147"/>
      <c r="AF331" s="147"/>
      <c r="AG331" s="147"/>
      <c r="AH331" s="147"/>
      <c r="AI331" s="147"/>
      <c r="AJ331" s="147"/>
      <c r="AK331" s="147"/>
      <c r="AL331" s="147"/>
      <c r="AM331" s="147"/>
      <c r="AN331" s="147"/>
      <c r="AO331" s="147"/>
      <c r="AP331" s="147"/>
    </row>
    <row r="332" spans="1:42" ht="14.45">
      <c r="A332" s="147"/>
      <c r="B332" s="147"/>
      <c r="C332" s="147"/>
      <c r="D332" s="147"/>
      <c r="E332" s="147"/>
      <c r="F332" s="147"/>
      <c r="G332" s="147"/>
      <c r="H332" s="147"/>
      <c r="I332" s="147"/>
      <c r="J332" s="147"/>
      <c r="K332" s="147"/>
      <c r="L332" s="147"/>
      <c r="M332" s="147"/>
      <c r="N332" s="147"/>
      <c r="O332" s="147"/>
      <c r="P332" s="147"/>
      <c r="Q332" s="147"/>
      <c r="R332" s="147"/>
      <c r="S332" s="147"/>
      <c r="T332" s="147"/>
      <c r="U332" s="147"/>
      <c r="V332" s="147"/>
      <c r="W332" s="147"/>
      <c r="X332" s="147"/>
      <c r="Y332" s="147"/>
      <c r="Z332" s="147"/>
      <c r="AA332" s="147"/>
      <c r="AB332" s="147"/>
      <c r="AC332" s="147"/>
      <c r="AD332" s="147"/>
      <c r="AE332" s="147"/>
      <c r="AF332" s="147"/>
      <c r="AG332" s="147"/>
      <c r="AH332" s="147"/>
      <c r="AI332" s="147"/>
      <c r="AJ332" s="147"/>
      <c r="AK332" s="147"/>
      <c r="AL332" s="147"/>
      <c r="AM332" s="147"/>
      <c r="AN332" s="147"/>
      <c r="AO332" s="147"/>
      <c r="AP332" s="147"/>
    </row>
    <row r="333" spans="1:42" ht="14.45">
      <c r="A333" s="147"/>
      <c r="B333" s="147"/>
      <c r="C333" s="147"/>
      <c r="D333" s="147"/>
      <c r="E333" s="147"/>
      <c r="F333" s="147"/>
      <c r="G333" s="147"/>
      <c r="H333" s="147"/>
      <c r="I333" s="147"/>
      <c r="J333" s="147"/>
      <c r="K333" s="147"/>
      <c r="L333" s="147"/>
      <c r="M333" s="147"/>
      <c r="N333" s="147"/>
      <c r="O333" s="147"/>
      <c r="P333" s="147"/>
      <c r="Q333" s="147"/>
      <c r="R333" s="147"/>
      <c r="S333" s="147"/>
      <c r="T333" s="147"/>
      <c r="U333" s="147"/>
      <c r="V333" s="147"/>
      <c r="W333" s="147"/>
      <c r="X333" s="147"/>
      <c r="Y333" s="147"/>
      <c r="Z333" s="147"/>
      <c r="AA333" s="147"/>
      <c r="AB333" s="147"/>
      <c r="AC333" s="147"/>
      <c r="AD333" s="147"/>
      <c r="AE333" s="147"/>
      <c r="AF333" s="147"/>
      <c r="AG333" s="147"/>
      <c r="AH333" s="147"/>
      <c r="AI333" s="147"/>
      <c r="AJ333" s="147"/>
      <c r="AK333" s="147"/>
      <c r="AL333" s="147"/>
      <c r="AM333" s="147"/>
      <c r="AN333" s="147"/>
      <c r="AO333" s="147"/>
      <c r="AP333" s="147"/>
    </row>
    <row r="334" spans="1:42" ht="14.45">
      <c r="A334" s="147"/>
      <c r="B334" s="147"/>
      <c r="C334" s="147"/>
      <c r="D334" s="147"/>
      <c r="E334" s="147"/>
      <c r="F334" s="147"/>
      <c r="G334" s="147"/>
      <c r="H334" s="147"/>
      <c r="I334" s="147"/>
      <c r="J334" s="147"/>
      <c r="K334" s="147"/>
      <c r="L334" s="147"/>
      <c r="M334" s="147"/>
      <c r="N334" s="147"/>
      <c r="O334" s="147"/>
      <c r="P334" s="147"/>
      <c r="Q334" s="147"/>
      <c r="R334" s="147"/>
      <c r="S334" s="147"/>
      <c r="T334" s="147"/>
      <c r="U334" s="147"/>
      <c r="V334" s="147"/>
      <c r="W334" s="147"/>
      <c r="X334" s="147"/>
      <c r="Y334" s="147"/>
      <c r="Z334" s="147"/>
      <c r="AA334" s="147"/>
      <c r="AB334" s="147"/>
      <c r="AC334" s="147"/>
      <c r="AD334" s="147"/>
      <c r="AE334" s="147"/>
      <c r="AF334" s="147"/>
      <c r="AG334" s="147"/>
      <c r="AH334" s="147"/>
      <c r="AI334" s="147"/>
      <c r="AJ334" s="147"/>
      <c r="AK334" s="147"/>
      <c r="AL334" s="147"/>
      <c r="AM334" s="147"/>
      <c r="AN334" s="147"/>
      <c r="AO334" s="147"/>
      <c r="AP334" s="147"/>
    </row>
    <row r="335" spans="1:42" ht="14.45">
      <c r="A335" s="147"/>
      <c r="B335" s="147"/>
      <c r="C335" s="147"/>
      <c r="D335" s="147"/>
      <c r="E335" s="147"/>
      <c r="F335" s="147"/>
      <c r="G335" s="147"/>
      <c r="H335" s="147"/>
      <c r="I335" s="147"/>
      <c r="J335" s="147"/>
      <c r="K335" s="147"/>
      <c r="L335" s="147"/>
      <c r="M335" s="147"/>
      <c r="N335" s="147"/>
      <c r="O335" s="147"/>
      <c r="P335" s="147"/>
      <c r="Q335" s="147"/>
      <c r="R335" s="147"/>
      <c r="S335" s="147"/>
      <c r="T335" s="147"/>
      <c r="U335" s="147"/>
      <c r="V335" s="147"/>
      <c r="W335" s="147"/>
      <c r="X335" s="147"/>
      <c r="Y335" s="147"/>
      <c r="Z335" s="147"/>
      <c r="AA335" s="147"/>
      <c r="AB335" s="147"/>
      <c r="AC335" s="147"/>
      <c r="AD335" s="147"/>
      <c r="AE335" s="147"/>
      <c r="AF335" s="147"/>
      <c r="AG335" s="147"/>
      <c r="AH335" s="147"/>
      <c r="AI335" s="147"/>
      <c r="AJ335" s="147"/>
      <c r="AK335" s="147"/>
      <c r="AL335" s="147"/>
      <c r="AM335" s="147"/>
      <c r="AN335" s="147"/>
      <c r="AO335" s="147"/>
      <c r="AP335" s="147"/>
    </row>
    <row r="336" spans="1:42" ht="14.45">
      <c r="A336" s="147"/>
      <c r="B336" s="147"/>
      <c r="C336" s="147"/>
      <c r="D336" s="147"/>
      <c r="E336" s="147"/>
      <c r="F336" s="147"/>
      <c r="G336" s="147"/>
      <c r="H336" s="147"/>
      <c r="I336" s="147"/>
      <c r="J336" s="147"/>
      <c r="K336" s="147"/>
      <c r="L336" s="147"/>
      <c r="M336" s="147"/>
      <c r="N336" s="147"/>
      <c r="O336" s="147"/>
      <c r="P336" s="147"/>
      <c r="Q336" s="147"/>
      <c r="R336" s="147"/>
      <c r="S336" s="147"/>
      <c r="T336" s="147"/>
      <c r="U336" s="147"/>
      <c r="V336" s="147"/>
      <c r="W336" s="147"/>
      <c r="X336" s="147"/>
      <c r="Y336" s="147"/>
      <c r="Z336" s="147"/>
      <c r="AA336" s="147"/>
      <c r="AB336" s="147"/>
      <c r="AC336" s="147"/>
      <c r="AD336" s="147"/>
      <c r="AE336" s="147"/>
      <c r="AF336" s="147"/>
      <c r="AG336" s="147"/>
      <c r="AH336" s="147"/>
      <c r="AI336" s="147"/>
      <c r="AJ336" s="147"/>
      <c r="AK336" s="147"/>
      <c r="AL336" s="147"/>
      <c r="AM336" s="147"/>
      <c r="AN336" s="147"/>
      <c r="AO336" s="147"/>
      <c r="AP336" s="147"/>
    </row>
    <row r="337" spans="1:42" ht="14.45">
      <c r="A337" s="147"/>
      <c r="B337" s="147"/>
      <c r="C337" s="147"/>
      <c r="D337" s="147"/>
      <c r="E337" s="147"/>
      <c r="F337" s="147"/>
      <c r="G337" s="147"/>
      <c r="H337" s="147"/>
      <c r="I337" s="147"/>
      <c r="J337" s="147"/>
      <c r="K337" s="147"/>
      <c r="L337" s="147"/>
      <c r="M337" s="147"/>
      <c r="N337" s="147"/>
      <c r="O337" s="147"/>
      <c r="P337" s="147"/>
      <c r="Q337" s="147"/>
      <c r="R337" s="147"/>
      <c r="S337" s="147"/>
      <c r="T337" s="147"/>
      <c r="U337" s="147"/>
      <c r="V337" s="147"/>
      <c r="W337" s="147"/>
      <c r="X337" s="147"/>
      <c r="Y337" s="147"/>
      <c r="Z337" s="147"/>
      <c r="AA337" s="147"/>
      <c r="AB337" s="147"/>
      <c r="AC337" s="147"/>
      <c r="AD337" s="147"/>
      <c r="AE337" s="147"/>
      <c r="AF337" s="147"/>
      <c r="AG337" s="147"/>
      <c r="AH337" s="147"/>
      <c r="AI337" s="147"/>
      <c r="AJ337" s="147"/>
      <c r="AK337" s="147"/>
      <c r="AL337" s="147"/>
      <c r="AM337" s="147"/>
      <c r="AN337" s="147"/>
      <c r="AO337" s="147"/>
      <c r="AP337" s="147"/>
    </row>
    <row r="338" spans="1:42" ht="14.45">
      <c r="A338" s="147"/>
      <c r="B338" s="147"/>
      <c r="C338" s="147"/>
      <c r="D338" s="147"/>
      <c r="E338" s="147"/>
      <c r="F338" s="147"/>
      <c r="G338" s="147"/>
      <c r="H338" s="147"/>
      <c r="I338" s="147"/>
      <c r="J338" s="147"/>
      <c r="K338" s="147"/>
      <c r="L338" s="147"/>
      <c r="M338" s="147"/>
      <c r="N338" s="147"/>
      <c r="O338" s="147"/>
      <c r="P338" s="147"/>
      <c r="Q338" s="147"/>
      <c r="R338" s="147"/>
      <c r="S338" s="147"/>
      <c r="T338" s="147"/>
      <c r="U338" s="147"/>
      <c r="V338" s="147"/>
      <c r="W338" s="147"/>
      <c r="X338" s="147"/>
      <c r="Y338" s="147"/>
      <c r="Z338" s="147"/>
      <c r="AA338" s="147"/>
      <c r="AB338" s="147"/>
      <c r="AC338" s="147"/>
      <c r="AD338" s="147"/>
      <c r="AE338" s="147"/>
      <c r="AF338" s="147"/>
      <c r="AG338" s="147"/>
      <c r="AH338" s="147"/>
      <c r="AI338" s="147"/>
      <c r="AJ338" s="147"/>
      <c r="AK338" s="147"/>
      <c r="AL338" s="147"/>
      <c r="AM338" s="147"/>
      <c r="AN338" s="147"/>
      <c r="AO338" s="147"/>
      <c r="AP338" s="147"/>
    </row>
    <row r="339" spans="1:42" ht="14.45">
      <c r="A339" s="147"/>
      <c r="B339" s="147"/>
      <c r="C339" s="147"/>
      <c r="D339" s="147"/>
      <c r="E339" s="147"/>
      <c r="F339" s="147"/>
      <c r="G339" s="147"/>
      <c r="H339" s="147"/>
      <c r="I339" s="147"/>
      <c r="J339" s="147"/>
      <c r="K339" s="147"/>
      <c r="L339" s="147"/>
      <c r="M339" s="147"/>
      <c r="N339" s="147"/>
      <c r="O339" s="147"/>
      <c r="P339" s="147"/>
      <c r="Q339" s="147"/>
      <c r="R339" s="147"/>
      <c r="S339" s="147"/>
      <c r="T339" s="147"/>
      <c r="U339" s="147"/>
      <c r="V339" s="147"/>
      <c r="W339" s="147"/>
      <c r="X339" s="147"/>
      <c r="Y339" s="147"/>
      <c r="Z339" s="147"/>
      <c r="AA339" s="147"/>
      <c r="AB339" s="147"/>
      <c r="AC339" s="147"/>
      <c r="AD339" s="147"/>
      <c r="AE339" s="147"/>
      <c r="AF339" s="147"/>
      <c r="AG339" s="147"/>
      <c r="AH339" s="147"/>
      <c r="AI339" s="147"/>
      <c r="AJ339" s="147"/>
      <c r="AK339" s="147"/>
      <c r="AL339" s="147"/>
      <c r="AM339" s="147"/>
      <c r="AN339" s="147"/>
      <c r="AO339" s="147"/>
      <c r="AP339" s="147"/>
    </row>
    <row r="340" spans="1:42" ht="14.45">
      <c r="A340" s="147"/>
      <c r="B340" s="147"/>
      <c r="C340" s="147"/>
      <c r="D340" s="147"/>
      <c r="E340" s="147"/>
      <c r="F340" s="147"/>
      <c r="G340" s="147"/>
      <c r="H340" s="147"/>
      <c r="I340" s="147"/>
      <c r="J340" s="147"/>
      <c r="K340" s="147"/>
      <c r="L340" s="147"/>
      <c r="M340" s="147"/>
      <c r="N340" s="147"/>
      <c r="O340" s="147"/>
      <c r="P340" s="147"/>
      <c r="Q340" s="147"/>
      <c r="R340" s="147"/>
      <c r="S340" s="147"/>
      <c r="T340" s="147"/>
      <c r="U340" s="147"/>
      <c r="V340" s="147"/>
      <c r="W340" s="147"/>
      <c r="X340" s="147"/>
      <c r="Y340" s="147"/>
      <c r="Z340" s="147"/>
      <c r="AA340" s="147"/>
      <c r="AB340" s="147"/>
      <c r="AC340" s="147"/>
      <c r="AD340" s="147"/>
      <c r="AE340" s="147"/>
      <c r="AF340" s="147"/>
      <c r="AG340" s="147"/>
      <c r="AH340" s="147"/>
      <c r="AI340" s="147"/>
      <c r="AJ340" s="147"/>
      <c r="AK340" s="147"/>
      <c r="AL340" s="147"/>
      <c r="AM340" s="147"/>
      <c r="AN340" s="147"/>
      <c r="AO340" s="147"/>
      <c r="AP340" s="147"/>
    </row>
    <row r="341" spans="1:42" ht="14.45">
      <c r="A341" s="147"/>
      <c r="B341" s="147"/>
      <c r="C341" s="147"/>
      <c r="D341" s="147"/>
      <c r="E341" s="147"/>
      <c r="F341" s="147"/>
      <c r="G341" s="147"/>
      <c r="H341" s="147"/>
      <c r="I341" s="147"/>
      <c r="J341" s="147"/>
      <c r="K341" s="147"/>
      <c r="L341" s="147"/>
      <c r="M341" s="147"/>
      <c r="N341" s="147"/>
      <c r="O341" s="147"/>
      <c r="P341" s="147"/>
      <c r="Q341" s="147"/>
      <c r="R341" s="147"/>
      <c r="S341" s="147"/>
      <c r="T341" s="147"/>
      <c r="U341" s="147"/>
      <c r="V341" s="147"/>
      <c r="W341" s="147"/>
      <c r="X341" s="147"/>
      <c r="Y341" s="147"/>
      <c r="Z341" s="147"/>
      <c r="AA341" s="147"/>
      <c r="AB341" s="147"/>
      <c r="AC341" s="147"/>
      <c r="AD341" s="147"/>
      <c r="AE341" s="147"/>
      <c r="AF341" s="147"/>
      <c r="AG341" s="147"/>
      <c r="AH341" s="147"/>
      <c r="AI341" s="147"/>
      <c r="AJ341" s="147"/>
      <c r="AK341" s="147"/>
      <c r="AL341" s="147"/>
      <c r="AM341" s="147"/>
      <c r="AN341" s="147"/>
      <c r="AO341" s="147"/>
      <c r="AP341" s="147"/>
    </row>
    <row r="342" spans="1:42" ht="14.45">
      <c r="A342" s="147"/>
      <c r="B342" s="147"/>
      <c r="C342" s="147"/>
      <c r="D342" s="147"/>
      <c r="E342" s="147"/>
      <c r="F342" s="147"/>
      <c r="G342" s="147"/>
      <c r="H342" s="147"/>
      <c r="I342" s="147"/>
      <c r="J342" s="147"/>
      <c r="K342" s="147"/>
      <c r="L342" s="147"/>
      <c r="M342" s="147"/>
      <c r="N342" s="147"/>
      <c r="O342" s="147"/>
      <c r="P342" s="147"/>
      <c r="Q342" s="147"/>
      <c r="R342" s="147"/>
      <c r="S342" s="147"/>
      <c r="T342" s="147"/>
      <c r="U342" s="147"/>
      <c r="V342" s="147"/>
      <c r="W342" s="147"/>
      <c r="X342" s="147"/>
      <c r="Y342" s="147"/>
      <c r="Z342" s="147"/>
      <c r="AA342" s="147"/>
      <c r="AB342" s="147"/>
      <c r="AC342" s="147"/>
      <c r="AD342" s="147"/>
      <c r="AE342" s="147"/>
      <c r="AF342" s="147"/>
      <c r="AG342" s="147"/>
      <c r="AH342" s="147"/>
      <c r="AI342" s="147"/>
      <c r="AJ342" s="147"/>
      <c r="AK342" s="147"/>
      <c r="AL342" s="147"/>
      <c r="AM342" s="147"/>
      <c r="AN342" s="147"/>
      <c r="AO342" s="147"/>
      <c r="AP342" s="147"/>
    </row>
    <row r="343" spans="1:42" ht="14.45">
      <c r="A343" s="147"/>
      <c r="B343" s="147"/>
      <c r="C343" s="147"/>
      <c r="D343" s="147"/>
      <c r="E343" s="147"/>
      <c r="F343" s="147"/>
      <c r="G343" s="147"/>
      <c r="H343" s="147"/>
      <c r="I343" s="147"/>
      <c r="J343" s="147"/>
      <c r="K343" s="147"/>
      <c r="L343" s="147"/>
      <c r="M343" s="147"/>
      <c r="N343" s="147"/>
      <c r="O343" s="147"/>
      <c r="P343" s="147"/>
      <c r="Q343" s="147"/>
      <c r="R343" s="147"/>
      <c r="S343" s="147"/>
      <c r="T343" s="147"/>
      <c r="U343" s="147"/>
      <c r="V343" s="147"/>
      <c r="W343" s="147"/>
      <c r="X343" s="147"/>
      <c r="Y343" s="147"/>
      <c r="Z343" s="147"/>
      <c r="AA343" s="147"/>
      <c r="AB343" s="147"/>
      <c r="AC343" s="147"/>
      <c r="AD343" s="147"/>
      <c r="AE343" s="147"/>
      <c r="AF343" s="147"/>
      <c r="AG343" s="147"/>
      <c r="AH343" s="147"/>
      <c r="AI343" s="147"/>
      <c r="AJ343" s="147"/>
      <c r="AK343" s="147"/>
      <c r="AL343" s="147"/>
      <c r="AM343" s="147"/>
      <c r="AN343" s="147"/>
      <c r="AO343" s="147"/>
      <c r="AP343" s="147"/>
    </row>
    <row r="344" spans="1:42" ht="14.45">
      <c r="A344" s="147"/>
      <c r="B344" s="147"/>
      <c r="C344" s="147"/>
      <c r="D344" s="147"/>
      <c r="E344" s="147"/>
      <c r="F344" s="147"/>
      <c r="G344" s="147"/>
      <c r="H344" s="147"/>
      <c r="I344" s="147"/>
      <c r="J344" s="147"/>
      <c r="K344" s="147"/>
      <c r="L344" s="147"/>
      <c r="M344" s="147"/>
      <c r="N344" s="147"/>
      <c r="O344" s="147"/>
      <c r="P344" s="147"/>
      <c r="Q344" s="147"/>
      <c r="R344" s="147"/>
      <c r="S344" s="147"/>
      <c r="T344" s="147"/>
      <c r="U344" s="147"/>
      <c r="V344" s="147"/>
      <c r="W344" s="147"/>
      <c r="X344" s="147"/>
      <c r="Y344" s="147"/>
      <c r="Z344" s="147"/>
      <c r="AA344" s="147"/>
      <c r="AB344" s="147"/>
      <c r="AC344" s="147"/>
      <c r="AD344" s="147"/>
      <c r="AE344" s="147"/>
      <c r="AF344" s="147"/>
      <c r="AG344" s="147"/>
      <c r="AH344" s="147"/>
      <c r="AI344" s="147"/>
      <c r="AJ344" s="147"/>
      <c r="AK344" s="147"/>
      <c r="AL344" s="147"/>
      <c r="AM344" s="147"/>
      <c r="AN344" s="147"/>
      <c r="AO344" s="147"/>
      <c r="AP344" s="147"/>
    </row>
    <row r="345" spans="1:42" ht="14.45">
      <c r="A345" s="147"/>
      <c r="B345" s="147"/>
      <c r="C345" s="147"/>
      <c r="D345" s="147"/>
      <c r="E345" s="147"/>
      <c r="F345" s="147"/>
      <c r="G345" s="147"/>
      <c r="H345" s="147"/>
      <c r="I345" s="147"/>
      <c r="J345" s="147"/>
      <c r="K345" s="147"/>
      <c r="L345" s="147"/>
      <c r="M345" s="147"/>
      <c r="N345" s="147"/>
      <c r="O345" s="147"/>
      <c r="P345" s="147"/>
      <c r="Q345" s="147"/>
      <c r="R345" s="147"/>
      <c r="S345" s="147"/>
      <c r="T345" s="147"/>
      <c r="U345" s="147"/>
      <c r="V345" s="147"/>
      <c r="W345" s="147"/>
      <c r="X345" s="147"/>
      <c r="Y345" s="147"/>
      <c r="Z345" s="147"/>
      <c r="AA345" s="147"/>
      <c r="AB345" s="147"/>
      <c r="AC345" s="147"/>
      <c r="AD345" s="147"/>
      <c r="AE345" s="147"/>
      <c r="AF345" s="147"/>
      <c r="AG345" s="147"/>
      <c r="AH345" s="147"/>
      <c r="AI345" s="147"/>
      <c r="AJ345" s="147"/>
      <c r="AK345" s="147"/>
      <c r="AL345" s="147"/>
      <c r="AM345" s="147"/>
      <c r="AN345" s="147"/>
      <c r="AO345" s="147"/>
      <c r="AP345" s="147"/>
    </row>
    <row r="346" spans="1:42" ht="14.45">
      <c r="A346" s="147"/>
      <c r="B346" s="147"/>
      <c r="C346" s="147"/>
      <c r="D346" s="147"/>
      <c r="E346" s="147"/>
      <c r="F346" s="147"/>
      <c r="G346" s="147"/>
      <c r="H346" s="147"/>
      <c r="I346" s="147"/>
      <c r="J346" s="147"/>
      <c r="K346" s="147"/>
      <c r="L346" s="147"/>
      <c r="M346" s="147"/>
      <c r="N346" s="147"/>
      <c r="O346" s="147"/>
      <c r="P346" s="147"/>
      <c r="Q346" s="147"/>
      <c r="R346" s="147"/>
      <c r="S346" s="147"/>
      <c r="T346" s="147"/>
      <c r="U346" s="147"/>
      <c r="V346" s="147"/>
      <c r="W346" s="147"/>
      <c r="X346" s="147"/>
      <c r="Y346" s="147"/>
      <c r="Z346" s="147"/>
      <c r="AA346" s="147"/>
      <c r="AB346" s="147"/>
      <c r="AC346" s="147"/>
      <c r="AD346" s="147"/>
      <c r="AE346" s="147"/>
      <c r="AF346" s="147"/>
      <c r="AG346" s="147"/>
      <c r="AH346" s="147"/>
      <c r="AI346" s="147"/>
      <c r="AJ346" s="147"/>
      <c r="AK346" s="147"/>
      <c r="AL346" s="147"/>
      <c r="AM346" s="147"/>
      <c r="AN346" s="147"/>
      <c r="AO346" s="147"/>
      <c r="AP346" s="147"/>
    </row>
    <row r="347" spans="1:42" ht="14.45">
      <c r="A347" s="147"/>
      <c r="B347" s="147"/>
      <c r="C347" s="147"/>
      <c r="D347" s="147"/>
      <c r="E347" s="147"/>
      <c r="F347" s="147"/>
      <c r="G347" s="147"/>
      <c r="H347" s="147"/>
      <c r="I347" s="147"/>
      <c r="J347" s="147"/>
      <c r="K347" s="147"/>
      <c r="L347" s="147"/>
      <c r="M347" s="147"/>
      <c r="N347" s="147"/>
      <c r="O347" s="147"/>
      <c r="P347" s="147"/>
      <c r="Q347" s="147"/>
      <c r="R347" s="147"/>
      <c r="S347" s="147"/>
      <c r="T347" s="147"/>
      <c r="U347" s="147"/>
      <c r="V347" s="147"/>
      <c r="W347" s="147"/>
      <c r="X347" s="147"/>
      <c r="Y347" s="147"/>
      <c r="Z347" s="147"/>
      <c r="AA347" s="147"/>
      <c r="AB347" s="147"/>
      <c r="AC347" s="147"/>
      <c r="AD347" s="147"/>
      <c r="AE347" s="147"/>
      <c r="AF347" s="147"/>
      <c r="AG347" s="147"/>
      <c r="AH347" s="147"/>
      <c r="AI347" s="147"/>
      <c r="AJ347" s="147"/>
      <c r="AK347" s="147"/>
      <c r="AL347" s="147"/>
      <c r="AM347" s="147"/>
      <c r="AN347" s="147"/>
      <c r="AO347" s="147"/>
      <c r="AP347" s="147"/>
    </row>
    <row r="348" spans="1:42" ht="14.45">
      <c r="A348" s="147"/>
      <c r="B348" s="147"/>
      <c r="C348" s="147"/>
      <c r="D348" s="147"/>
      <c r="E348" s="147"/>
      <c r="F348" s="147"/>
      <c r="G348" s="147"/>
      <c r="H348" s="147"/>
      <c r="I348" s="147"/>
      <c r="J348" s="147"/>
      <c r="K348" s="147"/>
      <c r="L348" s="147"/>
      <c r="M348" s="147"/>
      <c r="N348" s="147"/>
      <c r="O348" s="147"/>
      <c r="P348" s="147"/>
      <c r="Q348" s="147"/>
      <c r="R348" s="147"/>
      <c r="S348" s="147"/>
      <c r="T348" s="147"/>
      <c r="U348" s="147"/>
      <c r="V348" s="147"/>
      <c r="W348" s="147"/>
      <c r="X348" s="147"/>
      <c r="Y348" s="147"/>
      <c r="Z348" s="147"/>
      <c r="AA348" s="147"/>
      <c r="AB348" s="147"/>
      <c r="AC348" s="147"/>
      <c r="AD348" s="147"/>
      <c r="AE348" s="147"/>
      <c r="AF348" s="147"/>
      <c r="AG348" s="147"/>
      <c r="AH348" s="147"/>
      <c r="AI348" s="147"/>
      <c r="AJ348" s="147"/>
      <c r="AK348" s="147"/>
      <c r="AL348" s="147"/>
      <c r="AM348" s="147"/>
      <c r="AN348" s="147"/>
      <c r="AO348" s="147"/>
      <c r="AP348" s="147"/>
    </row>
    <row r="349" spans="1:42" ht="14.45">
      <c r="A349" s="147"/>
      <c r="B349" s="147"/>
      <c r="C349" s="147"/>
      <c r="D349" s="147"/>
      <c r="E349" s="147"/>
      <c r="F349" s="147"/>
      <c r="G349" s="147"/>
      <c r="H349" s="147"/>
      <c r="I349" s="147"/>
      <c r="J349" s="147"/>
      <c r="K349" s="147"/>
      <c r="L349" s="147"/>
      <c r="M349" s="147"/>
      <c r="N349" s="147"/>
      <c r="O349" s="147"/>
      <c r="P349" s="147"/>
      <c r="Q349" s="147"/>
      <c r="R349" s="147"/>
      <c r="S349" s="147"/>
      <c r="T349" s="147"/>
      <c r="U349" s="147"/>
      <c r="V349" s="147"/>
      <c r="W349" s="147"/>
      <c r="X349" s="147"/>
      <c r="Y349" s="147"/>
      <c r="Z349" s="147"/>
      <c r="AA349" s="147"/>
      <c r="AB349" s="147"/>
      <c r="AC349" s="147"/>
      <c r="AD349" s="147"/>
      <c r="AE349" s="147"/>
      <c r="AF349" s="147"/>
      <c r="AG349" s="147"/>
      <c r="AH349" s="147"/>
      <c r="AI349" s="147"/>
      <c r="AJ349" s="147"/>
      <c r="AK349" s="147"/>
      <c r="AL349" s="147"/>
      <c r="AM349" s="147"/>
      <c r="AN349" s="147"/>
      <c r="AO349" s="147"/>
      <c r="AP349" s="147"/>
    </row>
    <row r="350" spans="1:42" ht="14.45">
      <c r="A350" s="147"/>
      <c r="B350" s="147"/>
      <c r="C350" s="147"/>
      <c r="D350" s="147"/>
      <c r="E350" s="147"/>
      <c r="F350" s="147"/>
      <c r="G350" s="147"/>
      <c r="H350" s="147"/>
      <c r="I350" s="147"/>
      <c r="J350" s="147"/>
      <c r="K350" s="147"/>
      <c r="L350" s="147"/>
      <c r="M350" s="147"/>
      <c r="N350" s="147"/>
      <c r="O350" s="147"/>
      <c r="P350" s="147"/>
      <c r="Q350" s="147"/>
      <c r="R350" s="147"/>
      <c r="S350" s="147"/>
      <c r="T350" s="147"/>
      <c r="U350" s="147"/>
      <c r="V350" s="147"/>
      <c r="W350" s="147"/>
      <c r="X350" s="147"/>
      <c r="Y350" s="147"/>
      <c r="Z350" s="147"/>
      <c r="AA350" s="147"/>
      <c r="AB350" s="147"/>
      <c r="AC350" s="147"/>
      <c r="AD350" s="147"/>
      <c r="AE350" s="147"/>
      <c r="AF350" s="147"/>
      <c r="AG350" s="147"/>
      <c r="AH350" s="147"/>
      <c r="AI350" s="147"/>
      <c r="AJ350" s="147"/>
      <c r="AK350" s="147"/>
      <c r="AL350" s="147"/>
      <c r="AM350" s="147"/>
      <c r="AN350" s="147"/>
      <c r="AO350" s="147"/>
      <c r="AP350" s="147"/>
    </row>
    <row r="351" spans="1:42" ht="14.45">
      <c r="A351" s="147"/>
      <c r="B351" s="147"/>
      <c r="C351" s="147"/>
      <c r="D351" s="147"/>
      <c r="E351" s="147"/>
      <c r="F351" s="147"/>
      <c r="G351" s="147"/>
      <c r="H351" s="147"/>
      <c r="I351" s="147"/>
      <c r="J351" s="147"/>
      <c r="K351" s="147"/>
      <c r="L351" s="147"/>
      <c r="M351" s="147"/>
      <c r="N351" s="147"/>
      <c r="O351" s="147"/>
      <c r="P351" s="147"/>
      <c r="Q351" s="147"/>
      <c r="R351" s="147"/>
      <c r="S351" s="147"/>
      <c r="T351" s="147"/>
      <c r="U351" s="147"/>
      <c r="V351" s="147"/>
      <c r="W351" s="147"/>
      <c r="X351" s="147"/>
      <c r="Y351" s="147"/>
      <c r="Z351" s="147"/>
      <c r="AA351" s="147"/>
      <c r="AB351" s="147"/>
      <c r="AC351" s="147"/>
      <c r="AD351" s="147"/>
      <c r="AE351" s="147"/>
      <c r="AF351" s="147"/>
      <c r="AG351" s="147"/>
      <c r="AH351" s="147"/>
      <c r="AI351" s="147"/>
      <c r="AJ351" s="147"/>
      <c r="AK351" s="147"/>
      <c r="AL351" s="147"/>
      <c r="AM351" s="147"/>
      <c r="AN351" s="147"/>
      <c r="AO351" s="147"/>
      <c r="AP351" s="147"/>
    </row>
    <row r="352" spans="1:42" ht="14.45">
      <c r="A352" s="147"/>
      <c r="B352" s="147"/>
      <c r="C352" s="147"/>
      <c r="D352" s="147"/>
      <c r="E352" s="147"/>
      <c r="F352" s="147"/>
      <c r="G352" s="147"/>
      <c r="H352" s="147"/>
      <c r="I352" s="147"/>
      <c r="J352" s="147"/>
      <c r="K352" s="147"/>
      <c r="L352" s="147"/>
      <c r="M352" s="147"/>
      <c r="N352" s="147"/>
      <c r="O352" s="147"/>
      <c r="P352" s="147"/>
      <c r="Q352" s="147"/>
      <c r="R352" s="147"/>
      <c r="S352" s="147"/>
      <c r="T352" s="147"/>
      <c r="U352" s="147"/>
      <c r="V352" s="147"/>
      <c r="W352" s="147"/>
      <c r="X352" s="147"/>
      <c r="Y352" s="147"/>
      <c r="Z352" s="147"/>
      <c r="AA352" s="147"/>
      <c r="AB352" s="147"/>
      <c r="AC352" s="147"/>
      <c r="AD352" s="147"/>
      <c r="AE352" s="147"/>
      <c r="AF352" s="147"/>
      <c r="AG352" s="147"/>
      <c r="AH352" s="147"/>
      <c r="AI352" s="147"/>
      <c r="AJ352" s="147"/>
      <c r="AK352" s="147"/>
      <c r="AL352" s="147"/>
      <c r="AM352" s="147"/>
      <c r="AN352" s="147"/>
      <c r="AO352" s="147"/>
      <c r="AP352" s="147"/>
    </row>
    <row r="353" spans="1:42" ht="14.45">
      <c r="A353" s="147"/>
      <c r="B353" s="147"/>
      <c r="C353" s="147"/>
      <c r="D353" s="147"/>
      <c r="E353" s="147"/>
      <c r="F353" s="147"/>
      <c r="G353" s="147"/>
      <c r="H353" s="147"/>
      <c r="I353" s="147"/>
      <c r="J353" s="147"/>
      <c r="K353" s="147"/>
      <c r="L353" s="147"/>
      <c r="M353" s="147"/>
      <c r="N353" s="147"/>
      <c r="O353" s="147"/>
      <c r="P353" s="147"/>
      <c r="Q353" s="147"/>
      <c r="R353" s="147"/>
      <c r="S353" s="147"/>
      <c r="T353" s="147"/>
      <c r="U353" s="147"/>
      <c r="V353" s="147"/>
      <c r="W353" s="147"/>
      <c r="X353" s="147"/>
      <c r="Y353" s="147"/>
      <c r="Z353" s="147"/>
      <c r="AA353" s="147"/>
      <c r="AB353" s="147"/>
      <c r="AC353" s="147"/>
      <c r="AD353" s="147"/>
      <c r="AE353" s="147"/>
      <c r="AF353" s="147"/>
      <c r="AG353" s="147"/>
      <c r="AH353" s="147"/>
      <c r="AI353" s="147"/>
      <c r="AJ353" s="147"/>
      <c r="AK353" s="147"/>
      <c r="AL353" s="147"/>
      <c r="AM353" s="147"/>
      <c r="AN353" s="147"/>
      <c r="AO353" s="147"/>
      <c r="AP353" s="147"/>
    </row>
    <row r="354" spans="1:42" ht="14.45">
      <c r="A354" s="147"/>
      <c r="B354" s="147"/>
      <c r="C354" s="147"/>
      <c r="D354" s="147"/>
      <c r="E354" s="147"/>
      <c r="F354" s="147"/>
      <c r="G354" s="147"/>
      <c r="H354" s="147"/>
      <c r="I354" s="147"/>
      <c r="J354" s="147"/>
      <c r="K354" s="147"/>
      <c r="L354" s="147"/>
      <c r="M354" s="147"/>
      <c r="N354" s="147"/>
      <c r="O354" s="147"/>
      <c r="P354" s="147"/>
      <c r="Q354" s="147"/>
      <c r="R354" s="147"/>
      <c r="S354" s="147"/>
      <c r="T354" s="147"/>
      <c r="U354" s="147"/>
      <c r="V354" s="147"/>
      <c r="W354" s="147"/>
      <c r="X354" s="147"/>
      <c r="Y354" s="147"/>
      <c r="Z354" s="147"/>
      <c r="AA354" s="147"/>
      <c r="AB354" s="147"/>
      <c r="AC354" s="147"/>
      <c r="AD354" s="147"/>
      <c r="AE354" s="147"/>
      <c r="AF354" s="147"/>
      <c r="AG354" s="147"/>
      <c r="AH354" s="147"/>
      <c r="AI354" s="147"/>
      <c r="AJ354" s="147"/>
      <c r="AK354" s="147"/>
      <c r="AL354" s="147"/>
      <c r="AM354" s="147"/>
      <c r="AN354" s="147"/>
      <c r="AO354" s="147"/>
      <c r="AP354" s="147"/>
    </row>
    <row r="355" spans="1:42" ht="14.45">
      <c r="A355" s="147"/>
      <c r="B355" s="147"/>
      <c r="C355" s="147"/>
      <c r="D355" s="147"/>
      <c r="E355" s="147"/>
      <c r="F355" s="147"/>
      <c r="G355" s="147"/>
      <c r="H355" s="147"/>
      <c r="I355" s="147"/>
      <c r="J355" s="147"/>
      <c r="K355" s="147"/>
      <c r="L355" s="147"/>
      <c r="M355" s="147"/>
      <c r="N355" s="147"/>
      <c r="O355" s="147"/>
      <c r="P355" s="147"/>
      <c r="Q355" s="147"/>
      <c r="R355" s="147"/>
      <c r="S355" s="147"/>
      <c r="T355" s="147"/>
      <c r="U355" s="147"/>
      <c r="V355" s="147"/>
      <c r="W355" s="147"/>
      <c r="X355" s="147"/>
      <c r="Y355" s="147"/>
      <c r="Z355" s="147"/>
      <c r="AA355" s="147"/>
      <c r="AB355" s="147"/>
      <c r="AC355" s="147"/>
      <c r="AD355" s="147"/>
      <c r="AE355" s="147"/>
      <c r="AF355" s="147"/>
      <c r="AG355" s="147"/>
      <c r="AH355" s="147"/>
      <c r="AI355" s="147"/>
      <c r="AJ355" s="147"/>
      <c r="AK355" s="147"/>
      <c r="AL355" s="147"/>
      <c r="AM355" s="147"/>
      <c r="AN355" s="147"/>
      <c r="AO355" s="147"/>
      <c r="AP355" s="147"/>
    </row>
    <row r="356" spans="1:42" ht="14.45">
      <c r="A356" s="147"/>
      <c r="B356" s="147"/>
      <c r="C356" s="147"/>
      <c r="D356" s="147"/>
      <c r="E356" s="147"/>
      <c r="F356" s="147"/>
      <c r="G356" s="147"/>
      <c r="H356" s="147"/>
      <c r="I356" s="147"/>
      <c r="J356" s="147"/>
      <c r="K356" s="147"/>
      <c r="L356" s="147"/>
      <c r="M356" s="147"/>
      <c r="N356" s="147"/>
      <c r="O356" s="147"/>
      <c r="P356" s="147"/>
      <c r="Q356" s="147"/>
      <c r="R356" s="147"/>
      <c r="S356" s="147"/>
      <c r="T356" s="147"/>
      <c r="U356" s="147"/>
      <c r="V356" s="147"/>
      <c r="W356" s="147"/>
      <c r="X356" s="147"/>
      <c r="Y356" s="147"/>
      <c r="Z356" s="147"/>
      <c r="AA356" s="147"/>
      <c r="AB356" s="147"/>
      <c r="AC356" s="147"/>
      <c r="AD356" s="147"/>
      <c r="AE356" s="147"/>
      <c r="AF356" s="147"/>
      <c r="AG356" s="147"/>
      <c r="AH356" s="147"/>
      <c r="AI356" s="147"/>
      <c r="AJ356" s="147"/>
      <c r="AK356" s="147"/>
      <c r="AL356" s="147"/>
      <c r="AM356" s="147"/>
      <c r="AN356" s="147"/>
      <c r="AO356" s="147"/>
      <c r="AP356" s="147"/>
    </row>
    <row r="357" spans="1:42" ht="14.45">
      <c r="A357" s="147"/>
      <c r="B357" s="147"/>
      <c r="C357" s="147"/>
      <c r="D357" s="147"/>
      <c r="E357" s="147"/>
      <c r="F357" s="147"/>
      <c r="G357" s="147"/>
      <c r="H357" s="147"/>
      <c r="I357" s="147"/>
      <c r="J357" s="147"/>
      <c r="K357" s="147"/>
      <c r="L357" s="147"/>
      <c r="M357" s="147"/>
      <c r="N357" s="147"/>
      <c r="O357" s="147"/>
      <c r="P357" s="147"/>
      <c r="Q357" s="147"/>
      <c r="R357" s="147"/>
      <c r="S357" s="147"/>
      <c r="T357" s="147"/>
      <c r="U357" s="147"/>
      <c r="V357" s="147"/>
      <c r="W357" s="147"/>
      <c r="X357" s="147"/>
      <c r="Y357" s="147"/>
      <c r="Z357" s="147"/>
      <c r="AA357" s="147"/>
      <c r="AB357" s="147"/>
      <c r="AC357" s="147"/>
      <c r="AD357" s="147"/>
      <c r="AE357" s="147"/>
      <c r="AF357" s="147"/>
      <c r="AG357" s="147"/>
      <c r="AH357" s="147"/>
      <c r="AI357" s="147"/>
      <c r="AJ357" s="147"/>
      <c r="AK357" s="147"/>
      <c r="AL357" s="147"/>
      <c r="AM357" s="147"/>
      <c r="AN357" s="147"/>
      <c r="AO357" s="147"/>
      <c r="AP357" s="147"/>
    </row>
    <row r="358" spans="1:42" ht="14.45">
      <c r="A358" s="147"/>
      <c r="B358" s="147"/>
      <c r="C358" s="147"/>
      <c r="D358" s="147"/>
      <c r="E358" s="147"/>
      <c r="F358" s="147"/>
      <c r="G358" s="147"/>
      <c r="H358" s="147"/>
      <c r="I358" s="147"/>
      <c r="J358" s="147"/>
      <c r="K358" s="147"/>
      <c r="L358" s="147"/>
      <c r="M358" s="147"/>
      <c r="N358" s="147"/>
      <c r="O358" s="147"/>
      <c r="P358" s="147"/>
      <c r="Q358" s="147"/>
      <c r="R358" s="147"/>
      <c r="S358" s="147"/>
      <c r="T358" s="147"/>
      <c r="U358" s="147"/>
      <c r="V358" s="147"/>
      <c r="W358" s="147"/>
      <c r="X358" s="147"/>
      <c r="Y358" s="147"/>
      <c r="Z358" s="147"/>
      <c r="AA358" s="147"/>
      <c r="AB358" s="147"/>
      <c r="AC358" s="147"/>
      <c r="AD358" s="147"/>
      <c r="AE358" s="147"/>
      <c r="AF358" s="147"/>
      <c r="AG358" s="147"/>
      <c r="AH358" s="147"/>
      <c r="AI358" s="147"/>
      <c r="AJ358" s="147"/>
      <c r="AK358" s="147"/>
      <c r="AL358" s="147"/>
      <c r="AM358" s="147"/>
      <c r="AN358" s="147"/>
      <c r="AO358" s="147"/>
      <c r="AP358" s="147"/>
    </row>
    <row r="359" spans="1:42" ht="14.45">
      <c r="A359" s="147"/>
      <c r="B359" s="147"/>
      <c r="C359" s="147"/>
      <c r="D359" s="147"/>
      <c r="E359" s="147"/>
      <c r="F359" s="147"/>
      <c r="G359" s="147"/>
      <c r="H359" s="147"/>
      <c r="I359" s="147"/>
      <c r="J359" s="147"/>
      <c r="K359" s="147"/>
      <c r="L359" s="147"/>
      <c r="M359" s="147"/>
      <c r="N359" s="147"/>
      <c r="O359" s="147"/>
      <c r="P359" s="147"/>
      <c r="Q359" s="147"/>
      <c r="R359" s="147"/>
      <c r="S359" s="147"/>
      <c r="T359" s="147"/>
      <c r="U359" s="147"/>
      <c r="V359" s="147"/>
      <c r="W359" s="147"/>
      <c r="X359" s="147"/>
      <c r="Y359" s="147"/>
      <c r="Z359" s="147"/>
      <c r="AA359" s="147"/>
      <c r="AB359" s="147"/>
      <c r="AC359" s="147"/>
      <c r="AD359" s="147"/>
      <c r="AE359" s="147"/>
      <c r="AF359" s="147"/>
      <c r="AG359" s="147"/>
      <c r="AH359" s="147"/>
      <c r="AI359" s="147"/>
      <c r="AJ359" s="147"/>
      <c r="AK359" s="147"/>
      <c r="AL359" s="147"/>
      <c r="AM359" s="147"/>
      <c r="AN359" s="147"/>
      <c r="AO359" s="147"/>
      <c r="AP359" s="147"/>
    </row>
    <row r="360" spans="1:42" ht="14.45">
      <c r="A360" s="147"/>
      <c r="B360" s="147"/>
      <c r="C360" s="147"/>
      <c r="D360" s="147"/>
      <c r="E360" s="147"/>
      <c r="F360" s="147"/>
      <c r="G360" s="147"/>
      <c r="H360" s="147"/>
      <c r="I360" s="147"/>
      <c r="J360" s="147"/>
      <c r="K360" s="147"/>
      <c r="L360" s="147"/>
      <c r="M360" s="147"/>
      <c r="N360" s="147"/>
      <c r="O360" s="147"/>
      <c r="P360" s="147"/>
      <c r="Q360" s="147"/>
      <c r="R360" s="147"/>
      <c r="S360" s="147"/>
      <c r="T360" s="147"/>
      <c r="U360" s="147"/>
      <c r="V360" s="147"/>
      <c r="W360" s="147"/>
      <c r="X360" s="147"/>
      <c r="Y360" s="147"/>
      <c r="Z360" s="147"/>
      <c r="AA360" s="147"/>
      <c r="AB360" s="147"/>
      <c r="AC360" s="147"/>
      <c r="AD360" s="147"/>
      <c r="AE360" s="147"/>
      <c r="AF360" s="147"/>
      <c r="AG360" s="147"/>
      <c r="AH360" s="147"/>
      <c r="AI360" s="147"/>
      <c r="AJ360" s="147"/>
      <c r="AK360" s="147"/>
      <c r="AL360" s="147"/>
      <c r="AM360" s="147"/>
      <c r="AN360" s="147"/>
      <c r="AO360" s="147"/>
      <c r="AP360" s="147"/>
    </row>
    <row r="361" spans="1:42" ht="14.45">
      <c r="A361" s="147"/>
      <c r="B361" s="147"/>
      <c r="C361" s="147"/>
      <c r="D361" s="147"/>
      <c r="E361" s="147"/>
      <c r="F361" s="147"/>
      <c r="G361" s="147"/>
      <c r="H361" s="147"/>
      <c r="I361" s="147"/>
      <c r="J361" s="147"/>
      <c r="K361" s="147"/>
      <c r="L361" s="147"/>
      <c r="M361" s="147"/>
      <c r="N361" s="147"/>
      <c r="O361" s="147"/>
      <c r="P361" s="147"/>
      <c r="Q361" s="147"/>
      <c r="R361" s="147"/>
      <c r="S361" s="147"/>
      <c r="T361" s="147"/>
      <c r="U361" s="147"/>
      <c r="V361" s="147"/>
      <c r="W361" s="147"/>
      <c r="X361" s="147"/>
      <c r="Y361" s="147"/>
      <c r="Z361" s="147"/>
      <c r="AA361" s="147"/>
      <c r="AB361" s="147"/>
      <c r="AC361" s="147"/>
      <c r="AD361" s="147"/>
      <c r="AE361" s="147"/>
      <c r="AF361" s="147"/>
      <c r="AG361" s="147"/>
      <c r="AH361" s="147"/>
      <c r="AI361" s="147"/>
      <c r="AJ361" s="147"/>
      <c r="AK361" s="147"/>
      <c r="AL361" s="147"/>
      <c r="AM361" s="147"/>
      <c r="AN361" s="147"/>
      <c r="AO361" s="147"/>
      <c r="AP361" s="147"/>
    </row>
    <row r="362" spans="1:42" ht="14.45">
      <c r="A362" s="147"/>
      <c r="B362" s="147"/>
      <c r="C362" s="147"/>
      <c r="D362" s="147"/>
      <c r="E362" s="147"/>
      <c r="F362" s="147"/>
      <c r="G362" s="147"/>
      <c r="H362" s="147"/>
      <c r="I362" s="147"/>
      <c r="J362" s="147"/>
      <c r="K362" s="147"/>
      <c r="L362" s="147"/>
      <c r="M362" s="147"/>
      <c r="N362" s="147"/>
      <c r="O362" s="147"/>
      <c r="P362" s="147"/>
      <c r="Q362" s="147"/>
      <c r="R362" s="147"/>
      <c r="S362" s="147"/>
      <c r="T362" s="147"/>
      <c r="U362" s="147"/>
      <c r="V362" s="147"/>
      <c r="W362" s="147"/>
      <c r="X362" s="147"/>
      <c r="Y362" s="147"/>
      <c r="Z362" s="147"/>
      <c r="AA362" s="147"/>
      <c r="AB362" s="147"/>
      <c r="AC362" s="147"/>
      <c r="AD362" s="147"/>
      <c r="AE362" s="147"/>
      <c r="AF362" s="147"/>
      <c r="AG362" s="147"/>
      <c r="AH362" s="147"/>
      <c r="AI362" s="147"/>
      <c r="AJ362" s="147"/>
      <c r="AK362" s="147"/>
      <c r="AL362" s="147"/>
      <c r="AM362" s="147"/>
      <c r="AN362" s="147"/>
      <c r="AO362" s="147"/>
      <c r="AP362" s="147"/>
    </row>
    <row r="363" spans="1:42" ht="14.45">
      <c r="A363" s="147"/>
      <c r="B363" s="147"/>
      <c r="C363" s="147"/>
      <c r="D363" s="147"/>
      <c r="E363" s="147"/>
      <c r="F363" s="147"/>
      <c r="G363" s="147"/>
      <c r="H363" s="147"/>
      <c r="I363" s="147"/>
      <c r="J363" s="147"/>
      <c r="K363" s="147"/>
      <c r="L363" s="147"/>
      <c r="M363" s="147"/>
      <c r="N363" s="147"/>
      <c r="O363" s="147"/>
      <c r="P363" s="147"/>
      <c r="Q363" s="147"/>
      <c r="R363" s="147"/>
      <c r="S363" s="147"/>
      <c r="T363" s="147"/>
      <c r="U363" s="147"/>
      <c r="V363" s="147"/>
      <c r="W363" s="147"/>
      <c r="X363" s="147"/>
      <c r="Y363" s="147"/>
      <c r="Z363" s="147"/>
      <c r="AA363" s="147"/>
      <c r="AB363" s="147"/>
      <c r="AC363" s="147"/>
      <c r="AD363" s="147"/>
      <c r="AE363" s="147"/>
      <c r="AF363" s="147"/>
      <c r="AG363" s="147"/>
      <c r="AH363" s="147"/>
      <c r="AI363" s="147"/>
      <c r="AJ363" s="147"/>
      <c r="AK363" s="147"/>
      <c r="AL363" s="147"/>
      <c r="AM363" s="147"/>
      <c r="AN363" s="147"/>
      <c r="AO363" s="147"/>
      <c r="AP363" s="147"/>
    </row>
    <row r="364" spans="1:42" ht="14.45">
      <c r="A364" s="147"/>
      <c r="B364" s="147"/>
      <c r="C364" s="147"/>
      <c r="D364" s="147"/>
      <c r="E364" s="147"/>
      <c r="F364" s="147"/>
      <c r="G364" s="147"/>
      <c r="H364" s="147"/>
      <c r="I364" s="147"/>
      <c r="J364" s="147"/>
      <c r="K364" s="147"/>
      <c r="L364" s="147"/>
      <c r="M364" s="147"/>
      <c r="N364" s="147"/>
      <c r="O364" s="147"/>
      <c r="P364" s="147"/>
      <c r="Q364" s="147"/>
      <c r="R364" s="147"/>
      <c r="S364" s="147"/>
      <c r="T364" s="147"/>
      <c r="U364" s="147"/>
      <c r="V364" s="147"/>
      <c r="W364" s="147"/>
      <c r="X364" s="147"/>
      <c r="Y364" s="147"/>
      <c r="Z364" s="147"/>
      <c r="AA364" s="147"/>
      <c r="AB364" s="147"/>
      <c r="AC364" s="147"/>
      <c r="AD364" s="147"/>
      <c r="AE364" s="147"/>
      <c r="AF364" s="147"/>
      <c r="AG364" s="147"/>
      <c r="AH364" s="147"/>
      <c r="AI364" s="147"/>
      <c r="AJ364" s="147"/>
      <c r="AK364" s="147"/>
      <c r="AL364" s="147"/>
      <c r="AM364" s="147"/>
      <c r="AN364" s="147"/>
      <c r="AO364" s="147"/>
      <c r="AP364" s="147"/>
    </row>
    <row r="365" spans="1:42" ht="14.45">
      <c r="A365" s="147"/>
      <c r="B365" s="147"/>
      <c r="C365" s="147"/>
      <c r="D365" s="147"/>
      <c r="E365" s="147"/>
      <c r="F365" s="147"/>
      <c r="G365" s="147"/>
      <c r="H365" s="147"/>
      <c r="I365" s="147"/>
      <c r="J365" s="147"/>
      <c r="K365" s="147"/>
      <c r="L365" s="147"/>
      <c r="M365" s="147"/>
      <c r="N365" s="147"/>
      <c r="O365" s="147"/>
      <c r="P365" s="147"/>
      <c r="Q365" s="147"/>
      <c r="R365" s="147"/>
      <c r="S365" s="147"/>
      <c r="T365" s="147"/>
      <c r="U365" s="147"/>
      <c r="V365" s="147"/>
      <c r="W365" s="147"/>
      <c r="X365" s="147"/>
      <c r="Y365" s="147"/>
      <c r="Z365" s="147"/>
      <c r="AA365" s="147"/>
      <c r="AB365" s="147"/>
      <c r="AC365" s="147"/>
      <c r="AD365" s="147"/>
      <c r="AE365" s="147"/>
      <c r="AF365" s="147"/>
      <c r="AG365" s="147"/>
      <c r="AH365" s="147"/>
      <c r="AI365" s="147"/>
      <c r="AJ365" s="147"/>
      <c r="AK365" s="147"/>
      <c r="AL365" s="147"/>
      <c r="AM365" s="147"/>
      <c r="AN365" s="147"/>
      <c r="AO365" s="147"/>
      <c r="AP365" s="147"/>
    </row>
    <row r="366" spans="1:42" ht="14.45">
      <c r="A366" s="147"/>
      <c r="B366" s="147"/>
      <c r="C366" s="147"/>
      <c r="D366" s="147"/>
      <c r="E366" s="147"/>
      <c r="F366" s="147"/>
      <c r="G366" s="147"/>
      <c r="H366" s="147"/>
      <c r="I366" s="147"/>
      <c r="J366" s="147"/>
      <c r="K366" s="147"/>
      <c r="L366" s="147"/>
      <c r="M366" s="147"/>
      <c r="N366" s="147"/>
      <c r="O366" s="147"/>
      <c r="P366" s="147"/>
      <c r="Q366" s="147"/>
      <c r="R366" s="147"/>
      <c r="S366" s="147"/>
      <c r="T366" s="147"/>
      <c r="U366" s="147"/>
      <c r="V366" s="147"/>
      <c r="W366" s="147"/>
      <c r="X366" s="147"/>
      <c r="Y366" s="147"/>
      <c r="Z366" s="147"/>
      <c r="AA366" s="147"/>
      <c r="AB366" s="147"/>
      <c r="AC366" s="147"/>
      <c r="AD366" s="147"/>
      <c r="AE366" s="147"/>
      <c r="AF366" s="147"/>
      <c r="AG366" s="147"/>
      <c r="AH366" s="147"/>
      <c r="AI366" s="147"/>
      <c r="AJ366" s="147"/>
      <c r="AK366" s="147"/>
      <c r="AL366" s="147"/>
      <c r="AM366" s="147"/>
      <c r="AN366" s="147"/>
      <c r="AO366" s="147"/>
      <c r="AP366" s="147"/>
    </row>
    <row r="367" spans="1:42" ht="14.45">
      <c r="A367" s="147"/>
      <c r="B367" s="147"/>
      <c r="C367" s="147"/>
      <c r="D367" s="147"/>
      <c r="E367" s="147"/>
      <c r="F367" s="147"/>
      <c r="G367" s="147"/>
      <c r="H367" s="147"/>
      <c r="I367" s="147"/>
      <c r="J367" s="147"/>
      <c r="K367" s="147"/>
      <c r="L367" s="147"/>
      <c r="M367" s="147"/>
      <c r="N367" s="147"/>
      <c r="O367" s="147"/>
      <c r="P367" s="147"/>
      <c r="Q367" s="147"/>
      <c r="R367" s="147"/>
      <c r="S367" s="147"/>
      <c r="T367" s="147"/>
      <c r="U367" s="147"/>
      <c r="V367" s="147"/>
      <c r="W367" s="147"/>
      <c r="X367" s="147"/>
      <c r="Y367" s="147"/>
      <c r="Z367" s="147"/>
      <c r="AA367" s="147"/>
      <c r="AB367" s="147"/>
      <c r="AC367" s="147"/>
      <c r="AD367" s="147"/>
      <c r="AE367" s="147"/>
      <c r="AF367" s="147"/>
      <c r="AG367" s="147"/>
      <c r="AH367" s="147"/>
      <c r="AI367" s="147"/>
      <c r="AJ367" s="147"/>
      <c r="AK367" s="147"/>
      <c r="AL367" s="147"/>
      <c r="AM367" s="147"/>
      <c r="AN367" s="147"/>
      <c r="AO367" s="147"/>
      <c r="AP367" s="147"/>
    </row>
    <row r="368" spans="1:42" ht="14.45">
      <c r="A368" s="147"/>
      <c r="B368" s="147"/>
      <c r="C368" s="147"/>
      <c r="D368" s="147"/>
      <c r="E368" s="147"/>
      <c r="F368" s="147"/>
      <c r="G368" s="147"/>
      <c r="H368" s="147"/>
      <c r="I368" s="147"/>
      <c r="J368" s="147"/>
      <c r="K368" s="147"/>
      <c r="L368" s="147"/>
      <c r="M368" s="147"/>
      <c r="N368" s="147"/>
      <c r="O368" s="147"/>
      <c r="P368" s="147"/>
      <c r="Q368" s="147"/>
      <c r="R368" s="147"/>
      <c r="S368" s="147"/>
      <c r="T368" s="147"/>
      <c r="U368" s="147"/>
      <c r="V368" s="147"/>
      <c r="W368" s="147"/>
      <c r="X368" s="147"/>
      <c r="Y368" s="147"/>
      <c r="Z368" s="147"/>
      <c r="AA368" s="147"/>
      <c r="AB368" s="147"/>
      <c r="AC368" s="147"/>
      <c r="AD368" s="147"/>
      <c r="AE368" s="147"/>
      <c r="AF368" s="147"/>
      <c r="AG368" s="147"/>
      <c r="AH368" s="147"/>
      <c r="AI368" s="147"/>
      <c r="AJ368" s="147"/>
      <c r="AK368" s="147"/>
      <c r="AL368" s="147"/>
      <c r="AM368" s="147"/>
      <c r="AN368" s="147"/>
      <c r="AO368" s="147"/>
      <c r="AP368" s="147"/>
    </row>
    <row r="369" spans="1:42" ht="14.45">
      <c r="A369" s="147"/>
      <c r="B369" s="147"/>
      <c r="C369" s="147"/>
      <c r="D369" s="147"/>
      <c r="E369" s="147"/>
      <c r="F369" s="147"/>
      <c r="G369" s="147"/>
      <c r="H369" s="147"/>
      <c r="I369" s="147"/>
      <c r="J369" s="147"/>
      <c r="K369" s="147"/>
      <c r="L369" s="147"/>
      <c r="M369" s="147"/>
      <c r="N369" s="147"/>
      <c r="O369" s="147"/>
      <c r="P369" s="147"/>
      <c r="Q369" s="147"/>
      <c r="R369" s="147"/>
      <c r="S369" s="147"/>
      <c r="T369" s="147"/>
      <c r="U369" s="147"/>
      <c r="V369" s="147"/>
      <c r="W369" s="147"/>
      <c r="X369" s="147"/>
      <c r="Y369" s="147"/>
      <c r="Z369" s="147"/>
      <c r="AA369" s="147"/>
      <c r="AB369" s="147"/>
      <c r="AC369" s="147"/>
      <c r="AD369" s="147"/>
      <c r="AE369" s="147"/>
      <c r="AF369" s="147"/>
      <c r="AG369" s="147"/>
      <c r="AH369" s="147"/>
      <c r="AI369" s="147"/>
      <c r="AJ369" s="147"/>
      <c r="AK369" s="147"/>
      <c r="AL369" s="147"/>
      <c r="AM369" s="147"/>
      <c r="AN369" s="147"/>
      <c r="AO369" s="147"/>
      <c r="AP369" s="147"/>
    </row>
    <row r="370" spans="1:42" ht="14.45">
      <c r="A370" s="147"/>
      <c r="B370" s="147"/>
      <c r="C370" s="147"/>
      <c r="D370" s="147"/>
      <c r="E370" s="147"/>
      <c r="F370" s="147"/>
      <c r="G370" s="147"/>
      <c r="H370" s="147"/>
      <c r="I370" s="147"/>
      <c r="J370" s="147"/>
      <c r="K370" s="147"/>
      <c r="L370" s="147"/>
      <c r="M370" s="147"/>
      <c r="N370" s="147"/>
      <c r="O370" s="147"/>
      <c r="P370" s="147"/>
      <c r="Q370" s="147"/>
      <c r="R370" s="147"/>
      <c r="S370" s="147"/>
      <c r="T370" s="147"/>
      <c r="U370" s="147"/>
      <c r="V370" s="147"/>
      <c r="W370" s="147"/>
      <c r="X370" s="147"/>
      <c r="Y370" s="147"/>
      <c r="Z370" s="147"/>
      <c r="AA370" s="147"/>
      <c r="AB370" s="147"/>
      <c r="AC370" s="147"/>
      <c r="AD370" s="147"/>
      <c r="AE370" s="147"/>
      <c r="AF370" s="147"/>
      <c r="AG370" s="147"/>
      <c r="AH370" s="147"/>
      <c r="AI370" s="147"/>
      <c r="AJ370" s="147"/>
      <c r="AK370" s="147"/>
      <c r="AL370" s="147"/>
      <c r="AM370" s="147"/>
      <c r="AN370" s="147"/>
      <c r="AO370" s="147"/>
      <c r="AP370" s="147"/>
    </row>
    <row r="371" spans="1:42" ht="14.45">
      <c r="A371" s="147"/>
      <c r="B371" s="147"/>
      <c r="C371" s="147"/>
      <c r="D371" s="147"/>
      <c r="E371" s="147"/>
      <c r="F371" s="147"/>
      <c r="G371" s="147"/>
      <c r="H371" s="147"/>
      <c r="I371" s="147"/>
      <c r="J371" s="147"/>
      <c r="K371" s="147"/>
      <c r="L371" s="147"/>
      <c r="M371" s="147"/>
      <c r="N371" s="147"/>
      <c r="O371" s="147"/>
      <c r="P371" s="147"/>
      <c r="Q371" s="147"/>
      <c r="R371" s="147"/>
      <c r="S371" s="147"/>
      <c r="T371" s="147"/>
      <c r="U371" s="147"/>
      <c r="V371" s="147"/>
      <c r="W371" s="147"/>
      <c r="X371" s="147"/>
      <c r="Y371" s="147"/>
      <c r="Z371" s="147"/>
      <c r="AA371" s="147"/>
      <c r="AB371" s="147"/>
      <c r="AC371" s="147"/>
      <c r="AD371" s="147"/>
      <c r="AE371" s="147"/>
      <c r="AF371" s="147"/>
      <c r="AG371" s="147"/>
      <c r="AH371" s="147"/>
      <c r="AI371" s="147"/>
      <c r="AJ371" s="147"/>
      <c r="AK371" s="147"/>
      <c r="AL371" s="147"/>
      <c r="AM371" s="147"/>
      <c r="AN371" s="147"/>
      <c r="AO371" s="147"/>
      <c r="AP371" s="147"/>
    </row>
    <row r="372" spans="1:42" ht="14.45">
      <c r="A372" s="147"/>
      <c r="B372" s="147"/>
      <c r="C372" s="147"/>
      <c r="D372" s="147"/>
      <c r="E372" s="147"/>
      <c r="F372" s="147"/>
      <c r="G372" s="147"/>
      <c r="H372" s="147"/>
      <c r="I372" s="147"/>
      <c r="J372" s="147"/>
      <c r="K372" s="147"/>
      <c r="L372" s="147"/>
      <c r="M372" s="147"/>
      <c r="N372" s="147"/>
      <c r="O372" s="147"/>
      <c r="P372" s="147"/>
      <c r="Q372" s="147"/>
      <c r="R372" s="147"/>
      <c r="S372" s="147"/>
      <c r="T372" s="147"/>
      <c r="U372" s="147"/>
      <c r="V372" s="147"/>
      <c r="W372" s="147"/>
      <c r="X372" s="147"/>
      <c r="Y372" s="147"/>
      <c r="Z372" s="147"/>
      <c r="AA372" s="147"/>
      <c r="AB372" s="147"/>
      <c r="AC372" s="147"/>
      <c r="AD372" s="147"/>
      <c r="AE372" s="147"/>
      <c r="AF372" s="147"/>
      <c r="AG372" s="147"/>
      <c r="AH372" s="147"/>
      <c r="AI372" s="147"/>
      <c r="AJ372" s="147"/>
      <c r="AK372" s="147"/>
      <c r="AL372" s="147"/>
      <c r="AM372" s="147"/>
      <c r="AN372" s="147"/>
      <c r="AO372" s="147"/>
      <c r="AP372" s="147"/>
    </row>
    <row r="373" spans="1:42" ht="14.45">
      <c r="A373" s="147"/>
      <c r="B373" s="147"/>
      <c r="C373" s="147"/>
      <c r="D373" s="147"/>
      <c r="E373" s="147"/>
      <c r="F373" s="147"/>
      <c r="G373" s="147"/>
      <c r="H373" s="147"/>
      <c r="I373" s="147"/>
      <c r="J373" s="147"/>
      <c r="K373" s="147"/>
      <c r="L373" s="147"/>
      <c r="M373" s="147"/>
      <c r="N373" s="147"/>
      <c r="O373" s="147"/>
      <c r="P373" s="147"/>
      <c r="Q373" s="147"/>
      <c r="R373" s="147"/>
      <c r="S373" s="147"/>
      <c r="T373" s="147"/>
      <c r="U373" s="147"/>
      <c r="V373" s="147"/>
      <c r="W373" s="147"/>
      <c r="X373" s="147"/>
      <c r="Y373" s="147"/>
      <c r="Z373" s="147"/>
      <c r="AA373" s="147"/>
      <c r="AB373" s="147"/>
      <c r="AC373" s="147"/>
      <c r="AD373" s="147"/>
      <c r="AE373" s="147"/>
      <c r="AF373" s="147"/>
      <c r="AG373" s="147"/>
      <c r="AH373" s="147"/>
      <c r="AI373" s="147"/>
      <c r="AJ373" s="147"/>
      <c r="AK373" s="147"/>
      <c r="AL373" s="147"/>
      <c r="AM373" s="147"/>
      <c r="AN373" s="147"/>
      <c r="AO373" s="147"/>
      <c r="AP373" s="147"/>
    </row>
    <row r="374" spans="1:42" ht="14.45">
      <c r="A374" s="147"/>
      <c r="B374" s="147"/>
      <c r="C374" s="147"/>
      <c r="D374" s="147"/>
      <c r="E374" s="147"/>
      <c r="F374" s="147"/>
      <c r="G374" s="147"/>
      <c r="H374" s="147"/>
      <c r="I374" s="147"/>
      <c r="J374" s="147"/>
      <c r="K374" s="147"/>
      <c r="L374" s="147"/>
      <c r="M374" s="147"/>
      <c r="N374" s="147"/>
      <c r="O374" s="147"/>
      <c r="P374" s="147"/>
      <c r="Q374" s="147"/>
      <c r="R374" s="147"/>
      <c r="S374" s="147"/>
      <c r="T374" s="147"/>
      <c r="U374" s="147"/>
      <c r="V374" s="147"/>
      <c r="W374" s="147"/>
      <c r="X374" s="147"/>
      <c r="Y374" s="147"/>
      <c r="Z374" s="147"/>
      <c r="AA374" s="147"/>
      <c r="AB374" s="147"/>
      <c r="AC374" s="147"/>
      <c r="AD374" s="147"/>
      <c r="AE374" s="147"/>
      <c r="AF374" s="147"/>
      <c r="AG374" s="147"/>
      <c r="AH374" s="147"/>
      <c r="AI374" s="147"/>
      <c r="AJ374" s="147"/>
      <c r="AK374" s="147"/>
      <c r="AL374" s="147"/>
      <c r="AM374" s="147"/>
      <c r="AN374" s="147"/>
      <c r="AO374" s="147"/>
      <c r="AP374" s="147"/>
    </row>
    <row r="375" spans="1:42" ht="14.45">
      <c r="A375" s="147"/>
      <c r="B375" s="147"/>
      <c r="C375" s="147"/>
      <c r="D375" s="147"/>
      <c r="E375" s="147"/>
      <c r="F375" s="147"/>
      <c r="G375" s="147"/>
      <c r="H375" s="147"/>
      <c r="I375" s="147"/>
      <c r="J375" s="147"/>
      <c r="K375" s="147"/>
      <c r="L375" s="147"/>
      <c r="M375" s="147"/>
      <c r="N375" s="147"/>
      <c r="O375" s="147"/>
      <c r="P375" s="147"/>
      <c r="Q375" s="147"/>
      <c r="R375" s="147"/>
      <c r="S375" s="147"/>
      <c r="T375" s="147"/>
      <c r="U375" s="147"/>
      <c r="V375" s="147"/>
      <c r="W375" s="147"/>
      <c r="X375" s="147"/>
      <c r="Y375" s="147"/>
      <c r="Z375" s="147"/>
      <c r="AA375" s="147"/>
      <c r="AB375" s="147"/>
      <c r="AC375" s="147"/>
      <c r="AD375" s="147"/>
      <c r="AE375" s="147"/>
      <c r="AF375" s="147"/>
      <c r="AG375" s="147"/>
      <c r="AH375" s="147"/>
      <c r="AI375" s="147"/>
      <c r="AJ375" s="147"/>
      <c r="AK375" s="147"/>
      <c r="AL375" s="147"/>
      <c r="AM375" s="147"/>
      <c r="AN375" s="147"/>
      <c r="AO375" s="147"/>
      <c r="AP375" s="147"/>
    </row>
    <row r="376" spans="1:42" ht="14.45">
      <c r="A376" s="147"/>
      <c r="B376" s="147"/>
      <c r="C376" s="147"/>
      <c r="D376" s="147"/>
      <c r="E376" s="147"/>
      <c r="F376" s="147"/>
      <c r="G376" s="147"/>
      <c r="H376" s="147"/>
      <c r="I376" s="147"/>
      <c r="J376" s="147"/>
      <c r="K376" s="147"/>
      <c r="L376" s="147"/>
      <c r="M376" s="147"/>
      <c r="N376" s="147"/>
      <c r="O376" s="147"/>
      <c r="P376" s="147"/>
      <c r="Q376" s="147"/>
      <c r="R376" s="147"/>
      <c r="S376" s="147"/>
      <c r="T376" s="147"/>
      <c r="U376" s="147"/>
      <c r="V376" s="147"/>
      <c r="W376" s="147"/>
      <c r="X376" s="147"/>
      <c r="Y376" s="147"/>
      <c r="Z376" s="147"/>
      <c r="AA376" s="147"/>
      <c r="AB376" s="147"/>
      <c r="AC376" s="147"/>
      <c r="AD376" s="147"/>
      <c r="AE376" s="147"/>
      <c r="AF376" s="147"/>
      <c r="AG376" s="147"/>
      <c r="AH376" s="147"/>
      <c r="AI376" s="147"/>
      <c r="AJ376" s="147"/>
      <c r="AK376" s="147"/>
      <c r="AL376" s="147"/>
      <c r="AM376" s="147"/>
      <c r="AN376" s="147"/>
      <c r="AO376" s="147"/>
      <c r="AP376" s="147"/>
    </row>
    <row r="377" spans="1:42" ht="14.45">
      <c r="A377" s="147"/>
      <c r="B377" s="147"/>
      <c r="C377" s="147"/>
      <c r="D377" s="147"/>
      <c r="E377" s="147"/>
      <c r="F377" s="147"/>
      <c r="G377" s="147"/>
      <c r="H377" s="147"/>
      <c r="I377" s="147"/>
      <c r="J377" s="147"/>
      <c r="K377" s="147"/>
      <c r="L377" s="147"/>
      <c r="M377" s="147"/>
      <c r="N377" s="147"/>
      <c r="O377" s="147"/>
      <c r="P377" s="147"/>
      <c r="Q377" s="147"/>
      <c r="R377" s="147"/>
      <c r="S377" s="147"/>
      <c r="T377" s="147"/>
      <c r="U377" s="147"/>
      <c r="V377" s="147"/>
      <c r="W377" s="147"/>
      <c r="X377" s="147"/>
      <c r="Y377" s="147"/>
      <c r="Z377" s="147"/>
      <c r="AA377" s="147"/>
      <c r="AB377" s="147"/>
      <c r="AC377" s="147"/>
      <c r="AD377" s="147"/>
      <c r="AE377" s="147"/>
      <c r="AF377" s="147"/>
      <c r="AG377" s="147"/>
      <c r="AH377" s="147"/>
      <c r="AI377" s="147"/>
      <c r="AJ377" s="147"/>
      <c r="AK377" s="147"/>
      <c r="AL377" s="147"/>
      <c r="AM377" s="147"/>
      <c r="AN377" s="147"/>
      <c r="AO377" s="147"/>
      <c r="AP377" s="147"/>
    </row>
    <row r="378" spans="1:42" ht="14.45">
      <c r="A378" s="147"/>
      <c r="B378" s="147"/>
      <c r="C378" s="147"/>
      <c r="D378" s="147"/>
      <c r="E378" s="147"/>
      <c r="F378" s="147"/>
      <c r="G378" s="147"/>
      <c r="H378" s="147"/>
      <c r="I378" s="147"/>
      <c r="J378" s="147"/>
      <c r="K378" s="147"/>
      <c r="L378" s="147"/>
      <c r="M378" s="147"/>
      <c r="N378" s="147"/>
      <c r="O378" s="147"/>
      <c r="P378" s="147"/>
      <c r="Q378" s="147"/>
      <c r="R378" s="147"/>
      <c r="S378" s="147"/>
      <c r="T378" s="147"/>
      <c r="U378" s="147"/>
      <c r="V378" s="147"/>
      <c r="W378" s="147"/>
      <c r="X378" s="147"/>
      <c r="Y378" s="147"/>
      <c r="Z378" s="147"/>
      <c r="AA378" s="147"/>
      <c r="AB378" s="147"/>
      <c r="AC378" s="147"/>
      <c r="AD378" s="147"/>
      <c r="AE378" s="147"/>
      <c r="AF378" s="147"/>
      <c r="AG378" s="147"/>
      <c r="AH378" s="147"/>
      <c r="AI378" s="147"/>
      <c r="AJ378" s="147"/>
      <c r="AK378" s="147"/>
      <c r="AL378" s="147"/>
      <c r="AM378" s="147"/>
      <c r="AN378" s="147"/>
      <c r="AO378" s="147"/>
      <c r="AP378" s="147"/>
    </row>
    <row r="379" spans="1:42" ht="14.45">
      <c r="A379" s="147"/>
      <c r="B379" s="147"/>
      <c r="C379" s="147"/>
      <c r="D379" s="147"/>
      <c r="E379" s="147"/>
      <c r="F379" s="147"/>
      <c r="G379" s="147"/>
      <c r="H379" s="147"/>
      <c r="I379" s="147"/>
      <c r="J379" s="147"/>
      <c r="K379" s="147"/>
      <c r="L379" s="147"/>
      <c r="M379" s="147"/>
      <c r="N379" s="147"/>
      <c r="O379" s="147"/>
      <c r="P379" s="147"/>
      <c r="Q379" s="147"/>
      <c r="R379" s="147"/>
      <c r="S379" s="147"/>
      <c r="T379" s="147"/>
      <c r="U379" s="147"/>
      <c r="V379" s="147"/>
      <c r="W379" s="147"/>
      <c r="X379" s="147"/>
      <c r="Y379" s="147"/>
      <c r="Z379" s="147"/>
      <c r="AA379" s="147"/>
      <c r="AB379" s="147"/>
      <c r="AC379" s="147"/>
      <c r="AD379" s="147"/>
      <c r="AE379" s="147"/>
      <c r="AF379" s="147"/>
      <c r="AG379" s="147"/>
      <c r="AH379" s="147"/>
      <c r="AI379" s="147"/>
      <c r="AJ379" s="147"/>
      <c r="AK379" s="147"/>
      <c r="AL379" s="147"/>
      <c r="AM379" s="147"/>
      <c r="AN379" s="147"/>
      <c r="AO379" s="147"/>
      <c r="AP379" s="147"/>
    </row>
    <row r="380" spans="1:42" ht="14.45">
      <c r="A380" s="147"/>
      <c r="B380" s="147"/>
      <c r="C380" s="147"/>
      <c r="D380" s="147"/>
      <c r="E380" s="147"/>
      <c r="F380" s="147"/>
      <c r="G380" s="147"/>
      <c r="H380" s="147"/>
      <c r="I380" s="147"/>
      <c r="J380" s="147"/>
      <c r="K380" s="147"/>
      <c r="L380" s="147"/>
      <c r="M380" s="147"/>
      <c r="N380" s="147"/>
      <c r="O380" s="147"/>
      <c r="P380" s="147"/>
      <c r="Q380" s="147"/>
      <c r="R380" s="147"/>
      <c r="S380" s="147"/>
      <c r="T380" s="147"/>
      <c r="U380" s="147"/>
      <c r="V380" s="147"/>
      <c r="W380" s="147"/>
      <c r="X380" s="147"/>
      <c r="Y380" s="147"/>
      <c r="Z380" s="147"/>
      <c r="AA380" s="147"/>
      <c r="AB380" s="147"/>
      <c r="AC380" s="147"/>
      <c r="AD380" s="147"/>
      <c r="AE380" s="147"/>
      <c r="AF380" s="147"/>
      <c r="AG380" s="147"/>
      <c r="AH380" s="147"/>
      <c r="AI380" s="147"/>
      <c r="AJ380" s="147"/>
      <c r="AK380" s="147"/>
      <c r="AL380" s="147"/>
      <c r="AM380" s="147"/>
      <c r="AN380" s="147"/>
      <c r="AO380" s="147"/>
      <c r="AP380" s="147"/>
    </row>
    <row r="381" spans="1:42" ht="14.45">
      <c r="A381" s="147"/>
      <c r="B381" s="147"/>
      <c r="C381" s="147"/>
      <c r="D381" s="147"/>
      <c r="E381" s="147"/>
      <c r="F381" s="147"/>
      <c r="G381" s="147"/>
      <c r="H381" s="147"/>
      <c r="I381" s="147"/>
      <c r="J381" s="147"/>
      <c r="K381" s="147"/>
      <c r="L381" s="147"/>
      <c r="M381" s="147"/>
      <c r="N381" s="147"/>
      <c r="O381" s="147"/>
      <c r="P381" s="147"/>
      <c r="Q381" s="147"/>
      <c r="R381" s="147"/>
      <c r="S381" s="147"/>
      <c r="T381" s="147"/>
      <c r="U381" s="147"/>
      <c r="V381" s="147"/>
      <c r="W381" s="147"/>
      <c r="X381" s="147"/>
      <c r="Y381" s="147"/>
      <c r="Z381" s="147"/>
      <c r="AA381" s="147"/>
      <c r="AB381" s="147"/>
      <c r="AC381" s="147"/>
      <c r="AD381" s="147"/>
      <c r="AE381" s="147"/>
      <c r="AF381" s="147"/>
      <c r="AG381" s="147"/>
      <c r="AH381" s="147"/>
      <c r="AI381" s="147"/>
      <c r="AJ381" s="147"/>
      <c r="AK381" s="147"/>
      <c r="AL381" s="147"/>
      <c r="AM381" s="147"/>
      <c r="AN381" s="147"/>
      <c r="AO381" s="147"/>
      <c r="AP381" s="147"/>
    </row>
    <row r="382" spans="1:42" ht="14.45">
      <c r="A382" s="147"/>
      <c r="B382" s="147"/>
      <c r="C382" s="147"/>
      <c r="D382" s="147"/>
      <c r="E382" s="147"/>
      <c r="F382" s="147"/>
      <c r="G382" s="147"/>
      <c r="H382" s="147"/>
      <c r="I382" s="147"/>
      <c r="J382" s="147"/>
      <c r="K382" s="147"/>
      <c r="L382" s="147"/>
      <c r="M382" s="147"/>
      <c r="N382" s="147"/>
      <c r="O382" s="147"/>
      <c r="P382" s="147"/>
      <c r="Q382" s="147"/>
      <c r="R382" s="147"/>
      <c r="S382" s="147"/>
      <c r="T382" s="147"/>
      <c r="U382" s="147"/>
      <c r="V382" s="147"/>
      <c r="W382" s="147"/>
      <c r="X382" s="147"/>
      <c r="Y382" s="147"/>
      <c r="Z382" s="147"/>
      <c r="AA382" s="147"/>
      <c r="AB382" s="147"/>
      <c r="AC382" s="147"/>
      <c r="AD382" s="147"/>
      <c r="AE382" s="147"/>
      <c r="AF382" s="147"/>
      <c r="AG382" s="147"/>
      <c r="AH382" s="147"/>
      <c r="AI382" s="147"/>
      <c r="AJ382" s="147"/>
      <c r="AK382" s="147"/>
      <c r="AL382" s="147"/>
      <c r="AM382" s="147"/>
      <c r="AN382" s="147"/>
      <c r="AO382" s="147"/>
      <c r="AP382" s="147"/>
    </row>
    <row r="383" spans="1:42" ht="14.45">
      <c r="A383" s="147"/>
      <c r="B383" s="147"/>
      <c r="C383" s="147"/>
      <c r="D383" s="147"/>
      <c r="E383" s="147"/>
      <c r="F383" s="147"/>
      <c r="G383" s="147"/>
      <c r="H383" s="147"/>
      <c r="I383" s="147"/>
      <c r="J383" s="147"/>
      <c r="K383" s="147"/>
      <c r="L383" s="147"/>
      <c r="M383" s="147"/>
      <c r="N383" s="147"/>
      <c r="O383" s="147"/>
      <c r="P383" s="147"/>
      <c r="Q383" s="147"/>
      <c r="R383" s="147"/>
      <c r="S383" s="147"/>
      <c r="T383" s="147"/>
      <c r="U383" s="147"/>
      <c r="V383" s="147"/>
      <c r="W383" s="147"/>
      <c r="X383" s="147"/>
      <c r="Y383" s="147"/>
      <c r="Z383" s="147"/>
      <c r="AA383" s="147"/>
      <c r="AB383" s="147"/>
      <c r="AC383" s="147"/>
      <c r="AD383" s="147"/>
      <c r="AE383" s="147"/>
      <c r="AF383" s="147"/>
      <c r="AG383" s="147"/>
      <c r="AH383" s="147"/>
      <c r="AI383" s="147"/>
      <c r="AJ383" s="147"/>
      <c r="AK383" s="147"/>
      <c r="AL383" s="147"/>
      <c r="AM383" s="147"/>
      <c r="AN383" s="147"/>
      <c r="AO383" s="147"/>
      <c r="AP383" s="147"/>
    </row>
    <row r="384" spans="1:42" ht="14.45">
      <c r="A384" s="147"/>
      <c r="B384" s="147"/>
      <c r="C384" s="147"/>
      <c r="D384" s="147"/>
      <c r="E384" s="147"/>
      <c r="F384" s="147"/>
      <c r="G384" s="147"/>
      <c r="H384" s="147"/>
      <c r="I384" s="147"/>
      <c r="J384" s="147"/>
      <c r="K384" s="147"/>
      <c r="L384" s="147"/>
      <c r="M384" s="147"/>
      <c r="N384" s="147"/>
      <c r="O384" s="147"/>
      <c r="P384" s="147"/>
      <c r="Q384" s="147"/>
      <c r="R384" s="147"/>
      <c r="S384" s="147"/>
      <c r="T384" s="147"/>
      <c r="U384" s="147"/>
      <c r="V384" s="147"/>
      <c r="W384" s="147"/>
      <c r="X384" s="147"/>
      <c r="Y384" s="147"/>
      <c r="Z384" s="147"/>
      <c r="AA384" s="147"/>
      <c r="AB384" s="147"/>
      <c r="AC384" s="147"/>
      <c r="AD384" s="147"/>
      <c r="AE384" s="147"/>
      <c r="AF384" s="147"/>
      <c r="AG384" s="147"/>
      <c r="AH384" s="147"/>
      <c r="AI384" s="147"/>
      <c r="AJ384" s="147"/>
      <c r="AK384" s="147"/>
      <c r="AL384" s="147"/>
      <c r="AM384" s="147"/>
      <c r="AN384" s="147"/>
      <c r="AO384" s="147"/>
      <c r="AP384" s="147"/>
    </row>
    <row r="385" spans="1:42" ht="14.45">
      <c r="A385" s="147"/>
      <c r="B385" s="147"/>
      <c r="C385" s="147"/>
      <c r="D385" s="147"/>
      <c r="E385" s="147"/>
      <c r="F385" s="147"/>
      <c r="G385" s="147"/>
      <c r="H385" s="147"/>
      <c r="I385" s="147"/>
      <c r="J385" s="147"/>
      <c r="K385" s="147"/>
      <c r="L385" s="147"/>
      <c r="M385" s="147"/>
      <c r="N385" s="147"/>
      <c r="O385" s="147"/>
      <c r="P385" s="147"/>
      <c r="Q385" s="147"/>
      <c r="R385" s="147"/>
      <c r="S385" s="147"/>
      <c r="T385" s="147"/>
      <c r="U385" s="147"/>
      <c r="V385" s="147"/>
      <c r="W385" s="147"/>
      <c r="X385" s="147"/>
      <c r="Y385" s="147"/>
      <c r="Z385" s="147"/>
      <c r="AA385" s="147"/>
      <c r="AB385" s="147"/>
      <c r="AC385" s="147"/>
      <c r="AD385" s="147"/>
      <c r="AE385" s="147"/>
      <c r="AF385" s="147"/>
      <c r="AG385" s="147"/>
      <c r="AH385" s="147"/>
      <c r="AI385" s="147"/>
      <c r="AJ385" s="147"/>
      <c r="AK385" s="147"/>
      <c r="AL385" s="147"/>
      <c r="AM385" s="147"/>
      <c r="AN385" s="147"/>
      <c r="AO385" s="147"/>
      <c r="AP385" s="147"/>
    </row>
    <row r="386" spans="1:42" ht="14.45">
      <c r="A386" s="147"/>
      <c r="B386" s="147"/>
      <c r="C386" s="147"/>
      <c r="D386" s="147"/>
      <c r="E386" s="147"/>
      <c r="F386" s="147"/>
      <c r="G386" s="147"/>
      <c r="H386" s="147"/>
      <c r="I386" s="147"/>
      <c r="J386" s="147"/>
      <c r="K386" s="147"/>
      <c r="L386" s="147"/>
      <c r="M386" s="147"/>
      <c r="N386" s="147"/>
      <c r="O386" s="147"/>
      <c r="P386" s="147"/>
      <c r="Q386" s="147"/>
      <c r="R386" s="147"/>
      <c r="S386" s="147"/>
      <c r="T386" s="147"/>
      <c r="U386" s="147"/>
      <c r="V386" s="147"/>
      <c r="W386" s="147"/>
      <c r="X386" s="147"/>
      <c r="Y386" s="147"/>
      <c r="Z386" s="147"/>
      <c r="AA386" s="147"/>
      <c r="AB386" s="147"/>
      <c r="AC386" s="147"/>
      <c r="AD386" s="147"/>
      <c r="AE386" s="147"/>
      <c r="AF386" s="147"/>
      <c r="AG386" s="147"/>
      <c r="AH386" s="147"/>
      <c r="AI386" s="147"/>
      <c r="AJ386" s="147"/>
      <c r="AK386" s="147"/>
      <c r="AL386" s="147"/>
      <c r="AM386" s="147"/>
      <c r="AN386" s="147"/>
      <c r="AO386" s="147"/>
      <c r="AP386" s="147"/>
    </row>
    <row r="387" spans="1:42" ht="14.45">
      <c r="A387" s="147"/>
      <c r="B387" s="147"/>
      <c r="C387" s="147"/>
      <c r="D387" s="147"/>
      <c r="E387" s="147"/>
      <c r="F387" s="147"/>
      <c r="G387" s="147"/>
      <c r="H387" s="147"/>
      <c r="I387" s="147"/>
      <c r="J387" s="147"/>
      <c r="K387" s="147"/>
      <c r="L387" s="147"/>
      <c r="M387" s="147"/>
      <c r="N387" s="147"/>
      <c r="O387" s="147"/>
      <c r="P387" s="147"/>
      <c r="Q387" s="147"/>
      <c r="R387" s="147"/>
      <c r="S387" s="147"/>
      <c r="T387" s="147"/>
      <c r="U387" s="147"/>
      <c r="V387" s="147"/>
      <c r="W387" s="147"/>
      <c r="X387" s="147"/>
      <c r="Y387" s="147"/>
      <c r="Z387" s="147"/>
      <c r="AA387" s="147"/>
      <c r="AB387" s="147"/>
      <c r="AC387" s="147"/>
      <c r="AD387" s="147"/>
      <c r="AE387" s="147"/>
      <c r="AF387" s="147"/>
      <c r="AG387" s="147"/>
      <c r="AH387" s="147"/>
      <c r="AI387" s="147"/>
      <c r="AJ387" s="147"/>
      <c r="AK387" s="147"/>
      <c r="AL387" s="147"/>
      <c r="AM387" s="147"/>
      <c r="AN387" s="147"/>
      <c r="AO387" s="147"/>
      <c r="AP387" s="147"/>
    </row>
    <row r="388" spans="1:42" ht="14.45">
      <c r="A388" s="147"/>
      <c r="B388" s="147"/>
      <c r="C388" s="147"/>
      <c r="D388" s="147"/>
      <c r="E388" s="147"/>
      <c r="F388" s="147"/>
      <c r="G388" s="147"/>
      <c r="H388" s="147"/>
      <c r="I388" s="147"/>
      <c r="J388" s="147"/>
      <c r="K388" s="147"/>
      <c r="L388" s="147"/>
      <c r="M388" s="147"/>
      <c r="N388" s="147"/>
      <c r="O388" s="147"/>
      <c r="P388" s="147"/>
      <c r="Q388" s="147"/>
      <c r="R388" s="147"/>
      <c r="S388" s="147"/>
      <c r="T388" s="147"/>
      <c r="U388" s="147"/>
      <c r="V388" s="147"/>
      <c r="W388" s="147"/>
      <c r="X388" s="147"/>
      <c r="Y388" s="147"/>
      <c r="Z388" s="147"/>
      <c r="AA388" s="147"/>
      <c r="AB388" s="147"/>
      <c r="AC388" s="147"/>
      <c r="AD388" s="147"/>
      <c r="AE388" s="147"/>
      <c r="AF388" s="147"/>
      <c r="AG388" s="147"/>
      <c r="AH388" s="147"/>
      <c r="AI388" s="147"/>
      <c r="AJ388" s="147"/>
      <c r="AK388" s="147"/>
      <c r="AL388" s="147"/>
      <c r="AM388" s="147"/>
      <c r="AN388" s="147"/>
      <c r="AO388" s="147"/>
      <c r="AP388" s="147"/>
    </row>
    <row r="389" spans="1:42" ht="14.45">
      <c r="A389" s="147"/>
      <c r="B389" s="147"/>
      <c r="C389" s="147"/>
      <c r="D389" s="147"/>
      <c r="E389" s="147"/>
      <c r="F389" s="147"/>
      <c r="G389" s="147"/>
      <c r="H389" s="147"/>
      <c r="I389" s="147"/>
      <c r="J389" s="147"/>
      <c r="K389" s="147"/>
      <c r="L389" s="147"/>
      <c r="M389" s="147"/>
      <c r="N389" s="147"/>
      <c r="O389" s="147"/>
      <c r="P389" s="147"/>
      <c r="Q389" s="147"/>
      <c r="R389" s="147"/>
      <c r="S389" s="147"/>
      <c r="T389" s="147"/>
      <c r="U389" s="147"/>
      <c r="V389" s="147"/>
      <c r="W389" s="147"/>
      <c r="X389" s="147"/>
      <c r="Y389" s="147"/>
      <c r="Z389" s="147"/>
      <c r="AA389" s="147"/>
      <c r="AB389" s="147"/>
      <c r="AC389" s="147"/>
      <c r="AD389" s="147"/>
      <c r="AE389" s="147"/>
      <c r="AF389" s="147"/>
      <c r="AG389" s="147"/>
      <c r="AH389" s="147"/>
      <c r="AI389" s="147"/>
      <c r="AJ389" s="147"/>
      <c r="AK389" s="147"/>
      <c r="AL389" s="147"/>
      <c r="AM389" s="147"/>
      <c r="AN389" s="147"/>
      <c r="AO389" s="147"/>
      <c r="AP389" s="147"/>
    </row>
    <row r="390" spans="1:42" ht="14.45">
      <c r="A390" s="147"/>
      <c r="B390" s="147"/>
      <c r="C390" s="147"/>
      <c r="D390" s="147"/>
      <c r="E390" s="147"/>
      <c r="F390" s="147"/>
      <c r="G390" s="147"/>
      <c r="H390" s="147"/>
      <c r="I390" s="147"/>
      <c r="J390" s="147"/>
      <c r="K390" s="147"/>
      <c r="L390" s="147"/>
      <c r="M390" s="147"/>
      <c r="N390" s="147"/>
      <c r="O390" s="147"/>
      <c r="P390" s="147"/>
      <c r="Q390" s="147"/>
      <c r="R390" s="147"/>
      <c r="S390" s="147"/>
      <c r="T390" s="147"/>
      <c r="U390" s="147"/>
      <c r="V390" s="147"/>
      <c r="W390" s="147"/>
      <c r="X390" s="147"/>
      <c r="Y390" s="147"/>
      <c r="Z390" s="147"/>
      <c r="AA390" s="147"/>
      <c r="AB390" s="147"/>
      <c r="AC390" s="147"/>
      <c r="AD390" s="147"/>
      <c r="AE390" s="147"/>
      <c r="AF390" s="147"/>
      <c r="AG390" s="147"/>
      <c r="AH390" s="147"/>
      <c r="AI390" s="147"/>
      <c r="AJ390" s="147"/>
      <c r="AK390" s="147"/>
      <c r="AL390" s="147"/>
      <c r="AM390" s="147"/>
      <c r="AN390" s="147"/>
      <c r="AO390" s="147"/>
      <c r="AP390" s="147"/>
    </row>
    <row r="391" spans="1:42" ht="14.45">
      <c r="A391" s="147"/>
      <c r="B391" s="147"/>
      <c r="C391" s="147"/>
      <c r="D391" s="147"/>
      <c r="E391" s="147"/>
      <c r="F391" s="147"/>
      <c r="G391" s="147"/>
      <c r="H391" s="147"/>
      <c r="I391" s="147"/>
      <c r="J391" s="147"/>
      <c r="K391" s="147"/>
      <c r="L391" s="147"/>
      <c r="M391" s="147"/>
      <c r="N391" s="147"/>
      <c r="O391" s="147"/>
      <c r="P391" s="147"/>
      <c r="Q391" s="147"/>
      <c r="R391" s="147"/>
      <c r="S391" s="147"/>
      <c r="T391" s="147"/>
      <c r="U391" s="147"/>
      <c r="V391" s="147"/>
      <c r="W391" s="147"/>
      <c r="X391" s="147"/>
      <c r="Y391" s="147"/>
      <c r="Z391" s="147"/>
      <c r="AA391" s="147"/>
      <c r="AB391" s="147"/>
      <c r="AC391" s="147"/>
      <c r="AD391" s="147"/>
      <c r="AE391" s="147"/>
      <c r="AF391" s="147"/>
      <c r="AG391" s="147"/>
      <c r="AH391" s="147"/>
      <c r="AI391" s="147"/>
      <c r="AJ391" s="147"/>
      <c r="AK391" s="147"/>
      <c r="AL391" s="147"/>
      <c r="AM391" s="147"/>
      <c r="AN391" s="147"/>
      <c r="AO391" s="147"/>
      <c r="AP391" s="147"/>
    </row>
    <row r="392" spans="1:42" ht="14.45">
      <c r="A392" s="147"/>
      <c r="B392" s="147"/>
      <c r="C392" s="147"/>
      <c r="D392" s="147"/>
      <c r="E392" s="147"/>
      <c r="F392" s="147"/>
      <c r="G392" s="147"/>
      <c r="H392" s="147"/>
      <c r="I392" s="147"/>
      <c r="J392" s="147"/>
      <c r="K392" s="147"/>
      <c r="L392" s="147"/>
      <c r="M392" s="147"/>
      <c r="N392" s="147"/>
      <c r="O392" s="147"/>
      <c r="P392" s="147"/>
      <c r="Q392" s="147"/>
      <c r="R392" s="147"/>
      <c r="S392" s="147"/>
      <c r="T392" s="147"/>
      <c r="U392" s="147"/>
      <c r="V392" s="147"/>
      <c r="W392" s="147"/>
      <c r="X392" s="147"/>
      <c r="Y392" s="147"/>
      <c r="Z392" s="147"/>
      <c r="AA392" s="147"/>
      <c r="AB392" s="147"/>
      <c r="AC392" s="147"/>
      <c r="AD392" s="147"/>
      <c r="AE392" s="147"/>
      <c r="AF392" s="147"/>
      <c r="AG392" s="147"/>
      <c r="AH392" s="147"/>
      <c r="AI392" s="147"/>
      <c r="AJ392" s="147"/>
      <c r="AK392" s="147"/>
      <c r="AL392" s="147"/>
      <c r="AM392" s="147"/>
      <c r="AN392" s="147"/>
      <c r="AO392" s="147"/>
      <c r="AP392" s="147"/>
    </row>
    <row r="393" spans="1:42" ht="14.45">
      <c r="A393" s="147"/>
      <c r="B393" s="147"/>
      <c r="C393" s="147"/>
      <c r="D393" s="147"/>
      <c r="E393" s="147"/>
      <c r="F393" s="147"/>
      <c r="G393" s="147"/>
      <c r="H393" s="147"/>
      <c r="I393" s="147"/>
      <c r="J393" s="147"/>
      <c r="K393" s="147"/>
      <c r="L393" s="147"/>
      <c r="M393" s="147"/>
      <c r="N393" s="147"/>
      <c r="O393" s="147"/>
      <c r="P393" s="147"/>
      <c r="Q393" s="147"/>
      <c r="R393" s="147"/>
      <c r="S393" s="147"/>
      <c r="T393" s="147"/>
      <c r="U393" s="147"/>
      <c r="V393" s="147"/>
      <c r="W393" s="147"/>
      <c r="X393" s="147"/>
      <c r="Y393" s="147"/>
      <c r="Z393" s="147"/>
      <c r="AA393" s="147"/>
      <c r="AB393" s="147"/>
      <c r="AC393" s="147"/>
      <c r="AD393" s="147"/>
      <c r="AE393" s="147"/>
      <c r="AF393" s="147"/>
      <c r="AG393" s="147"/>
      <c r="AH393" s="147"/>
      <c r="AI393" s="147"/>
      <c r="AJ393" s="147"/>
      <c r="AK393" s="147"/>
      <c r="AL393" s="147"/>
      <c r="AM393" s="147"/>
      <c r="AN393" s="147"/>
      <c r="AO393" s="147"/>
      <c r="AP393" s="147"/>
    </row>
    <row r="394" spans="1:42" ht="14.45">
      <c r="A394" s="147"/>
      <c r="B394" s="147"/>
      <c r="C394" s="147"/>
      <c r="D394" s="147"/>
      <c r="E394" s="147"/>
      <c r="F394" s="147"/>
      <c r="G394" s="147"/>
      <c r="H394" s="147"/>
      <c r="I394" s="147"/>
      <c r="J394" s="147"/>
      <c r="K394" s="147"/>
      <c r="L394" s="147"/>
      <c r="M394" s="147"/>
      <c r="N394" s="147"/>
      <c r="O394" s="147"/>
      <c r="P394" s="147"/>
      <c r="Q394" s="147"/>
      <c r="R394" s="147"/>
      <c r="S394" s="147"/>
      <c r="T394" s="147"/>
      <c r="U394" s="147"/>
      <c r="V394" s="147"/>
      <c r="W394" s="147"/>
      <c r="X394" s="147"/>
      <c r="Y394" s="147"/>
      <c r="Z394" s="147"/>
      <c r="AA394" s="147"/>
      <c r="AB394" s="147"/>
      <c r="AC394" s="147"/>
      <c r="AD394" s="147"/>
      <c r="AE394" s="147"/>
      <c r="AF394" s="147"/>
      <c r="AG394" s="147"/>
      <c r="AH394" s="147"/>
      <c r="AI394" s="147"/>
      <c r="AJ394" s="147"/>
      <c r="AK394" s="147"/>
      <c r="AL394" s="147"/>
      <c r="AM394" s="147"/>
      <c r="AN394" s="147"/>
      <c r="AO394" s="147"/>
      <c r="AP394" s="147"/>
    </row>
    <row r="395" spans="1:42" ht="14.45">
      <c r="A395" s="147"/>
      <c r="B395" s="147"/>
      <c r="C395" s="147"/>
      <c r="D395" s="147"/>
      <c r="E395" s="147"/>
      <c r="F395" s="147"/>
      <c r="G395" s="147"/>
      <c r="H395" s="147"/>
      <c r="I395" s="147"/>
      <c r="J395" s="147"/>
      <c r="K395" s="147"/>
      <c r="L395" s="147"/>
      <c r="M395" s="147"/>
      <c r="N395" s="147"/>
      <c r="O395" s="147"/>
      <c r="P395" s="147"/>
      <c r="Q395" s="147"/>
      <c r="R395" s="147"/>
      <c r="S395" s="147"/>
      <c r="T395" s="147"/>
      <c r="U395" s="147"/>
      <c r="V395" s="147"/>
      <c r="W395" s="147"/>
      <c r="X395" s="147"/>
      <c r="Y395" s="147"/>
      <c r="Z395" s="147"/>
      <c r="AA395" s="147"/>
      <c r="AB395" s="147"/>
      <c r="AC395" s="147"/>
      <c r="AD395" s="147"/>
      <c r="AE395" s="147"/>
      <c r="AF395" s="147"/>
      <c r="AG395" s="147"/>
      <c r="AH395" s="147"/>
      <c r="AI395" s="147"/>
      <c r="AJ395" s="147"/>
      <c r="AK395" s="147"/>
      <c r="AL395" s="147"/>
      <c r="AM395" s="147"/>
      <c r="AN395" s="147"/>
      <c r="AO395" s="147"/>
      <c r="AP395" s="147"/>
    </row>
    <row r="396" spans="1:42" ht="14.45">
      <c r="A396" s="147"/>
      <c r="B396" s="147"/>
      <c r="C396" s="147"/>
      <c r="D396" s="147"/>
      <c r="E396" s="147"/>
      <c r="F396" s="147"/>
      <c r="G396" s="147"/>
      <c r="H396" s="147"/>
      <c r="I396" s="147"/>
      <c r="J396" s="147"/>
      <c r="K396" s="147"/>
      <c r="L396" s="147"/>
      <c r="M396" s="147"/>
      <c r="N396" s="147"/>
      <c r="O396" s="147"/>
      <c r="P396" s="147"/>
      <c r="Q396" s="147"/>
      <c r="R396" s="147"/>
      <c r="S396" s="147"/>
      <c r="T396" s="147"/>
      <c r="U396" s="147"/>
      <c r="V396" s="147"/>
      <c r="W396" s="147"/>
      <c r="X396" s="147"/>
      <c r="Y396" s="147"/>
      <c r="Z396" s="147"/>
      <c r="AA396" s="147"/>
      <c r="AB396" s="147"/>
      <c r="AC396" s="147"/>
      <c r="AD396" s="147"/>
      <c r="AE396" s="147"/>
      <c r="AF396" s="147"/>
      <c r="AG396" s="147"/>
      <c r="AH396" s="147"/>
      <c r="AI396" s="147"/>
      <c r="AJ396" s="147"/>
      <c r="AK396" s="147"/>
      <c r="AL396" s="147"/>
      <c r="AM396" s="147"/>
      <c r="AN396" s="147"/>
      <c r="AO396" s="147"/>
      <c r="AP396" s="147"/>
    </row>
    <row r="397" spans="1:42" ht="14.45">
      <c r="A397" s="147"/>
      <c r="B397" s="147"/>
      <c r="C397" s="147"/>
      <c r="D397" s="147"/>
      <c r="E397" s="147"/>
      <c r="F397" s="147"/>
      <c r="G397" s="147"/>
      <c r="H397" s="147"/>
      <c r="I397" s="147"/>
      <c r="J397" s="147"/>
      <c r="K397" s="147"/>
      <c r="L397" s="147"/>
      <c r="M397" s="147"/>
      <c r="N397" s="147"/>
      <c r="O397" s="147"/>
      <c r="P397" s="147"/>
      <c r="Q397" s="147"/>
      <c r="R397" s="147"/>
      <c r="S397" s="147"/>
      <c r="T397" s="147"/>
      <c r="U397" s="147"/>
      <c r="V397" s="147"/>
      <c r="W397" s="147"/>
      <c r="X397" s="147"/>
      <c r="Y397" s="147"/>
      <c r="Z397" s="147"/>
      <c r="AA397" s="147"/>
      <c r="AB397" s="147"/>
      <c r="AC397" s="147"/>
      <c r="AD397" s="147"/>
      <c r="AE397" s="147"/>
      <c r="AF397" s="147"/>
      <c r="AG397" s="147"/>
      <c r="AH397" s="147"/>
      <c r="AI397" s="147"/>
      <c r="AJ397" s="147"/>
      <c r="AK397" s="147"/>
      <c r="AL397" s="147"/>
      <c r="AM397" s="147"/>
      <c r="AN397" s="147"/>
      <c r="AO397" s="147"/>
      <c r="AP397" s="147"/>
    </row>
    <row r="398" spans="1:42" ht="14.45">
      <c r="A398" s="147"/>
      <c r="B398" s="147"/>
      <c r="C398" s="147"/>
      <c r="D398" s="147"/>
      <c r="E398" s="147"/>
      <c r="F398" s="147"/>
      <c r="G398" s="147"/>
      <c r="H398" s="147"/>
      <c r="I398" s="147"/>
      <c r="J398" s="147"/>
      <c r="K398" s="147"/>
      <c r="L398" s="147"/>
      <c r="M398" s="147"/>
      <c r="N398" s="147"/>
      <c r="O398" s="147"/>
      <c r="P398" s="147"/>
      <c r="Q398" s="147"/>
      <c r="R398" s="147"/>
      <c r="S398" s="147"/>
      <c r="T398" s="147"/>
      <c r="U398" s="147"/>
      <c r="V398" s="147"/>
      <c r="W398" s="147"/>
      <c r="X398" s="147"/>
      <c r="Y398" s="147"/>
      <c r="Z398" s="147"/>
      <c r="AA398" s="147"/>
      <c r="AB398" s="147"/>
      <c r="AC398" s="147"/>
      <c r="AD398" s="147"/>
      <c r="AE398" s="147"/>
      <c r="AF398" s="147"/>
      <c r="AG398" s="147"/>
      <c r="AH398" s="147"/>
      <c r="AI398" s="147"/>
      <c r="AJ398" s="147"/>
      <c r="AK398" s="147"/>
      <c r="AL398" s="147"/>
      <c r="AM398" s="147"/>
      <c r="AN398" s="147"/>
      <c r="AO398" s="147"/>
      <c r="AP398" s="147"/>
    </row>
    <row r="399" spans="1:42" ht="14.45">
      <c r="A399" s="147"/>
      <c r="B399" s="147"/>
      <c r="C399" s="147"/>
      <c r="D399" s="147"/>
      <c r="E399" s="147"/>
      <c r="F399" s="147"/>
      <c r="G399" s="147"/>
      <c r="H399" s="147"/>
      <c r="I399" s="147"/>
      <c r="J399" s="147"/>
      <c r="K399" s="147"/>
      <c r="L399" s="147"/>
      <c r="M399" s="147"/>
      <c r="N399" s="147"/>
      <c r="O399" s="147"/>
      <c r="P399" s="147"/>
      <c r="Q399" s="147"/>
      <c r="R399" s="147"/>
      <c r="S399" s="147"/>
      <c r="T399" s="147"/>
      <c r="U399" s="147"/>
      <c r="V399" s="147"/>
      <c r="W399" s="147"/>
      <c r="X399" s="147"/>
      <c r="Y399" s="147"/>
      <c r="Z399" s="147"/>
      <c r="AA399" s="147"/>
      <c r="AB399" s="147"/>
      <c r="AC399" s="147"/>
      <c r="AD399" s="147"/>
      <c r="AE399" s="147"/>
      <c r="AF399" s="147"/>
      <c r="AG399" s="147"/>
      <c r="AH399" s="147"/>
      <c r="AI399" s="147"/>
      <c r="AJ399" s="147"/>
      <c r="AK399" s="147"/>
      <c r="AL399" s="147"/>
      <c r="AM399" s="147"/>
      <c r="AN399" s="147"/>
      <c r="AO399" s="147"/>
      <c r="AP399" s="147"/>
    </row>
    <row r="400" spans="1:42" ht="14.45">
      <c r="A400" s="147"/>
      <c r="B400" s="147"/>
      <c r="C400" s="147"/>
      <c r="D400" s="147"/>
      <c r="E400" s="147"/>
      <c r="F400" s="147"/>
      <c r="G400" s="147"/>
      <c r="H400" s="147"/>
      <c r="I400" s="147"/>
      <c r="J400" s="147"/>
      <c r="K400" s="147"/>
      <c r="L400" s="147"/>
      <c r="M400" s="147"/>
      <c r="N400" s="147"/>
      <c r="O400" s="147"/>
      <c r="P400" s="147"/>
      <c r="Q400" s="147"/>
      <c r="R400" s="147"/>
      <c r="S400" s="147"/>
      <c r="T400" s="147"/>
      <c r="U400" s="147"/>
      <c r="V400" s="147"/>
      <c r="W400" s="147"/>
      <c r="X400" s="147"/>
      <c r="Y400" s="147"/>
      <c r="Z400" s="147"/>
      <c r="AA400" s="147"/>
      <c r="AB400" s="147"/>
      <c r="AC400" s="147"/>
      <c r="AD400" s="147"/>
      <c r="AE400" s="147"/>
      <c r="AF400" s="147"/>
      <c r="AG400" s="147"/>
      <c r="AH400" s="147"/>
      <c r="AI400" s="147"/>
      <c r="AJ400" s="147"/>
      <c r="AK400" s="147"/>
      <c r="AL400" s="147"/>
      <c r="AM400" s="147"/>
      <c r="AN400" s="147"/>
      <c r="AO400" s="147"/>
      <c r="AP400" s="147"/>
    </row>
    <row r="401" spans="1:42" ht="14.45">
      <c r="A401" s="147"/>
      <c r="B401" s="147"/>
      <c r="C401" s="147"/>
      <c r="D401" s="147"/>
      <c r="E401" s="147"/>
      <c r="F401" s="147"/>
      <c r="G401" s="147"/>
      <c r="H401" s="147"/>
      <c r="I401" s="147"/>
      <c r="J401" s="147"/>
      <c r="K401" s="147"/>
      <c r="L401" s="147"/>
      <c r="M401" s="147"/>
      <c r="N401" s="147"/>
      <c r="O401" s="147"/>
      <c r="P401" s="147"/>
      <c r="Q401" s="147"/>
      <c r="R401" s="147"/>
      <c r="S401" s="147"/>
      <c r="T401" s="147"/>
      <c r="U401" s="147"/>
      <c r="V401" s="147"/>
      <c r="W401" s="147"/>
      <c r="X401" s="147"/>
      <c r="Y401" s="147"/>
      <c r="Z401" s="147"/>
      <c r="AA401" s="147"/>
      <c r="AB401" s="147"/>
      <c r="AC401" s="147"/>
      <c r="AD401" s="147"/>
      <c r="AE401" s="147"/>
      <c r="AF401" s="147"/>
      <c r="AG401" s="147"/>
      <c r="AH401" s="147"/>
      <c r="AI401" s="147"/>
      <c r="AJ401" s="147"/>
      <c r="AK401" s="147"/>
      <c r="AL401" s="147"/>
      <c r="AM401" s="147"/>
      <c r="AN401" s="147"/>
      <c r="AO401" s="147"/>
      <c r="AP401" s="147"/>
    </row>
    <row r="402" spans="1:42" ht="14.45">
      <c r="A402" s="147"/>
      <c r="B402" s="147"/>
      <c r="C402" s="147"/>
      <c r="D402" s="147"/>
      <c r="E402" s="147"/>
      <c r="F402" s="147"/>
      <c r="G402" s="147"/>
      <c r="H402" s="147"/>
      <c r="I402" s="147"/>
      <c r="J402" s="147"/>
      <c r="K402" s="147"/>
      <c r="L402" s="147"/>
      <c r="M402" s="147"/>
      <c r="N402" s="147"/>
      <c r="O402" s="147"/>
      <c r="P402" s="147"/>
      <c r="Q402" s="147"/>
      <c r="R402" s="147"/>
      <c r="S402" s="147"/>
      <c r="T402" s="147"/>
      <c r="U402" s="147"/>
      <c r="V402" s="147"/>
      <c r="W402" s="147"/>
      <c r="X402" s="147"/>
      <c r="Y402" s="147"/>
      <c r="Z402" s="147"/>
      <c r="AA402" s="147"/>
      <c r="AB402" s="147"/>
      <c r="AC402" s="147"/>
      <c r="AD402" s="147"/>
      <c r="AE402" s="147"/>
      <c r="AF402" s="147"/>
      <c r="AG402" s="147"/>
      <c r="AH402" s="147"/>
      <c r="AI402" s="147"/>
      <c r="AJ402" s="147"/>
      <c r="AK402" s="147"/>
      <c r="AL402" s="147"/>
      <c r="AM402" s="147"/>
      <c r="AN402" s="147"/>
      <c r="AO402" s="147"/>
      <c r="AP402" s="147"/>
    </row>
    <row r="403" spans="1:42" ht="14.45">
      <c r="A403" s="147"/>
      <c r="B403" s="147"/>
      <c r="C403" s="147"/>
      <c r="D403" s="147"/>
      <c r="E403" s="147"/>
      <c r="F403" s="147"/>
      <c r="G403" s="147"/>
      <c r="H403" s="147"/>
      <c r="I403" s="147"/>
      <c r="J403" s="147"/>
      <c r="K403" s="147"/>
      <c r="L403" s="147"/>
      <c r="M403" s="147"/>
      <c r="N403" s="147"/>
      <c r="O403" s="147"/>
      <c r="P403" s="147"/>
      <c r="Q403" s="147"/>
      <c r="R403" s="147"/>
      <c r="S403" s="147"/>
      <c r="T403" s="147"/>
      <c r="U403" s="147"/>
      <c r="V403" s="147"/>
      <c r="W403" s="147"/>
      <c r="X403" s="147"/>
      <c r="Y403" s="147"/>
      <c r="Z403" s="147"/>
      <c r="AA403" s="147"/>
      <c r="AB403" s="147"/>
      <c r="AC403" s="147"/>
      <c r="AD403" s="147"/>
      <c r="AE403" s="147"/>
      <c r="AF403" s="147"/>
      <c r="AG403" s="147"/>
      <c r="AH403" s="147"/>
      <c r="AI403" s="147"/>
      <c r="AJ403" s="147"/>
      <c r="AK403" s="147"/>
      <c r="AL403" s="147"/>
      <c r="AM403" s="147"/>
      <c r="AN403" s="147"/>
      <c r="AO403" s="147"/>
      <c r="AP403" s="147"/>
    </row>
    <row r="404" spans="1:42" ht="14.45">
      <c r="A404" s="147"/>
      <c r="B404" s="147"/>
      <c r="C404" s="147"/>
      <c r="D404" s="147"/>
      <c r="E404" s="147"/>
      <c r="F404" s="147"/>
      <c r="G404" s="147"/>
      <c r="H404" s="147"/>
      <c r="I404" s="147"/>
      <c r="J404" s="147"/>
      <c r="K404" s="147"/>
      <c r="L404" s="147"/>
      <c r="M404" s="147"/>
      <c r="N404" s="147"/>
      <c r="O404" s="147"/>
      <c r="P404" s="147"/>
      <c r="Q404" s="147"/>
      <c r="R404" s="147"/>
      <c r="S404" s="147"/>
      <c r="T404" s="147"/>
      <c r="U404" s="147"/>
      <c r="V404" s="147"/>
      <c r="W404" s="147"/>
      <c r="X404" s="147"/>
      <c r="Y404" s="147"/>
      <c r="Z404" s="147"/>
      <c r="AA404" s="147"/>
      <c r="AB404" s="147"/>
      <c r="AC404" s="147"/>
      <c r="AD404" s="147"/>
      <c r="AE404" s="147"/>
      <c r="AF404" s="147"/>
      <c r="AG404" s="147"/>
      <c r="AH404" s="147"/>
      <c r="AI404" s="147"/>
      <c r="AJ404" s="147"/>
      <c r="AK404" s="147"/>
      <c r="AL404" s="147"/>
      <c r="AM404" s="147"/>
      <c r="AN404" s="147"/>
      <c r="AO404" s="147"/>
      <c r="AP404" s="147"/>
    </row>
    <row r="405" spans="1:42" ht="14.45">
      <c r="A405" s="147"/>
      <c r="B405" s="147"/>
      <c r="C405" s="147"/>
      <c r="D405" s="147"/>
      <c r="E405" s="147"/>
      <c r="F405" s="147"/>
      <c r="G405" s="147"/>
      <c r="H405" s="147"/>
      <c r="I405" s="147"/>
      <c r="J405" s="147"/>
      <c r="K405" s="147"/>
      <c r="L405" s="147"/>
      <c r="M405" s="147"/>
      <c r="N405" s="147"/>
      <c r="O405" s="147"/>
      <c r="P405" s="147"/>
      <c r="Q405" s="147"/>
      <c r="R405" s="147"/>
      <c r="S405" s="147"/>
      <c r="T405" s="147"/>
      <c r="U405" s="147"/>
      <c r="V405" s="147"/>
      <c r="W405" s="147"/>
      <c r="X405" s="147"/>
      <c r="Y405" s="147"/>
      <c r="Z405" s="147"/>
      <c r="AA405" s="147"/>
      <c r="AB405" s="147"/>
      <c r="AC405" s="147"/>
      <c r="AD405" s="147"/>
      <c r="AE405" s="147"/>
      <c r="AF405" s="147"/>
      <c r="AG405" s="147"/>
      <c r="AH405" s="147"/>
      <c r="AI405" s="147"/>
      <c r="AJ405" s="147"/>
      <c r="AK405" s="147"/>
      <c r="AL405" s="147"/>
      <c r="AM405" s="147"/>
      <c r="AN405" s="147"/>
      <c r="AO405" s="147"/>
      <c r="AP405" s="147"/>
    </row>
    <row r="406" spans="1:42" ht="14.45">
      <c r="A406" s="147"/>
      <c r="B406" s="147"/>
      <c r="C406" s="147"/>
      <c r="D406" s="147"/>
      <c r="E406" s="147"/>
      <c r="F406" s="147"/>
      <c r="G406" s="147"/>
      <c r="H406" s="147"/>
      <c r="I406" s="147"/>
      <c r="J406" s="147"/>
      <c r="K406" s="147"/>
      <c r="L406" s="147"/>
      <c r="M406" s="147"/>
      <c r="N406" s="147"/>
      <c r="O406" s="147"/>
      <c r="P406" s="147"/>
      <c r="Q406" s="147"/>
      <c r="R406" s="147"/>
      <c r="S406" s="147"/>
      <c r="T406" s="147"/>
      <c r="U406" s="147"/>
      <c r="V406" s="147"/>
      <c r="W406" s="147"/>
      <c r="X406" s="147"/>
      <c r="Y406" s="147"/>
      <c r="Z406" s="147"/>
      <c r="AA406" s="147"/>
      <c r="AB406" s="147"/>
      <c r="AC406" s="147"/>
      <c r="AD406" s="147"/>
      <c r="AE406" s="147"/>
      <c r="AF406" s="147"/>
      <c r="AG406" s="147"/>
      <c r="AH406" s="147"/>
      <c r="AI406" s="147"/>
      <c r="AJ406" s="147"/>
      <c r="AK406" s="147"/>
      <c r="AL406" s="147"/>
      <c r="AM406" s="147"/>
      <c r="AN406" s="147"/>
      <c r="AO406" s="147"/>
      <c r="AP406" s="147"/>
    </row>
    <row r="407" spans="1:42" ht="14.45">
      <c r="A407" s="147"/>
      <c r="B407" s="147"/>
      <c r="C407" s="147"/>
      <c r="D407" s="147"/>
      <c r="E407" s="147"/>
      <c r="F407" s="147"/>
      <c r="G407" s="147"/>
      <c r="H407" s="147"/>
      <c r="I407" s="147"/>
      <c r="J407" s="147"/>
      <c r="K407" s="147"/>
      <c r="L407" s="147"/>
      <c r="M407" s="147"/>
      <c r="N407" s="147"/>
      <c r="O407" s="147"/>
      <c r="P407" s="147"/>
      <c r="Q407" s="147"/>
      <c r="R407" s="147"/>
      <c r="S407" s="147"/>
      <c r="T407" s="147"/>
      <c r="U407" s="147"/>
      <c r="V407" s="147"/>
      <c r="W407" s="147"/>
      <c r="X407" s="147"/>
      <c r="Y407" s="147"/>
      <c r="Z407" s="147"/>
      <c r="AA407" s="147"/>
      <c r="AB407" s="147"/>
      <c r="AC407" s="147"/>
      <c r="AD407" s="147"/>
      <c r="AE407" s="147"/>
      <c r="AF407" s="147"/>
      <c r="AG407" s="147"/>
      <c r="AH407" s="147"/>
      <c r="AI407" s="147"/>
      <c r="AJ407" s="147"/>
      <c r="AK407" s="147"/>
      <c r="AL407" s="147"/>
      <c r="AM407" s="147"/>
      <c r="AN407" s="147"/>
      <c r="AO407" s="147"/>
      <c r="AP407" s="147"/>
    </row>
    <row r="408" spans="1:42" ht="14.45">
      <c r="A408" s="147"/>
      <c r="B408" s="147"/>
      <c r="C408" s="147"/>
      <c r="D408" s="147"/>
      <c r="E408" s="147"/>
      <c r="F408" s="147"/>
      <c r="G408" s="147"/>
      <c r="H408" s="147"/>
      <c r="I408" s="147"/>
      <c r="J408" s="147"/>
      <c r="K408" s="147"/>
      <c r="L408" s="147"/>
      <c r="M408" s="147"/>
      <c r="N408" s="147"/>
      <c r="O408" s="147"/>
      <c r="P408" s="147"/>
      <c r="Q408" s="147"/>
      <c r="R408" s="147"/>
      <c r="S408" s="147"/>
      <c r="T408" s="147"/>
      <c r="U408" s="147"/>
      <c r="V408" s="147"/>
      <c r="W408" s="147"/>
      <c r="X408" s="147"/>
      <c r="Y408" s="147"/>
      <c r="Z408" s="147"/>
      <c r="AA408" s="147"/>
      <c r="AB408" s="147"/>
      <c r="AC408" s="147"/>
      <c r="AD408" s="147"/>
      <c r="AE408" s="147"/>
      <c r="AF408" s="147"/>
      <c r="AG408" s="147"/>
      <c r="AH408" s="147"/>
      <c r="AI408" s="147"/>
      <c r="AJ408" s="147"/>
      <c r="AK408" s="147"/>
      <c r="AL408" s="147"/>
      <c r="AM408" s="147"/>
      <c r="AN408" s="147"/>
      <c r="AO408" s="147"/>
      <c r="AP408" s="147"/>
    </row>
    <row r="409" spans="1:42" ht="14.45">
      <c r="A409" s="147"/>
      <c r="B409" s="147"/>
      <c r="C409" s="147"/>
      <c r="D409" s="147"/>
      <c r="E409" s="147"/>
      <c r="F409" s="147"/>
      <c r="G409" s="147"/>
      <c r="H409" s="147"/>
      <c r="I409" s="147"/>
      <c r="J409" s="147"/>
      <c r="K409" s="147"/>
      <c r="L409" s="147"/>
      <c r="M409" s="147"/>
      <c r="N409" s="147"/>
      <c r="O409" s="147"/>
      <c r="P409" s="147"/>
      <c r="Q409" s="147"/>
      <c r="R409" s="147"/>
      <c r="S409" s="147"/>
      <c r="T409" s="147"/>
      <c r="U409" s="147"/>
      <c r="V409" s="147"/>
      <c r="W409" s="147"/>
      <c r="X409" s="147"/>
      <c r="Y409" s="147"/>
      <c r="Z409" s="147"/>
      <c r="AA409" s="147"/>
      <c r="AB409" s="147"/>
      <c r="AC409" s="147"/>
      <c r="AD409" s="147"/>
      <c r="AE409" s="147"/>
      <c r="AF409" s="147"/>
      <c r="AG409" s="147"/>
      <c r="AH409" s="147"/>
      <c r="AI409" s="147"/>
      <c r="AJ409" s="147"/>
      <c r="AK409" s="147"/>
      <c r="AL409" s="147"/>
      <c r="AM409" s="147"/>
      <c r="AN409" s="147"/>
      <c r="AO409" s="147"/>
      <c r="AP409" s="147"/>
    </row>
    <row r="410" spans="1:42" ht="14.45">
      <c r="A410" s="147"/>
      <c r="B410" s="147"/>
      <c r="C410" s="147"/>
      <c r="D410" s="147"/>
      <c r="E410" s="147"/>
      <c r="F410" s="147"/>
      <c r="G410" s="147"/>
      <c r="H410" s="147"/>
      <c r="I410" s="147"/>
      <c r="J410" s="147"/>
      <c r="K410" s="147"/>
      <c r="L410" s="147"/>
      <c r="M410" s="147"/>
      <c r="N410" s="147"/>
      <c r="O410" s="147"/>
      <c r="P410" s="147"/>
      <c r="Q410" s="147"/>
      <c r="R410" s="147"/>
      <c r="S410" s="147"/>
      <c r="T410" s="147"/>
      <c r="U410" s="147"/>
      <c r="V410" s="147"/>
      <c r="W410" s="147"/>
      <c r="X410" s="147"/>
      <c r="Y410" s="147"/>
      <c r="Z410" s="147"/>
      <c r="AA410" s="147"/>
      <c r="AB410" s="147"/>
      <c r="AC410" s="147"/>
      <c r="AD410" s="147"/>
      <c r="AE410" s="147"/>
      <c r="AF410" s="147"/>
      <c r="AG410" s="147"/>
      <c r="AH410" s="147"/>
      <c r="AI410" s="147"/>
      <c r="AJ410" s="147"/>
      <c r="AK410" s="147"/>
      <c r="AL410" s="147"/>
      <c r="AM410" s="147"/>
      <c r="AN410" s="147"/>
      <c r="AO410" s="147"/>
      <c r="AP410" s="147"/>
    </row>
    <row r="411" spans="1:42" ht="14.45">
      <c r="A411" s="147"/>
      <c r="B411" s="147"/>
      <c r="C411" s="147"/>
      <c r="D411" s="147"/>
      <c r="E411" s="147"/>
      <c r="F411" s="147"/>
      <c r="G411" s="147"/>
      <c r="H411" s="147"/>
      <c r="I411" s="147"/>
      <c r="J411" s="147"/>
      <c r="K411" s="147"/>
      <c r="L411" s="147"/>
      <c r="M411" s="147"/>
      <c r="N411" s="147"/>
      <c r="O411" s="147"/>
      <c r="P411" s="147"/>
      <c r="Q411" s="147"/>
      <c r="R411" s="147"/>
      <c r="S411" s="147"/>
      <c r="T411" s="147"/>
      <c r="U411" s="147"/>
      <c r="V411" s="147"/>
      <c r="W411" s="147"/>
      <c r="X411" s="147"/>
      <c r="Y411" s="147"/>
      <c r="Z411" s="147"/>
      <c r="AA411" s="147"/>
      <c r="AB411" s="147"/>
      <c r="AC411" s="147"/>
      <c r="AD411" s="147"/>
      <c r="AE411" s="147"/>
      <c r="AF411" s="147"/>
      <c r="AG411" s="147"/>
      <c r="AH411" s="147"/>
      <c r="AI411" s="147"/>
      <c r="AJ411" s="147"/>
      <c r="AK411" s="147"/>
      <c r="AL411" s="147"/>
      <c r="AM411" s="147"/>
      <c r="AN411" s="147"/>
      <c r="AO411" s="147"/>
      <c r="AP411" s="147"/>
    </row>
    <row r="412" spans="1:42" ht="14.45">
      <c r="A412" s="147"/>
      <c r="B412" s="147"/>
      <c r="C412" s="147"/>
      <c r="D412" s="147"/>
      <c r="E412" s="147"/>
      <c r="F412" s="147"/>
      <c r="G412" s="147"/>
      <c r="H412" s="147"/>
      <c r="I412" s="147"/>
      <c r="J412" s="147"/>
      <c r="K412" s="147"/>
      <c r="L412" s="147"/>
      <c r="M412" s="147"/>
      <c r="N412" s="147"/>
      <c r="O412" s="147"/>
      <c r="P412" s="147"/>
      <c r="Q412" s="147"/>
      <c r="R412" s="147"/>
      <c r="S412" s="147"/>
      <c r="T412" s="147"/>
      <c r="U412" s="147"/>
      <c r="V412" s="147"/>
      <c r="W412" s="147"/>
      <c r="X412" s="147"/>
      <c r="Y412" s="147"/>
      <c r="Z412" s="147"/>
      <c r="AA412" s="147"/>
      <c r="AB412" s="147"/>
      <c r="AC412" s="147"/>
      <c r="AD412" s="147"/>
      <c r="AE412" s="147"/>
      <c r="AF412" s="147"/>
      <c r="AG412" s="147"/>
      <c r="AH412" s="147"/>
      <c r="AI412" s="147"/>
      <c r="AJ412" s="147"/>
      <c r="AK412" s="147"/>
      <c r="AL412" s="147"/>
      <c r="AM412" s="147"/>
      <c r="AN412" s="147"/>
      <c r="AO412" s="147"/>
      <c r="AP412" s="147"/>
    </row>
    <row r="413" spans="1:42" ht="14.45">
      <c r="A413" s="147"/>
      <c r="B413" s="147"/>
      <c r="C413" s="147"/>
      <c r="D413" s="147"/>
      <c r="E413" s="147"/>
      <c r="F413" s="147"/>
      <c r="G413" s="147"/>
      <c r="H413" s="147"/>
      <c r="I413" s="147"/>
      <c r="J413" s="147"/>
      <c r="K413" s="147"/>
      <c r="L413" s="147"/>
      <c r="M413" s="147"/>
      <c r="N413" s="147"/>
      <c r="O413" s="147"/>
      <c r="P413" s="147"/>
      <c r="Q413" s="147"/>
      <c r="R413" s="147"/>
      <c r="S413" s="147"/>
      <c r="T413" s="147"/>
      <c r="U413" s="147"/>
      <c r="V413" s="147"/>
      <c r="W413" s="147"/>
      <c r="X413" s="147"/>
      <c r="Y413" s="147"/>
      <c r="Z413" s="147"/>
      <c r="AA413" s="147"/>
      <c r="AB413" s="147"/>
      <c r="AC413" s="147"/>
      <c r="AD413" s="147"/>
      <c r="AE413" s="147"/>
      <c r="AF413" s="147"/>
      <c r="AG413" s="147"/>
      <c r="AH413" s="147"/>
      <c r="AI413" s="147"/>
      <c r="AJ413" s="147"/>
      <c r="AK413" s="147"/>
      <c r="AL413" s="147"/>
      <c r="AM413" s="147"/>
      <c r="AN413" s="147"/>
      <c r="AO413" s="147"/>
      <c r="AP413" s="147"/>
    </row>
    <row r="414" spans="1:42" ht="14.45">
      <c r="A414" s="147"/>
      <c r="B414" s="147"/>
      <c r="C414" s="147"/>
      <c r="D414" s="147"/>
      <c r="E414" s="147"/>
      <c r="F414" s="147"/>
      <c r="G414" s="147"/>
      <c r="H414" s="147"/>
      <c r="I414" s="147"/>
      <c r="J414" s="147"/>
      <c r="K414" s="147"/>
      <c r="L414" s="147"/>
      <c r="M414" s="147"/>
      <c r="N414" s="147"/>
      <c r="O414" s="147"/>
      <c r="P414" s="147"/>
      <c r="Q414" s="147"/>
      <c r="R414" s="147"/>
      <c r="S414" s="147"/>
      <c r="T414" s="147"/>
      <c r="U414" s="147"/>
      <c r="V414" s="147"/>
      <c r="W414" s="147"/>
      <c r="X414" s="147"/>
      <c r="Y414" s="147"/>
      <c r="Z414" s="147"/>
      <c r="AA414" s="147"/>
      <c r="AB414" s="147"/>
      <c r="AC414" s="147"/>
      <c r="AD414" s="147"/>
      <c r="AE414" s="147"/>
      <c r="AF414" s="147"/>
      <c r="AG414" s="147"/>
      <c r="AH414" s="147"/>
      <c r="AI414" s="147"/>
      <c r="AJ414" s="147"/>
      <c r="AK414" s="147"/>
      <c r="AL414" s="147"/>
      <c r="AM414" s="147"/>
      <c r="AN414" s="147"/>
      <c r="AO414" s="147"/>
      <c r="AP414" s="147"/>
    </row>
    <row r="415" spans="1:42" ht="14.45">
      <c r="A415" s="147"/>
      <c r="B415" s="147"/>
      <c r="C415" s="147"/>
      <c r="D415" s="147"/>
      <c r="E415" s="147"/>
      <c r="F415" s="147"/>
      <c r="G415" s="147"/>
      <c r="H415" s="147"/>
      <c r="I415" s="147"/>
      <c r="J415" s="147"/>
      <c r="K415" s="147"/>
      <c r="L415" s="147"/>
      <c r="M415" s="147"/>
      <c r="N415" s="147"/>
      <c r="O415" s="147"/>
      <c r="P415" s="147"/>
      <c r="Q415" s="147"/>
      <c r="R415" s="147"/>
      <c r="S415" s="147"/>
      <c r="T415" s="147"/>
      <c r="U415" s="147"/>
      <c r="V415" s="147"/>
      <c r="W415" s="147"/>
      <c r="X415" s="147"/>
      <c r="Y415" s="147"/>
      <c r="Z415" s="147"/>
      <c r="AA415" s="147"/>
      <c r="AB415" s="147"/>
      <c r="AC415" s="147"/>
      <c r="AD415" s="147"/>
      <c r="AE415" s="147"/>
      <c r="AF415" s="147"/>
      <c r="AG415" s="147"/>
      <c r="AH415" s="147"/>
      <c r="AI415" s="147"/>
      <c r="AJ415" s="147"/>
      <c r="AK415" s="147"/>
      <c r="AL415" s="147"/>
      <c r="AM415" s="147"/>
      <c r="AN415" s="147"/>
      <c r="AO415" s="147"/>
      <c r="AP415" s="147"/>
    </row>
    <row r="416" spans="1:42" ht="14.45">
      <c r="A416" s="147"/>
      <c r="B416" s="147"/>
      <c r="C416" s="147"/>
      <c r="D416" s="147"/>
      <c r="E416" s="147"/>
      <c r="F416" s="147"/>
      <c r="G416" s="147"/>
      <c r="H416" s="147"/>
      <c r="I416" s="147"/>
      <c r="J416" s="147"/>
      <c r="K416" s="147"/>
      <c r="L416" s="147"/>
      <c r="M416" s="147"/>
      <c r="N416" s="147"/>
      <c r="O416" s="147"/>
      <c r="P416" s="147"/>
      <c r="Q416" s="147"/>
      <c r="R416" s="147"/>
      <c r="S416" s="147"/>
      <c r="T416" s="147"/>
      <c r="U416" s="147"/>
      <c r="V416" s="147"/>
      <c r="W416" s="147"/>
      <c r="X416" s="147"/>
      <c r="Y416" s="147"/>
      <c r="Z416" s="147"/>
      <c r="AA416" s="147"/>
      <c r="AB416" s="147"/>
      <c r="AC416" s="147"/>
      <c r="AD416" s="147"/>
      <c r="AE416" s="147"/>
      <c r="AF416" s="147"/>
      <c r="AG416" s="147"/>
      <c r="AH416" s="147"/>
      <c r="AI416" s="147"/>
      <c r="AJ416" s="147"/>
      <c r="AK416" s="147"/>
      <c r="AL416" s="147"/>
      <c r="AM416" s="147"/>
      <c r="AN416" s="147"/>
      <c r="AO416" s="147"/>
      <c r="AP416" s="147"/>
    </row>
    <row r="417" spans="1:42" ht="14.45">
      <c r="A417" s="147"/>
      <c r="B417" s="147"/>
      <c r="C417" s="147"/>
      <c r="D417" s="147"/>
      <c r="E417" s="147"/>
      <c r="F417" s="147"/>
      <c r="G417" s="147"/>
      <c r="H417" s="147"/>
      <c r="I417" s="147"/>
      <c r="J417" s="147"/>
      <c r="K417" s="147"/>
      <c r="L417" s="147"/>
      <c r="M417" s="147"/>
      <c r="N417" s="147"/>
      <c r="O417" s="147"/>
      <c r="P417" s="147"/>
      <c r="Q417" s="147"/>
      <c r="R417" s="147"/>
      <c r="S417" s="147"/>
      <c r="T417" s="147"/>
      <c r="U417" s="147"/>
      <c r="V417" s="147"/>
      <c r="W417" s="147"/>
      <c r="X417" s="147"/>
      <c r="Y417" s="147"/>
      <c r="Z417" s="147"/>
      <c r="AA417" s="147"/>
      <c r="AB417" s="147"/>
      <c r="AC417" s="147"/>
      <c r="AD417" s="147"/>
      <c r="AE417" s="147"/>
      <c r="AF417" s="147"/>
      <c r="AG417" s="147"/>
      <c r="AH417" s="147"/>
      <c r="AI417" s="147"/>
      <c r="AJ417" s="147"/>
      <c r="AK417" s="147"/>
      <c r="AL417" s="147"/>
      <c r="AM417" s="147"/>
      <c r="AN417" s="147"/>
      <c r="AO417" s="147"/>
      <c r="AP417" s="147"/>
    </row>
    <row r="418" spans="1:42" ht="14.45">
      <c r="A418" s="147"/>
      <c r="B418" s="147"/>
      <c r="C418" s="147"/>
      <c r="D418" s="147"/>
      <c r="E418" s="147"/>
      <c r="F418" s="147"/>
      <c r="G418" s="147"/>
      <c r="H418" s="147"/>
      <c r="I418" s="147"/>
      <c r="J418" s="147"/>
      <c r="K418" s="147"/>
      <c r="L418" s="147"/>
      <c r="M418" s="147"/>
      <c r="N418" s="147"/>
      <c r="O418" s="147"/>
      <c r="P418" s="147"/>
      <c r="Q418" s="147"/>
      <c r="R418" s="147"/>
      <c r="S418" s="147"/>
      <c r="T418" s="147"/>
      <c r="U418" s="147"/>
      <c r="V418" s="147"/>
      <c r="W418" s="147"/>
      <c r="X418" s="147"/>
      <c r="Y418" s="147"/>
      <c r="Z418" s="147"/>
      <c r="AA418" s="147"/>
      <c r="AB418" s="147"/>
      <c r="AC418" s="147"/>
      <c r="AD418" s="147"/>
      <c r="AE418" s="147"/>
      <c r="AF418" s="147"/>
      <c r="AG418" s="147"/>
      <c r="AH418" s="147"/>
      <c r="AI418" s="147"/>
      <c r="AJ418" s="147"/>
      <c r="AK418" s="147"/>
      <c r="AL418" s="147"/>
      <c r="AM418" s="147"/>
      <c r="AN418" s="147"/>
      <c r="AO418" s="147"/>
      <c r="AP418" s="147"/>
    </row>
    <row r="419" spans="1:42" ht="14.45">
      <c r="A419" s="147"/>
      <c r="B419" s="147"/>
      <c r="C419" s="147"/>
      <c r="D419" s="147"/>
      <c r="E419" s="147"/>
      <c r="F419" s="147"/>
      <c r="G419" s="147"/>
      <c r="H419" s="147"/>
      <c r="I419" s="147"/>
      <c r="J419" s="147"/>
      <c r="K419" s="147"/>
      <c r="L419" s="147"/>
      <c r="M419" s="147"/>
      <c r="N419" s="147"/>
      <c r="O419" s="147"/>
      <c r="P419" s="147"/>
      <c r="Q419" s="147"/>
      <c r="R419" s="147"/>
      <c r="S419" s="147"/>
      <c r="T419" s="147"/>
      <c r="U419" s="147"/>
      <c r="V419" s="147"/>
      <c r="W419" s="147"/>
      <c r="X419" s="147"/>
      <c r="Y419" s="147"/>
      <c r="Z419" s="147"/>
      <c r="AA419" s="147"/>
      <c r="AB419" s="147"/>
      <c r="AC419" s="147"/>
      <c r="AD419" s="147"/>
      <c r="AE419" s="147"/>
      <c r="AF419" s="147"/>
      <c r="AG419" s="147"/>
      <c r="AH419" s="147"/>
      <c r="AI419" s="147"/>
      <c r="AJ419" s="147"/>
      <c r="AK419" s="147"/>
      <c r="AL419" s="147"/>
      <c r="AM419" s="147"/>
      <c r="AN419" s="147"/>
      <c r="AO419" s="147"/>
      <c r="AP419" s="147"/>
    </row>
    <row r="420" spans="1:42" ht="14.45">
      <c r="A420" s="147"/>
      <c r="B420" s="147"/>
      <c r="C420" s="147"/>
      <c r="D420" s="147"/>
      <c r="E420" s="147"/>
      <c r="F420" s="147"/>
      <c r="G420" s="147"/>
      <c r="H420" s="147"/>
      <c r="I420" s="147"/>
      <c r="J420" s="147"/>
      <c r="K420" s="147"/>
      <c r="L420" s="147"/>
      <c r="M420" s="147"/>
      <c r="N420" s="147"/>
      <c r="O420" s="147"/>
      <c r="P420" s="147"/>
      <c r="Q420" s="147"/>
      <c r="R420" s="147"/>
      <c r="S420" s="147"/>
      <c r="T420" s="147"/>
      <c r="U420" s="147"/>
      <c r="V420" s="147"/>
      <c r="W420" s="147"/>
      <c r="X420" s="147"/>
      <c r="Y420" s="147"/>
      <c r="Z420" s="147"/>
      <c r="AA420" s="147"/>
      <c r="AB420" s="147"/>
      <c r="AC420" s="147"/>
      <c r="AD420" s="147"/>
      <c r="AE420" s="147"/>
      <c r="AF420" s="147"/>
      <c r="AG420" s="147"/>
      <c r="AH420" s="147"/>
      <c r="AI420" s="147"/>
      <c r="AJ420" s="147"/>
      <c r="AK420" s="147"/>
      <c r="AL420" s="147"/>
      <c r="AM420" s="147"/>
      <c r="AN420" s="147"/>
      <c r="AO420" s="147"/>
      <c r="AP420" s="147"/>
    </row>
    <row r="421" spans="1:42" ht="14.45">
      <c r="A421" s="147"/>
      <c r="B421" s="147"/>
      <c r="C421" s="147"/>
      <c r="D421" s="147"/>
      <c r="E421" s="147"/>
      <c r="F421" s="147"/>
      <c r="G421" s="147"/>
      <c r="H421" s="147"/>
      <c r="I421" s="147"/>
      <c r="J421" s="147"/>
      <c r="K421" s="147"/>
      <c r="L421" s="147"/>
      <c r="M421" s="147"/>
      <c r="N421" s="147"/>
      <c r="O421" s="147"/>
      <c r="P421" s="147"/>
      <c r="Q421" s="147"/>
      <c r="R421" s="147"/>
      <c r="S421" s="147"/>
      <c r="T421" s="147"/>
      <c r="U421" s="147"/>
      <c r="V421" s="147"/>
      <c r="W421" s="147"/>
      <c r="X421" s="147"/>
      <c r="Y421" s="147"/>
      <c r="Z421" s="147"/>
      <c r="AA421" s="147"/>
      <c r="AB421" s="147"/>
      <c r="AC421" s="147"/>
      <c r="AD421" s="147"/>
      <c r="AE421" s="147"/>
      <c r="AF421" s="147"/>
      <c r="AG421" s="147"/>
      <c r="AH421" s="147"/>
      <c r="AI421" s="147"/>
      <c r="AJ421" s="147"/>
      <c r="AK421" s="147"/>
      <c r="AL421" s="147"/>
      <c r="AM421" s="147"/>
      <c r="AN421" s="147"/>
      <c r="AO421" s="147"/>
      <c r="AP421" s="147"/>
    </row>
    <row r="422" spans="1:42" ht="14.45">
      <c r="A422" s="147"/>
      <c r="B422" s="147"/>
      <c r="C422" s="147"/>
      <c r="D422" s="147"/>
      <c r="E422" s="147"/>
      <c r="F422" s="147"/>
      <c r="G422" s="147"/>
      <c r="H422" s="147"/>
      <c r="I422" s="147"/>
      <c r="J422" s="147"/>
      <c r="K422" s="147"/>
      <c r="L422" s="147"/>
      <c r="M422" s="147"/>
      <c r="N422" s="147"/>
      <c r="O422" s="147"/>
      <c r="P422" s="147"/>
      <c r="Q422" s="147"/>
      <c r="R422" s="147"/>
      <c r="S422" s="147"/>
      <c r="T422" s="147"/>
      <c r="U422" s="147"/>
      <c r="V422" s="147"/>
      <c r="W422" s="147"/>
      <c r="X422" s="147"/>
      <c r="Y422" s="147"/>
      <c r="Z422" s="147"/>
      <c r="AA422" s="147"/>
      <c r="AB422" s="147"/>
      <c r="AC422" s="147"/>
      <c r="AD422" s="147"/>
      <c r="AE422" s="147"/>
      <c r="AF422" s="147"/>
      <c r="AG422" s="147"/>
      <c r="AH422" s="147"/>
      <c r="AI422" s="147"/>
      <c r="AJ422" s="147"/>
      <c r="AK422" s="147"/>
      <c r="AL422" s="147"/>
      <c r="AM422" s="147"/>
      <c r="AN422" s="147"/>
      <c r="AO422" s="147"/>
      <c r="AP422" s="147"/>
    </row>
    <row r="423" spans="1:42" ht="14.45">
      <c r="A423" s="147"/>
      <c r="B423" s="147"/>
      <c r="C423" s="147"/>
      <c r="D423" s="147"/>
      <c r="E423" s="147"/>
      <c r="F423" s="147"/>
      <c r="G423" s="147"/>
      <c r="H423" s="147"/>
      <c r="I423" s="147"/>
      <c r="J423" s="147"/>
      <c r="K423" s="147"/>
      <c r="L423" s="147"/>
      <c r="M423" s="147"/>
      <c r="N423" s="147"/>
      <c r="O423" s="147"/>
      <c r="P423" s="147"/>
      <c r="Q423" s="147"/>
      <c r="R423" s="147"/>
      <c r="S423" s="147"/>
      <c r="T423" s="147"/>
      <c r="U423" s="147"/>
      <c r="V423" s="147"/>
      <c r="W423" s="147"/>
      <c r="X423" s="147"/>
      <c r="Y423" s="147"/>
      <c r="Z423" s="147"/>
      <c r="AA423" s="147"/>
      <c r="AB423" s="147"/>
      <c r="AC423" s="147"/>
      <c r="AD423" s="147"/>
      <c r="AE423" s="147"/>
      <c r="AF423" s="147"/>
      <c r="AG423" s="147"/>
      <c r="AH423" s="147"/>
      <c r="AI423" s="147"/>
      <c r="AJ423" s="147"/>
      <c r="AK423" s="147"/>
      <c r="AL423" s="147"/>
      <c r="AM423" s="147"/>
      <c r="AN423" s="147"/>
      <c r="AO423" s="147"/>
      <c r="AP423" s="147"/>
    </row>
    <row r="424" spans="1:42" ht="14.45">
      <c r="A424" s="147"/>
      <c r="B424" s="147"/>
      <c r="C424" s="147"/>
      <c r="D424" s="147"/>
      <c r="E424" s="147"/>
      <c r="F424" s="147"/>
      <c r="G424" s="147"/>
      <c r="H424" s="147"/>
      <c r="I424" s="147"/>
      <c r="J424" s="147"/>
      <c r="K424" s="147"/>
      <c r="L424" s="147"/>
      <c r="M424" s="147"/>
      <c r="N424" s="147"/>
      <c r="O424" s="147"/>
      <c r="P424" s="147"/>
      <c r="Q424" s="147"/>
      <c r="R424" s="147"/>
      <c r="S424" s="147"/>
      <c r="T424" s="147"/>
      <c r="U424" s="147"/>
      <c r="V424" s="147"/>
      <c r="W424" s="147"/>
      <c r="X424" s="147"/>
      <c r="Y424" s="147"/>
      <c r="Z424" s="147"/>
      <c r="AA424" s="147"/>
      <c r="AB424" s="147"/>
      <c r="AC424" s="147"/>
      <c r="AD424" s="147"/>
      <c r="AE424" s="147"/>
      <c r="AF424" s="147"/>
      <c r="AG424" s="147"/>
      <c r="AH424" s="147"/>
      <c r="AI424" s="147"/>
      <c r="AJ424" s="147"/>
      <c r="AK424" s="147"/>
      <c r="AL424" s="147"/>
      <c r="AM424" s="147"/>
      <c r="AN424" s="147"/>
      <c r="AO424" s="147"/>
      <c r="AP424" s="147"/>
    </row>
    <row r="425" spans="1:42" ht="14.45">
      <c r="A425" s="147"/>
      <c r="B425" s="147"/>
      <c r="C425" s="147"/>
      <c r="D425" s="147"/>
      <c r="E425" s="147"/>
      <c r="F425" s="147"/>
      <c r="G425" s="147"/>
      <c r="H425" s="147"/>
      <c r="I425" s="147"/>
      <c r="J425" s="147"/>
      <c r="K425" s="147"/>
      <c r="L425" s="147"/>
      <c r="M425" s="147"/>
      <c r="N425" s="147"/>
      <c r="O425" s="147"/>
      <c r="P425" s="147"/>
      <c r="Q425" s="147"/>
      <c r="R425" s="147"/>
      <c r="S425" s="147"/>
      <c r="T425" s="147"/>
      <c r="U425" s="147"/>
      <c r="V425" s="147"/>
      <c r="W425" s="147"/>
      <c r="X425" s="147"/>
      <c r="Y425" s="147"/>
      <c r="Z425" s="147"/>
      <c r="AA425" s="147"/>
      <c r="AB425" s="147"/>
      <c r="AC425" s="147"/>
      <c r="AD425" s="147"/>
      <c r="AE425" s="147"/>
      <c r="AF425" s="147"/>
      <c r="AG425" s="147"/>
      <c r="AH425" s="147"/>
      <c r="AI425" s="147"/>
      <c r="AJ425" s="147"/>
      <c r="AK425" s="147"/>
      <c r="AL425" s="147"/>
      <c r="AM425" s="147"/>
      <c r="AN425" s="147"/>
      <c r="AO425" s="147"/>
      <c r="AP425" s="147"/>
    </row>
    <row r="426" spans="1:42" ht="14.45">
      <c r="A426" s="147"/>
      <c r="B426" s="147"/>
      <c r="C426" s="147"/>
      <c r="D426" s="147"/>
      <c r="E426" s="147"/>
      <c r="F426" s="147"/>
      <c r="G426" s="147"/>
      <c r="H426" s="147"/>
      <c r="I426" s="147"/>
      <c r="J426" s="147"/>
      <c r="K426" s="147"/>
      <c r="L426" s="147"/>
      <c r="M426" s="147"/>
      <c r="N426" s="147"/>
      <c r="O426" s="147"/>
      <c r="P426" s="147"/>
      <c r="Q426" s="147"/>
      <c r="R426" s="147"/>
      <c r="S426" s="147"/>
      <c r="T426" s="147"/>
      <c r="U426" s="147"/>
      <c r="V426" s="147"/>
      <c r="W426" s="147"/>
      <c r="X426" s="147"/>
      <c r="Y426" s="147"/>
      <c r="Z426" s="147"/>
      <c r="AA426" s="147"/>
      <c r="AB426" s="147"/>
      <c r="AC426" s="147"/>
      <c r="AD426" s="147"/>
      <c r="AE426" s="147"/>
      <c r="AF426" s="147"/>
      <c r="AG426" s="147"/>
      <c r="AH426" s="147"/>
      <c r="AI426" s="147"/>
      <c r="AJ426" s="147"/>
      <c r="AK426" s="147"/>
      <c r="AL426" s="147"/>
      <c r="AM426" s="147"/>
      <c r="AN426" s="147"/>
      <c r="AO426" s="147"/>
      <c r="AP426" s="147"/>
    </row>
    <row r="427" spans="1:42" ht="14.45">
      <c r="A427" s="147"/>
      <c r="B427" s="147"/>
      <c r="C427" s="147"/>
      <c r="D427" s="147"/>
      <c r="E427" s="147"/>
      <c r="F427" s="147"/>
      <c r="G427" s="147"/>
      <c r="H427" s="147"/>
      <c r="I427" s="147"/>
      <c r="J427" s="147"/>
      <c r="K427" s="147"/>
      <c r="L427" s="147"/>
      <c r="M427" s="147"/>
      <c r="N427" s="147"/>
      <c r="O427" s="147"/>
      <c r="P427" s="147"/>
      <c r="Q427" s="147"/>
      <c r="R427" s="147"/>
      <c r="S427" s="147"/>
      <c r="T427" s="147"/>
      <c r="U427" s="147"/>
      <c r="V427" s="147"/>
      <c r="W427" s="147"/>
      <c r="X427" s="147"/>
      <c r="Y427" s="147"/>
      <c r="Z427" s="147"/>
      <c r="AA427" s="147"/>
      <c r="AB427" s="147"/>
      <c r="AC427" s="147"/>
      <c r="AD427" s="147"/>
      <c r="AE427" s="147"/>
      <c r="AF427" s="147"/>
      <c r="AG427" s="147"/>
      <c r="AH427" s="147"/>
      <c r="AI427" s="147"/>
      <c r="AJ427" s="147"/>
      <c r="AK427" s="147"/>
      <c r="AL427" s="147"/>
      <c r="AM427" s="147"/>
      <c r="AN427" s="147"/>
      <c r="AO427" s="147"/>
      <c r="AP427" s="147"/>
    </row>
    <row r="428" spans="1:42" ht="14.45">
      <c r="A428" s="147"/>
      <c r="B428" s="147"/>
      <c r="C428" s="147"/>
      <c r="D428" s="147"/>
      <c r="E428" s="147"/>
      <c r="F428" s="147"/>
      <c r="G428" s="147"/>
      <c r="H428" s="147"/>
      <c r="I428" s="147"/>
      <c r="J428" s="147"/>
      <c r="K428" s="147"/>
      <c r="L428" s="147"/>
      <c r="M428" s="147"/>
      <c r="N428" s="147"/>
      <c r="O428" s="147"/>
      <c r="P428" s="147"/>
      <c r="Q428" s="147"/>
      <c r="R428" s="147"/>
      <c r="S428" s="147"/>
      <c r="T428" s="147"/>
      <c r="U428" s="147"/>
      <c r="V428" s="147"/>
      <c r="W428" s="147"/>
      <c r="X428" s="147"/>
      <c r="Y428" s="147"/>
      <c r="Z428" s="147"/>
      <c r="AA428" s="147"/>
      <c r="AB428" s="147"/>
      <c r="AC428" s="147"/>
      <c r="AD428" s="147"/>
      <c r="AE428" s="147"/>
      <c r="AF428" s="147"/>
      <c r="AG428" s="147"/>
      <c r="AH428" s="147"/>
      <c r="AI428" s="147"/>
      <c r="AJ428" s="147"/>
      <c r="AK428" s="147"/>
      <c r="AL428" s="147"/>
      <c r="AM428" s="147"/>
      <c r="AN428" s="147"/>
      <c r="AO428" s="147"/>
      <c r="AP428" s="147"/>
    </row>
    <row r="429" spans="1:42" ht="14.45">
      <c r="A429" s="147"/>
      <c r="B429" s="147"/>
      <c r="C429" s="147"/>
      <c r="D429" s="147"/>
      <c r="E429" s="147"/>
      <c r="F429" s="147"/>
      <c r="G429" s="147"/>
      <c r="H429" s="147"/>
      <c r="I429" s="147"/>
      <c r="J429" s="147"/>
      <c r="K429" s="147"/>
      <c r="L429" s="147"/>
      <c r="M429" s="147"/>
      <c r="N429" s="147"/>
      <c r="O429" s="147"/>
      <c r="P429" s="147"/>
      <c r="Q429" s="147"/>
      <c r="R429" s="147"/>
      <c r="S429" s="147"/>
      <c r="T429" s="147"/>
      <c r="U429" s="147"/>
      <c r="V429" s="147"/>
      <c r="W429" s="147"/>
      <c r="X429" s="147"/>
      <c r="Y429" s="147"/>
      <c r="Z429" s="147"/>
      <c r="AA429" s="147"/>
      <c r="AB429" s="147"/>
      <c r="AC429" s="147"/>
      <c r="AD429" s="147"/>
      <c r="AE429" s="147"/>
      <c r="AF429" s="147"/>
      <c r="AG429" s="147"/>
      <c r="AH429" s="147"/>
      <c r="AI429" s="147"/>
      <c r="AJ429" s="147"/>
      <c r="AK429" s="147"/>
      <c r="AL429" s="147"/>
      <c r="AM429" s="147"/>
      <c r="AN429" s="147"/>
      <c r="AO429" s="147"/>
      <c r="AP429" s="147"/>
    </row>
    <row r="430" spans="1:42" ht="14.45">
      <c r="A430" s="147"/>
      <c r="B430" s="147"/>
      <c r="C430" s="147"/>
      <c r="D430" s="147"/>
      <c r="E430" s="147"/>
      <c r="F430" s="147"/>
      <c r="G430" s="147"/>
      <c r="H430" s="147"/>
      <c r="I430" s="147"/>
      <c r="J430" s="147"/>
      <c r="K430" s="147"/>
      <c r="L430" s="147"/>
      <c r="M430" s="147"/>
      <c r="N430" s="147"/>
      <c r="O430" s="147"/>
      <c r="P430" s="147"/>
      <c r="Q430" s="147"/>
      <c r="R430" s="147"/>
      <c r="S430" s="147"/>
      <c r="T430" s="147"/>
      <c r="U430" s="147"/>
      <c r="V430" s="147"/>
      <c r="W430" s="147"/>
      <c r="X430" s="147"/>
      <c r="Y430" s="147"/>
      <c r="Z430" s="147"/>
      <c r="AA430" s="147"/>
      <c r="AB430" s="147"/>
      <c r="AC430" s="147"/>
      <c r="AD430" s="147"/>
      <c r="AE430" s="147"/>
      <c r="AF430" s="147"/>
      <c r="AG430" s="147"/>
      <c r="AH430" s="147"/>
      <c r="AI430" s="147"/>
      <c r="AJ430" s="147"/>
      <c r="AK430" s="147"/>
      <c r="AL430" s="147"/>
      <c r="AM430" s="147"/>
      <c r="AN430" s="147"/>
      <c r="AO430" s="147"/>
      <c r="AP430" s="147"/>
    </row>
    <row r="431" spans="1:42" ht="14.45">
      <c r="A431" s="147"/>
      <c r="B431" s="147"/>
      <c r="C431" s="147"/>
      <c r="D431" s="147"/>
      <c r="E431" s="147"/>
      <c r="F431" s="147"/>
      <c r="G431" s="147"/>
      <c r="H431" s="147"/>
      <c r="I431" s="147"/>
      <c r="J431" s="147"/>
      <c r="K431" s="147"/>
      <c r="L431" s="147"/>
      <c r="M431" s="147"/>
      <c r="N431" s="147"/>
      <c r="O431" s="147"/>
      <c r="P431" s="147"/>
      <c r="Q431" s="147"/>
      <c r="R431" s="147"/>
      <c r="S431" s="147"/>
      <c r="T431" s="147"/>
      <c r="U431" s="147"/>
      <c r="V431" s="147"/>
      <c r="W431" s="147"/>
      <c r="X431" s="147"/>
      <c r="Y431" s="147"/>
      <c r="Z431" s="147"/>
      <c r="AA431" s="147"/>
      <c r="AB431" s="147"/>
      <c r="AC431" s="147"/>
      <c r="AD431" s="147"/>
      <c r="AE431" s="147"/>
      <c r="AF431" s="147"/>
      <c r="AG431" s="147"/>
      <c r="AH431" s="147"/>
      <c r="AI431" s="147"/>
      <c r="AJ431" s="147"/>
      <c r="AK431" s="147"/>
      <c r="AL431" s="147"/>
      <c r="AM431" s="147"/>
      <c r="AN431" s="147"/>
      <c r="AO431" s="147"/>
      <c r="AP431" s="147"/>
    </row>
    <row r="432" spans="1:42" ht="14.45">
      <c r="A432" s="147"/>
      <c r="B432" s="147"/>
      <c r="C432" s="147"/>
      <c r="D432" s="147"/>
      <c r="E432" s="147"/>
      <c r="F432" s="147"/>
      <c r="G432" s="147"/>
      <c r="H432" s="147"/>
      <c r="I432" s="147"/>
      <c r="J432" s="147"/>
      <c r="K432" s="147"/>
      <c r="L432" s="147"/>
      <c r="M432" s="147"/>
      <c r="N432" s="147"/>
      <c r="O432" s="147"/>
      <c r="P432" s="147"/>
      <c r="Q432" s="147"/>
      <c r="R432" s="147"/>
      <c r="S432" s="147"/>
      <c r="T432" s="147"/>
      <c r="U432" s="147"/>
      <c r="V432" s="147"/>
      <c r="W432" s="147"/>
      <c r="X432" s="147"/>
      <c r="Y432" s="147"/>
      <c r="Z432" s="147"/>
      <c r="AA432" s="147"/>
      <c r="AB432" s="147"/>
      <c r="AC432" s="147"/>
      <c r="AD432" s="147"/>
      <c r="AE432" s="147"/>
      <c r="AF432" s="147"/>
      <c r="AG432" s="147"/>
      <c r="AH432" s="147"/>
      <c r="AI432" s="147"/>
      <c r="AJ432" s="147"/>
      <c r="AK432" s="147"/>
      <c r="AL432" s="147"/>
      <c r="AM432" s="147"/>
      <c r="AN432" s="147"/>
      <c r="AO432" s="147"/>
      <c r="AP432" s="147"/>
    </row>
    <row r="433" spans="1:42" ht="14.45">
      <c r="A433" s="147"/>
      <c r="B433" s="147"/>
      <c r="C433" s="147"/>
      <c r="D433" s="147"/>
      <c r="E433" s="147"/>
      <c r="F433" s="147"/>
      <c r="G433" s="147"/>
      <c r="H433" s="147"/>
      <c r="I433" s="147"/>
      <c r="J433" s="147"/>
      <c r="K433" s="147"/>
      <c r="L433" s="147"/>
      <c r="M433" s="147"/>
      <c r="N433" s="147"/>
      <c r="O433" s="147"/>
      <c r="P433" s="147"/>
      <c r="Q433" s="147"/>
      <c r="R433" s="147"/>
      <c r="S433" s="147"/>
      <c r="T433" s="147"/>
      <c r="U433" s="147"/>
      <c r="V433" s="147"/>
      <c r="W433" s="147"/>
      <c r="X433" s="147"/>
      <c r="Y433" s="147"/>
      <c r="Z433" s="147"/>
      <c r="AA433" s="147"/>
      <c r="AB433" s="147"/>
      <c r="AC433" s="147"/>
      <c r="AD433" s="147"/>
      <c r="AE433" s="147"/>
      <c r="AF433" s="147"/>
      <c r="AG433" s="147"/>
      <c r="AH433" s="147"/>
      <c r="AI433" s="147"/>
      <c r="AJ433" s="147"/>
      <c r="AK433" s="147"/>
      <c r="AL433" s="147"/>
      <c r="AM433" s="147"/>
      <c r="AN433" s="147"/>
      <c r="AO433" s="147"/>
      <c r="AP433" s="147"/>
    </row>
    <row r="434" spans="1:42" ht="14.45">
      <c r="A434" s="147"/>
      <c r="B434" s="147"/>
      <c r="C434" s="147"/>
      <c r="D434" s="147"/>
      <c r="E434" s="147"/>
      <c r="F434" s="147"/>
      <c r="G434" s="147"/>
      <c r="H434" s="147"/>
      <c r="I434" s="147"/>
      <c r="J434" s="147"/>
      <c r="K434" s="147"/>
      <c r="L434" s="147"/>
      <c r="M434" s="147"/>
      <c r="N434" s="147"/>
      <c r="O434" s="147"/>
      <c r="P434" s="147"/>
      <c r="Q434" s="147"/>
      <c r="R434" s="147"/>
      <c r="S434" s="147"/>
      <c r="T434" s="147"/>
      <c r="U434" s="147"/>
      <c r="V434" s="147"/>
      <c r="W434" s="147"/>
      <c r="X434" s="147"/>
      <c r="Y434" s="147"/>
      <c r="Z434" s="147"/>
      <c r="AA434" s="147"/>
      <c r="AB434" s="147"/>
      <c r="AC434" s="147"/>
      <c r="AD434" s="147"/>
      <c r="AE434" s="147"/>
      <c r="AF434" s="147"/>
      <c r="AG434" s="147"/>
      <c r="AH434" s="147"/>
      <c r="AI434" s="147"/>
      <c r="AJ434" s="147"/>
      <c r="AK434" s="147"/>
      <c r="AL434" s="147"/>
      <c r="AM434" s="147"/>
      <c r="AN434" s="147"/>
      <c r="AO434" s="147"/>
      <c r="AP434" s="147"/>
    </row>
    <row r="435" spans="1:42" ht="14.45">
      <c r="A435" s="147"/>
      <c r="B435" s="147"/>
      <c r="C435" s="147"/>
      <c r="D435" s="147"/>
      <c r="E435" s="147"/>
      <c r="F435" s="147"/>
      <c r="G435" s="147"/>
      <c r="H435" s="147"/>
      <c r="I435" s="147"/>
      <c r="J435" s="147"/>
      <c r="K435" s="147"/>
      <c r="L435" s="147"/>
      <c r="M435" s="147"/>
      <c r="N435" s="147"/>
      <c r="O435" s="147"/>
      <c r="P435" s="147"/>
      <c r="Q435" s="147"/>
      <c r="R435" s="147"/>
      <c r="S435" s="147"/>
      <c r="T435" s="147"/>
      <c r="U435" s="147"/>
      <c r="V435" s="147"/>
      <c r="W435" s="147"/>
      <c r="X435" s="147"/>
      <c r="Y435" s="147"/>
      <c r="Z435" s="147"/>
      <c r="AA435" s="147"/>
      <c r="AB435" s="147"/>
      <c r="AC435" s="147"/>
      <c r="AD435" s="147"/>
      <c r="AE435" s="147"/>
      <c r="AF435" s="147"/>
      <c r="AG435" s="147"/>
      <c r="AH435" s="147"/>
      <c r="AI435" s="147"/>
      <c r="AJ435" s="147"/>
      <c r="AK435" s="147"/>
      <c r="AL435" s="147"/>
      <c r="AM435" s="147"/>
      <c r="AN435" s="147"/>
      <c r="AO435" s="147"/>
      <c r="AP435" s="147"/>
    </row>
    <row r="436" spans="1:42" ht="14.45">
      <c r="A436" s="147"/>
      <c r="B436" s="147"/>
      <c r="C436" s="147"/>
      <c r="D436" s="147"/>
      <c r="E436" s="147"/>
      <c r="F436" s="147"/>
      <c r="G436" s="147"/>
      <c r="H436" s="147"/>
      <c r="I436" s="147"/>
      <c r="J436" s="147"/>
      <c r="K436" s="147"/>
      <c r="L436" s="147"/>
      <c r="M436" s="147"/>
      <c r="N436" s="147"/>
      <c r="O436" s="147"/>
      <c r="P436" s="147"/>
      <c r="Q436" s="147"/>
      <c r="R436" s="147"/>
      <c r="S436" s="147"/>
      <c r="T436" s="147"/>
      <c r="U436" s="147"/>
      <c r="V436" s="147"/>
      <c r="W436" s="147"/>
      <c r="X436" s="147"/>
      <c r="Y436" s="147"/>
      <c r="Z436" s="147"/>
      <c r="AA436" s="147"/>
      <c r="AB436" s="147"/>
      <c r="AC436" s="147"/>
      <c r="AD436" s="147"/>
      <c r="AE436" s="147"/>
      <c r="AF436" s="147"/>
      <c r="AG436" s="147"/>
      <c r="AH436" s="147"/>
      <c r="AI436" s="147"/>
      <c r="AJ436" s="147"/>
      <c r="AK436" s="147"/>
      <c r="AL436" s="147"/>
      <c r="AM436" s="147"/>
      <c r="AN436" s="147"/>
      <c r="AO436" s="147"/>
      <c r="AP436" s="147"/>
    </row>
    <row r="437" spans="1:42" ht="14.45">
      <c r="A437" s="147"/>
      <c r="B437" s="147"/>
      <c r="C437" s="147"/>
      <c r="D437" s="147"/>
      <c r="E437" s="147"/>
      <c r="F437" s="147"/>
      <c r="G437" s="147"/>
      <c r="H437" s="147"/>
      <c r="I437" s="147"/>
      <c r="J437" s="147"/>
      <c r="K437" s="147"/>
      <c r="L437" s="147"/>
      <c r="M437" s="147"/>
      <c r="N437" s="147"/>
      <c r="O437" s="147"/>
      <c r="P437" s="147"/>
      <c r="Q437" s="147"/>
      <c r="R437" s="147"/>
      <c r="S437" s="147"/>
      <c r="T437" s="147"/>
      <c r="U437" s="147"/>
      <c r="V437" s="147"/>
      <c r="W437" s="147"/>
      <c r="X437" s="147"/>
      <c r="Y437" s="147"/>
      <c r="Z437" s="147"/>
      <c r="AA437" s="147"/>
      <c r="AB437" s="147"/>
      <c r="AC437" s="147"/>
      <c r="AD437" s="147"/>
      <c r="AE437" s="147"/>
      <c r="AF437" s="147"/>
      <c r="AG437" s="147"/>
      <c r="AH437" s="147"/>
      <c r="AI437" s="147"/>
      <c r="AJ437" s="147"/>
      <c r="AK437" s="147"/>
      <c r="AL437" s="147"/>
      <c r="AM437" s="147"/>
      <c r="AN437" s="147"/>
      <c r="AO437" s="147"/>
      <c r="AP437" s="147"/>
    </row>
    <row r="438" spans="1:42" ht="14.45">
      <c r="A438" s="147"/>
      <c r="B438" s="147"/>
      <c r="C438" s="147"/>
      <c r="D438" s="147"/>
      <c r="E438" s="147"/>
      <c r="F438" s="147"/>
      <c r="G438" s="147"/>
      <c r="H438" s="147"/>
      <c r="I438" s="147"/>
      <c r="J438" s="147"/>
      <c r="K438" s="147"/>
      <c r="L438" s="147"/>
      <c r="M438" s="147"/>
      <c r="N438" s="147"/>
      <c r="O438" s="147"/>
      <c r="P438" s="147"/>
      <c r="Q438" s="147"/>
      <c r="R438" s="147"/>
      <c r="S438" s="147"/>
      <c r="T438" s="147"/>
      <c r="U438" s="147"/>
      <c r="V438" s="147"/>
      <c r="W438" s="147"/>
      <c r="X438" s="147"/>
      <c r="Y438" s="147"/>
      <c r="Z438" s="147"/>
      <c r="AA438" s="147"/>
      <c r="AB438" s="147"/>
      <c r="AC438" s="147"/>
      <c r="AD438" s="147"/>
      <c r="AE438" s="147"/>
      <c r="AF438" s="147"/>
      <c r="AG438" s="147"/>
      <c r="AH438" s="147"/>
      <c r="AI438" s="147"/>
      <c r="AJ438" s="147"/>
      <c r="AK438" s="147"/>
      <c r="AL438" s="147"/>
      <c r="AM438" s="147"/>
      <c r="AN438" s="147"/>
      <c r="AO438" s="147"/>
      <c r="AP438" s="147"/>
    </row>
    <row r="439" spans="1:42" ht="14.45">
      <c r="A439" s="147"/>
      <c r="B439" s="147"/>
      <c r="C439" s="147"/>
      <c r="D439" s="147"/>
      <c r="E439" s="147"/>
      <c r="F439" s="147"/>
      <c r="G439" s="147"/>
      <c r="H439" s="147"/>
      <c r="I439" s="147"/>
      <c r="J439" s="147"/>
      <c r="K439" s="147"/>
      <c r="L439" s="147"/>
      <c r="M439" s="147"/>
      <c r="N439" s="147"/>
      <c r="O439" s="147"/>
      <c r="P439" s="147"/>
      <c r="Q439" s="147"/>
      <c r="R439" s="147"/>
      <c r="S439" s="147"/>
      <c r="T439" s="147"/>
      <c r="U439" s="147"/>
      <c r="V439" s="147"/>
      <c r="W439" s="147"/>
      <c r="X439" s="147"/>
      <c r="Y439" s="147"/>
      <c r="Z439" s="147"/>
      <c r="AA439" s="147"/>
      <c r="AB439" s="147"/>
      <c r="AC439" s="147"/>
      <c r="AD439" s="147"/>
      <c r="AE439" s="147"/>
      <c r="AF439" s="147"/>
      <c r="AG439" s="147"/>
      <c r="AH439" s="147"/>
      <c r="AI439" s="147"/>
      <c r="AJ439" s="147"/>
      <c r="AK439" s="147"/>
      <c r="AL439" s="147"/>
      <c r="AM439" s="147"/>
      <c r="AN439" s="147"/>
      <c r="AO439" s="147"/>
      <c r="AP439" s="147"/>
    </row>
    <row r="440" spans="1:42" ht="14.45">
      <c r="A440" s="147"/>
      <c r="B440" s="147"/>
      <c r="C440" s="147"/>
      <c r="D440" s="147"/>
      <c r="E440" s="147"/>
      <c r="F440" s="147"/>
      <c r="G440" s="147"/>
      <c r="H440" s="147"/>
      <c r="I440" s="147"/>
      <c r="J440" s="147"/>
      <c r="K440" s="147"/>
      <c r="L440" s="147"/>
      <c r="M440" s="147"/>
      <c r="N440" s="147"/>
      <c r="O440" s="147"/>
      <c r="P440" s="147"/>
      <c r="Q440" s="147"/>
      <c r="R440" s="147"/>
      <c r="S440" s="147"/>
      <c r="T440" s="147"/>
      <c r="U440" s="147"/>
      <c r="V440" s="147"/>
      <c r="W440" s="147"/>
      <c r="X440" s="147"/>
      <c r="Y440" s="147"/>
      <c r="Z440" s="147"/>
      <c r="AA440" s="147"/>
      <c r="AB440" s="147"/>
      <c r="AC440" s="147"/>
      <c r="AD440" s="147"/>
      <c r="AE440" s="147"/>
      <c r="AF440" s="147"/>
      <c r="AG440" s="147"/>
      <c r="AH440" s="147"/>
      <c r="AI440" s="147"/>
      <c r="AJ440" s="147"/>
      <c r="AK440" s="147"/>
      <c r="AL440" s="147"/>
      <c r="AM440" s="147"/>
      <c r="AN440" s="147"/>
      <c r="AO440" s="147"/>
      <c r="AP440" s="147"/>
    </row>
    <row r="441" spans="1:42" ht="14.45">
      <c r="A441" s="147"/>
      <c r="B441" s="147"/>
      <c r="C441" s="147"/>
      <c r="D441" s="147"/>
      <c r="E441" s="147"/>
      <c r="F441" s="147"/>
      <c r="G441" s="147"/>
      <c r="H441" s="147"/>
      <c r="I441" s="147"/>
      <c r="J441" s="147"/>
      <c r="K441" s="147"/>
      <c r="L441" s="147"/>
      <c r="M441" s="147"/>
      <c r="N441" s="147"/>
      <c r="O441" s="147"/>
      <c r="P441" s="147"/>
      <c r="Q441" s="147"/>
      <c r="R441" s="147"/>
      <c r="S441" s="147"/>
      <c r="T441" s="147"/>
      <c r="U441" s="147"/>
      <c r="V441" s="147"/>
      <c r="W441" s="147"/>
      <c r="X441" s="147"/>
      <c r="Y441" s="147"/>
      <c r="Z441" s="147"/>
      <c r="AA441" s="147"/>
      <c r="AB441" s="147"/>
      <c r="AC441" s="147"/>
      <c r="AD441" s="147"/>
      <c r="AE441" s="147"/>
      <c r="AF441" s="147"/>
      <c r="AG441" s="147"/>
      <c r="AH441" s="147"/>
      <c r="AI441" s="147"/>
      <c r="AJ441" s="147"/>
      <c r="AK441" s="147"/>
      <c r="AL441" s="147"/>
      <c r="AM441" s="147"/>
      <c r="AN441" s="147"/>
      <c r="AO441" s="147"/>
      <c r="AP441" s="147"/>
    </row>
    <row r="442" spans="1:42" ht="14.45">
      <c r="A442" s="147"/>
      <c r="B442" s="147"/>
      <c r="C442" s="147"/>
      <c r="D442" s="147"/>
      <c r="E442" s="147"/>
      <c r="F442" s="147"/>
      <c r="G442" s="147"/>
      <c r="H442" s="147"/>
      <c r="I442" s="147"/>
      <c r="J442" s="147"/>
      <c r="K442" s="147"/>
      <c r="L442" s="147"/>
      <c r="M442" s="147"/>
      <c r="N442" s="147"/>
      <c r="O442" s="147"/>
      <c r="P442" s="147"/>
      <c r="Q442" s="147"/>
      <c r="R442" s="147"/>
      <c r="S442" s="147"/>
      <c r="T442" s="147"/>
      <c r="U442" s="147"/>
      <c r="V442" s="147"/>
      <c r="W442" s="147"/>
      <c r="X442" s="147"/>
      <c r="Y442" s="147"/>
      <c r="Z442" s="147"/>
      <c r="AA442" s="147"/>
      <c r="AB442" s="147"/>
      <c r="AC442" s="147"/>
      <c r="AD442" s="147"/>
      <c r="AE442" s="147"/>
      <c r="AF442" s="147"/>
      <c r="AG442" s="147"/>
      <c r="AH442" s="147"/>
      <c r="AI442" s="147"/>
      <c r="AJ442" s="147"/>
      <c r="AK442" s="147"/>
      <c r="AL442" s="147"/>
      <c r="AM442" s="147"/>
      <c r="AN442" s="147"/>
      <c r="AO442" s="147"/>
      <c r="AP442" s="147"/>
    </row>
    <row r="443" spans="1:42" ht="14.45">
      <c r="A443" s="147"/>
      <c r="B443" s="147"/>
      <c r="C443" s="147"/>
      <c r="D443" s="147"/>
      <c r="E443" s="147"/>
      <c r="F443" s="147"/>
      <c r="G443" s="147"/>
      <c r="H443" s="147"/>
      <c r="I443" s="147"/>
      <c r="J443" s="147"/>
      <c r="K443" s="147"/>
      <c r="L443" s="147"/>
      <c r="M443" s="147"/>
      <c r="N443" s="147"/>
      <c r="O443" s="147"/>
      <c r="P443" s="147"/>
      <c r="Q443" s="147"/>
      <c r="R443" s="147"/>
      <c r="S443" s="147"/>
      <c r="T443" s="147"/>
      <c r="U443" s="147"/>
      <c r="V443" s="147"/>
      <c r="W443" s="147"/>
      <c r="X443" s="147"/>
      <c r="Y443" s="147"/>
      <c r="Z443" s="147"/>
      <c r="AA443" s="147"/>
      <c r="AB443" s="147"/>
      <c r="AC443" s="147"/>
      <c r="AD443" s="147"/>
      <c r="AE443" s="147"/>
      <c r="AF443" s="147"/>
      <c r="AG443" s="147"/>
      <c r="AH443" s="147"/>
      <c r="AI443" s="147"/>
      <c r="AJ443" s="147"/>
      <c r="AK443" s="147"/>
      <c r="AL443" s="147"/>
      <c r="AM443" s="147"/>
      <c r="AN443" s="147"/>
      <c r="AO443" s="147"/>
      <c r="AP443" s="147"/>
    </row>
    <row r="444" spans="1:42" ht="14.45">
      <c r="A444" s="147"/>
      <c r="B444" s="147"/>
      <c r="C444" s="147"/>
      <c r="D444" s="147"/>
      <c r="E444" s="147"/>
      <c r="F444" s="147"/>
      <c r="G444" s="147"/>
      <c r="H444" s="147"/>
      <c r="I444" s="147"/>
      <c r="J444" s="147"/>
      <c r="K444" s="147"/>
      <c r="L444" s="147"/>
      <c r="M444" s="147"/>
      <c r="N444" s="147"/>
      <c r="O444" s="147"/>
      <c r="P444" s="147"/>
      <c r="Q444" s="147"/>
      <c r="R444" s="147"/>
      <c r="S444" s="147"/>
      <c r="T444" s="147"/>
      <c r="U444" s="147"/>
      <c r="V444" s="147"/>
      <c r="W444" s="147"/>
      <c r="X444" s="147"/>
      <c r="Y444" s="147"/>
      <c r="Z444" s="147"/>
      <c r="AA444" s="147"/>
      <c r="AB444" s="147"/>
      <c r="AC444" s="147"/>
      <c r="AD444" s="147"/>
      <c r="AE444" s="147"/>
      <c r="AF444" s="147"/>
      <c r="AG444" s="147"/>
      <c r="AH444" s="147"/>
      <c r="AI444" s="147"/>
      <c r="AJ444" s="147"/>
      <c r="AK444" s="147"/>
      <c r="AL444" s="147"/>
      <c r="AM444" s="147"/>
      <c r="AN444" s="147"/>
      <c r="AO444" s="147"/>
      <c r="AP444" s="147"/>
    </row>
    <row r="445" spans="1:42" ht="14.45">
      <c r="A445" s="147"/>
      <c r="B445" s="147"/>
      <c r="C445" s="147"/>
      <c r="D445" s="147"/>
      <c r="E445" s="147"/>
      <c r="F445" s="147"/>
      <c r="G445" s="147"/>
      <c r="H445" s="147"/>
      <c r="I445" s="147"/>
      <c r="J445" s="147"/>
      <c r="K445" s="147"/>
      <c r="L445" s="147"/>
      <c r="M445" s="147"/>
      <c r="N445" s="147"/>
      <c r="O445" s="147"/>
      <c r="P445" s="147"/>
      <c r="Q445" s="147"/>
      <c r="R445" s="147"/>
      <c r="S445" s="147"/>
      <c r="T445" s="147"/>
      <c r="U445" s="147"/>
      <c r="V445" s="147"/>
      <c r="W445" s="147"/>
      <c r="X445" s="147"/>
      <c r="Y445" s="147"/>
      <c r="Z445" s="147"/>
      <c r="AA445" s="147"/>
      <c r="AB445" s="147"/>
      <c r="AC445" s="147"/>
      <c r="AD445" s="147"/>
      <c r="AE445" s="147"/>
      <c r="AF445" s="147"/>
      <c r="AG445" s="147"/>
      <c r="AH445" s="147"/>
      <c r="AI445" s="147"/>
      <c r="AJ445" s="147"/>
      <c r="AK445" s="147"/>
      <c r="AL445" s="147"/>
      <c r="AM445" s="147"/>
      <c r="AN445" s="147"/>
      <c r="AO445" s="147"/>
      <c r="AP445" s="147"/>
    </row>
    <row r="446" spans="1:42" ht="14.45">
      <c r="A446" s="147"/>
      <c r="B446" s="147"/>
      <c r="C446" s="147"/>
      <c r="D446" s="147"/>
      <c r="E446" s="147"/>
      <c r="F446" s="147"/>
      <c r="G446" s="147"/>
      <c r="H446" s="147"/>
      <c r="I446" s="147"/>
      <c r="J446" s="147"/>
      <c r="K446" s="147"/>
      <c r="L446" s="147"/>
      <c r="M446" s="147"/>
      <c r="N446" s="147"/>
      <c r="O446" s="147"/>
      <c r="P446" s="147"/>
      <c r="Q446" s="147"/>
      <c r="R446" s="147"/>
      <c r="S446" s="147"/>
      <c r="T446" s="147"/>
      <c r="U446" s="147"/>
      <c r="V446" s="147"/>
      <c r="W446" s="147"/>
      <c r="X446" s="147"/>
      <c r="Y446" s="147"/>
      <c r="Z446" s="147"/>
      <c r="AA446" s="147"/>
      <c r="AB446" s="147"/>
      <c r="AC446" s="147"/>
      <c r="AD446" s="147"/>
      <c r="AE446" s="147"/>
      <c r="AF446" s="147"/>
      <c r="AG446" s="147"/>
      <c r="AH446" s="147"/>
      <c r="AI446" s="147"/>
      <c r="AJ446" s="147"/>
      <c r="AK446" s="147"/>
      <c r="AL446" s="147"/>
      <c r="AM446" s="147"/>
      <c r="AN446" s="147"/>
      <c r="AO446" s="147"/>
      <c r="AP446" s="147"/>
    </row>
    <row r="447" spans="1:42" ht="14.45">
      <c r="A447" s="147"/>
      <c r="B447" s="147"/>
      <c r="C447" s="147"/>
      <c r="D447" s="147"/>
      <c r="E447" s="147"/>
      <c r="F447" s="147"/>
      <c r="G447" s="147"/>
      <c r="H447" s="147"/>
      <c r="I447" s="147"/>
      <c r="J447" s="147"/>
      <c r="K447" s="147"/>
      <c r="L447" s="147"/>
      <c r="M447" s="147"/>
      <c r="N447" s="147"/>
      <c r="O447" s="147"/>
      <c r="P447" s="147"/>
      <c r="Q447" s="147"/>
      <c r="R447" s="147"/>
      <c r="S447" s="147"/>
      <c r="T447" s="147"/>
      <c r="U447" s="147"/>
      <c r="V447" s="147"/>
      <c r="W447" s="147"/>
      <c r="X447" s="147"/>
      <c r="Y447" s="147"/>
      <c r="Z447" s="147"/>
      <c r="AA447" s="147"/>
      <c r="AB447" s="147"/>
      <c r="AC447" s="147"/>
      <c r="AD447" s="147"/>
      <c r="AE447" s="147"/>
      <c r="AF447" s="147"/>
      <c r="AG447" s="147"/>
      <c r="AH447" s="147"/>
      <c r="AI447" s="147"/>
      <c r="AJ447" s="147"/>
      <c r="AK447" s="147"/>
      <c r="AL447" s="147"/>
      <c r="AM447" s="147"/>
      <c r="AN447" s="147"/>
      <c r="AO447" s="147"/>
      <c r="AP447" s="147"/>
    </row>
    <row r="448" spans="1:42" ht="14.45">
      <c r="A448" s="147"/>
      <c r="B448" s="147"/>
      <c r="C448" s="147"/>
      <c r="D448" s="147"/>
      <c r="E448" s="147"/>
      <c r="F448" s="147"/>
      <c r="G448" s="147"/>
      <c r="H448" s="147"/>
      <c r="I448" s="147"/>
      <c r="J448" s="147"/>
      <c r="K448" s="147"/>
      <c r="L448" s="147"/>
      <c r="M448" s="147"/>
      <c r="N448" s="147"/>
      <c r="O448" s="147"/>
      <c r="P448" s="147"/>
      <c r="Q448" s="147"/>
      <c r="R448" s="147"/>
      <c r="S448" s="147"/>
      <c r="T448" s="147"/>
      <c r="U448" s="147"/>
      <c r="V448" s="147"/>
      <c r="W448" s="147"/>
      <c r="X448" s="147"/>
      <c r="Y448" s="147"/>
      <c r="Z448" s="147"/>
      <c r="AA448" s="147"/>
      <c r="AB448" s="147"/>
      <c r="AC448" s="147"/>
      <c r="AD448" s="147"/>
      <c r="AE448" s="147"/>
      <c r="AF448" s="147"/>
      <c r="AG448" s="147"/>
      <c r="AH448" s="147"/>
      <c r="AI448" s="147"/>
      <c r="AJ448" s="147"/>
      <c r="AK448" s="147"/>
      <c r="AL448" s="147"/>
      <c r="AM448" s="147"/>
      <c r="AN448" s="147"/>
      <c r="AO448" s="147"/>
      <c r="AP448" s="147"/>
    </row>
    <row r="449" spans="1:42" ht="14.45">
      <c r="A449" s="147"/>
      <c r="B449" s="147"/>
      <c r="C449" s="147"/>
      <c r="D449" s="147"/>
      <c r="E449" s="147"/>
      <c r="F449" s="147"/>
      <c r="G449" s="147"/>
      <c r="H449" s="147"/>
      <c r="I449" s="147"/>
      <c r="J449" s="147"/>
      <c r="K449" s="147"/>
      <c r="L449" s="147"/>
      <c r="M449" s="147"/>
      <c r="N449" s="147"/>
      <c r="O449" s="147"/>
      <c r="P449" s="147"/>
      <c r="Q449" s="147"/>
      <c r="R449" s="147"/>
      <c r="S449" s="147"/>
      <c r="T449" s="147"/>
      <c r="U449" s="147"/>
      <c r="V449" s="147"/>
      <c r="W449" s="147"/>
      <c r="X449" s="147"/>
      <c r="Y449" s="147"/>
      <c r="Z449" s="147"/>
      <c r="AA449" s="147"/>
      <c r="AB449" s="147"/>
      <c r="AC449" s="147"/>
      <c r="AD449" s="147"/>
      <c r="AE449" s="147"/>
      <c r="AF449" s="147"/>
      <c r="AG449" s="147"/>
      <c r="AH449" s="147"/>
      <c r="AI449" s="147"/>
      <c r="AJ449" s="147"/>
      <c r="AK449" s="147"/>
      <c r="AL449" s="147"/>
      <c r="AM449" s="147"/>
      <c r="AN449" s="147"/>
      <c r="AO449" s="147"/>
      <c r="AP449" s="147"/>
    </row>
    <row r="450" spans="1:42" ht="14.45">
      <c r="A450" s="147"/>
      <c r="B450" s="147"/>
      <c r="C450" s="147"/>
      <c r="D450" s="147"/>
      <c r="E450" s="147"/>
      <c r="F450" s="147"/>
      <c r="G450" s="147"/>
      <c r="H450" s="147"/>
      <c r="I450" s="147"/>
      <c r="J450" s="147"/>
      <c r="K450" s="147"/>
      <c r="L450" s="147"/>
      <c r="M450" s="147"/>
      <c r="N450" s="147"/>
      <c r="O450" s="147"/>
      <c r="P450" s="147"/>
      <c r="Q450" s="147"/>
      <c r="R450" s="147"/>
      <c r="S450" s="147"/>
      <c r="T450" s="147"/>
      <c r="U450" s="147"/>
      <c r="V450" s="147"/>
      <c r="W450" s="147"/>
      <c r="X450" s="147"/>
      <c r="Y450" s="147"/>
      <c r="Z450" s="147"/>
      <c r="AA450" s="147"/>
      <c r="AB450" s="147"/>
      <c r="AC450" s="147"/>
      <c r="AD450" s="147"/>
      <c r="AE450" s="147"/>
      <c r="AF450" s="147"/>
      <c r="AG450" s="147"/>
      <c r="AH450" s="147"/>
      <c r="AI450" s="147"/>
      <c r="AJ450" s="147"/>
      <c r="AK450" s="147"/>
      <c r="AL450" s="147"/>
      <c r="AM450" s="147"/>
      <c r="AN450" s="147"/>
      <c r="AO450" s="147"/>
      <c r="AP450" s="147"/>
    </row>
    <row r="451" spans="1:42" ht="14.45">
      <c r="A451" s="147"/>
      <c r="B451" s="147"/>
      <c r="C451" s="147"/>
      <c r="D451" s="147"/>
      <c r="E451" s="147"/>
      <c r="F451" s="147"/>
      <c r="G451" s="147"/>
      <c r="H451" s="147"/>
      <c r="I451" s="147"/>
      <c r="J451" s="147"/>
      <c r="K451" s="147"/>
      <c r="L451" s="147"/>
      <c r="M451" s="147"/>
      <c r="N451" s="147"/>
      <c r="O451" s="147"/>
      <c r="P451" s="147"/>
      <c r="Q451" s="147"/>
      <c r="R451" s="147"/>
      <c r="S451" s="147"/>
      <c r="T451" s="147"/>
      <c r="U451" s="147"/>
      <c r="V451" s="147"/>
      <c r="W451" s="147"/>
      <c r="X451" s="147"/>
      <c r="Y451" s="147"/>
      <c r="Z451" s="147"/>
      <c r="AA451" s="147"/>
      <c r="AB451" s="147"/>
      <c r="AC451" s="147"/>
      <c r="AD451" s="147"/>
      <c r="AE451" s="147"/>
      <c r="AF451" s="147"/>
      <c r="AG451" s="147"/>
      <c r="AH451" s="147"/>
      <c r="AI451" s="147"/>
      <c r="AJ451" s="147"/>
      <c r="AK451" s="147"/>
      <c r="AL451" s="147"/>
      <c r="AM451" s="147"/>
      <c r="AN451" s="147"/>
      <c r="AO451" s="147"/>
      <c r="AP451" s="147"/>
    </row>
    <row r="452" spans="1:42" ht="14.45">
      <c r="A452" s="147"/>
      <c r="B452" s="147"/>
      <c r="C452" s="147"/>
      <c r="D452" s="147"/>
      <c r="E452" s="147"/>
      <c r="F452" s="147"/>
      <c r="G452" s="147"/>
      <c r="H452" s="147"/>
      <c r="I452" s="147"/>
      <c r="J452" s="147"/>
      <c r="K452" s="147"/>
      <c r="L452" s="147"/>
      <c r="M452" s="147"/>
      <c r="N452" s="147"/>
      <c r="O452" s="147"/>
      <c r="P452" s="147"/>
      <c r="Q452" s="147"/>
      <c r="R452" s="147"/>
      <c r="S452" s="147"/>
      <c r="T452" s="147"/>
      <c r="U452" s="147"/>
      <c r="V452" s="147"/>
      <c r="W452" s="147"/>
      <c r="X452" s="147"/>
      <c r="Y452" s="147"/>
      <c r="Z452" s="147"/>
      <c r="AA452" s="147"/>
      <c r="AB452" s="147"/>
      <c r="AC452" s="147"/>
      <c r="AD452" s="147"/>
      <c r="AE452" s="147"/>
      <c r="AF452" s="147"/>
      <c r="AG452" s="147"/>
      <c r="AH452" s="147"/>
      <c r="AI452" s="147"/>
      <c r="AJ452" s="147"/>
      <c r="AK452" s="147"/>
      <c r="AL452" s="147"/>
      <c r="AM452" s="147"/>
      <c r="AN452" s="147"/>
      <c r="AO452" s="147"/>
      <c r="AP452" s="147"/>
    </row>
    <row r="453" spans="1:42" ht="14.45">
      <c r="A453" s="147"/>
      <c r="B453" s="147"/>
      <c r="C453" s="147"/>
      <c r="D453" s="147"/>
      <c r="E453" s="147"/>
      <c r="F453" s="147"/>
      <c r="G453" s="147"/>
      <c r="H453" s="147"/>
      <c r="I453" s="147"/>
      <c r="J453" s="147"/>
      <c r="K453" s="147"/>
      <c r="L453" s="147"/>
      <c r="M453" s="147"/>
      <c r="N453" s="147"/>
      <c r="O453" s="147"/>
      <c r="P453" s="147"/>
      <c r="Q453" s="147"/>
      <c r="R453" s="147"/>
      <c r="S453" s="147"/>
      <c r="T453" s="147"/>
      <c r="U453" s="147"/>
      <c r="V453" s="147"/>
      <c r="W453" s="147"/>
      <c r="X453" s="147"/>
      <c r="Y453" s="147"/>
      <c r="Z453" s="147"/>
      <c r="AA453" s="147"/>
      <c r="AB453" s="147"/>
      <c r="AC453" s="147"/>
      <c r="AD453" s="147"/>
      <c r="AE453" s="147"/>
      <c r="AF453" s="147"/>
      <c r="AG453" s="147"/>
      <c r="AH453" s="147"/>
      <c r="AI453" s="147"/>
      <c r="AJ453" s="147"/>
      <c r="AK453" s="147"/>
      <c r="AL453" s="147"/>
      <c r="AM453" s="147"/>
      <c r="AN453" s="147"/>
      <c r="AO453" s="147"/>
      <c r="AP453" s="147"/>
    </row>
    <row r="454" spans="1:42" ht="14.45">
      <c r="A454" s="147"/>
      <c r="B454" s="147"/>
      <c r="C454" s="147"/>
      <c r="D454" s="147"/>
      <c r="E454" s="147"/>
      <c r="F454" s="147"/>
      <c r="G454" s="147"/>
      <c r="H454" s="147"/>
      <c r="I454" s="147"/>
      <c r="J454" s="147"/>
      <c r="K454" s="147"/>
      <c r="L454" s="147"/>
      <c r="M454" s="147"/>
      <c r="N454" s="147"/>
      <c r="O454" s="147"/>
      <c r="P454" s="147"/>
      <c r="Q454" s="147"/>
      <c r="R454" s="147"/>
      <c r="S454" s="147"/>
      <c r="T454" s="147"/>
      <c r="U454" s="147"/>
      <c r="V454" s="147"/>
      <c r="W454" s="147"/>
      <c r="X454" s="147"/>
      <c r="Y454" s="147"/>
      <c r="Z454" s="147"/>
      <c r="AA454" s="147"/>
      <c r="AB454" s="147"/>
      <c r="AC454" s="147"/>
      <c r="AD454" s="147"/>
      <c r="AE454" s="147"/>
      <c r="AF454" s="147"/>
      <c r="AG454" s="147"/>
      <c r="AH454" s="147"/>
      <c r="AI454" s="147"/>
      <c r="AJ454" s="147"/>
      <c r="AK454" s="147"/>
      <c r="AL454" s="147"/>
      <c r="AM454" s="147"/>
      <c r="AN454" s="147"/>
      <c r="AO454" s="147"/>
      <c r="AP454" s="147"/>
    </row>
    <row r="455" spans="1:42" ht="14.45">
      <c r="A455" s="147"/>
      <c r="B455" s="147"/>
      <c r="C455" s="147"/>
      <c r="D455" s="147"/>
      <c r="E455" s="147"/>
      <c r="F455" s="147"/>
      <c r="G455" s="147"/>
      <c r="H455" s="147"/>
      <c r="I455" s="147"/>
      <c r="J455" s="147"/>
      <c r="K455" s="147"/>
      <c r="L455" s="147"/>
      <c r="M455" s="147"/>
      <c r="N455" s="147"/>
      <c r="O455" s="147"/>
      <c r="P455" s="147"/>
      <c r="Q455" s="147"/>
      <c r="R455" s="147"/>
      <c r="S455" s="147"/>
      <c r="T455" s="147"/>
      <c r="U455" s="147"/>
      <c r="V455" s="147"/>
      <c r="W455" s="147"/>
      <c r="X455" s="147"/>
      <c r="Y455" s="147"/>
      <c r="Z455" s="147"/>
      <c r="AA455" s="147"/>
      <c r="AB455" s="147"/>
      <c r="AC455" s="147"/>
      <c r="AD455" s="147"/>
      <c r="AE455" s="147"/>
      <c r="AF455" s="147"/>
      <c r="AG455" s="147"/>
      <c r="AH455" s="147"/>
      <c r="AI455" s="147"/>
      <c r="AJ455" s="147"/>
      <c r="AK455" s="147"/>
      <c r="AL455" s="147"/>
      <c r="AM455" s="147"/>
      <c r="AN455" s="147"/>
      <c r="AO455" s="147"/>
      <c r="AP455" s="147"/>
    </row>
    <row r="456" spans="1:42" ht="14.45">
      <c r="A456" s="147"/>
      <c r="B456" s="147"/>
      <c r="C456" s="147"/>
      <c r="D456" s="147"/>
      <c r="E456" s="147"/>
      <c r="F456" s="147"/>
      <c r="G456" s="147"/>
      <c r="H456" s="147"/>
      <c r="I456" s="147"/>
      <c r="J456" s="147"/>
      <c r="K456" s="147"/>
      <c r="L456" s="147"/>
      <c r="M456" s="147"/>
      <c r="N456" s="147"/>
      <c r="O456" s="147"/>
      <c r="P456" s="147"/>
      <c r="Q456" s="147"/>
      <c r="R456" s="147"/>
      <c r="S456" s="147"/>
      <c r="T456" s="147"/>
      <c r="U456" s="147"/>
      <c r="V456" s="147"/>
      <c r="W456" s="147"/>
      <c r="X456" s="147"/>
      <c r="Y456" s="147"/>
      <c r="Z456" s="147"/>
      <c r="AA456" s="147"/>
      <c r="AB456" s="147"/>
      <c r="AC456" s="147"/>
      <c r="AD456" s="147"/>
      <c r="AE456" s="147"/>
      <c r="AF456" s="147"/>
      <c r="AG456" s="147"/>
      <c r="AH456" s="147"/>
      <c r="AI456" s="147"/>
      <c r="AJ456" s="147"/>
      <c r="AK456" s="147"/>
      <c r="AL456" s="147"/>
      <c r="AM456" s="147"/>
      <c r="AN456" s="147"/>
      <c r="AO456" s="147"/>
      <c r="AP456" s="147"/>
    </row>
    <row r="457" spans="1:42" ht="14.45">
      <c r="A457" s="147"/>
      <c r="B457" s="147"/>
      <c r="C457" s="147"/>
      <c r="D457" s="147"/>
      <c r="E457" s="147"/>
      <c r="F457" s="147"/>
      <c r="G457" s="147"/>
      <c r="H457" s="147"/>
      <c r="I457" s="147"/>
      <c r="J457" s="147"/>
      <c r="K457" s="147"/>
      <c r="L457" s="147"/>
      <c r="M457" s="147"/>
      <c r="N457" s="147"/>
      <c r="O457" s="147"/>
      <c r="P457" s="147"/>
      <c r="Q457" s="147"/>
      <c r="R457" s="147"/>
      <c r="S457" s="147"/>
      <c r="T457" s="147"/>
      <c r="U457" s="147"/>
      <c r="V457" s="147"/>
      <c r="W457" s="147"/>
      <c r="X457" s="147"/>
      <c r="Y457" s="147"/>
      <c r="Z457" s="147"/>
      <c r="AA457" s="147"/>
      <c r="AB457" s="147"/>
      <c r="AC457" s="147"/>
      <c r="AD457" s="147"/>
      <c r="AE457" s="147"/>
      <c r="AF457" s="147"/>
      <c r="AG457" s="147"/>
      <c r="AH457" s="147"/>
      <c r="AI457" s="147"/>
      <c r="AJ457" s="147"/>
      <c r="AK457" s="147"/>
      <c r="AL457" s="147"/>
      <c r="AM457" s="147"/>
      <c r="AN457" s="147"/>
      <c r="AO457" s="147"/>
      <c r="AP457" s="147"/>
    </row>
    <row r="458" spans="1:42" ht="14.45">
      <c r="A458" s="147"/>
      <c r="B458" s="147"/>
      <c r="C458" s="147"/>
      <c r="D458" s="147"/>
      <c r="E458" s="147"/>
      <c r="F458" s="147"/>
      <c r="G458" s="147"/>
      <c r="H458" s="147"/>
      <c r="I458" s="147"/>
      <c r="J458" s="147"/>
      <c r="K458" s="147"/>
      <c r="L458" s="147"/>
      <c r="M458" s="147"/>
      <c r="N458" s="147"/>
      <c r="O458" s="147"/>
      <c r="P458" s="147"/>
      <c r="Q458" s="147"/>
      <c r="R458" s="147"/>
      <c r="S458" s="147"/>
      <c r="T458" s="147"/>
      <c r="U458" s="147"/>
      <c r="V458" s="147"/>
      <c r="W458" s="147"/>
      <c r="X458" s="147"/>
      <c r="Y458" s="147"/>
      <c r="Z458" s="147"/>
      <c r="AA458" s="147"/>
      <c r="AB458" s="147"/>
      <c r="AC458" s="147"/>
      <c r="AD458" s="147"/>
      <c r="AE458" s="147"/>
      <c r="AF458" s="147"/>
      <c r="AG458" s="147"/>
      <c r="AH458" s="147"/>
      <c r="AI458" s="147"/>
      <c r="AJ458" s="147"/>
      <c r="AK458" s="147"/>
      <c r="AL458" s="147"/>
      <c r="AM458" s="147"/>
      <c r="AN458" s="147"/>
      <c r="AO458" s="147"/>
      <c r="AP458" s="147"/>
    </row>
    <row r="459" spans="1:42" ht="14.45">
      <c r="A459" s="147"/>
      <c r="B459" s="147"/>
      <c r="C459" s="147"/>
      <c r="D459" s="147"/>
      <c r="E459" s="147"/>
      <c r="F459" s="147"/>
      <c r="G459" s="147"/>
      <c r="H459" s="147"/>
      <c r="I459" s="147"/>
      <c r="J459" s="147"/>
      <c r="K459" s="147"/>
      <c r="L459" s="147"/>
      <c r="M459" s="147"/>
      <c r="N459" s="147"/>
      <c r="O459" s="147"/>
      <c r="P459" s="147"/>
      <c r="Q459" s="147"/>
      <c r="R459" s="147"/>
      <c r="S459" s="147"/>
      <c r="T459" s="147"/>
      <c r="U459" s="147"/>
      <c r="V459" s="147"/>
      <c r="W459" s="147"/>
      <c r="X459" s="147"/>
      <c r="Y459" s="147"/>
      <c r="Z459" s="147"/>
      <c r="AA459" s="147"/>
      <c r="AB459" s="147"/>
      <c r="AC459" s="147"/>
      <c r="AD459" s="147"/>
      <c r="AE459" s="147"/>
      <c r="AF459" s="147"/>
      <c r="AG459" s="147"/>
      <c r="AH459" s="147"/>
      <c r="AI459" s="147"/>
      <c r="AJ459" s="147"/>
      <c r="AK459" s="147"/>
      <c r="AL459" s="147"/>
      <c r="AM459" s="147"/>
      <c r="AN459" s="147"/>
      <c r="AO459" s="147"/>
      <c r="AP459" s="147"/>
    </row>
    <row r="460" spans="1:42" ht="14.45">
      <c r="A460" s="147"/>
      <c r="B460" s="147"/>
      <c r="C460" s="147"/>
      <c r="D460" s="147"/>
      <c r="E460" s="147"/>
      <c r="F460" s="147"/>
      <c r="G460" s="147"/>
      <c r="H460" s="147"/>
      <c r="I460" s="147"/>
      <c r="J460" s="147"/>
      <c r="K460" s="147"/>
      <c r="L460" s="147"/>
      <c r="M460" s="147"/>
      <c r="N460" s="147"/>
      <c r="O460" s="147"/>
      <c r="P460" s="147"/>
      <c r="Q460" s="147"/>
      <c r="R460" s="147"/>
      <c r="S460" s="147"/>
      <c r="T460" s="147"/>
      <c r="U460" s="147"/>
      <c r="V460" s="147"/>
      <c r="W460" s="147"/>
      <c r="X460" s="147"/>
      <c r="Y460" s="147"/>
      <c r="Z460" s="147"/>
      <c r="AA460" s="147"/>
      <c r="AB460" s="147"/>
      <c r="AC460" s="147"/>
      <c r="AD460" s="147"/>
      <c r="AE460" s="147"/>
      <c r="AF460" s="147"/>
      <c r="AG460" s="147"/>
      <c r="AH460" s="147"/>
      <c r="AI460" s="147"/>
      <c r="AJ460" s="147"/>
      <c r="AK460" s="147"/>
      <c r="AL460" s="147"/>
      <c r="AM460" s="147"/>
      <c r="AN460" s="147"/>
      <c r="AO460" s="147"/>
      <c r="AP460" s="147"/>
    </row>
    <row r="461" spans="1:42" ht="14.45">
      <c r="A461" s="147"/>
      <c r="B461" s="147"/>
      <c r="C461" s="147"/>
      <c r="D461" s="147"/>
      <c r="E461" s="147"/>
      <c r="F461" s="147"/>
      <c r="G461" s="147"/>
      <c r="H461" s="147"/>
      <c r="I461" s="147"/>
      <c r="J461" s="147"/>
      <c r="K461" s="147"/>
      <c r="L461" s="147"/>
      <c r="M461" s="147"/>
      <c r="N461" s="147"/>
      <c r="O461" s="147"/>
      <c r="P461" s="147"/>
      <c r="Q461" s="147"/>
      <c r="R461" s="147"/>
      <c r="S461" s="147"/>
      <c r="T461" s="147"/>
      <c r="U461" s="147"/>
      <c r="V461" s="147"/>
      <c r="W461" s="147"/>
      <c r="X461" s="147"/>
      <c r="Y461" s="147"/>
      <c r="Z461" s="147"/>
      <c r="AA461" s="147"/>
      <c r="AB461" s="147"/>
      <c r="AC461" s="147"/>
      <c r="AD461" s="147"/>
      <c r="AE461" s="147"/>
      <c r="AF461" s="147"/>
      <c r="AG461" s="147"/>
      <c r="AH461" s="147"/>
      <c r="AI461" s="147"/>
      <c r="AJ461" s="147"/>
      <c r="AK461" s="147"/>
      <c r="AL461" s="147"/>
      <c r="AM461" s="147"/>
      <c r="AN461" s="147"/>
      <c r="AO461" s="147"/>
      <c r="AP461" s="147"/>
    </row>
    <row r="462" spans="1:42" ht="14.45">
      <c r="A462" s="147"/>
      <c r="B462" s="147"/>
      <c r="C462" s="147"/>
      <c r="D462" s="147"/>
      <c r="E462" s="147"/>
      <c r="F462" s="147"/>
      <c r="G462" s="147"/>
      <c r="H462" s="147"/>
      <c r="I462" s="147"/>
      <c r="J462" s="147"/>
      <c r="K462" s="147"/>
      <c r="L462" s="147"/>
      <c r="M462" s="147"/>
      <c r="N462" s="147"/>
      <c r="O462" s="147"/>
      <c r="P462" s="147"/>
      <c r="Q462" s="147"/>
      <c r="R462" s="147"/>
      <c r="S462" s="147"/>
      <c r="T462" s="147"/>
      <c r="U462" s="147"/>
      <c r="V462" s="147"/>
      <c r="W462" s="147"/>
      <c r="X462" s="147"/>
      <c r="Y462" s="147"/>
      <c r="Z462" s="147"/>
      <c r="AA462" s="147"/>
      <c r="AB462" s="147"/>
      <c r="AC462" s="147"/>
      <c r="AD462" s="147"/>
      <c r="AE462" s="147"/>
      <c r="AF462" s="147"/>
      <c r="AG462" s="147"/>
      <c r="AH462" s="147"/>
      <c r="AI462" s="147"/>
      <c r="AJ462" s="147"/>
      <c r="AK462" s="147"/>
      <c r="AL462" s="147"/>
      <c r="AM462" s="147"/>
      <c r="AN462" s="147"/>
      <c r="AO462" s="147"/>
      <c r="AP462" s="147"/>
    </row>
    <row r="463" spans="1:42" ht="14.45">
      <c r="A463" s="147"/>
      <c r="B463" s="147"/>
      <c r="C463" s="147"/>
      <c r="D463" s="147"/>
      <c r="E463" s="147"/>
      <c r="F463" s="147"/>
      <c r="G463" s="147"/>
      <c r="H463" s="147"/>
      <c r="I463" s="147"/>
      <c r="J463" s="147"/>
      <c r="K463" s="147"/>
      <c r="L463" s="147"/>
      <c r="M463" s="147"/>
      <c r="N463" s="147"/>
      <c r="O463" s="147"/>
      <c r="P463" s="147"/>
      <c r="Q463" s="147"/>
      <c r="R463" s="147"/>
      <c r="S463" s="147"/>
      <c r="T463" s="147"/>
      <c r="U463" s="147"/>
      <c r="V463" s="147"/>
      <c r="W463" s="147"/>
      <c r="X463" s="147"/>
      <c r="Y463" s="147"/>
      <c r="Z463" s="147"/>
      <c r="AA463" s="147"/>
      <c r="AB463" s="147"/>
      <c r="AC463" s="147"/>
      <c r="AD463" s="147"/>
      <c r="AE463" s="147"/>
      <c r="AF463" s="147"/>
      <c r="AG463" s="147"/>
      <c r="AH463" s="147"/>
      <c r="AI463" s="147"/>
      <c r="AJ463" s="147"/>
      <c r="AK463" s="147"/>
      <c r="AL463" s="147"/>
      <c r="AM463" s="147"/>
      <c r="AN463" s="147"/>
      <c r="AO463" s="147"/>
      <c r="AP463" s="147"/>
    </row>
    <row r="464" spans="1:42" ht="14.45">
      <c r="A464" s="147"/>
      <c r="B464" s="147"/>
      <c r="C464" s="147"/>
      <c r="D464" s="147"/>
      <c r="E464" s="147"/>
      <c r="F464" s="147"/>
      <c r="G464" s="147"/>
      <c r="H464" s="147"/>
      <c r="I464" s="147"/>
      <c r="J464" s="147"/>
      <c r="K464" s="147"/>
      <c r="L464" s="147"/>
      <c r="M464" s="147"/>
      <c r="N464" s="147"/>
      <c r="O464" s="147"/>
      <c r="P464" s="147"/>
      <c r="Q464" s="147"/>
      <c r="R464" s="147"/>
      <c r="S464" s="147"/>
      <c r="T464" s="147"/>
      <c r="U464" s="147"/>
      <c r="V464" s="147"/>
      <c r="W464" s="147"/>
      <c r="X464" s="147"/>
      <c r="Y464" s="147"/>
      <c r="Z464" s="147"/>
      <c r="AA464" s="147"/>
      <c r="AB464" s="147"/>
      <c r="AC464" s="147"/>
      <c r="AD464" s="147"/>
      <c r="AE464" s="147"/>
      <c r="AF464" s="147"/>
      <c r="AG464" s="147"/>
      <c r="AH464" s="147"/>
      <c r="AI464" s="147"/>
      <c r="AJ464" s="147"/>
      <c r="AK464" s="147"/>
      <c r="AL464" s="147"/>
      <c r="AM464" s="147"/>
      <c r="AN464" s="147"/>
      <c r="AO464" s="147"/>
      <c r="AP464" s="147"/>
    </row>
    <row r="465" spans="1:42" ht="14.45">
      <c r="A465" s="147"/>
      <c r="B465" s="147"/>
      <c r="C465" s="147"/>
      <c r="D465" s="147"/>
      <c r="E465" s="147"/>
      <c r="F465" s="147"/>
      <c r="G465" s="147"/>
      <c r="H465" s="147"/>
      <c r="I465" s="147"/>
      <c r="J465" s="147"/>
      <c r="K465" s="147"/>
      <c r="L465" s="147"/>
      <c r="M465" s="147"/>
      <c r="N465" s="147"/>
      <c r="O465" s="147"/>
      <c r="P465" s="147"/>
      <c r="Q465" s="147"/>
      <c r="R465" s="147"/>
      <c r="S465" s="147"/>
      <c r="T465" s="147"/>
      <c r="U465" s="147"/>
      <c r="V465" s="147"/>
      <c r="W465" s="147"/>
      <c r="X465" s="147"/>
      <c r="Y465" s="147"/>
      <c r="Z465" s="147"/>
      <c r="AA465" s="147"/>
      <c r="AB465" s="147"/>
      <c r="AC465" s="147"/>
      <c r="AD465" s="147"/>
      <c r="AE465" s="147"/>
      <c r="AF465" s="147"/>
      <c r="AG465" s="147"/>
      <c r="AH465" s="147"/>
      <c r="AI465" s="147"/>
      <c r="AJ465" s="147"/>
      <c r="AK465" s="147"/>
      <c r="AL465" s="147"/>
      <c r="AM465" s="147"/>
      <c r="AN465" s="147"/>
      <c r="AO465" s="147"/>
      <c r="AP465" s="147"/>
    </row>
    <row r="466" spans="1:42" ht="14.45">
      <c r="A466" s="147"/>
      <c r="B466" s="147"/>
      <c r="C466" s="147"/>
      <c r="D466" s="147"/>
      <c r="E466" s="147"/>
      <c r="F466" s="147"/>
      <c r="G466" s="147"/>
      <c r="H466" s="147"/>
      <c r="I466" s="147"/>
      <c r="J466" s="147"/>
      <c r="K466" s="147"/>
      <c r="L466" s="147"/>
      <c r="M466" s="147"/>
      <c r="N466" s="147"/>
      <c r="O466" s="147"/>
      <c r="P466" s="147"/>
      <c r="Q466" s="147"/>
      <c r="R466" s="147"/>
      <c r="S466" s="147"/>
      <c r="T466" s="147"/>
      <c r="U466" s="147"/>
      <c r="V466" s="147"/>
      <c r="W466" s="147"/>
      <c r="X466" s="147"/>
      <c r="Y466" s="147"/>
      <c r="Z466" s="147"/>
      <c r="AA466" s="147"/>
      <c r="AB466" s="147"/>
      <c r="AC466" s="147"/>
      <c r="AD466" s="147"/>
      <c r="AE466" s="147"/>
      <c r="AF466" s="147"/>
      <c r="AG466" s="147"/>
      <c r="AH466" s="147"/>
      <c r="AI466" s="147"/>
      <c r="AJ466" s="147"/>
      <c r="AK466" s="147"/>
      <c r="AL466" s="147"/>
      <c r="AM466" s="147"/>
      <c r="AN466" s="147"/>
      <c r="AO466" s="147"/>
      <c r="AP466" s="147"/>
    </row>
    <row r="467" spans="1:42" ht="14.45">
      <c r="A467" s="147"/>
      <c r="B467" s="147"/>
      <c r="C467" s="147"/>
      <c r="D467" s="147"/>
      <c r="E467" s="147"/>
      <c r="F467" s="147"/>
      <c r="G467" s="147"/>
      <c r="H467" s="147"/>
      <c r="I467" s="147"/>
      <c r="J467" s="147"/>
      <c r="K467" s="147"/>
      <c r="L467" s="147"/>
      <c r="M467" s="147"/>
      <c r="N467" s="147"/>
      <c r="O467" s="147"/>
      <c r="P467" s="147"/>
      <c r="Q467" s="147"/>
      <c r="R467" s="147"/>
      <c r="S467" s="147"/>
      <c r="T467" s="147"/>
      <c r="U467" s="147"/>
      <c r="V467" s="147"/>
      <c r="W467" s="147"/>
      <c r="X467" s="147"/>
      <c r="Y467" s="147"/>
      <c r="Z467" s="147"/>
      <c r="AA467" s="147"/>
      <c r="AB467" s="147"/>
      <c r="AC467" s="147"/>
      <c r="AD467" s="147"/>
      <c r="AE467" s="147"/>
      <c r="AF467" s="147"/>
      <c r="AG467" s="147"/>
      <c r="AH467" s="147"/>
      <c r="AI467" s="147"/>
      <c r="AJ467" s="147"/>
      <c r="AK467" s="147"/>
      <c r="AL467" s="147"/>
      <c r="AM467" s="147"/>
      <c r="AN467" s="147"/>
      <c r="AO467" s="147"/>
      <c r="AP467" s="147"/>
    </row>
    <row r="468" spans="1:42" ht="14.45">
      <c r="A468" s="147"/>
      <c r="B468" s="147"/>
      <c r="C468" s="147"/>
      <c r="D468" s="147"/>
      <c r="E468" s="147"/>
      <c r="F468" s="147"/>
      <c r="G468" s="147"/>
      <c r="H468" s="147"/>
      <c r="I468" s="147"/>
      <c r="J468" s="147"/>
      <c r="K468" s="147"/>
      <c r="L468" s="147"/>
      <c r="M468" s="147"/>
      <c r="N468" s="147"/>
      <c r="O468" s="147"/>
      <c r="P468" s="147"/>
      <c r="Q468" s="147"/>
      <c r="R468" s="147"/>
      <c r="S468" s="147"/>
      <c r="T468" s="147"/>
      <c r="U468" s="147"/>
      <c r="V468" s="147"/>
      <c r="W468" s="147"/>
      <c r="X468" s="147"/>
      <c r="Y468" s="147"/>
      <c r="Z468" s="147"/>
      <c r="AA468" s="147"/>
      <c r="AB468" s="147"/>
      <c r="AC468" s="147"/>
      <c r="AD468" s="147"/>
      <c r="AE468" s="147"/>
      <c r="AF468" s="147"/>
      <c r="AG468" s="147"/>
      <c r="AH468" s="147"/>
      <c r="AI468" s="147"/>
      <c r="AJ468" s="147"/>
      <c r="AK468" s="147"/>
      <c r="AL468" s="147"/>
      <c r="AM468" s="147"/>
      <c r="AN468" s="147"/>
      <c r="AO468" s="147"/>
      <c r="AP468" s="147"/>
    </row>
    <row r="469" spans="1:42" ht="14.45">
      <c r="A469" s="147"/>
      <c r="B469" s="147"/>
      <c r="C469" s="147"/>
      <c r="D469" s="147"/>
      <c r="E469" s="147"/>
      <c r="F469" s="147"/>
      <c r="G469" s="147"/>
      <c r="H469" s="147"/>
      <c r="I469" s="147"/>
      <c r="J469" s="147"/>
      <c r="K469" s="147"/>
      <c r="L469" s="147"/>
      <c r="M469" s="147"/>
      <c r="N469" s="147"/>
      <c r="O469" s="147"/>
      <c r="P469" s="147"/>
      <c r="Q469" s="147"/>
      <c r="R469" s="147"/>
      <c r="S469" s="147"/>
      <c r="T469" s="147"/>
      <c r="U469" s="147"/>
      <c r="V469" s="147"/>
      <c r="W469" s="147"/>
      <c r="X469" s="147"/>
      <c r="Y469" s="147"/>
      <c r="Z469" s="147"/>
      <c r="AA469" s="147"/>
      <c r="AB469" s="147"/>
      <c r="AC469" s="147"/>
      <c r="AD469" s="147"/>
      <c r="AE469" s="147"/>
      <c r="AF469" s="147"/>
      <c r="AG469" s="147"/>
      <c r="AH469" s="147"/>
      <c r="AI469" s="147"/>
      <c r="AJ469" s="147"/>
      <c r="AK469" s="147"/>
      <c r="AL469" s="147"/>
      <c r="AM469" s="147"/>
      <c r="AN469" s="147"/>
      <c r="AO469" s="147"/>
      <c r="AP469" s="147"/>
    </row>
    <row r="470" spans="1:42" ht="14.45">
      <c r="A470" s="147"/>
      <c r="B470" s="147"/>
      <c r="C470" s="147"/>
      <c r="D470" s="147"/>
      <c r="E470" s="147"/>
      <c r="F470" s="147"/>
      <c r="G470" s="147"/>
      <c r="H470" s="147"/>
      <c r="I470" s="147"/>
      <c r="J470" s="147"/>
      <c r="K470" s="147"/>
      <c r="L470" s="147"/>
      <c r="M470" s="147"/>
      <c r="N470" s="147"/>
      <c r="O470" s="147"/>
      <c r="P470" s="147"/>
      <c r="Q470" s="147"/>
      <c r="R470" s="147"/>
      <c r="S470" s="147"/>
      <c r="T470" s="147"/>
      <c r="U470" s="147"/>
      <c r="V470" s="147"/>
      <c r="W470" s="147"/>
      <c r="X470" s="147"/>
      <c r="Y470" s="147"/>
      <c r="Z470" s="147"/>
      <c r="AA470" s="147"/>
      <c r="AB470" s="147"/>
      <c r="AC470" s="147"/>
      <c r="AD470" s="147"/>
      <c r="AE470" s="147"/>
      <c r="AF470" s="147"/>
      <c r="AG470" s="147"/>
      <c r="AH470" s="147"/>
      <c r="AI470" s="147"/>
      <c r="AJ470" s="147"/>
      <c r="AK470" s="147"/>
      <c r="AL470" s="147"/>
      <c r="AM470" s="147"/>
      <c r="AN470" s="147"/>
      <c r="AO470" s="147"/>
      <c r="AP470" s="147"/>
    </row>
    <row r="471" spans="1:42" ht="14.45">
      <c r="A471" s="147"/>
      <c r="B471" s="147"/>
      <c r="C471" s="147"/>
      <c r="D471" s="147"/>
      <c r="E471" s="147"/>
      <c r="F471" s="147"/>
      <c r="G471" s="147"/>
      <c r="H471" s="147"/>
      <c r="I471" s="147"/>
      <c r="J471" s="147"/>
      <c r="K471" s="147"/>
      <c r="L471" s="147"/>
      <c r="M471" s="147"/>
      <c r="N471" s="147"/>
      <c r="O471" s="147"/>
      <c r="P471" s="147"/>
      <c r="Q471" s="147"/>
      <c r="R471" s="147"/>
      <c r="S471" s="147"/>
      <c r="T471" s="147"/>
      <c r="U471" s="147"/>
      <c r="V471" s="147"/>
      <c r="W471" s="147"/>
      <c r="X471" s="147"/>
      <c r="Y471" s="147"/>
      <c r="Z471" s="147"/>
      <c r="AA471" s="147"/>
      <c r="AB471" s="147"/>
      <c r="AC471" s="147"/>
      <c r="AD471" s="147"/>
      <c r="AE471" s="147"/>
      <c r="AF471" s="147"/>
      <c r="AG471" s="147"/>
      <c r="AH471" s="147"/>
      <c r="AI471" s="147"/>
      <c r="AJ471" s="147"/>
      <c r="AK471" s="147"/>
      <c r="AL471" s="147"/>
      <c r="AM471" s="147"/>
      <c r="AN471" s="147"/>
      <c r="AO471" s="147"/>
      <c r="AP471" s="147"/>
    </row>
    <row r="472" spans="1:42" ht="14.45">
      <c r="A472" s="147"/>
      <c r="B472" s="147"/>
      <c r="C472" s="147"/>
      <c r="D472" s="147"/>
      <c r="E472" s="147"/>
      <c r="F472" s="147"/>
      <c r="G472" s="147"/>
      <c r="H472" s="147"/>
      <c r="I472" s="147"/>
      <c r="J472" s="147"/>
      <c r="K472" s="147"/>
      <c r="L472" s="147"/>
      <c r="M472" s="147"/>
      <c r="N472" s="147"/>
      <c r="O472" s="147"/>
      <c r="P472" s="147"/>
      <c r="Q472" s="147"/>
      <c r="R472" s="147"/>
      <c r="S472" s="147"/>
      <c r="T472" s="147"/>
      <c r="U472" s="147"/>
      <c r="V472" s="147"/>
      <c r="W472" s="147"/>
      <c r="X472" s="147"/>
      <c r="Y472" s="147"/>
      <c r="Z472" s="147"/>
      <c r="AA472" s="147"/>
      <c r="AB472" s="147"/>
      <c r="AC472" s="147"/>
      <c r="AD472" s="147"/>
      <c r="AE472" s="147"/>
      <c r="AF472" s="147"/>
      <c r="AG472" s="147"/>
      <c r="AH472" s="147"/>
      <c r="AI472" s="147"/>
      <c r="AJ472" s="147"/>
      <c r="AK472" s="147"/>
      <c r="AL472" s="147"/>
      <c r="AM472" s="147"/>
      <c r="AN472" s="147"/>
      <c r="AO472" s="147"/>
      <c r="AP472" s="147"/>
    </row>
    <row r="473" spans="1:42" ht="14.45">
      <c r="A473" s="147"/>
      <c r="B473" s="147"/>
      <c r="C473" s="147"/>
      <c r="D473" s="147"/>
      <c r="E473" s="147"/>
      <c r="F473" s="147"/>
      <c r="G473" s="147"/>
      <c r="H473" s="147"/>
      <c r="I473" s="147"/>
      <c r="J473" s="147"/>
      <c r="K473" s="147"/>
      <c r="L473" s="147"/>
      <c r="M473" s="147"/>
      <c r="N473" s="147"/>
      <c r="O473" s="147"/>
      <c r="P473" s="147"/>
      <c r="Q473" s="147"/>
      <c r="R473" s="147"/>
      <c r="S473" s="147"/>
      <c r="T473" s="147"/>
      <c r="U473" s="147"/>
      <c r="V473" s="147"/>
      <c r="W473" s="147"/>
      <c r="X473" s="147"/>
      <c r="Y473" s="147"/>
      <c r="Z473" s="147"/>
      <c r="AA473" s="147"/>
      <c r="AB473" s="147"/>
      <c r="AC473" s="147"/>
      <c r="AD473" s="147"/>
      <c r="AE473" s="147"/>
      <c r="AF473" s="147"/>
      <c r="AG473" s="147"/>
      <c r="AH473" s="147"/>
      <c r="AI473" s="147"/>
      <c r="AJ473" s="147"/>
      <c r="AK473" s="147"/>
      <c r="AL473" s="147"/>
      <c r="AM473" s="147"/>
      <c r="AN473" s="147"/>
      <c r="AO473" s="147"/>
      <c r="AP473" s="147"/>
    </row>
    <row r="474" spans="1:42" ht="14.45">
      <c r="A474" s="147"/>
      <c r="B474" s="147"/>
      <c r="C474" s="147"/>
      <c r="D474" s="147"/>
      <c r="E474" s="147"/>
      <c r="F474" s="147"/>
      <c r="G474" s="147"/>
      <c r="H474" s="147"/>
      <c r="I474" s="147"/>
      <c r="J474" s="147"/>
      <c r="K474" s="147"/>
      <c r="L474" s="147"/>
      <c r="M474" s="147"/>
      <c r="N474" s="147"/>
      <c r="O474" s="147"/>
      <c r="P474" s="147"/>
      <c r="Q474" s="147"/>
      <c r="R474" s="147"/>
      <c r="S474" s="147"/>
      <c r="T474" s="147"/>
      <c r="U474" s="147"/>
      <c r="V474" s="147"/>
      <c r="W474" s="147"/>
      <c r="X474" s="147"/>
      <c r="Y474" s="147"/>
      <c r="Z474" s="147"/>
      <c r="AA474" s="147"/>
      <c r="AB474" s="147"/>
      <c r="AC474" s="147"/>
      <c r="AD474" s="147"/>
      <c r="AE474" s="147"/>
      <c r="AF474" s="147"/>
      <c r="AG474" s="147"/>
      <c r="AH474" s="147"/>
      <c r="AI474" s="147"/>
      <c r="AJ474" s="147"/>
      <c r="AK474" s="147"/>
      <c r="AL474" s="147"/>
      <c r="AM474" s="147"/>
      <c r="AN474" s="147"/>
      <c r="AO474" s="147"/>
      <c r="AP474" s="147"/>
    </row>
    <row r="475" spans="1:42" ht="14.45">
      <c r="A475" s="147"/>
      <c r="B475" s="147"/>
      <c r="C475" s="147"/>
      <c r="D475" s="147"/>
      <c r="E475" s="147"/>
      <c r="F475" s="147"/>
      <c r="G475" s="147"/>
      <c r="H475" s="147"/>
      <c r="I475" s="147"/>
      <c r="J475" s="147"/>
      <c r="K475" s="147"/>
      <c r="L475" s="147"/>
      <c r="M475" s="147"/>
      <c r="N475" s="147"/>
      <c r="O475" s="147"/>
      <c r="P475" s="147"/>
      <c r="Q475" s="147"/>
      <c r="R475" s="147"/>
      <c r="S475" s="147"/>
      <c r="T475" s="147"/>
      <c r="U475" s="147"/>
      <c r="V475" s="147"/>
      <c r="W475" s="147"/>
      <c r="X475" s="147"/>
      <c r="Y475" s="147"/>
      <c r="Z475" s="147"/>
      <c r="AA475" s="147"/>
      <c r="AB475" s="147"/>
      <c r="AC475" s="147"/>
      <c r="AD475" s="147"/>
      <c r="AE475" s="147"/>
      <c r="AF475" s="147"/>
      <c r="AG475" s="147"/>
      <c r="AH475" s="147"/>
      <c r="AI475" s="147"/>
      <c r="AJ475" s="147"/>
      <c r="AK475" s="147"/>
      <c r="AL475" s="147"/>
      <c r="AM475" s="147"/>
      <c r="AN475" s="147"/>
      <c r="AO475" s="147"/>
      <c r="AP475" s="147"/>
    </row>
    <row r="476" spans="1:42" ht="14.45">
      <c r="A476" s="147"/>
      <c r="B476" s="147"/>
      <c r="C476" s="147"/>
      <c r="D476" s="147"/>
      <c r="E476" s="147"/>
      <c r="F476" s="147"/>
      <c r="G476" s="147"/>
      <c r="H476" s="147"/>
      <c r="I476" s="147"/>
      <c r="J476" s="147"/>
      <c r="K476" s="147"/>
      <c r="L476" s="147"/>
      <c r="M476" s="147"/>
      <c r="N476" s="147"/>
      <c r="O476" s="147"/>
      <c r="P476" s="147"/>
      <c r="Q476" s="147"/>
      <c r="R476" s="147"/>
      <c r="S476" s="147"/>
      <c r="T476" s="147"/>
      <c r="U476" s="147"/>
      <c r="V476" s="147"/>
      <c r="W476" s="147"/>
      <c r="X476" s="147"/>
      <c r="Y476" s="147"/>
      <c r="Z476" s="147"/>
      <c r="AA476" s="147"/>
      <c r="AB476" s="147"/>
      <c r="AC476" s="147"/>
      <c r="AD476" s="147"/>
      <c r="AE476" s="147"/>
      <c r="AF476" s="147"/>
      <c r="AG476" s="147"/>
      <c r="AH476" s="147"/>
      <c r="AI476" s="147"/>
      <c r="AJ476" s="147"/>
      <c r="AK476" s="147"/>
      <c r="AL476" s="147"/>
      <c r="AM476" s="147"/>
      <c r="AN476" s="147"/>
      <c r="AO476" s="147"/>
      <c r="AP476" s="147"/>
    </row>
    <row r="477" spans="1:42" ht="14.45">
      <c r="A477" s="147"/>
      <c r="B477" s="147"/>
      <c r="C477" s="147"/>
      <c r="D477" s="147"/>
      <c r="E477" s="147"/>
      <c r="F477" s="147"/>
      <c r="G477" s="147"/>
      <c r="H477" s="147"/>
      <c r="I477" s="147"/>
      <c r="J477" s="147"/>
      <c r="K477" s="147"/>
      <c r="L477" s="147"/>
      <c r="M477" s="147"/>
      <c r="N477" s="147"/>
      <c r="O477" s="147"/>
      <c r="P477" s="147"/>
      <c r="Q477" s="147"/>
      <c r="R477" s="147"/>
      <c r="S477" s="147"/>
      <c r="T477" s="147"/>
      <c r="U477" s="147"/>
      <c r="V477" s="147"/>
      <c r="W477" s="147"/>
      <c r="X477" s="147"/>
      <c r="Y477" s="147"/>
      <c r="Z477" s="147"/>
      <c r="AA477" s="147"/>
      <c r="AB477" s="147"/>
      <c r="AC477" s="147"/>
      <c r="AD477" s="147"/>
      <c r="AE477" s="147"/>
      <c r="AF477" s="147"/>
      <c r="AG477" s="147"/>
      <c r="AH477" s="147"/>
      <c r="AI477" s="147"/>
      <c r="AJ477" s="147"/>
      <c r="AK477" s="147"/>
      <c r="AL477" s="147"/>
      <c r="AM477" s="147"/>
      <c r="AN477" s="147"/>
      <c r="AO477" s="147"/>
      <c r="AP477" s="147"/>
    </row>
    <row r="478" spans="1:42" ht="15" customHeight="1">
      <c r="A478" s="147"/>
      <c r="B478" s="147"/>
      <c r="C478" s="147"/>
      <c r="D478" s="147"/>
      <c r="E478" s="147"/>
      <c r="F478" s="147"/>
      <c r="G478" s="147"/>
      <c r="H478" s="147"/>
      <c r="I478" s="147"/>
      <c r="J478" s="147"/>
      <c r="K478" s="147"/>
      <c r="L478" s="147"/>
      <c r="M478" s="147"/>
      <c r="N478" s="147"/>
      <c r="O478" s="147"/>
      <c r="P478" s="147"/>
      <c r="Q478" s="147"/>
      <c r="R478" s="147"/>
      <c r="S478" s="147"/>
      <c r="T478" s="147"/>
      <c r="U478" s="147"/>
      <c r="V478" s="147"/>
      <c r="W478" s="147"/>
      <c r="X478" s="147"/>
      <c r="Y478" s="147"/>
      <c r="Z478" s="147"/>
      <c r="AA478" s="147"/>
      <c r="AB478" s="147"/>
      <c r="AC478" s="147"/>
      <c r="AD478" s="147"/>
      <c r="AE478" s="147"/>
      <c r="AF478" s="147"/>
      <c r="AG478" s="147"/>
      <c r="AH478" s="147"/>
      <c r="AI478" s="147"/>
      <c r="AJ478" s="147"/>
      <c r="AK478" s="147"/>
      <c r="AL478" s="147"/>
      <c r="AM478" s="147"/>
      <c r="AN478" s="147"/>
      <c r="AO478" s="147"/>
      <c r="AP478" s="147"/>
    </row>
    <row r="479" spans="1:42" ht="15" customHeight="1">
      <c r="A479" s="147"/>
      <c r="B479" s="147"/>
      <c r="C479" s="147"/>
      <c r="D479" s="147"/>
      <c r="E479" s="147"/>
      <c r="F479" s="147"/>
      <c r="G479" s="147"/>
      <c r="H479" s="147"/>
      <c r="I479" s="147"/>
      <c r="J479" s="147"/>
      <c r="K479" s="147"/>
      <c r="L479" s="147"/>
      <c r="M479" s="147"/>
      <c r="N479" s="147"/>
      <c r="O479" s="147"/>
      <c r="P479" s="147"/>
      <c r="Q479" s="147"/>
      <c r="R479" s="147"/>
      <c r="S479" s="147"/>
      <c r="T479" s="147"/>
      <c r="U479" s="147"/>
      <c r="V479" s="147"/>
      <c r="W479" s="147"/>
      <c r="X479" s="147"/>
      <c r="Y479" s="147"/>
      <c r="Z479" s="147"/>
      <c r="AA479" s="147"/>
      <c r="AB479" s="147"/>
      <c r="AC479" s="147"/>
      <c r="AD479" s="147"/>
      <c r="AE479" s="147"/>
      <c r="AF479" s="147"/>
      <c r="AG479" s="147"/>
      <c r="AH479" s="147"/>
      <c r="AI479" s="147"/>
      <c r="AJ479" s="147"/>
      <c r="AK479" s="147"/>
      <c r="AL479" s="147"/>
      <c r="AM479" s="147"/>
      <c r="AN479" s="147"/>
      <c r="AO479" s="147"/>
      <c r="AP479" s="147"/>
    </row>
    <row r="480" spans="1:42" ht="15" customHeight="1">
      <c r="A480" s="147"/>
      <c r="B480" s="147"/>
      <c r="C480" s="147"/>
      <c r="D480" s="147"/>
      <c r="E480" s="147"/>
      <c r="F480" s="147"/>
      <c r="G480" s="147"/>
      <c r="H480" s="147"/>
      <c r="I480" s="147"/>
      <c r="J480" s="147"/>
      <c r="K480" s="147"/>
      <c r="L480" s="147"/>
      <c r="M480" s="147"/>
      <c r="N480" s="147"/>
      <c r="O480" s="147"/>
      <c r="P480" s="147"/>
      <c r="Q480" s="147"/>
      <c r="R480" s="147"/>
      <c r="S480" s="147"/>
      <c r="T480" s="147"/>
      <c r="U480" s="147"/>
      <c r="V480" s="147"/>
      <c r="W480" s="147"/>
      <c r="X480" s="147"/>
      <c r="Y480" s="147"/>
      <c r="Z480" s="147"/>
      <c r="AA480" s="147"/>
      <c r="AB480" s="147"/>
      <c r="AC480" s="147"/>
      <c r="AD480" s="147"/>
      <c r="AE480" s="147"/>
      <c r="AF480" s="147"/>
      <c r="AG480" s="147"/>
      <c r="AH480" s="147"/>
      <c r="AI480" s="147"/>
      <c r="AJ480" s="147"/>
      <c r="AK480" s="147"/>
      <c r="AL480" s="147"/>
      <c r="AM480" s="147"/>
      <c r="AN480" s="147"/>
      <c r="AO480" s="147"/>
      <c r="AP480" s="147"/>
    </row>
    <row r="481" spans="1:42" ht="15" customHeight="1">
      <c r="A481" s="147"/>
      <c r="B481" s="147"/>
      <c r="C481" s="147"/>
      <c r="D481" s="147"/>
      <c r="E481" s="147"/>
      <c r="F481" s="147"/>
      <c r="G481" s="147"/>
      <c r="H481" s="147"/>
      <c r="I481" s="147"/>
      <c r="J481" s="147"/>
      <c r="K481" s="147"/>
      <c r="L481" s="147"/>
      <c r="M481" s="147"/>
      <c r="N481" s="147"/>
      <c r="O481" s="147"/>
      <c r="P481" s="147"/>
      <c r="Q481" s="147"/>
      <c r="R481" s="147"/>
      <c r="S481" s="147"/>
      <c r="T481" s="147"/>
      <c r="U481" s="147"/>
      <c r="V481" s="147"/>
      <c r="W481" s="147"/>
      <c r="X481" s="147"/>
      <c r="Y481" s="147"/>
      <c r="Z481" s="147"/>
      <c r="AA481" s="147"/>
      <c r="AB481" s="147"/>
      <c r="AC481" s="147"/>
      <c r="AD481" s="147"/>
      <c r="AE481" s="147"/>
      <c r="AF481" s="147"/>
      <c r="AG481" s="147"/>
      <c r="AH481" s="147"/>
      <c r="AI481" s="147"/>
      <c r="AJ481" s="147"/>
      <c r="AK481" s="147"/>
      <c r="AL481" s="147"/>
      <c r="AM481" s="147"/>
      <c r="AN481" s="147"/>
      <c r="AO481" s="147"/>
      <c r="AP481" s="147"/>
    </row>
    <row r="482" spans="1:42" ht="15" customHeight="1">
      <c r="A482" s="147"/>
      <c r="B482" s="147"/>
      <c r="C482" s="147"/>
      <c r="D482" s="147"/>
      <c r="E482" s="147"/>
      <c r="F482" s="147"/>
      <c r="G482" s="147"/>
      <c r="H482" s="147"/>
      <c r="I482" s="147"/>
      <c r="J482" s="147"/>
      <c r="K482" s="147"/>
      <c r="L482" s="147"/>
      <c r="M482" s="147"/>
      <c r="N482" s="147"/>
      <c r="O482" s="147"/>
      <c r="P482" s="147"/>
      <c r="Q482" s="147"/>
      <c r="R482" s="147"/>
      <c r="S482" s="147"/>
      <c r="T482" s="147"/>
      <c r="U482" s="147"/>
      <c r="V482" s="147"/>
      <c r="W482" s="147"/>
      <c r="X482" s="147"/>
      <c r="Y482" s="147"/>
      <c r="Z482" s="147"/>
      <c r="AA482" s="147"/>
      <c r="AB482" s="147"/>
      <c r="AC482" s="147"/>
      <c r="AD482" s="147"/>
      <c r="AE482" s="147"/>
      <c r="AF482" s="147"/>
      <c r="AG482" s="147"/>
      <c r="AH482" s="147"/>
      <c r="AI482" s="147"/>
      <c r="AJ482" s="147"/>
      <c r="AK482" s="147"/>
      <c r="AL482" s="147"/>
      <c r="AM482" s="147"/>
      <c r="AN482" s="147"/>
      <c r="AO482" s="147"/>
      <c r="AP482" s="147"/>
    </row>
    <row r="483" spans="1:42" ht="15" customHeight="1">
      <c r="A483" s="147"/>
      <c r="B483" s="147"/>
      <c r="C483" s="147"/>
      <c r="D483" s="147"/>
      <c r="E483" s="147"/>
      <c r="F483" s="147"/>
      <c r="G483" s="147"/>
      <c r="H483" s="147"/>
      <c r="I483" s="147"/>
      <c r="J483" s="147"/>
      <c r="K483" s="147"/>
      <c r="L483" s="147"/>
      <c r="M483" s="147"/>
      <c r="N483" s="147"/>
      <c r="O483" s="147"/>
      <c r="P483" s="147"/>
      <c r="Q483" s="147"/>
      <c r="R483" s="147"/>
      <c r="S483" s="147"/>
      <c r="T483" s="147"/>
      <c r="U483" s="147"/>
      <c r="V483" s="147"/>
      <c r="W483" s="147"/>
      <c r="X483" s="147"/>
      <c r="Y483" s="147"/>
      <c r="Z483" s="147"/>
      <c r="AA483" s="147"/>
      <c r="AB483" s="147"/>
      <c r="AC483" s="147"/>
      <c r="AD483" s="147"/>
      <c r="AE483" s="147"/>
      <c r="AF483" s="147"/>
      <c r="AG483" s="147"/>
      <c r="AH483" s="147"/>
      <c r="AI483" s="147"/>
      <c r="AJ483" s="147"/>
      <c r="AK483" s="147"/>
      <c r="AL483" s="147"/>
      <c r="AM483" s="147"/>
      <c r="AN483" s="147"/>
      <c r="AO483" s="147"/>
      <c r="AP483" s="147"/>
    </row>
    <row r="484" spans="1:42" ht="15" customHeight="1">
      <c r="A484" s="147"/>
      <c r="B484" s="147"/>
      <c r="C484" s="147"/>
      <c r="D484" s="147"/>
      <c r="E484" s="147"/>
      <c r="F484" s="147"/>
      <c r="G484" s="147"/>
      <c r="H484" s="147"/>
      <c r="I484" s="147"/>
      <c r="J484" s="147"/>
      <c r="K484" s="147"/>
      <c r="L484" s="147"/>
      <c r="M484" s="147"/>
      <c r="N484" s="147"/>
      <c r="O484" s="147"/>
      <c r="P484" s="147"/>
      <c r="Q484" s="147"/>
      <c r="R484" s="147"/>
      <c r="S484" s="147"/>
      <c r="T484" s="147"/>
      <c r="U484" s="147"/>
      <c r="V484" s="147"/>
      <c r="W484" s="147"/>
      <c r="X484" s="147"/>
      <c r="Y484" s="147"/>
      <c r="Z484" s="147"/>
      <c r="AA484" s="147"/>
      <c r="AB484" s="147"/>
      <c r="AC484" s="147"/>
      <c r="AD484" s="147"/>
      <c r="AE484" s="147"/>
      <c r="AF484" s="147"/>
      <c r="AG484" s="147"/>
      <c r="AH484" s="147"/>
      <c r="AI484" s="147"/>
      <c r="AJ484" s="147"/>
      <c r="AK484" s="147"/>
      <c r="AL484" s="147"/>
      <c r="AM484" s="147"/>
      <c r="AN484" s="147"/>
      <c r="AO484" s="147"/>
      <c r="AP484" s="147"/>
    </row>
    <row r="485" spans="1:42" ht="15" customHeight="1">
      <c r="A485" s="147"/>
      <c r="B485" s="147"/>
      <c r="C485" s="147"/>
      <c r="D485" s="147"/>
      <c r="E485" s="147"/>
      <c r="F485" s="147"/>
      <c r="G485" s="147"/>
      <c r="H485" s="147"/>
      <c r="I485" s="147"/>
      <c r="J485" s="147"/>
      <c r="K485" s="147"/>
      <c r="L485" s="147"/>
      <c r="M485" s="147"/>
      <c r="N485" s="147"/>
      <c r="O485" s="147"/>
      <c r="P485" s="147"/>
      <c r="Q485" s="147"/>
      <c r="R485" s="147"/>
      <c r="S485" s="147"/>
      <c r="T485" s="147"/>
      <c r="U485" s="147"/>
      <c r="V485" s="147"/>
      <c r="W485" s="147"/>
      <c r="X485" s="147"/>
      <c r="Y485" s="147"/>
      <c r="Z485" s="147"/>
      <c r="AA485" s="147"/>
      <c r="AB485" s="147"/>
      <c r="AC485" s="147"/>
      <c r="AD485" s="147"/>
      <c r="AE485" s="147"/>
      <c r="AF485" s="147"/>
      <c r="AG485" s="147"/>
      <c r="AH485" s="147"/>
      <c r="AI485" s="147"/>
      <c r="AJ485" s="147"/>
      <c r="AK485" s="147"/>
      <c r="AL485" s="147"/>
      <c r="AM485" s="147"/>
      <c r="AN485" s="147"/>
      <c r="AO485" s="147"/>
      <c r="AP485" s="147"/>
    </row>
    <row r="486" spans="1:42" ht="15" customHeight="1">
      <c r="A486" s="147"/>
      <c r="B486" s="147"/>
      <c r="C486" s="147"/>
      <c r="D486" s="147"/>
      <c r="E486" s="147"/>
      <c r="F486" s="147"/>
      <c r="G486" s="147"/>
      <c r="H486" s="147"/>
      <c r="I486" s="147"/>
      <c r="J486" s="147"/>
      <c r="K486" s="147"/>
      <c r="L486" s="147"/>
      <c r="M486" s="147"/>
      <c r="N486" s="147"/>
      <c r="O486" s="147"/>
      <c r="P486" s="147"/>
      <c r="Q486" s="147"/>
      <c r="R486" s="147"/>
      <c r="S486" s="147"/>
      <c r="T486" s="147"/>
      <c r="U486" s="147"/>
      <c r="V486" s="147"/>
      <c r="W486" s="147"/>
      <c r="X486" s="147"/>
      <c r="Y486" s="147"/>
      <c r="Z486" s="147"/>
      <c r="AA486" s="147"/>
      <c r="AB486" s="147"/>
      <c r="AC486" s="147"/>
      <c r="AD486" s="147"/>
      <c r="AE486" s="147"/>
      <c r="AF486" s="147"/>
      <c r="AG486" s="147"/>
      <c r="AH486" s="147"/>
      <c r="AI486" s="147"/>
      <c r="AJ486" s="147"/>
      <c r="AK486" s="147"/>
      <c r="AL486" s="147"/>
      <c r="AM486" s="147"/>
      <c r="AN486" s="147"/>
      <c r="AO486" s="147"/>
      <c r="AP486" s="147"/>
    </row>
    <row r="487" spans="1:42" ht="15" customHeight="1">
      <c r="A487" s="147"/>
      <c r="B487" s="147"/>
      <c r="C487" s="147"/>
      <c r="D487" s="147"/>
      <c r="E487" s="147"/>
      <c r="F487" s="147"/>
      <c r="G487" s="147"/>
      <c r="H487" s="147"/>
      <c r="I487" s="147"/>
      <c r="J487" s="147"/>
      <c r="K487" s="147"/>
      <c r="L487" s="147"/>
      <c r="M487" s="147"/>
      <c r="N487" s="147"/>
      <c r="O487" s="147"/>
      <c r="P487" s="147"/>
      <c r="Q487" s="147"/>
      <c r="R487" s="147"/>
      <c r="S487" s="147"/>
      <c r="T487" s="147"/>
      <c r="U487" s="147"/>
      <c r="V487" s="147"/>
      <c r="W487" s="147"/>
      <c r="X487" s="147"/>
      <c r="Y487" s="147"/>
      <c r="Z487" s="147"/>
      <c r="AA487" s="147"/>
      <c r="AB487" s="147"/>
      <c r="AC487" s="147"/>
      <c r="AD487" s="147"/>
      <c r="AE487" s="147"/>
      <c r="AF487" s="147"/>
      <c r="AG487" s="147"/>
      <c r="AH487" s="147"/>
      <c r="AI487" s="147"/>
      <c r="AJ487" s="147"/>
      <c r="AK487" s="147"/>
      <c r="AL487" s="147"/>
      <c r="AM487" s="147"/>
      <c r="AN487" s="147"/>
      <c r="AO487" s="147"/>
      <c r="AP487" s="147"/>
    </row>
    <row r="488" spans="1:42" ht="15" customHeight="1">
      <c r="A488" s="147"/>
      <c r="B488" s="147"/>
      <c r="C488" s="147"/>
      <c r="D488" s="147"/>
      <c r="E488" s="147"/>
      <c r="F488" s="147"/>
      <c r="G488" s="147"/>
      <c r="H488" s="147"/>
      <c r="I488" s="147"/>
      <c r="J488" s="147"/>
      <c r="K488" s="147"/>
      <c r="L488" s="147"/>
      <c r="M488" s="147"/>
      <c r="N488" s="147"/>
      <c r="O488" s="147"/>
      <c r="P488" s="147"/>
      <c r="Q488" s="147"/>
      <c r="R488" s="147"/>
      <c r="S488" s="147"/>
      <c r="T488" s="147"/>
      <c r="U488" s="147"/>
      <c r="V488" s="147"/>
      <c r="W488" s="147"/>
      <c r="X488" s="147"/>
      <c r="Y488" s="147"/>
      <c r="Z488" s="147"/>
      <c r="AA488" s="147"/>
      <c r="AB488" s="147"/>
      <c r="AC488" s="147"/>
      <c r="AD488" s="147"/>
      <c r="AE488" s="147"/>
      <c r="AF488" s="147"/>
      <c r="AG488" s="147"/>
      <c r="AH488" s="147"/>
      <c r="AI488" s="147"/>
      <c r="AJ488" s="147"/>
      <c r="AK488" s="147"/>
      <c r="AL488" s="147"/>
      <c r="AM488" s="147"/>
      <c r="AN488" s="147"/>
      <c r="AO488" s="147"/>
      <c r="AP488" s="147"/>
    </row>
    <row r="489" spans="1:42" ht="15" customHeight="1">
      <c r="A489" s="147"/>
      <c r="B489" s="147"/>
      <c r="C489" s="147"/>
      <c r="D489" s="147"/>
      <c r="E489" s="147"/>
      <c r="F489" s="147"/>
      <c r="G489" s="147"/>
      <c r="H489" s="147"/>
      <c r="I489" s="147"/>
      <c r="J489" s="147"/>
      <c r="K489" s="147"/>
      <c r="L489" s="147"/>
      <c r="M489" s="147"/>
      <c r="N489" s="147"/>
      <c r="O489" s="147"/>
      <c r="P489" s="147"/>
      <c r="Q489" s="147"/>
      <c r="R489" s="147"/>
      <c r="S489" s="147"/>
      <c r="T489" s="147"/>
      <c r="U489" s="147"/>
      <c r="V489" s="147"/>
      <c r="W489" s="147"/>
      <c r="X489" s="147"/>
      <c r="Y489" s="147"/>
      <c r="Z489" s="147"/>
      <c r="AA489" s="147"/>
      <c r="AB489" s="147"/>
      <c r="AC489" s="147"/>
      <c r="AD489" s="147"/>
      <c r="AE489" s="147"/>
      <c r="AF489" s="147"/>
      <c r="AG489" s="147"/>
      <c r="AH489" s="147"/>
      <c r="AI489" s="147"/>
      <c r="AJ489" s="147"/>
      <c r="AK489" s="147"/>
      <c r="AL489" s="147"/>
      <c r="AM489" s="147"/>
      <c r="AN489" s="147"/>
      <c r="AO489" s="147"/>
      <c r="AP489" s="147"/>
    </row>
    <row r="490" spans="1:42" ht="15" customHeight="1">
      <c r="A490" s="147"/>
      <c r="B490" s="147"/>
      <c r="C490" s="147"/>
      <c r="D490" s="147"/>
      <c r="E490" s="147"/>
      <c r="F490" s="147"/>
      <c r="G490" s="147"/>
      <c r="H490" s="147"/>
      <c r="I490" s="147"/>
      <c r="J490" s="147"/>
      <c r="K490" s="147"/>
      <c r="L490" s="147"/>
      <c r="M490" s="147"/>
      <c r="N490" s="147"/>
      <c r="O490" s="147"/>
      <c r="P490" s="147"/>
      <c r="Q490" s="147"/>
      <c r="R490" s="147"/>
      <c r="S490" s="147"/>
      <c r="T490" s="147"/>
      <c r="U490" s="147"/>
      <c r="V490" s="147"/>
      <c r="W490" s="147"/>
      <c r="X490" s="147"/>
      <c r="Y490" s="147"/>
      <c r="Z490" s="147"/>
      <c r="AA490" s="147"/>
      <c r="AB490" s="147"/>
      <c r="AC490" s="147"/>
      <c r="AD490" s="147"/>
      <c r="AE490" s="147"/>
      <c r="AF490" s="147"/>
      <c r="AG490" s="147"/>
      <c r="AH490" s="147"/>
      <c r="AI490" s="147"/>
      <c r="AJ490" s="147"/>
      <c r="AK490" s="147"/>
      <c r="AL490" s="147"/>
      <c r="AM490" s="147"/>
      <c r="AN490" s="147"/>
      <c r="AO490" s="147"/>
      <c r="AP490" s="147"/>
    </row>
    <row r="491" spans="1:42" ht="15" customHeight="1">
      <c r="A491" s="147"/>
      <c r="B491" s="147"/>
      <c r="C491" s="147"/>
      <c r="D491" s="147"/>
      <c r="E491" s="147"/>
      <c r="F491" s="147"/>
      <c r="G491" s="147"/>
      <c r="H491" s="147"/>
      <c r="I491" s="147"/>
      <c r="J491" s="147"/>
      <c r="K491" s="147"/>
      <c r="L491" s="147"/>
      <c r="M491" s="147"/>
      <c r="N491" s="147"/>
      <c r="O491" s="147"/>
      <c r="P491" s="147"/>
      <c r="Q491" s="147"/>
      <c r="R491" s="147"/>
      <c r="S491" s="147"/>
      <c r="T491" s="147"/>
      <c r="U491" s="147"/>
      <c r="V491" s="147"/>
      <c r="W491" s="147"/>
      <c r="X491" s="147"/>
      <c r="Y491" s="147"/>
      <c r="Z491" s="147"/>
      <c r="AA491" s="147"/>
      <c r="AB491" s="147"/>
      <c r="AC491" s="147"/>
      <c r="AD491" s="147"/>
      <c r="AE491" s="147"/>
      <c r="AF491" s="147"/>
      <c r="AG491" s="147"/>
      <c r="AH491" s="147"/>
      <c r="AI491" s="147"/>
      <c r="AJ491" s="147"/>
      <c r="AK491" s="147"/>
      <c r="AL491" s="147"/>
      <c r="AM491" s="147"/>
      <c r="AN491" s="147"/>
      <c r="AO491" s="147"/>
      <c r="AP491" s="147"/>
    </row>
    <row r="492" spans="1:42" ht="15" customHeight="1">
      <c r="A492" s="147"/>
      <c r="B492" s="147"/>
      <c r="C492" s="147"/>
      <c r="D492" s="147"/>
      <c r="E492" s="147"/>
      <c r="F492" s="147"/>
      <c r="G492" s="147"/>
      <c r="H492" s="147"/>
      <c r="I492" s="147"/>
      <c r="J492" s="147"/>
      <c r="K492" s="147"/>
      <c r="L492" s="147"/>
      <c r="M492" s="147"/>
      <c r="N492" s="147"/>
      <c r="O492" s="147"/>
      <c r="P492" s="147"/>
      <c r="Q492" s="147"/>
      <c r="R492" s="147"/>
      <c r="S492" s="147"/>
      <c r="T492" s="147"/>
      <c r="U492" s="147"/>
      <c r="V492" s="147"/>
      <c r="W492" s="147"/>
      <c r="X492" s="147"/>
      <c r="Y492" s="147"/>
      <c r="Z492" s="147"/>
      <c r="AA492" s="147"/>
      <c r="AB492" s="147"/>
      <c r="AC492" s="147"/>
      <c r="AD492" s="147"/>
      <c r="AE492" s="147"/>
      <c r="AF492" s="147"/>
      <c r="AG492" s="147"/>
      <c r="AH492" s="147"/>
      <c r="AI492" s="147"/>
      <c r="AJ492" s="147"/>
      <c r="AK492" s="147"/>
      <c r="AL492" s="147"/>
      <c r="AM492" s="147"/>
      <c r="AN492" s="147"/>
      <c r="AO492" s="147"/>
      <c r="AP492" s="147"/>
    </row>
    <row r="493" spans="1:42" ht="15" customHeight="1">
      <c r="A493" s="147"/>
      <c r="B493" s="147"/>
      <c r="C493" s="147"/>
      <c r="D493" s="147"/>
      <c r="E493" s="147"/>
      <c r="F493" s="147"/>
      <c r="G493" s="147"/>
      <c r="H493" s="147"/>
      <c r="I493" s="147"/>
      <c r="J493" s="147"/>
      <c r="K493" s="147"/>
      <c r="L493" s="147"/>
      <c r="M493" s="147"/>
      <c r="N493" s="147"/>
      <c r="O493" s="147"/>
      <c r="P493" s="147"/>
      <c r="Q493" s="147"/>
      <c r="R493" s="147"/>
      <c r="S493" s="147"/>
      <c r="T493" s="147"/>
      <c r="U493" s="147"/>
      <c r="V493" s="147"/>
      <c r="W493" s="147"/>
      <c r="X493" s="147"/>
      <c r="Y493" s="147"/>
      <c r="Z493" s="147"/>
      <c r="AA493" s="147"/>
      <c r="AB493" s="147"/>
      <c r="AC493" s="147"/>
      <c r="AD493" s="147"/>
      <c r="AE493" s="147"/>
      <c r="AF493" s="147"/>
      <c r="AG493" s="147"/>
      <c r="AH493" s="147"/>
      <c r="AI493" s="147"/>
      <c r="AJ493" s="147"/>
      <c r="AK493" s="147"/>
      <c r="AL493" s="147"/>
      <c r="AM493" s="147"/>
      <c r="AN493" s="147"/>
      <c r="AO493" s="147"/>
      <c r="AP493" s="147"/>
    </row>
    <row r="494" spans="1:42" ht="15" customHeight="1">
      <c r="A494" s="147"/>
      <c r="B494" s="147"/>
      <c r="C494" s="147"/>
      <c r="D494" s="147"/>
      <c r="E494" s="147"/>
      <c r="F494" s="147"/>
      <c r="G494" s="147"/>
      <c r="H494" s="147"/>
      <c r="I494" s="147"/>
      <c r="J494" s="147"/>
      <c r="K494" s="147"/>
      <c r="L494" s="147"/>
      <c r="M494" s="147"/>
      <c r="N494" s="147"/>
      <c r="O494" s="147"/>
      <c r="P494" s="147"/>
      <c r="Q494" s="147"/>
      <c r="R494" s="147"/>
      <c r="S494" s="147"/>
      <c r="T494" s="147"/>
      <c r="U494" s="147"/>
      <c r="V494" s="147"/>
      <c r="W494" s="147"/>
      <c r="X494" s="147"/>
      <c r="Y494" s="147"/>
      <c r="Z494" s="147"/>
      <c r="AA494" s="147"/>
      <c r="AB494" s="147"/>
      <c r="AC494" s="147"/>
      <c r="AD494" s="147"/>
      <c r="AE494" s="147"/>
      <c r="AF494" s="147"/>
      <c r="AG494" s="147"/>
      <c r="AH494" s="147"/>
      <c r="AI494" s="147"/>
      <c r="AJ494" s="147"/>
      <c r="AK494" s="147"/>
      <c r="AL494" s="147"/>
      <c r="AM494" s="147"/>
      <c r="AN494" s="147"/>
      <c r="AO494" s="147"/>
      <c r="AP494" s="147"/>
    </row>
    <row r="495" spans="1:42" ht="15" customHeight="1">
      <c r="A495" s="147"/>
      <c r="B495" s="147"/>
      <c r="C495" s="147"/>
      <c r="D495" s="147"/>
      <c r="E495" s="147"/>
      <c r="F495" s="147"/>
      <c r="G495" s="147"/>
      <c r="H495" s="147"/>
      <c r="I495" s="147"/>
      <c r="J495" s="147"/>
      <c r="K495" s="147"/>
      <c r="L495" s="147"/>
      <c r="M495" s="147"/>
      <c r="N495" s="147"/>
      <c r="O495" s="147"/>
      <c r="P495" s="147"/>
      <c r="Q495" s="147"/>
      <c r="R495" s="147"/>
      <c r="S495" s="147"/>
      <c r="T495" s="147"/>
      <c r="U495" s="147"/>
      <c r="V495" s="147"/>
      <c r="W495" s="147"/>
      <c r="X495" s="147"/>
      <c r="Y495" s="147"/>
      <c r="Z495" s="147"/>
      <c r="AA495" s="147"/>
      <c r="AB495" s="147"/>
      <c r="AC495" s="147"/>
      <c r="AD495" s="147"/>
      <c r="AE495" s="147"/>
      <c r="AF495" s="147"/>
      <c r="AG495" s="147"/>
      <c r="AH495" s="147"/>
      <c r="AI495" s="147"/>
      <c r="AJ495" s="147"/>
      <c r="AK495" s="147"/>
      <c r="AL495" s="147"/>
      <c r="AM495" s="147"/>
      <c r="AN495" s="147"/>
      <c r="AO495" s="147"/>
      <c r="AP495" s="147"/>
    </row>
    <row r="496" spans="1:42" ht="15" customHeight="1">
      <c r="A496" s="147"/>
      <c r="B496" s="147"/>
      <c r="C496" s="147"/>
      <c r="D496" s="147"/>
      <c r="E496" s="147"/>
      <c r="F496" s="147"/>
      <c r="G496" s="147"/>
      <c r="H496" s="147"/>
      <c r="I496" s="147"/>
      <c r="J496" s="147"/>
      <c r="K496" s="147"/>
      <c r="L496" s="147"/>
      <c r="M496" s="147"/>
      <c r="N496" s="147"/>
      <c r="O496" s="147"/>
      <c r="P496" s="147"/>
      <c r="Q496" s="147"/>
      <c r="R496" s="147"/>
      <c r="S496" s="147"/>
      <c r="T496" s="147"/>
      <c r="U496" s="147"/>
      <c r="V496" s="147"/>
      <c r="W496" s="147"/>
      <c r="X496" s="147"/>
      <c r="Y496" s="147"/>
      <c r="Z496" s="147"/>
      <c r="AA496" s="147"/>
      <c r="AB496" s="147"/>
      <c r="AC496" s="147"/>
      <c r="AD496" s="147"/>
      <c r="AE496" s="147"/>
      <c r="AF496" s="147"/>
      <c r="AG496" s="147"/>
      <c r="AH496" s="147"/>
      <c r="AI496" s="147"/>
      <c r="AJ496" s="147"/>
      <c r="AK496" s="147"/>
      <c r="AL496" s="147"/>
      <c r="AM496" s="147"/>
      <c r="AN496" s="147"/>
      <c r="AO496" s="147"/>
      <c r="AP496" s="147"/>
    </row>
    <row r="497" spans="1:42" ht="15" customHeight="1">
      <c r="A497" s="147"/>
      <c r="B497" s="147"/>
      <c r="C497" s="147"/>
      <c r="D497" s="147"/>
      <c r="E497" s="147"/>
      <c r="F497" s="147"/>
      <c r="G497" s="147"/>
      <c r="H497" s="147"/>
      <c r="I497" s="147"/>
      <c r="J497" s="147"/>
      <c r="K497" s="147"/>
      <c r="L497" s="147"/>
      <c r="M497" s="147"/>
      <c r="N497" s="147"/>
      <c r="O497" s="147"/>
      <c r="P497" s="147"/>
      <c r="Q497" s="147"/>
      <c r="R497" s="147"/>
      <c r="S497" s="147"/>
      <c r="T497" s="147"/>
      <c r="U497" s="147"/>
      <c r="V497" s="147"/>
      <c r="W497" s="147"/>
      <c r="X497" s="147"/>
      <c r="Y497" s="147"/>
      <c r="Z497" s="147"/>
      <c r="AA497" s="147"/>
      <c r="AB497" s="147"/>
      <c r="AC497" s="147"/>
      <c r="AD497" s="147"/>
      <c r="AE497" s="147"/>
      <c r="AF497" s="147"/>
      <c r="AG497" s="147"/>
      <c r="AH497" s="147"/>
      <c r="AI497" s="147"/>
      <c r="AJ497" s="147"/>
      <c r="AK497" s="147"/>
      <c r="AL497" s="147"/>
      <c r="AM497" s="147"/>
      <c r="AN497" s="147"/>
      <c r="AO497" s="147"/>
      <c r="AP497" s="147"/>
    </row>
    <row r="498" spans="1:42" ht="15" customHeight="1">
      <c r="A498" s="147"/>
      <c r="B498" s="147"/>
      <c r="C498" s="147"/>
      <c r="D498" s="147"/>
      <c r="E498" s="147"/>
      <c r="F498" s="147"/>
      <c r="G498" s="147"/>
      <c r="H498" s="147"/>
      <c r="I498" s="147"/>
      <c r="J498" s="147"/>
      <c r="K498" s="147"/>
      <c r="L498" s="147"/>
      <c r="M498" s="147"/>
      <c r="N498" s="147"/>
      <c r="O498" s="147"/>
      <c r="P498" s="147"/>
      <c r="Q498" s="147"/>
      <c r="R498" s="147"/>
      <c r="S498" s="147"/>
      <c r="T498" s="147"/>
      <c r="U498" s="147"/>
      <c r="V498" s="147"/>
      <c r="W498" s="147"/>
      <c r="X498" s="147"/>
      <c r="Y498" s="147"/>
      <c r="Z498" s="147"/>
      <c r="AA498" s="147"/>
      <c r="AB498" s="147"/>
      <c r="AC498" s="147"/>
      <c r="AD498" s="147"/>
      <c r="AE498" s="147"/>
      <c r="AF498" s="147"/>
      <c r="AG498" s="147"/>
      <c r="AH498" s="147"/>
      <c r="AI498" s="147"/>
      <c r="AJ498" s="147"/>
      <c r="AK498" s="147"/>
      <c r="AL498" s="147"/>
      <c r="AM498" s="147"/>
      <c r="AN498" s="147"/>
      <c r="AO498" s="147"/>
      <c r="AP498" s="147"/>
    </row>
    <row r="499" spans="1:42" ht="15" customHeight="1">
      <c r="A499" s="147"/>
      <c r="B499" s="147"/>
      <c r="C499" s="147"/>
      <c r="D499" s="147"/>
      <c r="E499" s="147"/>
      <c r="F499" s="147"/>
      <c r="G499" s="147"/>
      <c r="H499" s="147"/>
      <c r="I499" s="147"/>
      <c r="J499" s="147"/>
      <c r="K499" s="147"/>
      <c r="L499" s="147"/>
      <c r="M499" s="147"/>
      <c r="N499" s="147"/>
      <c r="O499" s="147"/>
      <c r="P499" s="147"/>
      <c r="Q499" s="147"/>
      <c r="R499" s="147"/>
      <c r="S499" s="147"/>
      <c r="T499" s="147"/>
      <c r="U499" s="147"/>
      <c r="V499" s="147"/>
      <c r="W499" s="147"/>
      <c r="X499" s="147"/>
      <c r="Y499" s="147"/>
      <c r="Z499" s="147"/>
      <c r="AA499" s="147"/>
      <c r="AB499" s="147"/>
      <c r="AC499" s="147"/>
      <c r="AD499" s="147"/>
      <c r="AE499" s="147"/>
      <c r="AF499" s="147"/>
      <c r="AG499" s="147"/>
      <c r="AH499" s="147"/>
      <c r="AI499" s="147"/>
      <c r="AJ499" s="147"/>
      <c r="AK499" s="147"/>
      <c r="AL499" s="147"/>
      <c r="AM499" s="147"/>
      <c r="AN499" s="147"/>
      <c r="AO499" s="147"/>
      <c r="AP499" s="147"/>
    </row>
    <row r="500" spans="1:42" ht="15" customHeight="1"/>
    <row r="501" spans="1:42" ht="15" customHeight="1"/>
    <row r="502" spans="1:42" ht="15" customHeight="1"/>
  </sheetData>
  <autoFilter ref="A1:O168" xr:uid="{D6E8F86A-89D8-4D8D-9F3D-9330120B2D30}"/>
  <conditionalFormatting sqref="H30">
    <cfRule type="expression" dxfId="583" priority="566" stopIfTrue="1">
      <formula>$D30="REVISÃO"</formula>
    </cfRule>
    <cfRule type="expression" dxfId="582" priority="567" stopIfTrue="1">
      <formula>$D30="ENCERRADA"</formula>
    </cfRule>
    <cfRule type="expression" dxfId="581" priority="568" stopIfTrue="1">
      <formula>$D30="INSUCESSO"</formula>
    </cfRule>
    <cfRule type="expression" dxfId="580" priority="569" stopIfTrue="1">
      <formula>$D30="CANCELADA"</formula>
    </cfRule>
    <cfRule type="expression" dxfId="579" priority="570" stopIfTrue="1">
      <formula>$D30="REPLANEJAR"</formula>
    </cfRule>
    <cfRule type="expression" dxfId="578" priority="571" stopIfTrue="1">
      <formula>$D30="REPLANEJADA"</formula>
    </cfRule>
  </conditionalFormatting>
  <conditionalFormatting sqref="J13:J16">
    <cfRule type="expression" dxfId="577" priority="496" stopIfTrue="1">
      <formula>$D13="REVISÃO"</formula>
    </cfRule>
    <cfRule type="expression" dxfId="576" priority="497" stopIfTrue="1">
      <formula>$D13="ENCERRADA"</formula>
    </cfRule>
    <cfRule type="expression" dxfId="575" priority="498" stopIfTrue="1">
      <formula>$D13="INSUCESSO"</formula>
    </cfRule>
    <cfRule type="expression" dxfId="574" priority="499" stopIfTrue="1">
      <formula>$D13="CANCELADA"</formula>
    </cfRule>
    <cfRule type="expression" dxfId="573" priority="500" stopIfTrue="1">
      <formula>$D13="REPLANEJAR"</formula>
    </cfRule>
    <cfRule type="expression" dxfId="572" priority="501" stopIfTrue="1">
      <formula>$D13="REPLANEJADA"</formula>
    </cfRule>
  </conditionalFormatting>
  <conditionalFormatting sqref="I128">
    <cfRule type="expression" dxfId="571" priority="283" stopIfTrue="1">
      <formula>$D128="REVISÃO"</formula>
    </cfRule>
    <cfRule type="expression" dxfId="570" priority="284" stopIfTrue="1">
      <formula>$D128="ENCERRADA"</formula>
    </cfRule>
    <cfRule type="expression" dxfId="569" priority="285" stopIfTrue="1">
      <formula>$D128="INSUCESSO"</formula>
    </cfRule>
    <cfRule type="expression" dxfId="568" priority="286" stopIfTrue="1">
      <formula>$D128="CANCELADA"</formula>
    </cfRule>
    <cfRule type="expression" dxfId="567" priority="287" stopIfTrue="1">
      <formula>$D128="REPLANEJAR"</formula>
    </cfRule>
    <cfRule type="expression" dxfId="566" priority="288" stopIfTrue="1">
      <formula>$D128="REPLANEJADA"</formula>
    </cfRule>
  </conditionalFormatting>
  <conditionalFormatting sqref="I2">
    <cfRule type="expression" dxfId="565" priority="277" stopIfTrue="1">
      <formula>$D2="REVISÃO"</formula>
    </cfRule>
    <cfRule type="expression" dxfId="564" priority="278" stopIfTrue="1">
      <formula>$D2="ENCERRADA"</formula>
    </cfRule>
    <cfRule type="expression" dxfId="563" priority="279" stopIfTrue="1">
      <formula>$D2="INSUCESSO"</formula>
    </cfRule>
    <cfRule type="expression" dxfId="562" priority="280" stopIfTrue="1">
      <formula>$D2="CANCELADA"</formula>
    </cfRule>
    <cfRule type="expression" dxfId="561" priority="281" stopIfTrue="1">
      <formula>$D2="REPLANEJAR"</formula>
    </cfRule>
    <cfRule type="expression" dxfId="560" priority="282" stopIfTrue="1">
      <formula>$D2="REPLANEJADA"</formula>
    </cfRule>
  </conditionalFormatting>
  <conditionalFormatting sqref="I3">
    <cfRule type="expression" dxfId="559" priority="271" stopIfTrue="1">
      <formula>$D3="REVISÃO"</formula>
    </cfRule>
    <cfRule type="expression" dxfId="558" priority="272" stopIfTrue="1">
      <formula>$D3="ENCERRADA"</formula>
    </cfRule>
    <cfRule type="expression" dxfId="557" priority="273" stopIfTrue="1">
      <formula>$D3="INSUCESSO"</formula>
    </cfRule>
    <cfRule type="expression" dxfId="556" priority="274" stopIfTrue="1">
      <formula>$D3="CANCELADA"</formula>
    </cfRule>
    <cfRule type="expression" dxfId="555" priority="275" stopIfTrue="1">
      <formula>$D3="REPLANEJAR"</formula>
    </cfRule>
    <cfRule type="expression" dxfId="554" priority="276" stopIfTrue="1">
      <formula>$D3="REPLANEJADA"</formula>
    </cfRule>
  </conditionalFormatting>
  <conditionalFormatting sqref="I4">
    <cfRule type="expression" dxfId="553" priority="265" stopIfTrue="1">
      <formula>$D4="REVISÃO"</formula>
    </cfRule>
    <cfRule type="expression" dxfId="552" priority="266" stopIfTrue="1">
      <formula>$D4="ENCERRADA"</formula>
    </cfRule>
    <cfRule type="expression" dxfId="551" priority="267" stopIfTrue="1">
      <formula>$D4="INSUCESSO"</formula>
    </cfRule>
    <cfRule type="expression" dxfId="550" priority="268" stopIfTrue="1">
      <formula>$D4="CANCELADA"</formula>
    </cfRule>
    <cfRule type="expression" dxfId="549" priority="269" stopIfTrue="1">
      <formula>$D4="REPLANEJAR"</formula>
    </cfRule>
    <cfRule type="expression" dxfId="548" priority="270" stopIfTrue="1">
      <formula>$D4="REPLANEJADA"</formula>
    </cfRule>
  </conditionalFormatting>
  <conditionalFormatting sqref="A127:O127 A142:J142 M142:R142 A146:J147 A128:R141 L147:R147 M146:R146 A148:R168 A2:R75 A143:R145 A77:R126 A76:G76 I76:R76">
    <cfRule type="expression" dxfId="547" priority="71" stopIfTrue="1">
      <formula>$D2="ENCERRADA"</formula>
    </cfRule>
    <cfRule type="expression" dxfId="546" priority="75" stopIfTrue="1">
      <formula>$D2="CANCELADA"</formula>
    </cfRule>
    <cfRule type="expression" dxfId="545" priority="77" stopIfTrue="1">
      <formula>$D2="REPLANEJADA"</formula>
    </cfRule>
    <cfRule type="expression" dxfId="544" priority="87" stopIfTrue="1">
      <formula>$D2="INSUCESSO"</formula>
    </cfRule>
    <cfRule type="expression" dxfId="543" priority="257" stopIfTrue="1">
      <formula>$D2="REPLANEJAR"</formula>
    </cfRule>
  </conditionalFormatting>
  <conditionalFormatting sqref="H62:I62">
    <cfRule type="expression" dxfId="542" priority="53" stopIfTrue="1">
      <formula>$D62="REVISÃO"</formula>
    </cfRule>
    <cfRule type="expression" dxfId="541" priority="54" stopIfTrue="1">
      <formula>$D62="ENCERRADA"</formula>
    </cfRule>
    <cfRule type="expression" dxfId="540" priority="55" stopIfTrue="1">
      <formula>$D62="INSUCESSO"</formula>
    </cfRule>
    <cfRule type="expression" dxfId="539" priority="56" stopIfTrue="1">
      <formula>$D62="CANCELADA"</formula>
    </cfRule>
    <cfRule type="expression" dxfId="538" priority="58" stopIfTrue="1">
      <formula>$D62="REPLANEJADA"</formula>
    </cfRule>
  </conditionalFormatting>
  <conditionalFormatting sqref="H70:I70">
    <cfRule type="expression" dxfId="537" priority="41" stopIfTrue="1">
      <formula>$D70="REVISÃO"</formula>
    </cfRule>
    <cfRule type="expression" dxfId="536" priority="42" stopIfTrue="1">
      <formula>$D70="ENCERRADA"</formula>
    </cfRule>
    <cfRule type="expression" dxfId="535" priority="43" stopIfTrue="1">
      <formula>$D70="INSUCESSO"</formula>
    </cfRule>
    <cfRule type="expression" dxfId="534" priority="44" stopIfTrue="1">
      <formula>$D70="CANCELADA"</formula>
    </cfRule>
    <cfRule type="expression" dxfId="533" priority="45" stopIfTrue="1">
      <formula>$D70="REPLANEJAR"</formula>
    </cfRule>
    <cfRule type="expression" dxfId="532" priority="46" stopIfTrue="1">
      <formula>$D70="REPLANEJADA"</formula>
    </cfRule>
  </conditionalFormatting>
  <conditionalFormatting sqref="I83">
    <cfRule type="expression" dxfId="531" priority="35" stopIfTrue="1">
      <formula>$D83="REVISÃO"</formula>
    </cfRule>
    <cfRule type="expression" dxfId="530" priority="36" stopIfTrue="1">
      <formula>$D83="ENCERRADA"</formula>
    </cfRule>
    <cfRule type="expression" dxfId="529" priority="37" stopIfTrue="1">
      <formula>$D83="INSUCESSO"</formula>
    </cfRule>
    <cfRule type="expression" dxfId="528" priority="38" stopIfTrue="1">
      <formula>$D83="CANCELADA"</formula>
    </cfRule>
    <cfRule type="expression" dxfId="527" priority="39" stopIfTrue="1">
      <formula>$D83="REPLANEJAR"</formula>
    </cfRule>
    <cfRule type="expression" dxfId="526" priority="40" stopIfTrue="1">
      <formula>$D83="REPLANEJADA"</formula>
    </cfRule>
  </conditionalFormatting>
  <conditionalFormatting sqref="I87">
    <cfRule type="expression" dxfId="525" priority="29" stopIfTrue="1">
      <formula>$D87="REVISÃO"</formula>
    </cfRule>
    <cfRule type="expression" dxfId="524" priority="30" stopIfTrue="1">
      <formula>$D87="ENCERRADA"</formula>
    </cfRule>
    <cfRule type="expression" dxfId="523" priority="31" stopIfTrue="1">
      <formula>$D87="INSUCESSO"</formula>
    </cfRule>
    <cfRule type="expression" dxfId="522" priority="32" stopIfTrue="1">
      <formula>$D87="CANCELADA"</formula>
    </cfRule>
    <cfRule type="expression" dxfId="521" priority="33" stopIfTrue="1">
      <formula>$D87="REPLANEJAR"</formula>
    </cfRule>
    <cfRule type="expression" dxfId="520" priority="34" stopIfTrue="1">
      <formula>$D87="REPLANEJADA"</formula>
    </cfRule>
  </conditionalFormatting>
  <conditionalFormatting sqref="H95:I95">
    <cfRule type="expression" dxfId="519" priority="23" stopIfTrue="1">
      <formula>$D95="REVISÃO"</formula>
    </cfRule>
    <cfRule type="expression" dxfId="518" priority="24" stopIfTrue="1">
      <formula>$D95="ENCERRADA"</formula>
    </cfRule>
    <cfRule type="expression" dxfId="517" priority="25" stopIfTrue="1">
      <formula>$D95="INSUCESSO"</formula>
    </cfRule>
    <cfRule type="expression" dxfId="516" priority="26" stopIfTrue="1">
      <formula>$D95="CANCELADA"</formula>
    </cfRule>
    <cfRule type="expression" dxfId="515" priority="27" stopIfTrue="1">
      <formula>$D95="REPLANEJAR"</formula>
    </cfRule>
    <cfRule type="expression" dxfId="514" priority="28" stopIfTrue="1">
      <formula>$D95="REPLANEJADA"</formula>
    </cfRule>
  </conditionalFormatting>
  <conditionalFormatting sqref="D2:D168">
    <cfRule type="expression" dxfId="513" priority="80" stopIfTrue="1">
      <formula>$D2="AUTORIZAR"</formula>
    </cfRule>
    <cfRule type="expression" dxfId="512" priority="82" stopIfTrue="1">
      <formula>$D2="PROGRAMADA"</formula>
    </cfRule>
    <cfRule type="expression" dxfId="511" priority="85" stopIfTrue="1">
      <formula>$D2="REVISÃO"</formula>
    </cfRule>
    <cfRule type="expression" dxfId="510" priority="91" stopIfTrue="1">
      <formula>$D2="NOVO"</formula>
    </cfRule>
    <cfRule type="expression" dxfId="509" priority="137" stopIfTrue="1">
      <formula>$D2="AVALIAR"</formula>
    </cfRule>
    <cfRule type="expression" dxfId="508" priority="139" stopIfTrue="1">
      <formula>$D2="CAB"</formula>
    </cfRule>
    <cfRule type="expression" dxfId="507" priority="141" stopIfTrue="1">
      <formula>$D2="IMPLEMENTAR"</formula>
    </cfRule>
  </conditionalFormatting>
  <conditionalFormatting sqref="P127:Q127">
    <cfRule type="expression" dxfId="506" priority="11" stopIfTrue="1">
      <formula>$D127="ENCERRADA"</formula>
    </cfRule>
    <cfRule type="expression" dxfId="505" priority="12" stopIfTrue="1">
      <formula>$D127="CANCELADA"</formula>
    </cfRule>
    <cfRule type="expression" dxfId="504" priority="13" stopIfTrue="1">
      <formula>$D127="REPLANEJADA"</formula>
    </cfRule>
    <cfRule type="expression" dxfId="503" priority="14" stopIfTrue="1">
      <formula>$D127="REVISÃO"</formula>
    </cfRule>
  </conditionalFormatting>
  <conditionalFormatting sqref="R127">
    <cfRule type="expression" dxfId="502" priority="6" stopIfTrue="1">
      <formula>$D127="ENCERRADA"</formula>
    </cfRule>
    <cfRule type="expression" dxfId="501" priority="7" stopIfTrue="1">
      <formula>$D127="CANCELADA"</formula>
    </cfRule>
    <cfRule type="expression" dxfId="500" priority="8" stopIfTrue="1">
      <formula>$D127="REPLANEJADA"</formula>
    </cfRule>
    <cfRule type="expression" dxfId="499" priority="9" stopIfTrue="1">
      <formula>$D127="INSUCESSO"</formula>
    </cfRule>
    <cfRule type="expression" dxfId="498" priority="10" stopIfTrue="1">
      <formula>$D127="REPLANEJAR"</formula>
    </cfRule>
  </conditionalFormatting>
  <conditionalFormatting sqref="P127:R127">
    <cfRule type="expression" dxfId="497" priority="15" stopIfTrue="1">
      <formula>$D127="INSUCESSO"</formula>
    </cfRule>
  </conditionalFormatting>
  <conditionalFormatting sqref="K146:L146">
    <cfRule type="expression" dxfId="496" priority="819" stopIfTrue="1">
      <formula>$D142="ENCERRADA"</formula>
    </cfRule>
    <cfRule type="expression" dxfId="495" priority="820" stopIfTrue="1">
      <formula>$D142="CANCELADA"</formula>
    </cfRule>
    <cfRule type="expression" dxfId="494" priority="821" stopIfTrue="1">
      <formula>$D142="REPLANEJADA"</formula>
    </cfRule>
    <cfRule type="expression" dxfId="493" priority="822" stopIfTrue="1">
      <formula>$D142="INSUCESSO"</formula>
    </cfRule>
    <cfRule type="expression" dxfId="492" priority="823" stopIfTrue="1">
      <formula>$D142="REPLANEJAR"</formula>
    </cfRule>
  </conditionalFormatting>
  <conditionalFormatting sqref="K147">
    <cfRule type="expression" dxfId="491" priority="1" stopIfTrue="1">
      <formula>$D143="ENCERRADA"</formula>
    </cfRule>
    <cfRule type="expression" dxfId="490" priority="2" stopIfTrue="1">
      <formula>$D143="CANCELADA"</formula>
    </cfRule>
    <cfRule type="expression" dxfId="489" priority="3" stopIfTrue="1">
      <formula>$D143="REPLANEJADA"</formula>
    </cfRule>
    <cfRule type="expression" dxfId="488" priority="4" stopIfTrue="1">
      <formula>$D143="INSUCESSO"</formula>
    </cfRule>
    <cfRule type="expression" dxfId="487" priority="5" stopIfTrue="1">
      <formula>$D143="REPLANEJAR"</formula>
    </cfRule>
  </conditionalFormatting>
  <dataValidations count="1">
    <dataValidation type="list" allowBlank="1" showInputMessage="1" showErrorMessage="1" sqref="D2:D168" xr:uid="{4050F146-934B-4D1E-B086-00861EC39193}">
      <formula1>"NOVO,AVALIAR,AUTORIZAR,CAB,PROGRAMADA,IMPLEMENTAR,REVISÃO,ENCERRADA,INSUCESSO,CANCELADA,REPLANEJAR,REPLANEJADA"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C0AF3-92C2-4879-93C7-EDB7066E04F4}">
  <sheetPr codeName="Planilha11">
    <tabColor theme="9"/>
  </sheetPr>
  <dimension ref="A1:R262"/>
  <sheetViews>
    <sheetView workbookViewId="0">
      <pane ySplit="1" topLeftCell="H226" activePane="bottomLeft" state="frozen"/>
      <selection pane="bottomLeft" activeCell="H226" sqref="H226"/>
    </sheetView>
  </sheetViews>
  <sheetFormatPr defaultRowHeight="15" customHeight="1"/>
  <cols>
    <col min="1" max="1" width="9.7109375" bestFit="1" customWidth="1"/>
    <col min="2" max="2" width="8.28515625" customWidth="1"/>
    <col min="3" max="3" width="3.28515625" customWidth="1"/>
    <col min="4" max="4" width="15.5703125" bestFit="1" customWidth="1"/>
    <col min="5" max="5" width="9" bestFit="1" customWidth="1"/>
    <col min="6" max="7" width="17" bestFit="1" customWidth="1"/>
    <col min="8" max="8" width="15.140625" bestFit="1" customWidth="1"/>
    <col min="9" max="9" width="125.5703125" customWidth="1"/>
    <col min="10" max="10" width="18.140625" bestFit="1" customWidth="1"/>
    <col min="11" max="11" width="34" customWidth="1"/>
    <col min="12" max="14" width="22" customWidth="1"/>
    <col min="15" max="15" width="17.7109375" bestFit="1" customWidth="1"/>
    <col min="16" max="16" width="17.7109375" customWidth="1"/>
    <col min="17" max="17" width="15.5703125" customWidth="1"/>
    <col min="18" max="18" width="16.7109375" customWidth="1"/>
  </cols>
  <sheetData>
    <row r="1" spans="1:18" ht="14.45">
      <c r="A1" s="687" t="s">
        <v>2319</v>
      </c>
      <c r="B1" s="687" t="s">
        <v>2320</v>
      </c>
      <c r="C1" s="687" t="s">
        <v>1416</v>
      </c>
      <c r="D1" s="687" t="s">
        <v>2321</v>
      </c>
      <c r="E1" s="687" t="s">
        <v>2322</v>
      </c>
      <c r="F1" s="687" t="s">
        <v>2323</v>
      </c>
      <c r="G1" s="687" t="s">
        <v>2324</v>
      </c>
      <c r="H1" s="687" t="s">
        <v>1421</v>
      </c>
      <c r="I1" s="687" t="s">
        <v>2325</v>
      </c>
      <c r="J1" s="687" t="s">
        <v>2326</v>
      </c>
      <c r="K1" s="687" t="s">
        <v>2327</v>
      </c>
      <c r="L1" s="688" t="s">
        <v>3399</v>
      </c>
      <c r="M1" s="688" t="s">
        <v>3400</v>
      </c>
      <c r="N1" s="688" t="s">
        <v>3401</v>
      </c>
      <c r="O1" s="374" t="s">
        <v>3402</v>
      </c>
      <c r="P1" s="687" t="s">
        <v>3403</v>
      </c>
      <c r="Q1" s="687" t="s">
        <v>3404</v>
      </c>
      <c r="R1" s="689" t="s">
        <v>3405</v>
      </c>
    </row>
    <row r="2" spans="1:18" ht="15.6">
      <c r="A2" s="66" t="s">
        <v>1426</v>
      </c>
      <c r="B2" s="66" t="s">
        <v>1427</v>
      </c>
      <c r="C2" s="66" t="s">
        <v>1453</v>
      </c>
      <c r="D2" s="510" t="s">
        <v>2365</v>
      </c>
      <c r="E2" s="66" t="s">
        <v>1476</v>
      </c>
      <c r="F2" s="379">
        <v>45870.333333333336</v>
      </c>
      <c r="G2" s="379">
        <v>45870.75</v>
      </c>
      <c r="H2" s="66" t="s">
        <v>3746</v>
      </c>
      <c r="I2" s="80" t="s">
        <v>3747</v>
      </c>
      <c r="J2" s="66" t="s">
        <v>1854</v>
      </c>
      <c r="K2" s="66"/>
      <c r="L2" s="590" t="s">
        <v>3748</v>
      </c>
      <c r="M2" s="66"/>
      <c r="N2" s="66"/>
      <c r="O2" s="556"/>
      <c r="P2" s="66"/>
      <c r="Q2" s="66"/>
      <c r="R2" s="80"/>
    </row>
    <row r="3" spans="1:18" ht="15.6">
      <c r="A3" s="66" t="s">
        <v>1426</v>
      </c>
      <c r="B3" s="66" t="s">
        <v>1427</v>
      </c>
      <c r="C3" s="66" t="s">
        <v>1453</v>
      </c>
      <c r="D3" s="510" t="s">
        <v>2365</v>
      </c>
      <c r="E3" s="66" t="s">
        <v>1476</v>
      </c>
      <c r="F3" s="379">
        <v>45870.333333333336</v>
      </c>
      <c r="G3" s="379">
        <v>45870.75</v>
      </c>
      <c r="H3" s="66" t="s">
        <v>3749</v>
      </c>
      <c r="I3" s="80" t="s">
        <v>3750</v>
      </c>
      <c r="J3" s="66" t="s">
        <v>3751</v>
      </c>
      <c r="K3" s="66"/>
      <c r="L3" s="590" t="s">
        <v>3748</v>
      </c>
      <c r="M3" s="66"/>
      <c r="N3" s="66"/>
      <c r="O3" s="556"/>
      <c r="P3" s="66"/>
      <c r="Q3" s="66"/>
      <c r="R3" s="80"/>
    </row>
    <row r="4" spans="1:18" ht="14.45">
      <c r="A4" s="586" t="s">
        <v>1426</v>
      </c>
      <c r="B4" s="586" t="s">
        <v>1427</v>
      </c>
      <c r="C4" s="586" t="s">
        <v>1453</v>
      </c>
      <c r="D4" s="614" t="s">
        <v>2124</v>
      </c>
      <c r="E4" s="586" t="s">
        <v>1476</v>
      </c>
      <c r="F4" s="690">
        <v>45870.333333333336</v>
      </c>
      <c r="G4" s="690">
        <v>45870.75</v>
      </c>
      <c r="H4" s="586" t="s">
        <v>3752</v>
      </c>
      <c r="I4" s="588" t="s">
        <v>3753</v>
      </c>
      <c r="J4" s="586"/>
      <c r="K4" s="586"/>
      <c r="L4" s="586"/>
      <c r="M4" s="586"/>
      <c r="N4" s="586"/>
      <c r="O4" s="691"/>
      <c r="P4" s="586"/>
      <c r="Q4" s="586"/>
      <c r="R4" s="80"/>
    </row>
    <row r="5" spans="1:18" ht="14.45">
      <c r="A5" s="586" t="s">
        <v>1426</v>
      </c>
      <c r="B5" s="586" t="s">
        <v>1427</v>
      </c>
      <c r="C5" s="586" t="s">
        <v>1453</v>
      </c>
      <c r="D5" s="614" t="s">
        <v>2124</v>
      </c>
      <c r="E5" s="586" t="s">
        <v>1476</v>
      </c>
      <c r="F5" s="690">
        <v>45870.708333333336</v>
      </c>
      <c r="G5" s="690">
        <v>45871.125</v>
      </c>
      <c r="H5" s="586" t="s">
        <v>3754</v>
      </c>
      <c r="I5" s="588" t="s">
        <v>3755</v>
      </c>
      <c r="J5" s="586"/>
      <c r="K5" s="586"/>
      <c r="L5" s="586"/>
      <c r="M5" s="586"/>
      <c r="N5" s="586"/>
      <c r="O5" s="691"/>
      <c r="P5" s="586"/>
      <c r="Q5" s="586"/>
      <c r="R5" s="80"/>
    </row>
    <row r="6" spans="1:18" ht="14.45">
      <c r="A6" s="66" t="s">
        <v>1426</v>
      </c>
      <c r="B6" s="66" t="s">
        <v>1427</v>
      </c>
      <c r="C6" s="66" t="s">
        <v>1466</v>
      </c>
      <c r="D6" s="510" t="s">
        <v>2124</v>
      </c>
      <c r="E6" s="66" t="s">
        <v>1476</v>
      </c>
      <c r="F6" s="379">
        <v>45870.708333333336</v>
      </c>
      <c r="G6" s="379">
        <v>45871.125</v>
      </c>
      <c r="H6" s="66" t="s">
        <v>3756</v>
      </c>
      <c r="I6" s="80" t="s">
        <v>3757</v>
      </c>
      <c r="J6" s="80" t="s">
        <v>2222</v>
      </c>
      <c r="K6" s="66"/>
      <c r="L6" s="66"/>
      <c r="M6" s="66"/>
      <c r="N6" s="66"/>
      <c r="O6" s="556"/>
      <c r="P6" s="66"/>
      <c r="Q6" s="66"/>
      <c r="R6" s="80"/>
    </row>
    <row r="7" spans="1:18" ht="14.45">
      <c r="A7" s="66" t="s">
        <v>1426</v>
      </c>
      <c r="B7" s="66" t="s">
        <v>1427</v>
      </c>
      <c r="C7" s="66" t="s">
        <v>1466</v>
      </c>
      <c r="D7" s="510" t="s">
        <v>2275</v>
      </c>
      <c r="E7" s="66" t="s">
        <v>1476</v>
      </c>
      <c r="F7" s="379">
        <v>45870.708333333336</v>
      </c>
      <c r="G7" s="379">
        <v>45871.125</v>
      </c>
      <c r="H7" s="66" t="s">
        <v>3758</v>
      </c>
      <c r="I7" s="80" t="s">
        <v>3759</v>
      </c>
      <c r="J7" s="80" t="s">
        <v>2222</v>
      </c>
      <c r="K7" s="66"/>
      <c r="L7" s="66"/>
      <c r="M7" s="66"/>
      <c r="N7" s="66"/>
      <c r="O7" s="556"/>
      <c r="P7" s="66"/>
      <c r="Q7" s="66"/>
      <c r="R7" s="80"/>
    </row>
    <row r="8" spans="1:18" ht="14.45">
      <c r="A8" s="66" t="s">
        <v>1426</v>
      </c>
      <c r="B8" s="66" t="s">
        <v>1427</v>
      </c>
      <c r="C8" s="66" t="s">
        <v>1466</v>
      </c>
      <c r="D8" s="510" t="s">
        <v>2365</v>
      </c>
      <c r="E8" s="66" t="s">
        <v>1476</v>
      </c>
      <c r="F8" s="379">
        <v>45870.708333333336</v>
      </c>
      <c r="G8" s="379">
        <v>45871.125</v>
      </c>
      <c r="H8" s="66" t="s">
        <v>3760</v>
      </c>
      <c r="I8" s="80" t="s">
        <v>3761</v>
      </c>
      <c r="J8" s="80" t="s">
        <v>2222</v>
      </c>
      <c r="K8" s="66"/>
      <c r="L8" s="66" t="s">
        <v>3762</v>
      </c>
      <c r="M8" s="66"/>
      <c r="N8" s="66"/>
      <c r="O8" s="556"/>
      <c r="P8" s="66"/>
      <c r="Q8" s="66"/>
      <c r="R8" s="80"/>
    </row>
    <row r="9" spans="1:18" ht="14.45">
      <c r="A9" s="66" t="s">
        <v>1426</v>
      </c>
      <c r="B9" s="66" t="s">
        <v>1427</v>
      </c>
      <c r="C9" s="375" t="s">
        <v>1428</v>
      </c>
      <c r="D9" s="510" t="s">
        <v>1490</v>
      </c>
      <c r="E9" s="66" t="s">
        <v>1476</v>
      </c>
      <c r="F9" s="379">
        <v>45871</v>
      </c>
      <c r="G9" s="379">
        <v>45871.25</v>
      </c>
      <c r="H9" s="521" t="s">
        <v>3763</v>
      </c>
      <c r="I9" s="188" t="s">
        <v>3368</v>
      </c>
      <c r="J9" s="65" t="s">
        <v>1445</v>
      </c>
      <c r="K9" s="66"/>
      <c r="L9" s="66" t="s">
        <v>3764</v>
      </c>
      <c r="M9" s="66" t="s">
        <v>3764</v>
      </c>
      <c r="N9" s="66" t="s">
        <v>3765</v>
      </c>
      <c r="O9" s="556" t="s">
        <v>3585</v>
      </c>
      <c r="P9" s="66"/>
      <c r="Q9" s="66"/>
      <c r="R9" s="80"/>
    </row>
    <row r="10" spans="1:18" ht="14.45">
      <c r="A10" s="66" t="s">
        <v>1426</v>
      </c>
      <c r="B10" s="66" t="s">
        <v>1427</v>
      </c>
      <c r="C10" s="375" t="s">
        <v>1428</v>
      </c>
      <c r="D10" s="510" t="s">
        <v>2365</v>
      </c>
      <c r="E10" s="66" t="s">
        <v>1476</v>
      </c>
      <c r="F10" s="522">
        <v>45870.833333333336</v>
      </c>
      <c r="G10" s="522">
        <v>45871.166666666664</v>
      </c>
      <c r="H10" s="521" t="s">
        <v>3766</v>
      </c>
      <c r="I10" s="188" t="s">
        <v>3767</v>
      </c>
      <c r="J10" s="65" t="s">
        <v>1445</v>
      </c>
      <c r="K10" s="66"/>
      <c r="L10" s="66" t="s">
        <v>3768</v>
      </c>
      <c r="M10" s="66" t="s">
        <v>3682</v>
      </c>
      <c r="N10" s="66" t="s">
        <v>3610</v>
      </c>
      <c r="O10" s="556" t="s">
        <v>3571</v>
      </c>
      <c r="P10" s="66"/>
      <c r="Q10" s="66"/>
      <c r="R10" s="80"/>
    </row>
    <row r="11" spans="1:18" ht="14.45">
      <c r="A11" s="66" t="s">
        <v>1426</v>
      </c>
      <c r="B11" s="66" t="s">
        <v>1427</v>
      </c>
      <c r="C11" s="375" t="s">
        <v>1428</v>
      </c>
      <c r="D11" s="510" t="s">
        <v>1490</v>
      </c>
      <c r="E11" s="521" t="s">
        <v>1476</v>
      </c>
      <c r="F11" s="379">
        <v>45871</v>
      </c>
      <c r="G11" s="379">
        <v>45871.25</v>
      </c>
      <c r="H11" s="521" t="s">
        <v>3651</v>
      </c>
      <c r="I11" s="188" t="s">
        <v>3769</v>
      </c>
      <c r="J11" s="615" t="s">
        <v>1436</v>
      </c>
      <c r="K11" s="66" t="s">
        <v>3770</v>
      </c>
      <c r="L11" s="66" t="s">
        <v>3764</v>
      </c>
      <c r="M11" s="66" t="s">
        <v>3764</v>
      </c>
      <c r="N11" s="66" t="s">
        <v>3771</v>
      </c>
      <c r="O11" s="556" t="s">
        <v>3585</v>
      </c>
      <c r="P11" s="66"/>
      <c r="Q11" s="66"/>
      <c r="R11" s="80"/>
    </row>
    <row r="12" spans="1:18" ht="14.45">
      <c r="A12" s="379" t="s">
        <v>1426</v>
      </c>
      <c r="B12" s="379" t="s">
        <v>1427</v>
      </c>
      <c r="C12" s="692" t="s">
        <v>1428</v>
      </c>
      <c r="D12" s="510" t="s">
        <v>1490</v>
      </c>
      <c r="E12" s="379" t="s">
        <v>1491</v>
      </c>
      <c r="F12" s="379">
        <v>45871.916666666664</v>
      </c>
      <c r="G12" s="379">
        <v>45872.25</v>
      </c>
      <c r="H12" s="379" t="s">
        <v>3772</v>
      </c>
      <c r="I12" s="80" t="s">
        <v>3656</v>
      </c>
      <c r="J12" s="80"/>
      <c r="K12" s="66"/>
      <c r="L12" s="66" t="s">
        <v>3628</v>
      </c>
      <c r="M12" s="66"/>
      <c r="N12" s="66"/>
      <c r="O12" s="556"/>
      <c r="P12" s="66"/>
      <c r="Q12" s="66"/>
      <c r="R12" s="80"/>
    </row>
    <row r="13" spans="1:18" ht="14.45">
      <c r="A13" s="66" t="s">
        <v>1426</v>
      </c>
      <c r="B13" s="66" t="s">
        <v>1427</v>
      </c>
      <c r="C13" s="375" t="s">
        <v>1428</v>
      </c>
      <c r="D13" s="510" t="s">
        <v>1490</v>
      </c>
      <c r="E13" s="379" t="s">
        <v>1491</v>
      </c>
      <c r="F13" s="379">
        <v>45872</v>
      </c>
      <c r="G13" s="379">
        <v>45872.208333333336</v>
      </c>
      <c r="H13" s="66" t="s">
        <v>3773</v>
      </c>
      <c r="I13" s="80" t="s">
        <v>3774</v>
      </c>
      <c r="J13" s="66"/>
      <c r="K13" s="66"/>
      <c r="L13" s="66" t="s">
        <v>3775</v>
      </c>
      <c r="M13" s="66"/>
      <c r="N13" s="66"/>
      <c r="O13" s="556"/>
      <c r="P13" s="66"/>
      <c r="Q13" s="66"/>
      <c r="R13" s="80"/>
    </row>
    <row r="14" spans="1:18" ht="14.45">
      <c r="A14" s="66" t="s">
        <v>1426</v>
      </c>
      <c r="B14" s="66" t="s">
        <v>1427</v>
      </c>
      <c r="C14" s="375" t="s">
        <v>1428</v>
      </c>
      <c r="D14" s="510" t="s">
        <v>1490</v>
      </c>
      <c r="E14" s="66" t="s">
        <v>1430</v>
      </c>
      <c r="F14" s="379">
        <v>45873</v>
      </c>
      <c r="G14" s="379">
        <v>45873.208333333336</v>
      </c>
      <c r="H14" s="66" t="s">
        <v>3776</v>
      </c>
      <c r="I14" s="80" t="s">
        <v>3777</v>
      </c>
      <c r="J14" s="66"/>
      <c r="K14" s="66"/>
      <c r="L14" s="66" t="s">
        <v>3775</v>
      </c>
      <c r="M14" s="66"/>
      <c r="N14" s="66"/>
      <c r="O14" s="556"/>
      <c r="P14" s="66"/>
      <c r="Q14" s="66"/>
      <c r="R14" s="80"/>
    </row>
    <row r="15" spans="1:18" ht="14.45">
      <c r="A15" s="66" t="s">
        <v>1426</v>
      </c>
      <c r="B15" s="66" t="s">
        <v>1427</v>
      </c>
      <c r="C15" s="66" t="s">
        <v>1453</v>
      </c>
      <c r="D15" s="510" t="s">
        <v>2275</v>
      </c>
      <c r="E15" s="66" t="s">
        <v>1440</v>
      </c>
      <c r="F15" s="379">
        <v>45873.333333333336</v>
      </c>
      <c r="G15" s="379">
        <v>45873.75</v>
      </c>
      <c r="H15" s="66" t="s">
        <v>3778</v>
      </c>
      <c r="I15" s="80" t="s">
        <v>3779</v>
      </c>
      <c r="J15" s="66" t="s">
        <v>1854</v>
      </c>
      <c r="K15" s="66"/>
      <c r="L15" s="66"/>
      <c r="M15" s="66"/>
      <c r="N15" s="66"/>
      <c r="O15" s="556"/>
      <c r="P15" s="66"/>
      <c r="Q15" s="66"/>
      <c r="R15" s="80"/>
    </row>
    <row r="16" spans="1:18" ht="14.45">
      <c r="A16" s="66" t="s">
        <v>1426</v>
      </c>
      <c r="B16" s="66" t="s">
        <v>1427</v>
      </c>
      <c r="C16" s="66" t="s">
        <v>1453</v>
      </c>
      <c r="D16" s="510" t="s">
        <v>2365</v>
      </c>
      <c r="E16" s="66" t="s">
        <v>1440</v>
      </c>
      <c r="F16" s="379">
        <v>45873.333333333336</v>
      </c>
      <c r="G16" s="379">
        <v>45873.75</v>
      </c>
      <c r="H16" s="66" t="s">
        <v>3780</v>
      </c>
      <c r="I16" s="80" t="s">
        <v>3781</v>
      </c>
      <c r="J16" s="693" t="s">
        <v>1851</v>
      </c>
      <c r="K16" s="66"/>
      <c r="L16" s="66"/>
      <c r="M16" s="66"/>
      <c r="N16" s="66"/>
      <c r="O16" s="556"/>
      <c r="P16" s="66"/>
      <c r="Q16" s="66"/>
      <c r="R16" s="80"/>
    </row>
    <row r="17" spans="1:18" ht="14.45">
      <c r="A17" s="66" t="s">
        <v>1426</v>
      </c>
      <c r="B17" s="66" t="s">
        <v>1427</v>
      </c>
      <c r="C17" s="66" t="s">
        <v>1453</v>
      </c>
      <c r="D17" s="510" t="s">
        <v>2365</v>
      </c>
      <c r="E17" s="66" t="s">
        <v>1440</v>
      </c>
      <c r="F17" s="379">
        <v>45873.333333333336</v>
      </c>
      <c r="G17" s="379">
        <v>45873.75</v>
      </c>
      <c r="H17" s="66" t="s">
        <v>3782</v>
      </c>
      <c r="I17" s="80" t="s">
        <v>3783</v>
      </c>
      <c r="J17" s="80" t="s">
        <v>3751</v>
      </c>
      <c r="K17" s="66"/>
      <c r="L17" s="66"/>
      <c r="M17" s="66"/>
      <c r="N17" s="66"/>
      <c r="O17" s="556"/>
      <c r="P17" s="66"/>
      <c r="Q17" s="66"/>
      <c r="R17" s="80"/>
    </row>
    <row r="18" spans="1:18" ht="14.45">
      <c r="A18" s="66" t="s">
        <v>1426</v>
      </c>
      <c r="B18" s="66" t="s">
        <v>1427</v>
      </c>
      <c r="C18" s="66" t="s">
        <v>1466</v>
      </c>
      <c r="D18" s="510" t="s">
        <v>2598</v>
      </c>
      <c r="E18" s="66" t="s">
        <v>1440</v>
      </c>
      <c r="F18" s="379">
        <v>45873.708333333336</v>
      </c>
      <c r="G18" s="379">
        <v>45874.125</v>
      </c>
      <c r="H18" s="66" t="s">
        <v>3784</v>
      </c>
      <c r="I18" s="80" t="s">
        <v>3785</v>
      </c>
      <c r="J18" s="80" t="s">
        <v>2222</v>
      </c>
      <c r="K18" s="66"/>
      <c r="L18" s="66"/>
      <c r="M18" s="66"/>
      <c r="N18" s="66"/>
      <c r="O18" s="556"/>
      <c r="P18" s="66"/>
      <c r="Q18" s="66"/>
      <c r="R18" s="80"/>
    </row>
    <row r="19" spans="1:18" ht="14.45">
      <c r="A19" s="66" t="s">
        <v>1426</v>
      </c>
      <c r="B19" s="66" t="s">
        <v>1427</v>
      </c>
      <c r="C19" s="66" t="s">
        <v>1466</v>
      </c>
      <c r="D19" s="510" t="s">
        <v>2598</v>
      </c>
      <c r="E19" s="66" t="s">
        <v>1440</v>
      </c>
      <c r="F19" s="379">
        <v>45873.708333333336</v>
      </c>
      <c r="G19" s="379">
        <v>45874.125</v>
      </c>
      <c r="H19" s="66" t="s">
        <v>3786</v>
      </c>
      <c r="I19" s="80" t="s">
        <v>3787</v>
      </c>
      <c r="J19" s="80" t="s">
        <v>2222</v>
      </c>
      <c r="K19" s="66"/>
      <c r="L19" s="66"/>
      <c r="M19" s="66"/>
      <c r="N19" s="66"/>
      <c r="O19" s="556"/>
      <c r="P19" s="66"/>
      <c r="Q19" s="66"/>
      <c r="R19" s="80"/>
    </row>
    <row r="20" spans="1:18" ht="14.45">
      <c r="A20" s="66" t="s">
        <v>1426</v>
      </c>
      <c r="B20" s="66" t="s">
        <v>1427</v>
      </c>
      <c r="C20" s="66" t="s">
        <v>1466</v>
      </c>
      <c r="D20" s="510" t="s">
        <v>2598</v>
      </c>
      <c r="E20" s="66" t="s">
        <v>1440</v>
      </c>
      <c r="F20" s="379">
        <v>45873.708333333336</v>
      </c>
      <c r="G20" s="379">
        <v>45874.125</v>
      </c>
      <c r="H20" s="66" t="s">
        <v>3788</v>
      </c>
      <c r="I20" s="80" t="s">
        <v>3789</v>
      </c>
      <c r="J20" s="80" t="s">
        <v>2222</v>
      </c>
      <c r="K20" s="66"/>
      <c r="L20" s="66"/>
      <c r="M20" s="66"/>
      <c r="N20" s="66"/>
      <c r="O20" s="556"/>
      <c r="P20" s="66"/>
      <c r="Q20" s="66"/>
      <c r="R20" s="80"/>
    </row>
    <row r="21" spans="1:18" ht="14.45">
      <c r="A21" s="66" t="s">
        <v>1426</v>
      </c>
      <c r="B21" s="66" t="s">
        <v>1427</v>
      </c>
      <c r="C21" s="66" t="s">
        <v>1466</v>
      </c>
      <c r="D21" s="510" t="s">
        <v>2598</v>
      </c>
      <c r="E21" s="66" t="s">
        <v>1440</v>
      </c>
      <c r="F21" s="379">
        <v>45873.708333333336</v>
      </c>
      <c r="G21" s="694">
        <v>45874.125</v>
      </c>
      <c r="H21" s="695" t="s">
        <v>3790</v>
      </c>
      <c r="I21" s="226" t="s">
        <v>3791</v>
      </c>
      <c r="J21" s="80" t="s">
        <v>2222</v>
      </c>
      <c r="K21" s="66"/>
      <c r="L21" s="66"/>
      <c r="M21" s="66"/>
      <c r="N21" s="66"/>
      <c r="O21" s="556"/>
      <c r="P21" s="66"/>
      <c r="Q21" s="66"/>
      <c r="R21" s="80"/>
    </row>
    <row r="22" spans="1:18" ht="14.45">
      <c r="A22" s="558" t="s">
        <v>1426</v>
      </c>
      <c r="B22" s="558" t="s">
        <v>1427</v>
      </c>
      <c r="C22" s="696" t="s">
        <v>1428</v>
      </c>
      <c r="D22" s="510" t="s">
        <v>2365</v>
      </c>
      <c r="E22" s="558" t="s">
        <v>1440</v>
      </c>
      <c r="F22" s="697">
        <v>45873.75</v>
      </c>
      <c r="G22" s="379">
        <v>45873.958333333336</v>
      </c>
      <c r="H22" s="66" t="s">
        <v>3792</v>
      </c>
      <c r="I22" s="80" t="s">
        <v>3793</v>
      </c>
      <c r="J22" s="615" t="s">
        <v>1436</v>
      </c>
      <c r="K22" s="558"/>
      <c r="L22" s="558" t="s">
        <v>3794</v>
      </c>
      <c r="M22" s="66" t="s">
        <v>3682</v>
      </c>
      <c r="N22" s="558"/>
      <c r="O22" s="698"/>
      <c r="P22" s="66"/>
      <c r="Q22" s="66"/>
      <c r="R22" s="80"/>
    </row>
    <row r="23" spans="1:18" ht="14.45">
      <c r="A23" s="66" t="s">
        <v>1426</v>
      </c>
      <c r="B23" s="66" t="s">
        <v>1427</v>
      </c>
      <c r="C23" s="375" t="s">
        <v>1428</v>
      </c>
      <c r="D23" s="510" t="s">
        <v>2365</v>
      </c>
      <c r="E23" s="66" t="s">
        <v>1440</v>
      </c>
      <c r="F23" s="559">
        <v>45873.916666666664</v>
      </c>
      <c r="G23" s="379">
        <v>45874.25</v>
      </c>
      <c r="H23" s="80" t="s">
        <v>3795</v>
      </c>
      <c r="I23" s="80" t="s">
        <v>3796</v>
      </c>
      <c r="J23" s="615" t="s">
        <v>1436</v>
      </c>
      <c r="K23" s="695" t="s">
        <v>3797</v>
      </c>
      <c r="L23" s="66" t="s">
        <v>3798</v>
      </c>
      <c r="M23" s="66" t="s">
        <v>3682</v>
      </c>
      <c r="N23" s="66"/>
      <c r="O23" s="556"/>
      <c r="P23" s="66"/>
      <c r="Q23" s="66"/>
      <c r="R23" s="80"/>
    </row>
    <row r="24" spans="1:18" ht="14.45">
      <c r="A24" s="66" t="s">
        <v>1426</v>
      </c>
      <c r="B24" s="66" t="s">
        <v>1427</v>
      </c>
      <c r="C24" s="375" t="s">
        <v>1428</v>
      </c>
      <c r="D24" s="510" t="s">
        <v>1490</v>
      </c>
      <c r="E24" s="66" t="s">
        <v>1440</v>
      </c>
      <c r="F24" s="522">
        <v>45874</v>
      </c>
      <c r="G24" s="522">
        <v>45874.166666666664</v>
      </c>
      <c r="H24" s="188" t="s">
        <v>3799</v>
      </c>
      <c r="I24" s="188" t="s">
        <v>3800</v>
      </c>
      <c r="J24" s="699"/>
      <c r="K24" s="616" t="s">
        <v>3801</v>
      </c>
      <c r="L24" s="381" t="s">
        <v>3628</v>
      </c>
      <c r="M24" s="66"/>
      <c r="N24" s="66" t="s">
        <v>3802</v>
      </c>
      <c r="O24" s="556"/>
      <c r="P24" s="66"/>
      <c r="Q24" s="66"/>
      <c r="R24" s="80"/>
    </row>
    <row r="25" spans="1:18" ht="14.45">
      <c r="A25" s="558" t="s">
        <v>1426</v>
      </c>
      <c r="B25" s="558" t="s">
        <v>1427</v>
      </c>
      <c r="C25" s="696" t="s">
        <v>1428</v>
      </c>
      <c r="D25" s="510" t="s">
        <v>2365</v>
      </c>
      <c r="E25" s="66" t="s">
        <v>1440</v>
      </c>
      <c r="F25" s="540">
        <v>45874</v>
      </c>
      <c r="G25" s="540">
        <v>45875.25</v>
      </c>
      <c r="H25" s="558" t="s">
        <v>3803</v>
      </c>
      <c r="I25" s="80" t="s">
        <v>3804</v>
      </c>
      <c r="J25" s="699" t="s">
        <v>1445</v>
      </c>
      <c r="K25" s="558"/>
      <c r="L25" s="558" t="s">
        <v>3805</v>
      </c>
      <c r="M25" s="66" t="s">
        <v>3682</v>
      </c>
      <c r="N25" s="558"/>
      <c r="O25" s="698"/>
      <c r="P25" s="66"/>
      <c r="Q25" s="66"/>
      <c r="R25" s="80"/>
    </row>
    <row r="26" spans="1:18" ht="14.45">
      <c r="A26" s="66" t="s">
        <v>1426</v>
      </c>
      <c r="B26" s="66" t="s">
        <v>1427</v>
      </c>
      <c r="C26" s="66" t="s">
        <v>1453</v>
      </c>
      <c r="D26" s="510" t="s">
        <v>2365</v>
      </c>
      <c r="E26" s="66" t="s">
        <v>1448</v>
      </c>
      <c r="F26" s="379">
        <v>45874.333333333336</v>
      </c>
      <c r="G26" s="379">
        <v>45874.75</v>
      </c>
      <c r="H26" s="80" t="s">
        <v>3806</v>
      </c>
      <c r="I26" s="80" t="s">
        <v>3807</v>
      </c>
      <c r="J26" s="66" t="s">
        <v>1854</v>
      </c>
      <c r="K26" s="66"/>
      <c r="L26" s="66"/>
      <c r="M26" s="66"/>
      <c r="N26" s="66"/>
      <c r="O26" s="556"/>
      <c r="P26" s="66"/>
      <c r="Q26" s="66"/>
      <c r="R26" s="80"/>
    </row>
    <row r="27" spans="1:18" ht="14.45">
      <c r="A27" s="66" t="s">
        <v>1426</v>
      </c>
      <c r="B27" s="66" t="s">
        <v>1427</v>
      </c>
      <c r="C27" s="66" t="s">
        <v>1453</v>
      </c>
      <c r="D27" s="510" t="s">
        <v>2365</v>
      </c>
      <c r="E27" s="66" t="s">
        <v>1448</v>
      </c>
      <c r="F27" s="379">
        <v>45874.333333333336</v>
      </c>
      <c r="G27" s="379">
        <v>45874.75</v>
      </c>
      <c r="H27" s="66" t="s">
        <v>3808</v>
      </c>
      <c r="I27" s="80" t="s">
        <v>3809</v>
      </c>
      <c r="J27" s="693" t="s">
        <v>1851</v>
      </c>
      <c r="K27" s="66"/>
      <c r="L27" s="66"/>
      <c r="M27" s="66"/>
      <c r="N27" s="66"/>
      <c r="O27" s="556"/>
      <c r="P27" s="66"/>
      <c r="Q27" s="66"/>
      <c r="R27" s="80"/>
    </row>
    <row r="28" spans="1:18" ht="14.45">
      <c r="A28" s="66" t="s">
        <v>1426</v>
      </c>
      <c r="B28" s="66" t="s">
        <v>1427</v>
      </c>
      <c r="C28" s="66" t="s">
        <v>1453</v>
      </c>
      <c r="D28" s="510" t="s">
        <v>2365</v>
      </c>
      <c r="E28" s="66" t="s">
        <v>1448</v>
      </c>
      <c r="F28" s="379">
        <v>45874.333333333336</v>
      </c>
      <c r="G28" s="379">
        <v>45874.75</v>
      </c>
      <c r="H28" s="66" t="s">
        <v>3810</v>
      </c>
      <c r="I28" s="80" t="s">
        <v>3811</v>
      </c>
      <c r="J28" s="80" t="s">
        <v>3751</v>
      </c>
      <c r="K28" s="66"/>
      <c r="L28" s="66"/>
      <c r="M28" s="66"/>
      <c r="N28" s="66"/>
      <c r="O28" s="556"/>
      <c r="P28" s="66"/>
      <c r="Q28" s="66"/>
      <c r="R28" s="80"/>
    </row>
    <row r="29" spans="1:18" ht="14.45">
      <c r="A29" s="66" t="s">
        <v>1426</v>
      </c>
      <c r="B29" s="66" t="s">
        <v>1427</v>
      </c>
      <c r="C29" s="66" t="s">
        <v>1466</v>
      </c>
      <c r="D29" s="510" t="s">
        <v>2365</v>
      </c>
      <c r="E29" s="66" t="s">
        <v>1448</v>
      </c>
      <c r="F29" s="379">
        <v>45874.708333333336</v>
      </c>
      <c r="G29" s="379">
        <v>45875.125</v>
      </c>
      <c r="H29" s="66" t="s">
        <v>3812</v>
      </c>
      <c r="I29" s="80" t="s">
        <v>3813</v>
      </c>
      <c r="J29" s="80" t="s">
        <v>2222</v>
      </c>
      <c r="K29" s="66"/>
      <c r="L29" s="66"/>
      <c r="M29" s="66"/>
      <c r="N29" s="66"/>
      <c r="O29" s="556"/>
      <c r="P29" s="66"/>
      <c r="Q29" s="66"/>
      <c r="R29" s="80"/>
    </row>
    <row r="30" spans="1:18" ht="14.45">
      <c r="A30" s="66" t="s">
        <v>1426</v>
      </c>
      <c r="B30" s="66" t="s">
        <v>1427</v>
      </c>
      <c r="C30" s="66" t="s">
        <v>1466</v>
      </c>
      <c r="D30" s="510" t="s">
        <v>2365</v>
      </c>
      <c r="E30" s="66" t="s">
        <v>1448</v>
      </c>
      <c r="F30" s="379">
        <v>45874.708333333336</v>
      </c>
      <c r="G30" s="379">
        <v>45875.125</v>
      </c>
      <c r="H30" s="66" t="s">
        <v>3814</v>
      </c>
      <c r="I30" s="80" t="s">
        <v>3815</v>
      </c>
      <c r="J30" s="80" t="s">
        <v>2222</v>
      </c>
      <c r="K30" s="66"/>
      <c r="L30" s="66"/>
      <c r="M30" s="66"/>
      <c r="N30" s="66"/>
      <c r="O30" s="556"/>
      <c r="P30" s="66"/>
      <c r="Q30" s="66"/>
      <c r="R30" s="80"/>
    </row>
    <row r="31" spans="1:18" ht="14.45">
      <c r="A31" s="66" t="s">
        <v>1426</v>
      </c>
      <c r="B31" s="66" t="s">
        <v>1427</v>
      </c>
      <c r="C31" s="66" t="s">
        <v>1466</v>
      </c>
      <c r="D31" s="510" t="s">
        <v>2365</v>
      </c>
      <c r="E31" s="66" t="s">
        <v>1448</v>
      </c>
      <c r="F31" s="379">
        <v>45874.708333333336</v>
      </c>
      <c r="G31" s="379">
        <v>45875.125</v>
      </c>
      <c r="H31" s="66" t="s">
        <v>3816</v>
      </c>
      <c r="I31" s="80" t="s">
        <v>3817</v>
      </c>
      <c r="J31" s="80" t="s">
        <v>2222</v>
      </c>
      <c r="K31" s="66"/>
      <c r="L31" s="66"/>
      <c r="M31" s="66"/>
      <c r="N31" s="66"/>
      <c r="O31" s="556"/>
      <c r="P31" s="66"/>
      <c r="Q31" s="66"/>
      <c r="R31" s="80"/>
    </row>
    <row r="32" spans="1:18" ht="14.45">
      <c r="A32" s="66" t="s">
        <v>1426</v>
      </c>
      <c r="B32" s="66" t="s">
        <v>1427</v>
      </c>
      <c r="C32" s="66" t="s">
        <v>1466</v>
      </c>
      <c r="D32" s="510" t="s">
        <v>2124</v>
      </c>
      <c r="E32" s="66" t="s">
        <v>1448</v>
      </c>
      <c r="F32" s="379">
        <v>45874.708333333336</v>
      </c>
      <c r="G32" s="379">
        <v>45875.125</v>
      </c>
      <c r="H32" s="66" t="s">
        <v>3818</v>
      </c>
      <c r="I32" s="80" t="s">
        <v>3819</v>
      </c>
      <c r="J32" s="80" t="s">
        <v>2222</v>
      </c>
      <c r="K32" s="66"/>
      <c r="L32" s="66"/>
      <c r="M32" s="66"/>
      <c r="N32" s="66"/>
      <c r="O32" s="556"/>
      <c r="P32" s="66"/>
      <c r="Q32" s="66"/>
      <c r="R32" s="80"/>
    </row>
    <row r="33" spans="1:18" ht="14.45">
      <c r="A33" s="66" t="s">
        <v>1426</v>
      </c>
      <c r="B33" s="66" t="s">
        <v>1427</v>
      </c>
      <c r="C33" s="375" t="s">
        <v>1428</v>
      </c>
      <c r="D33" s="510" t="s">
        <v>2124</v>
      </c>
      <c r="E33" s="66" t="s">
        <v>1448</v>
      </c>
      <c r="F33" s="379">
        <v>45875</v>
      </c>
      <c r="G33" s="379">
        <v>45875.25</v>
      </c>
      <c r="H33" s="66" t="s">
        <v>3820</v>
      </c>
      <c r="I33" s="80" t="s">
        <v>3821</v>
      </c>
      <c r="J33" s="700" t="s">
        <v>1445</v>
      </c>
      <c r="K33" s="65"/>
      <c r="L33" s="65" t="s">
        <v>3628</v>
      </c>
      <c r="M33" s="65"/>
      <c r="N33" s="65" t="s">
        <v>3822</v>
      </c>
      <c r="O33" s="556"/>
      <c r="P33" s="66"/>
      <c r="Q33" s="66"/>
      <c r="R33" s="80"/>
    </row>
    <row r="34" spans="1:18" ht="14.45">
      <c r="A34" s="66" t="s">
        <v>1426</v>
      </c>
      <c r="B34" s="66" t="s">
        <v>1427</v>
      </c>
      <c r="C34" s="375" t="s">
        <v>1428</v>
      </c>
      <c r="D34" s="510" t="s">
        <v>2275</v>
      </c>
      <c r="E34" s="617" t="s">
        <v>1448</v>
      </c>
      <c r="F34" s="701">
        <v>45875</v>
      </c>
      <c r="G34" s="701">
        <v>45875.125</v>
      </c>
      <c r="H34" s="617" t="s">
        <v>3607</v>
      </c>
      <c r="I34" s="618" t="s">
        <v>3608</v>
      </c>
      <c r="J34" s="66"/>
      <c r="K34" s="66"/>
      <c r="L34" s="66"/>
      <c r="M34" s="66"/>
      <c r="N34" s="65"/>
      <c r="O34" s="556"/>
      <c r="P34" s="66"/>
      <c r="Q34" s="66"/>
      <c r="R34" s="80"/>
    </row>
    <row r="35" spans="1:18" ht="14.45">
      <c r="A35" s="695" t="s">
        <v>1426</v>
      </c>
      <c r="B35" s="695" t="s">
        <v>1427</v>
      </c>
      <c r="C35" s="702" t="s">
        <v>1428</v>
      </c>
      <c r="D35" s="510" t="s">
        <v>2124</v>
      </c>
      <c r="E35" s="695" t="s">
        <v>1448</v>
      </c>
      <c r="F35" s="694">
        <v>45874.958333333336</v>
      </c>
      <c r="G35" s="694">
        <v>45875.125</v>
      </c>
      <c r="H35" s="695" t="s">
        <v>3823</v>
      </c>
      <c r="I35" s="80" t="s">
        <v>3824</v>
      </c>
      <c r="J35" s="700" t="s">
        <v>1445</v>
      </c>
      <c r="K35" s="695"/>
      <c r="L35" s="65" t="s">
        <v>3628</v>
      </c>
      <c r="M35" s="695"/>
      <c r="N35" s="65" t="s">
        <v>3822</v>
      </c>
      <c r="O35" s="703"/>
      <c r="P35" s="66"/>
      <c r="Q35" s="66"/>
      <c r="R35" s="80"/>
    </row>
    <row r="36" spans="1:18" ht="14.45">
      <c r="A36" s="66" t="s">
        <v>1426</v>
      </c>
      <c r="B36" s="66" t="s">
        <v>1427</v>
      </c>
      <c r="C36" s="375" t="s">
        <v>1428</v>
      </c>
      <c r="D36" s="510" t="s">
        <v>2124</v>
      </c>
      <c r="E36" s="66" t="s">
        <v>1448</v>
      </c>
      <c r="F36" s="522">
        <v>45875.041666666664</v>
      </c>
      <c r="G36" s="522">
        <v>45875.25</v>
      </c>
      <c r="H36" s="521" t="s">
        <v>3825</v>
      </c>
      <c r="I36" s="188" t="s">
        <v>3826</v>
      </c>
      <c r="J36" s="700" t="s">
        <v>1445</v>
      </c>
      <c r="K36" s="619" t="s">
        <v>3827</v>
      </c>
      <c r="L36" s="65" t="s">
        <v>3628</v>
      </c>
      <c r="M36" s="695"/>
      <c r="N36" s="65" t="s">
        <v>3822</v>
      </c>
      <c r="O36" s="703"/>
      <c r="P36" s="66"/>
      <c r="Q36" s="66"/>
      <c r="R36" s="80"/>
    </row>
    <row r="37" spans="1:18" ht="14.45">
      <c r="A37" s="66" t="s">
        <v>1426</v>
      </c>
      <c r="B37" s="66" t="s">
        <v>1427</v>
      </c>
      <c r="C37" s="66" t="s">
        <v>1453</v>
      </c>
      <c r="D37" s="510" t="s">
        <v>1490</v>
      </c>
      <c r="E37" s="66" t="s">
        <v>1454</v>
      </c>
      <c r="F37" s="379">
        <v>45875.333333333336</v>
      </c>
      <c r="G37" s="379">
        <v>45875.75</v>
      </c>
      <c r="H37" s="80" t="s">
        <v>3828</v>
      </c>
      <c r="I37" s="80" t="s">
        <v>3829</v>
      </c>
      <c r="J37" s="66"/>
      <c r="K37" s="66"/>
      <c r="L37" s="66"/>
      <c r="M37" s="66"/>
      <c r="N37" s="66"/>
      <c r="O37" s="556"/>
      <c r="P37" s="66"/>
      <c r="Q37" s="66"/>
      <c r="R37" s="80"/>
    </row>
    <row r="38" spans="1:18" ht="14.45">
      <c r="A38" s="66" t="s">
        <v>1426</v>
      </c>
      <c r="B38" s="66" t="s">
        <v>1427</v>
      </c>
      <c r="C38" s="66" t="s">
        <v>1453</v>
      </c>
      <c r="D38" s="510" t="s">
        <v>1490</v>
      </c>
      <c r="E38" s="66" t="s">
        <v>1454</v>
      </c>
      <c r="F38" s="379">
        <v>45875.333333333336</v>
      </c>
      <c r="G38" s="379">
        <v>45875.75</v>
      </c>
      <c r="H38" s="66" t="s">
        <v>3830</v>
      </c>
      <c r="I38" s="80" t="s">
        <v>3831</v>
      </c>
      <c r="J38" s="66"/>
      <c r="K38" s="66"/>
      <c r="L38" s="66"/>
      <c r="M38" s="66"/>
      <c r="N38" s="66"/>
      <c r="O38" s="556"/>
      <c r="P38" s="66"/>
      <c r="Q38" s="66"/>
      <c r="R38" s="80"/>
    </row>
    <row r="39" spans="1:18" ht="14.45">
      <c r="A39" s="66" t="s">
        <v>1426</v>
      </c>
      <c r="B39" s="66" t="s">
        <v>1427</v>
      </c>
      <c r="C39" s="66" t="s">
        <v>1453</v>
      </c>
      <c r="D39" s="510" t="s">
        <v>1490</v>
      </c>
      <c r="E39" s="66" t="s">
        <v>1454</v>
      </c>
      <c r="F39" s="379">
        <v>45875.333333333336</v>
      </c>
      <c r="G39" s="379">
        <v>45875.75</v>
      </c>
      <c r="H39" s="66" t="s">
        <v>3832</v>
      </c>
      <c r="I39" s="80" t="s">
        <v>3833</v>
      </c>
      <c r="J39" s="66"/>
      <c r="K39" s="66"/>
      <c r="L39" s="66"/>
      <c r="M39" s="66"/>
      <c r="N39" s="66"/>
      <c r="O39" s="556"/>
      <c r="P39" s="66"/>
      <c r="Q39" s="66"/>
      <c r="R39" s="80"/>
    </row>
    <row r="40" spans="1:18" ht="14.45">
      <c r="A40" s="66" t="s">
        <v>1426</v>
      </c>
      <c r="B40" s="66" t="s">
        <v>1427</v>
      </c>
      <c r="C40" s="66" t="s">
        <v>1466</v>
      </c>
      <c r="D40" s="510" t="s">
        <v>2365</v>
      </c>
      <c r="E40" s="66" t="s">
        <v>1454</v>
      </c>
      <c r="F40" s="379">
        <v>45875.708333333336</v>
      </c>
      <c r="G40" s="379">
        <v>45876.125</v>
      </c>
      <c r="H40" s="66" t="s">
        <v>3834</v>
      </c>
      <c r="I40" s="80" t="s">
        <v>3835</v>
      </c>
      <c r="J40" s="80" t="s">
        <v>2222</v>
      </c>
      <c r="K40" s="66"/>
      <c r="L40" s="66"/>
      <c r="M40" s="66"/>
      <c r="N40" s="66"/>
      <c r="O40" s="556"/>
      <c r="P40" s="66"/>
      <c r="Q40" s="66"/>
      <c r="R40" s="80"/>
    </row>
    <row r="41" spans="1:18" ht="14.45">
      <c r="A41" s="66" t="s">
        <v>1426</v>
      </c>
      <c r="B41" s="66" t="s">
        <v>1427</v>
      </c>
      <c r="C41" s="66" t="s">
        <v>1466</v>
      </c>
      <c r="D41" s="510" t="s">
        <v>2365</v>
      </c>
      <c r="E41" s="66" t="s">
        <v>1454</v>
      </c>
      <c r="F41" s="379">
        <v>45875.708333333336</v>
      </c>
      <c r="G41" s="379">
        <v>45876.125</v>
      </c>
      <c r="H41" s="66" t="s">
        <v>3836</v>
      </c>
      <c r="I41" s="80" t="s">
        <v>3837</v>
      </c>
      <c r="J41" s="80" t="s">
        <v>2222</v>
      </c>
      <c r="K41" s="66"/>
      <c r="L41" s="66"/>
      <c r="M41" s="66"/>
      <c r="N41" s="66"/>
      <c r="O41" s="556"/>
      <c r="P41" s="66"/>
      <c r="Q41" s="66"/>
      <c r="R41" s="80"/>
    </row>
    <row r="42" spans="1:18" ht="14.45">
      <c r="A42" s="66" t="s">
        <v>1426</v>
      </c>
      <c r="B42" s="66" t="s">
        <v>1427</v>
      </c>
      <c r="C42" s="66" t="s">
        <v>1466</v>
      </c>
      <c r="D42" s="510" t="s">
        <v>2365</v>
      </c>
      <c r="E42" s="66" t="s">
        <v>1454</v>
      </c>
      <c r="F42" s="379">
        <v>45875.708333333336</v>
      </c>
      <c r="G42" s="379">
        <v>45876.125</v>
      </c>
      <c r="H42" s="66" t="s">
        <v>3838</v>
      </c>
      <c r="I42" s="80" t="s">
        <v>3839</v>
      </c>
      <c r="J42" s="80" t="s">
        <v>2222</v>
      </c>
      <c r="K42" s="66"/>
      <c r="L42" s="66"/>
      <c r="M42" s="66"/>
      <c r="N42" s="66"/>
      <c r="O42" s="556"/>
      <c r="P42" s="66"/>
      <c r="Q42" s="66"/>
      <c r="R42" s="80"/>
    </row>
    <row r="43" spans="1:18" ht="14.45">
      <c r="A43" s="66" t="s">
        <v>1426</v>
      </c>
      <c r="B43" s="66" t="s">
        <v>1427</v>
      </c>
      <c r="C43" s="66" t="s">
        <v>1466</v>
      </c>
      <c r="D43" s="510" t="s">
        <v>2365</v>
      </c>
      <c r="E43" s="66" t="s">
        <v>1454</v>
      </c>
      <c r="F43" s="379">
        <v>45875.708333333336</v>
      </c>
      <c r="G43" s="379">
        <v>45876.125</v>
      </c>
      <c r="H43" s="66" t="s">
        <v>3840</v>
      </c>
      <c r="I43" s="80" t="s">
        <v>3841</v>
      </c>
      <c r="J43" s="80" t="s">
        <v>2222</v>
      </c>
      <c r="K43" s="80"/>
      <c r="L43" s="80"/>
      <c r="M43" s="80"/>
      <c r="N43" s="80"/>
      <c r="O43" s="556"/>
      <c r="P43" s="66"/>
      <c r="Q43" s="66"/>
      <c r="R43" s="80"/>
    </row>
    <row r="44" spans="1:18" ht="14.45">
      <c r="A44" s="558" t="s">
        <v>1426</v>
      </c>
      <c r="B44" s="558" t="s">
        <v>1427</v>
      </c>
      <c r="C44" s="696" t="s">
        <v>1428</v>
      </c>
      <c r="D44" s="510" t="s">
        <v>2365</v>
      </c>
      <c r="E44" s="621" t="s">
        <v>1454</v>
      </c>
      <c r="F44" s="540">
        <v>45875.583333333336</v>
      </c>
      <c r="G44" s="540">
        <v>45875.75</v>
      </c>
      <c r="H44" s="521" t="s">
        <v>3599</v>
      </c>
      <c r="I44" s="188" t="s">
        <v>3597</v>
      </c>
      <c r="J44" s="704" t="s">
        <v>3679</v>
      </c>
      <c r="K44" s="558"/>
      <c r="L44" s="558" t="s">
        <v>3842</v>
      </c>
      <c r="M44" s="558" t="s">
        <v>3682</v>
      </c>
      <c r="N44" s="558"/>
      <c r="O44" s="698"/>
      <c r="P44" s="66"/>
      <c r="Q44" s="66"/>
      <c r="R44" s="80"/>
    </row>
    <row r="45" spans="1:18" ht="14.45">
      <c r="A45" s="529" t="s">
        <v>1426</v>
      </c>
      <c r="B45" s="529" t="s">
        <v>1427</v>
      </c>
      <c r="C45" s="529" t="s">
        <v>1428</v>
      </c>
      <c r="D45" s="510" t="s">
        <v>1769</v>
      </c>
      <c r="E45" s="529" t="s">
        <v>1454</v>
      </c>
      <c r="F45" s="563">
        <v>45875.333333333336</v>
      </c>
      <c r="G45" s="563">
        <v>45875.75</v>
      </c>
      <c r="H45" s="475" t="s">
        <v>3843</v>
      </c>
      <c r="I45" s="181" t="s">
        <v>3844</v>
      </c>
      <c r="J45" s="481" t="s">
        <v>1436</v>
      </c>
      <c r="K45" s="705" t="s">
        <v>3845</v>
      </c>
      <c r="L45" s="481" t="s">
        <v>3628</v>
      </c>
      <c r="M45" s="529" t="s">
        <v>3846</v>
      </c>
      <c r="N45" s="529"/>
      <c r="O45" s="706"/>
      <c r="P45" s="475"/>
      <c r="Q45" s="475"/>
      <c r="R45" s="80"/>
    </row>
    <row r="46" spans="1:18" ht="14.45">
      <c r="A46" s="66" t="s">
        <v>1426</v>
      </c>
      <c r="B46" s="66" t="s">
        <v>1427</v>
      </c>
      <c r="C46" s="375" t="s">
        <v>1428</v>
      </c>
      <c r="D46" s="510" t="s">
        <v>2365</v>
      </c>
      <c r="E46" s="66" t="s">
        <v>1454</v>
      </c>
      <c r="F46" s="379">
        <v>45875.958333333336</v>
      </c>
      <c r="G46" s="379">
        <v>45876.166666666664</v>
      </c>
      <c r="H46" s="66" t="s">
        <v>3847</v>
      </c>
      <c r="I46" s="80" t="s">
        <v>3848</v>
      </c>
      <c r="J46" s="700" t="s">
        <v>1445</v>
      </c>
      <c r="K46" s="66"/>
      <c r="L46" s="66" t="s">
        <v>3849</v>
      </c>
      <c r="M46" s="558" t="s">
        <v>3682</v>
      </c>
      <c r="N46" s="66"/>
      <c r="O46" s="556"/>
      <c r="P46" s="66"/>
      <c r="Q46" s="66"/>
      <c r="R46" s="80"/>
    </row>
    <row r="47" spans="1:18" ht="14.45">
      <c r="A47" s="558" t="s">
        <v>1426</v>
      </c>
      <c r="B47" s="558" t="s">
        <v>1427</v>
      </c>
      <c r="C47" s="696" t="s">
        <v>1428</v>
      </c>
      <c r="D47" s="510" t="s">
        <v>2365</v>
      </c>
      <c r="E47" s="621" t="s">
        <v>1454</v>
      </c>
      <c r="F47" s="522">
        <v>45875.958333333336</v>
      </c>
      <c r="G47" s="522">
        <v>45876.208333333336</v>
      </c>
      <c r="H47" s="247" t="s">
        <v>3850</v>
      </c>
      <c r="I47" s="188" t="s">
        <v>3851</v>
      </c>
      <c r="J47" s="700" t="s">
        <v>1445</v>
      </c>
      <c r="K47" s="66"/>
      <c r="L47" s="66" t="s">
        <v>3852</v>
      </c>
      <c r="M47" s="66" t="s">
        <v>3853</v>
      </c>
      <c r="N47" s="66"/>
      <c r="O47" s="556" t="s">
        <v>3854</v>
      </c>
      <c r="P47" s="66"/>
      <c r="Q47" s="66"/>
      <c r="R47" s="80"/>
    </row>
    <row r="48" spans="1:18" ht="14.45">
      <c r="A48" s="66" t="s">
        <v>1426</v>
      </c>
      <c r="B48" s="66" t="s">
        <v>1427</v>
      </c>
      <c r="C48" s="375" t="s">
        <v>1428</v>
      </c>
      <c r="D48" s="510" t="s">
        <v>2365</v>
      </c>
      <c r="E48" s="66" t="s">
        <v>1454</v>
      </c>
      <c r="F48" s="522">
        <v>45875.916666666664</v>
      </c>
      <c r="G48" s="522">
        <v>45876.25</v>
      </c>
      <c r="H48" s="521" t="s">
        <v>3855</v>
      </c>
      <c r="I48" s="188" t="s">
        <v>3856</v>
      </c>
      <c r="J48" s="700" t="s">
        <v>1445</v>
      </c>
      <c r="K48" s="66" t="s">
        <v>3857</v>
      </c>
      <c r="L48" s="66" t="s">
        <v>3858</v>
      </c>
      <c r="M48" s="558" t="s">
        <v>3682</v>
      </c>
      <c r="N48" s="66"/>
      <c r="O48" s="556"/>
      <c r="P48" s="66"/>
      <c r="Q48" s="66"/>
      <c r="R48" s="80"/>
    </row>
    <row r="49" spans="1:18" ht="14.45">
      <c r="A49" s="66" t="s">
        <v>1426</v>
      </c>
      <c r="B49" s="66" t="s">
        <v>1427</v>
      </c>
      <c r="C49" s="375" t="s">
        <v>1428</v>
      </c>
      <c r="D49" s="510" t="s">
        <v>2275</v>
      </c>
      <c r="E49" s="66" t="s">
        <v>1454</v>
      </c>
      <c r="F49" s="522">
        <v>45875.916666666664</v>
      </c>
      <c r="G49" s="522">
        <v>45876.25</v>
      </c>
      <c r="H49" s="521" t="s">
        <v>3859</v>
      </c>
      <c r="I49" s="188" t="s">
        <v>3856</v>
      </c>
      <c r="J49" s="615" t="s">
        <v>1436</v>
      </c>
      <c r="K49" s="66" t="s">
        <v>3860</v>
      </c>
      <c r="L49" s="66" t="s">
        <v>3861</v>
      </c>
      <c r="M49" s="66"/>
      <c r="N49" s="66"/>
      <c r="O49" s="556" t="s">
        <v>3585</v>
      </c>
      <c r="P49" s="707">
        <v>45881.916666666664</v>
      </c>
      <c r="Q49" s="707">
        <v>45882.25</v>
      </c>
      <c r="R49" s="621" t="s">
        <v>3862</v>
      </c>
    </row>
    <row r="50" spans="1:18" ht="14.45">
      <c r="A50" s="695" t="s">
        <v>1426</v>
      </c>
      <c r="B50" s="695" t="s">
        <v>1427</v>
      </c>
      <c r="C50" s="702" t="s">
        <v>1428</v>
      </c>
      <c r="D50" s="510" t="s">
        <v>2365</v>
      </c>
      <c r="E50" s="695" t="s">
        <v>1454</v>
      </c>
      <c r="F50" s="694">
        <v>45876</v>
      </c>
      <c r="G50" s="694">
        <v>45876.25</v>
      </c>
      <c r="H50" s="695" t="s">
        <v>3863</v>
      </c>
      <c r="I50" s="226" t="s">
        <v>3864</v>
      </c>
      <c r="J50" s="481" t="s">
        <v>1475</v>
      </c>
      <c r="K50" s="619" t="s">
        <v>3801</v>
      </c>
      <c r="L50" s="481" t="s">
        <v>3628</v>
      </c>
      <c r="M50" s="529" t="s">
        <v>3846</v>
      </c>
      <c r="N50" s="695"/>
      <c r="O50" s="708"/>
      <c r="P50" s="65"/>
      <c r="Q50" s="66"/>
      <c r="R50" s="80"/>
    </row>
    <row r="51" spans="1:18" ht="14.45">
      <c r="A51" s="66" t="s">
        <v>1426</v>
      </c>
      <c r="B51" s="66" t="s">
        <v>1427</v>
      </c>
      <c r="C51" s="66" t="s">
        <v>1453</v>
      </c>
      <c r="D51" s="510" t="s">
        <v>2124</v>
      </c>
      <c r="E51" s="66" t="s">
        <v>1461</v>
      </c>
      <c r="F51" s="379">
        <v>45876.333333333336</v>
      </c>
      <c r="G51" s="379">
        <v>45876.75</v>
      </c>
      <c r="H51" s="66" t="s">
        <v>3865</v>
      </c>
      <c r="I51" s="80" t="s">
        <v>3833</v>
      </c>
      <c r="J51" s="65" t="s">
        <v>1854</v>
      </c>
      <c r="K51" s="66"/>
      <c r="L51" s="66"/>
      <c r="M51" s="66"/>
      <c r="N51" s="66"/>
      <c r="O51" s="709"/>
      <c r="P51" s="65"/>
      <c r="Q51" s="66"/>
      <c r="R51" s="80"/>
    </row>
    <row r="52" spans="1:18" ht="14.45">
      <c r="A52" s="66" t="s">
        <v>1426</v>
      </c>
      <c r="B52" s="66" t="s">
        <v>1427</v>
      </c>
      <c r="C52" s="66" t="s">
        <v>1453</v>
      </c>
      <c r="D52" s="510" t="s">
        <v>2124</v>
      </c>
      <c r="E52" s="66" t="s">
        <v>1461</v>
      </c>
      <c r="F52" s="379">
        <v>45876.333333333336</v>
      </c>
      <c r="G52" s="379">
        <v>45876.75</v>
      </c>
      <c r="H52" s="66" t="s">
        <v>3866</v>
      </c>
      <c r="I52" s="80" t="s">
        <v>3867</v>
      </c>
      <c r="J52" s="366" t="s">
        <v>1851</v>
      </c>
      <c r="K52" s="66"/>
      <c r="L52" s="66"/>
      <c r="M52" s="66"/>
      <c r="N52" s="66"/>
      <c r="O52" s="709"/>
      <c r="P52" s="65"/>
      <c r="Q52" s="66"/>
      <c r="R52" s="80"/>
    </row>
    <row r="53" spans="1:18" ht="14.45">
      <c r="A53" s="66" t="s">
        <v>1426</v>
      </c>
      <c r="B53" s="66" t="s">
        <v>1427</v>
      </c>
      <c r="C53" s="66" t="s">
        <v>1453</v>
      </c>
      <c r="D53" s="510" t="s">
        <v>2124</v>
      </c>
      <c r="E53" s="66" t="s">
        <v>1461</v>
      </c>
      <c r="F53" s="379">
        <v>45876.333333333336</v>
      </c>
      <c r="G53" s="379">
        <v>45876.75</v>
      </c>
      <c r="H53" s="66" t="s">
        <v>3868</v>
      </c>
      <c r="I53" s="80" t="s">
        <v>3869</v>
      </c>
      <c r="J53" s="65" t="s">
        <v>3751</v>
      </c>
      <c r="K53" s="66"/>
      <c r="L53" s="66"/>
      <c r="M53" s="66"/>
      <c r="N53" s="66"/>
      <c r="O53" s="709"/>
      <c r="P53" s="65"/>
      <c r="Q53" s="66"/>
      <c r="R53" s="80"/>
    </row>
    <row r="54" spans="1:18" ht="14.45">
      <c r="A54" s="66" t="s">
        <v>1426</v>
      </c>
      <c r="B54" s="66" t="s">
        <v>1427</v>
      </c>
      <c r="C54" s="66" t="s">
        <v>1466</v>
      </c>
      <c r="D54" s="510" t="s">
        <v>2365</v>
      </c>
      <c r="E54" s="66" t="s">
        <v>1461</v>
      </c>
      <c r="F54" s="379">
        <v>45876.708333333336</v>
      </c>
      <c r="G54" s="379">
        <v>45877.125</v>
      </c>
      <c r="H54" s="66" t="s">
        <v>3870</v>
      </c>
      <c r="I54" s="80" t="s">
        <v>3871</v>
      </c>
      <c r="J54" s="80" t="s">
        <v>2222</v>
      </c>
      <c r="K54" s="66"/>
      <c r="L54" s="66"/>
      <c r="M54" s="66"/>
      <c r="N54" s="66"/>
      <c r="O54" s="709"/>
      <c r="P54" s="65"/>
      <c r="Q54" s="66"/>
      <c r="R54" s="80"/>
    </row>
    <row r="55" spans="1:18" ht="14.45">
      <c r="A55" s="66" t="s">
        <v>1426</v>
      </c>
      <c r="B55" s="66" t="s">
        <v>1427</v>
      </c>
      <c r="C55" s="66" t="s">
        <v>1466</v>
      </c>
      <c r="D55" s="510" t="s">
        <v>2365</v>
      </c>
      <c r="E55" s="66" t="s">
        <v>1461</v>
      </c>
      <c r="F55" s="379">
        <v>45876.708333333336</v>
      </c>
      <c r="G55" s="379">
        <v>45877.125</v>
      </c>
      <c r="H55" s="66" t="s">
        <v>3872</v>
      </c>
      <c r="I55" s="80" t="s">
        <v>3873</v>
      </c>
      <c r="J55" s="80" t="s">
        <v>2222</v>
      </c>
      <c r="K55" s="66"/>
      <c r="L55" s="66"/>
      <c r="M55" s="66"/>
      <c r="N55" s="66"/>
      <c r="O55" s="709"/>
      <c r="P55" s="65"/>
      <c r="Q55" s="66"/>
      <c r="R55" s="80"/>
    </row>
    <row r="56" spans="1:18" ht="14.45">
      <c r="A56" s="66" t="s">
        <v>1426</v>
      </c>
      <c r="B56" s="66" t="s">
        <v>1427</v>
      </c>
      <c r="C56" s="66" t="s">
        <v>1466</v>
      </c>
      <c r="D56" s="510" t="s">
        <v>2365</v>
      </c>
      <c r="E56" s="66" t="s">
        <v>1461</v>
      </c>
      <c r="F56" s="379">
        <v>45876.708333333336</v>
      </c>
      <c r="G56" s="379">
        <v>45877.125</v>
      </c>
      <c r="H56" s="66" t="s">
        <v>3874</v>
      </c>
      <c r="I56" s="80" t="s">
        <v>3875</v>
      </c>
      <c r="J56" s="80" t="s">
        <v>2222</v>
      </c>
      <c r="K56" s="66"/>
      <c r="L56" s="66"/>
      <c r="M56" s="66"/>
      <c r="N56" s="66"/>
      <c r="O56" s="709"/>
      <c r="P56" s="65"/>
      <c r="Q56" s="66"/>
      <c r="R56" s="80"/>
    </row>
    <row r="57" spans="1:18" ht="14.45">
      <c r="A57" s="66" t="s">
        <v>1426</v>
      </c>
      <c r="B57" s="66" t="s">
        <v>1427</v>
      </c>
      <c r="C57" s="66" t="s">
        <v>1466</v>
      </c>
      <c r="D57" s="510" t="s">
        <v>2365</v>
      </c>
      <c r="E57" s="66" t="s">
        <v>1461</v>
      </c>
      <c r="F57" s="379">
        <v>45876.708333333336</v>
      </c>
      <c r="G57" s="379">
        <v>45877.125</v>
      </c>
      <c r="H57" s="66" t="s">
        <v>3876</v>
      </c>
      <c r="I57" s="80" t="s">
        <v>3877</v>
      </c>
      <c r="J57" s="80" t="s">
        <v>2222</v>
      </c>
      <c r="K57" s="66"/>
      <c r="L57" s="66"/>
      <c r="M57" s="66"/>
      <c r="N57" s="66"/>
      <c r="O57" s="709"/>
      <c r="P57" s="65"/>
      <c r="Q57" s="66"/>
      <c r="R57" s="80"/>
    </row>
    <row r="58" spans="1:18" ht="14.45">
      <c r="A58" s="558" t="s">
        <v>1426</v>
      </c>
      <c r="B58" s="558" t="s">
        <v>1427</v>
      </c>
      <c r="C58" s="696" t="s">
        <v>1428</v>
      </c>
      <c r="D58" s="510" t="s">
        <v>2365</v>
      </c>
      <c r="E58" s="558" t="s">
        <v>1461</v>
      </c>
      <c r="F58" s="379">
        <v>45876.916666666664</v>
      </c>
      <c r="G58" s="379">
        <v>45877.125</v>
      </c>
      <c r="H58" s="558" t="s">
        <v>3878</v>
      </c>
      <c r="I58" s="80" t="s">
        <v>3879</v>
      </c>
      <c r="J58" s="704" t="s">
        <v>1445</v>
      </c>
      <c r="K58" s="66"/>
      <c r="L58" s="558" t="s">
        <v>3880</v>
      </c>
      <c r="M58" s="558" t="s">
        <v>3682</v>
      </c>
      <c r="N58" s="558"/>
      <c r="O58" s="710"/>
      <c r="P58" s="65"/>
      <c r="Q58" s="66"/>
      <c r="R58" s="80"/>
    </row>
    <row r="59" spans="1:18" ht="14.45">
      <c r="A59" s="66" t="s">
        <v>1426</v>
      </c>
      <c r="B59" s="66" t="s">
        <v>1427</v>
      </c>
      <c r="C59" s="375" t="s">
        <v>1428</v>
      </c>
      <c r="D59" s="510" t="s">
        <v>2365</v>
      </c>
      <c r="E59" s="66" t="s">
        <v>1461</v>
      </c>
      <c r="F59" s="379">
        <v>45876.916666666664</v>
      </c>
      <c r="G59" s="379">
        <v>45877.25</v>
      </c>
      <c r="H59" s="66" t="s">
        <v>3881</v>
      </c>
      <c r="I59" s="80" t="s">
        <v>3882</v>
      </c>
      <c r="J59" s="65" t="s">
        <v>1445</v>
      </c>
      <c r="K59" s="66"/>
      <c r="L59" s="66" t="s">
        <v>3883</v>
      </c>
      <c r="M59" s="558" t="s">
        <v>3682</v>
      </c>
      <c r="N59" s="66"/>
      <c r="O59" s="709"/>
      <c r="P59" s="65"/>
      <c r="Q59" s="66"/>
      <c r="R59" s="80"/>
    </row>
    <row r="60" spans="1:18" ht="14.45">
      <c r="A60" s="66" t="s">
        <v>1426</v>
      </c>
      <c r="B60" s="66" t="s">
        <v>1427</v>
      </c>
      <c r="C60" s="375" t="s">
        <v>1428</v>
      </c>
      <c r="D60" s="510" t="s">
        <v>2365</v>
      </c>
      <c r="E60" s="66" t="s">
        <v>1461</v>
      </c>
      <c r="F60" s="379">
        <v>45876.916666666664</v>
      </c>
      <c r="G60" s="379">
        <v>45877.125</v>
      </c>
      <c r="H60" s="66" t="s">
        <v>3884</v>
      </c>
      <c r="I60" s="80" t="s">
        <v>3885</v>
      </c>
      <c r="J60" s="366" t="s">
        <v>1445</v>
      </c>
      <c r="K60" s="66"/>
      <c r="L60" s="481" t="s">
        <v>3628</v>
      </c>
      <c r="M60" s="66"/>
      <c r="N60" s="66"/>
      <c r="O60" s="709"/>
      <c r="P60" s="65"/>
      <c r="Q60" s="66"/>
      <c r="R60" s="80"/>
    </row>
    <row r="61" spans="1:18" ht="14.45">
      <c r="A61" s="66" t="s">
        <v>1426</v>
      </c>
      <c r="B61" s="66" t="s">
        <v>1427</v>
      </c>
      <c r="C61" s="66" t="s">
        <v>1453</v>
      </c>
      <c r="D61" s="510" t="s">
        <v>2365</v>
      </c>
      <c r="E61" s="66" t="s">
        <v>1476</v>
      </c>
      <c r="F61" s="379">
        <v>45877.333333333336</v>
      </c>
      <c r="G61" s="379">
        <v>45877.75</v>
      </c>
      <c r="H61" s="66" t="s">
        <v>3886</v>
      </c>
      <c r="I61" s="80" t="s">
        <v>3887</v>
      </c>
      <c r="J61" s="521" t="s">
        <v>1854</v>
      </c>
      <c r="K61" s="66"/>
      <c r="L61" s="66"/>
      <c r="M61" s="66"/>
      <c r="N61" s="66"/>
      <c r="O61" s="709"/>
      <c r="P61" s="65"/>
      <c r="Q61" s="66"/>
      <c r="R61" s="80"/>
    </row>
    <row r="62" spans="1:18" ht="14.45">
      <c r="A62" s="66" t="s">
        <v>1426</v>
      </c>
      <c r="B62" s="66" t="s">
        <v>1427</v>
      </c>
      <c r="C62" s="66" t="s">
        <v>1453</v>
      </c>
      <c r="D62" s="510" t="s">
        <v>2365</v>
      </c>
      <c r="E62" s="66" t="s">
        <v>1476</v>
      </c>
      <c r="F62" s="379">
        <v>45877.333333333336</v>
      </c>
      <c r="G62" s="379">
        <v>45877.75</v>
      </c>
      <c r="H62" s="66" t="s">
        <v>3888</v>
      </c>
      <c r="I62" s="80" t="s">
        <v>3889</v>
      </c>
      <c r="J62" s="693" t="s">
        <v>1851</v>
      </c>
      <c r="K62" s="66"/>
      <c r="L62" s="66"/>
      <c r="M62" s="66"/>
      <c r="N62" s="66"/>
      <c r="O62" s="709"/>
      <c r="P62" s="65"/>
      <c r="Q62" s="66"/>
      <c r="R62" s="80"/>
    </row>
    <row r="63" spans="1:18" ht="14.45">
      <c r="A63" s="66" t="s">
        <v>1426</v>
      </c>
      <c r="B63" s="66" t="s">
        <v>1427</v>
      </c>
      <c r="C63" s="66" t="s">
        <v>1453</v>
      </c>
      <c r="D63" s="510" t="s">
        <v>2365</v>
      </c>
      <c r="E63" s="66" t="s">
        <v>1476</v>
      </c>
      <c r="F63" s="379">
        <v>45877.333333333336</v>
      </c>
      <c r="G63" s="379">
        <v>45877.75</v>
      </c>
      <c r="H63" s="66" t="s">
        <v>3890</v>
      </c>
      <c r="I63" s="80" t="s">
        <v>3891</v>
      </c>
      <c r="J63" s="188" t="s">
        <v>3751</v>
      </c>
      <c r="K63" s="66"/>
      <c r="L63" s="66"/>
      <c r="M63" s="66"/>
      <c r="N63" s="66"/>
      <c r="O63" s="709"/>
      <c r="P63" s="65"/>
      <c r="Q63" s="66"/>
      <c r="R63" s="80"/>
    </row>
    <row r="64" spans="1:18" ht="14.45">
      <c r="A64" s="66" t="s">
        <v>1426</v>
      </c>
      <c r="B64" s="66" t="s">
        <v>1427</v>
      </c>
      <c r="C64" s="66" t="s">
        <v>1466</v>
      </c>
      <c r="D64" s="510" t="s">
        <v>2275</v>
      </c>
      <c r="E64" s="66" t="s">
        <v>1476</v>
      </c>
      <c r="F64" s="379">
        <v>45877.708333333336</v>
      </c>
      <c r="G64" s="379">
        <v>45878.125</v>
      </c>
      <c r="H64" s="66" t="s">
        <v>3892</v>
      </c>
      <c r="I64" s="80" t="s">
        <v>3877</v>
      </c>
      <c r="J64" s="80" t="s">
        <v>2222</v>
      </c>
      <c r="K64" s="66"/>
      <c r="L64" s="66"/>
      <c r="M64" s="66"/>
      <c r="N64" s="66"/>
      <c r="O64" s="709"/>
      <c r="P64" s="65"/>
      <c r="Q64" s="66"/>
      <c r="R64" s="80"/>
    </row>
    <row r="65" spans="1:18" ht="14.45">
      <c r="A65" s="66" t="s">
        <v>1426</v>
      </c>
      <c r="B65" s="66" t="s">
        <v>1427</v>
      </c>
      <c r="C65" s="66" t="s">
        <v>1466</v>
      </c>
      <c r="D65" s="510" t="s">
        <v>2275</v>
      </c>
      <c r="E65" s="66" t="s">
        <v>1476</v>
      </c>
      <c r="F65" s="379">
        <v>45877.708333333336</v>
      </c>
      <c r="G65" s="379">
        <v>45878.125</v>
      </c>
      <c r="H65" s="66" t="s">
        <v>3893</v>
      </c>
      <c r="I65" s="80" t="s">
        <v>3894</v>
      </c>
      <c r="J65" s="80" t="s">
        <v>2222</v>
      </c>
      <c r="K65" s="65"/>
      <c r="L65" s="65"/>
      <c r="M65" s="65"/>
      <c r="N65" s="65"/>
      <c r="O65" s="709"/>
      <c r="P65" s="65"/>
      <c r="Q65" s="66"/>
      <c r="R65" s="80"/>
    </row>
    <row r="66" spans="1:18" ht="14.45">
      <c r="A66" s="66" t="s">
        <v>1426</v>
      </c>
      <c r="B66" s="66" t="s">
        <v>1427</v>
      </c>
      <c r="C66" s="66" t="s">
        <v>1466</v>
      </c>
      <c r="D66" s="510" t="s">
        <v>2275</v>
      </c>
      <c r="E66" s="66" t="s">
        <v>1476</v>
      </c>
      <c r="F66" s="379">
        <v>45877.708333333336</v>
      </c>
      <c r="G66" s="379">
        <v>45878.125</v>
      </c>
      <c r="H66" s="66" t="s">
        <v>3895</v>
      </c>
      <c r="I66" s="80" t="s">
        <v>3896</v>
      </c>
      <c r="J66" s="80" t="s">
        <v>2222</v>
      </c>
      <c r="K66" s="66"/>
      <c r="L66" s="66"/>
      <c r="M66" s="66"/>
      <c r="N66" s="66"/>
      <c r="O66" s="709"/>
      <c r="P66" s="65"/>
      <c r="Q66" s="66"/>
      <c r="R66" s="80"/>
    </row>
    <row r="67" spans="1:18" ht="14.45">
      <c r="A67" s="66" t="s">
        <v>1426</v>
      </c>
      <c r="B67" s="66" t="s">
        <v>1427</v>
      </c>
      <c r="C67" s="66" t="s">
        <v>1466</v>
      </c>
      <c r="D67" s="510" t="s">
        <v>2275</v>
      </c>
      <c r="E67" s="66" t="s">
        <v>1476</v>
      </c>
      <c r="F67" s="379">
        <v>45877.708333333336</v>
      </c>
      <c r="G67" s="379">
        <v>45878.125</v>
      </c>
      <c r="H67" s="66" t="s">
        <v>3897</v>
      </c>
      <c r="I67" s="80" t="s">
        <v>3898</v>
      </c>
      <c r="J67" s="80" t="s">
        <v>2222</v>
      </c>
      <c r="K67" s="66"/>
      <c r="L67" s="66"/>
      <c r="M67" s="66"/>
      <c r="N67" s="66"/>
      <c r="O67" s="709"/>
      <c r="P67" s="65"/>
      <c r="Q67" s="66"/>
      <c r="R67" s="80"/>
    </row>
    <row r="68" spans="1:18" ht="14.45">
      <c r="A68" s="558" t="s">
        <v>1426</v>
      </c>
      <c r="B68" s="558" t="s">
        <v>1427</v>
      </c>
      <c r="C68" s="696" t="s">
        <v>1428</v>
      </c>
      <c r="D68" s="510" t="s">
        <v>2365</v>
      </c>
      <c r="E68" s="558" t="s">
        <v>1476</v>
      </c>
      <c r="F68" s="707">
        <v>45878.041666666664</v>
      </c>
      <c r="G68" s="707">
        <v>45878.25</v>
      </c>
      <c r="H68" s="247" t="s">
        <v>3899</v>
      </c>
      <c r="I68" s="188" t="s">
        <v>3740</v>
      </c>
      <c r="J68" s="704" t="s">
        <v>1445</v>
      </c>
      <c r="K68" s="66"/>
      <c r="L68" s="558" t="s">
        <v>3900</v>
      </c>
      <c r="M68" s="558" t="s">
        <v>3682</v>
      </c>
      <c r="N68" s="558"/>
      <c r="O68" s="710"/>
      <c r="P68" s="65"/>
      <c r="Q68" s="66"/>
      <c r="R68" s="80"/>
    </row>
    <row r="69" spans="1:18" ht="14.45">
      <c r="A69" s="66" t="s">
        <v>1426</v>
      </c>
      <c r="B69" s="66" t="s">
        <v>1427</v>
      </c>
      <c r="C69" s="375" t="s">
        <v>1428</v>
      </c>
      <c r="D69" s="510" t="s">
        <v>2365</v>
      </c>
      <c r="E69" s="66" t="s">
        <v>1476</v>
      </c>
      <c r="F69" s="522">
        <v>45877.916666666664</v>
      </c>
      <c r="G69" s="522">
        <v>45878.208333333336</v>
      </c>
      <c r="H69" s="247" t="s">
        <v>3901</v>
      </c>
      <c r="I69" s="188" t="s">
        <v>3744</v>
      </c>
      <c r="J69" s="704" t="s">
        <v>1445</v>
      </c>
      <c r="K69" s="66"/>
      <c r="L69" s="66" t="s">
        <v>3902</v>
      </c>
      <c r="M69" s="66" t="s">
        <v>3853</v>
      </c>
      <c r="N69" s="66"/>
      <c r="O69" s="709"/>
      <c r="P69" s="65"/>
      <c r="Q69" s="66"/>
      <c r="R69" s="80"/>
    </row>
    <row r="70" spans="1:18" ht="14.45">
      <c r="A70" s="66" t="s">
        <v>1426</v>
      </c>
      <c r="B70" s="66" t="s">
        <v>1427</v>
      </c>
      <c r="C70" s="375" t="s">
        <v>1428</v>
      </c>
      <c r="D70" s="510" t="s">
        <v>2365</v>
      </c>
      <c r="E70" s="521" t="s">
        <v>1476</v>
      </c>
      <c r="F70" s="522">
        <v>45878</v>
      </c>
      <c r="G70" s="522">
        <v>45878.333333333336</v>
      </c>
      <c r="H70" s="521" t="s">
        <v>3903</v>
      </c>
      <c r="I70" s="188" t="s">
        <v>3821</v>
      </c>
      <c r="J70" s="704" t="s">
        <v>1445</v>
      </c>
      <c r="K70" s="66"/>
      <c r="L70" s="66"/>
      <c r="M70" s="66"/>
      <c r="N70" s="66"/>
      <c r="O70" s="709"/>
      <c r="P70" s="65"/>
      <c r="Q70" s="66"/>
      <c r="R70" s="80"/>
    </row>
    <row r="71" spans="1:18" ht="14.45">
      <c r="A71" s="66" t="s">
        <v>1426</v>
      </c>
      <c r="B71" s="66" t="s">
        <v>1427</v>
      </c>
      <c r="C71" s="375" t="s">
        <v>1428</v>
      </c>
      <c r="D71" s="510" t="s">
        <v>2124</v>
      </c>
      <c r="E71" s="66" t="s">
        <v>1491</v>
      </c>
      <c r="F71" s="379">
        <v>45878.375</v>
      </c>
      <c r="G71" s="379">
        <v>45879.875</v>
      </c>
      <c r="H71" s="66" t="s">
        <v>3904</v>
      </c>
      <c r="I71" s="80" t="s">
        <v>3905</v>
      </c>
      <c r="J71" s="615" t="s">
        <v>1436</v>
      </c>
      <c r="K71" s="66"/>
      <c r="L71" s="66" t="s">
        <v>3906</v>
      </c>
      <c r="M71" s="66"/>
      <c r="N71" s="66"/>
      <c r="O71" s="709"/>
      <c r="P71" s="65"/>
      <c r="Q71" s="66"/>
      <c r="R71" s="80"/>
    </row>
    <row r="72" spans="1:18" ht="14.45">
      <c r="A72" s="66" t="s">
        <v>1426</v>
      </c>
      <c r="B72" s="66" t="s">
        <v>1427</v>
      </c>
      <c r="C72" s="375" t="s">
        <v>1428</v>
      </c>
      <c r="D72" s="510" t="s">
        <v>2365</v>
      </c>
      <c r="E72" s="66" t="s">
        <v>1491</v>
      </c>
      <c r="F72" s="379">
        <v>45878.958333333336</v>
      </c>
      <c r="G72" s="379">
        <v>45879.166666666664</v>
      </c>
      <c r="H72" s="66" t="s">
        <v>3907</v>
      </c>
      <c r="I72" s="80" t="s">
        <v>3908</v>
      </c>
      <c r="J72" s="65" t="s">
        <v>1475</v>
      </c>
      <c r="K72" s="66"/>
      <c r="L72" s="66" t="s">
        <v>3909</v>
      </c>
      <c r="M72" s="558" t="s">
        <v>3682</v>
      </c>
      <c r="N72" s="66"/>
      <c r="O72" s="709"/>
      <c r="P72" s="65"/>
      <c r="Q72" s="66"/>
      <c r="R72" s="80"/>
    </row>
    <row r="73" spans="1:18" ht="14.45">
      <c r="A73" s="66" t="s">
        <v>1426</v>
      </c>
      <c r="B73" s="66" t="s">
        <v>1427</v>
      </c>
      <c r="C73" s="375" t="s">
        <v>1428</v>
      </c>
      <c r="D73" s="510" t="s">
        <v>2365</v>
      </c>
      <c r="E73" s="66" t="s">
        <v>1491</v>
      </c>
      <c r="F73" s="379">
        <v>45879</v>
      </c>
      <c r="G73" s="379">
        <v>45879.208333333336</v>
      </c>
      <c r="H73" s="66" t="s">
        <v>3910</v>
      </c>
      <c r="I73" s="80" t="s">
        <v>3911</v>
      </c>
      <c r="J73" s="65" t="s">
        <v>1475</v>
      </c>
      <c r="K73" s="66"/>
      <c r="L73" s="66" t="s">
        <v>3912</v>
      </c>
      <c r="M73" s="558" t="s">
        <v>3682</v>
      </c>
      <c r="N73" s="66"/>
      <c r="O73" s="709"/>
      <c r="P73" s="65"/>
      <c r="Q73" s="66"/>
      <c r="R73" s="80"/>
    </row>
    <row r="74" spans="1:18" ht="14.45">
      <c r="A74" s="378" t="s">
        <v>1426</v>
      </c>
      <c r="B74" s="378" t="s">
        <v>1427</v>
      </c>
      <c r="C74" s="378" t="s">
        <v>1428</v>
      </c>
      <c r="D74" s="496" t="s">
        <v>1903</v>
      </c>
      <c r="E74" s="378" t="s">
        <v>1430</v>
      </c>
      <c r="F74" s="380">
        <v>45879.916666666664</v>
      </c>
      <c r="G74" s="380">
        <v>45880.25</v>
      </c>
      <c r="H74" s="378"/>
      <c r="I74" s="184" t="s">
        <v>3913</v>
      </c>
      <c r="J74" s="382"/>
      <c r="K74" s="711" t="s">
        <v>3914</v>
      </c>
      <c r="L74" s="378"/>
      <c r="M74" s="378"/>
      <c r="N74" s="378"/>
      <c r="O74" s="684"/>
      <c r="P74" s="382"/>
      <c r="Q74" s="378"/>
      <c r="R74" s="80"/>
    </row>
    <row r="75" spans="1:18" ht="14.45">
      <c r="A75" s="378" t="s">
        <v>1426</v>
      </c>
      <c r="B75" s="378" t="s">
        <v>1427</v>
      </c>
      <c r="C75" s="378" t="s">
        <v>1428</v>
      </c>
      <c r="D75" s="496" t="s">
        <v>1903</v>
      </c>
      <c r="E75" s="378" t="s">
        <v>1430</v>
      </c>
      <c r="F75" s="380">
        <v>45879.916666666664</v>
      </c>
      <c r="G75" s="380">
        <v>45880.25</v>
      </c>
      <c r="H75" s="378"/>
      <c r="I75" s="184" t="s">
        <v>3913</v>
      </c>
      <c r="J75" s="378"/>
      <c r="K75" s="711" t="s">
        <v>3914</v>
      </c>
      <c r="L75" s="378"/>
      <c r="M75" s="378"/>
      <c r="N75" s="378"/>
      <c r="O75" s="684"/>
      <c r="P75" s="382"/>
      <c r="Q75" s="378"/>
      <c r="R75" s="80"/>
    </row>
    <row r="76" spans="1:18" ht="14.45">
      <c r="A76" s="378" t="s">
        <v>1426</v>
      </c>
      <c r="B76" s="378" t="s">
        <v>1427</v>
      </c>
      <c r="C76" s="378" t="s">
        <v>1428</v>
      </c>
      <c r="D76" s="496" t="s">
        <v>1903</v>
      </c>
      <c r="E76" s="378" t="s">
        <v>1430</v>
      </c>
      <c r="F76" s="380">
        <v>45879.916666666664</v>
      </c>
      <c r="G76" s="380">
        <v>45880.25</v>
      </c>
      <c r="H76" s="378"/>
      <c r="I76" s="184" t="s">
        <v>3913</v>
      </c>
      <c r="J76" s="378"/>
      <c r="K76" s="711" t="s">
        <v>3914</v>
      </c>
      <c r="L76" s="378"/>
      <c r="M76" s="378"/>
      <c r="N76" s="378"/>
      <c r="O76" s="684"/>
      <c r="P76" s="382"/>
      <c r="Q76" s="378"/>
      <c r="R76" s="80"/>
    </row>
    <row r="77" spans="1:18" ht="14.45">
      <c r="A77" s="712" t="s">
        <v>1426</v>
      </c>
      <c r="B77" s="712" t="s">
        <v>1427</v>
      </c>
      <c r="C77" s="712" t="s">
        <v>1428</v>
      </c>
      <c r="D77" s="496" t="s">
        <v>1903</v>
      </c>
      <c r="E77" s="712" t="s">
        <v>1430</v>
      </c>
      <c r="F77" s="713">
        <v>45879.916666666664</v>
      </c>
      <c r="G77" s="713">
        <v>45880.25</v>
      </c>
      <c r="H77" s="712"/>
      <c r="I77" s="184" t="s">
        <v>3913</v>
      </c>
      <c r="J77" s="712"/>
      <c r="K77" s="711" t="s">
        <v>3914</v>
      </c>
      <c r="L77" s="712"/>
      <c r="M77" s="712"/>
      <c r="N77" s="712"/>
      <c r="O77" s="714"/>
      <c r="P77" s="382"/>
      <c r="Q77" s="378"/>
      <c r="R77" s="80"/>
    </row>
    <row r="78" spans="1:18" ht="14.45">
      <c r="A78" s="66" t="s">
        <v>1426</v>
      </c>
      <c r="B78" s="66" t="s">
        <v>1427</v>
      </c>
      <c r="C78" s="66" t="s">
        <v>1453</v>
      </c>
      <c r="D78" s="510" t="s">
        <v>2124</v>
      </c>
      <c r="E78" s="66" t="s">
        <v>1440</v>
      </c>
      <c r="F78" s="379">
        <v>45880.333333333336</v>
      </c>
      <c r="G78" s="379">
        <v>45880.75</v>
      </c>
      <c r="H78" s="66" t="s">
        <v>3915</v>
      </c>
      <c r="I78" s="80" t="s">
        <v>3916</v>
      </c>
      <c r="J78" s="66"/>
      <c r="K78" s="66"/>
      <c r="L78" s="66"/>
      <c r="M78" s="66"/>
      <c r="N78" s="66"/>
      <c r="O78" s="709"/>
      <c r="P78" s="65"/>
      <c r="Q78" s="66"/>
      <c r="R78" s="80"/>
    </row>
    <row r="79" spans="1:18" ht="14.45">
      <c r="A79" s="66" t="s">
        <v>1426</v>
      </c>
      <c r="B79" s="66" t="s">
        <v>1427</v>
      </c>
      <c r="C79" s="66" t="s">
        <v>1453</v>
      </c>
      <c r="D79" s="510" t="s">
        <v>2124</v>
      </c>
      <c r="E79" s="66" t="s">
        <v>1440</v>
      </c>
      <c r="F79" s="379">
        <v>45880.333333333336</v>
      </c>
      <c r="G79" s="379">
        <v>45880.75</v>
      </c>
      <c r="H79" s="66" t="s">
        <v>3917</v>
      </c>
      <c r="I79" s="80" t="s">
        <v>3918</v>
      </c>
      <c r="J79" s="66"/>
      <c r="K79" s="177"/>
      <c r="L79" s="66"/>
      <c r="M79" s="66"/>
      <c r="N79" s="66"/>
      <c r="O79" s="709"/>
      <c r="P79" s="65"/>
      <c r="Q79" s="66"/>
      <c r="R79" s="80"/>
    </row>
    <row r="80" spans="1:18" ht="14.45">
      <c r="A80" s="66" t="s">
        <v>1426</v>
      </c>
      <c r="B80" s="66" t="s">
        <v>1427</v>
      </c>
      <c r="C80" s="66" t="s">
        <v>1453</v>
      </c>
      <c r="D80" s="510" t="s">
        <v>2275</v>
      </c>
      <c r="E80" s="66" t="s">
        <v>1440</v>
      </c>
      <c r="F80" s="379">
        <v>45880.333333333336</v>
      </c>
      <c r="G80" s="379">
        <v>45880.75</v>
      </c>
      <c r="H80" s="66" t="s">
        <v>3919</v>
      </c>
      <c r="I80" s="80" t="s">
        <v>3920</v>
      </c>
      <c r="J80" s="80"/>
      <c r="K80" s="66"/>
      <c r="L80" s="66"/>
      <c r="M80" s="66"/>
      <c r="N80" s="66"/>
      <c r="O80" s="709"/>
      <c r="P80" s="65"/>
      <c r="Q80" s="66"/>
      <c r="R80" s="80"/>
    </row>
    <row r="81" spans="1:18" ht="14.45">
      <c r="A81" s="66" t="s">
        <v>1426</v>
      </c>
      <c r="B81" s="66" t="s">
        <v>1427</v>
      </c>
      <c r="C81" s="66" t="s">
        <v>1466</v>
      </c>
      <c r="D81" s="510" t="s">
        <v>2365</v>
      </c>
      <c r="E81" s="66" t="s">
        <v>1440</v>
      </c>
      <c r="F81" s="379">
        <v>45880.708333333336</v>
      </c>
      <c r="G81" s="379">
        <v>45881.125</v>
      </c>
      <c r="H81" s="66" t="s">
        <v>3921</v>
      </c>
      <c r="I81" s="80" t="s">
        <v>3922</v>
      </c>
      <c r="J81" s="80" t="s">
        <v>2222</v>
      </c>
      <c r="K81" s="66"/>
      <c r="L81" s="66"/>
      <c r="M81" s="66"/>
      <c r="N81" s="66"/>
      <c r="O81" s="709"/>
      <c r="P81" s="65"/>
      <c r="Q81" s="66"/>
      <c r="R81" s="80"/>
    </row>
    <row r="82" spans="1:18" ht="14.45">
      <c r="A82" s="66" t="s">
        <v>1426</v>
      </c>
      <c r="B82" s="66" t="s">
        <v>1427</v>
      </c>
      <c r="C82" s="66" t="s">
        <v>1466</v>
      </c>
      <c r="D82" s="510" t="s">
        <v>2275</v>
      </c>
      <c r="E82" s="66" t="s">
        <v>1440</v>
      </c>
      <c r="F82" s="379">
        <v>45880.708333333336</v>
      </c>
      <c r="G82" s="379">
        <v>45881.125</v>
      </c>
      <c r="H82" s="66" t="s">
        <v>3923</v>
      </c>
      <c r="I82" s="80" t="s">
        <v>3924</v>
      </c>
      <c r="J82" s="80" t="s">
        <v>2222</v>
      </c>
      <c r="K82" s="66" t="s">
        <v>3925</v>
      </c>
      <c r="L82" s="66"/>
      <c r="M82" s="66"/>
      <c r="N82" s="66"/>
      <c r="O82" s="709"/>
      <c r="P82" s="65"/>
      <c r="Q82" s="66"/>
      <c r="R82" s="80"/>
    </row>
    <row r="83" spans="1:18" ht="14.45">
      <c r="A83" s="66" t="s">
        <v>1426</v>
      </c>
      <c r="B83" s="66" t="s">
        <v>1427</v>
      </c>
      <c r="C83" s="66" t="s">
        <v>1466</v>
      </c>
      <c r="D83" s="510" t="s">
        <v>2275</v>
      </c>
      <c r="E83" s="66" t="s">
        <v>1440</v>
      </c>
      <c r="F83" s="379">
        <v>45880.708333333336</v>
      </c>
      <c r="G83" s="379">
        <v>45881.125</v>
      </c>
      <c r="H83" s="66" t="s">
        <v>3926</v>
      </c>
      <c r="I83" s="80" t="s">
        <v>3927</v>
      </c>
      <c r="J83" s="80" t="s">
        <v>2222</v>
      </c>
      <c r="K83" s="66"/>
      <c r="L83" s="66"/>
      <c r="M83" s="66"/>
      <c r="N83" s="66"/>
      <c r="O83" s="709"/>
      <c r="P83" s="65"/>
      <c r="Q83" s="66"/>
      <c r="R83" s="80"/>
    </row>
    <row r="84" spans="1:18" ht="14.45">
      <c r="A84" s="558" t="s">
        <v>1426</v>
      </c>
      <c r="B84" s="558" t="s">
        <v>1427</v>
      </c>
      <c r="C84" s="696" t="s">
        <v>1428</v>
      </c>
      <c r="D84" s="510" t="s">
        <v>2365</v>
      </c>
      <c r="E84" s="558" t="s">
        <v>1440</v>
      </c>
      <c r="F84" s="540">
        <v>45880.833333333336</v>
      </c>
      <c r="G84" s="715">
        <v>45881</v>
      </c>
      <c r="H84" s="716" t="s">
        <v>3928</v>
      </c>
      <c r="I84" s="226" t="s">
        <v>3929</v>
      </c>
      <c r="J84" s="615" t="s">
        <v>1436</v>
      </c>
      <c r="K84" s="66"/>
      <c r="L84" s="704" t="s">
        <v>3930</v>
      </c>
      <c r="M84" s="558"/>
      <c r="N84" s="704"/>
      <c r="O84" s="710"/>
      <c r="P84" s="65"/>
      <c r="Q84" s="66"/>
      <c r="R84" s="80"/>
    </row>
    <row r="85" spans="1:18" ht="14.45">
      <c r="A85" s="66" t="s">
        <v>1426</v>
      </c>
      <c r="B85" s="66" t="s">
        <v>1427</v>
      </c>
      <c r="C85" s="375" t="s">
        <v>1428</v>
      </c>
      <c r="D85" s="510" t="s">
        <v>2365</v>
      </c>
      <c r="E85" s="66" t="s">
        <v>1440</v>
      </c>
      <c r="F85" s="559">
        <v>45880.916666666664</v>
      </c>
      <c r="G85" s="379">
        <v>45881.25</v>
      </c>
      <c r="H85" s="66" t="s">
        <v>3931</v>
      </c>
      <c r="I85" s="80" t="s">
        <v>3932</v>
      </c>
      <c r="J85" s="65" t="s">
        <v>1445</v>
      </c>
      <c r="K85" s="381"/>
      <c r="L85" s="66" t="s">
        <v>3933</v>
      </c>
      <c r="M85" s="558" t="s">
        <v>3682</v>
      </c>
      <c r="N85" s="66"/>
      <c r="O85" s="709"/>
      <c r="P85" s="65"/>
      <c r="Q85" s="66"/>
      <c r="R85" s="80"/>
    </row>
    <row r="86" spans="1:18" ht="14.45">
      <c r="A86" s="66" t="s">
        <v>1426</v>
      </c>
      <c r="B86" s="66" t="s">
        <v>1427</v>
      </c>
      <c r="C86" s="375" t="s">
        <v>1428</v>
      </c>
      <c r="D86" s="510" t="s">
        <v>2365</v>
      </c>
      <c r="E86" s="66" t="s">
        <v>1440</v>
      </c>
      <c r="F86" s="559">
        <v>45880.916666666664</v>
      </c>
      <c r="G86" s="379">
        <v>45881.25</v>
      </c>
      <c r="H86" s="66" t="s">
        <v>3934</v>
      </c>
      <c r="I86" s="80" t="s">
        <v>3935</v>
      </c>
      <c r="J86" s="65" t="s">
        <v>1445</v>
      </c>
      <c r="K86" s="381"/>
      <c r="L86" s="568" t="s">
        <v>3628</v>
      </c>
      <c r="M86" s="568" t="s">
        <v>3628</v>
      </c>
      <c r="N86" s="66"/>
      <c r="O86" s="709"/>
      <c r="P86" s="65"/>
      <c r="Q86" s="66"/>
      <c r="R86" s="80"/>
    </row>
    <row r="87" spans="1:18" ht="14.45">
      <c r="A87" s="695" t="s">
        <v>1426</v>
      </c>
      <c r="B87" s="695" t="s">
        <v>1427</v>
      </c>
      <c r="C87" s="702" t="s">
        <v>1428</v>
      </c>
      <c r="D87" s="510" t="s">
        <v>2365</v>
      </c>
      <c r="E87" s="695" t="s">
        <v>1440</v>
      </c>
      <c r="F87" s="717">
        <v>45880.875</v>
      </c>
      <c r="G87" s="379">
        <v>45881.166666666664</v>
      </c>
      <c r="H87" s="66" t="s">
        <v>3936</v>
      </c>
      <c r="I87" s="80" t="s">
        <v>3937</v>
      </c>
      <c r="J87" s="615" t="s">
        <v>1436</v>
      </c>
      <c r="K87" s="381"/>
      <c r="L87" s="695" t="s">
        <v>3938</v>
      </c>
      <c r="M87" s="558" t="s">
        <v>3682</v>
      </c>
      <c r="N87" s="695"/>
      <c r="O87" s="708"/>
      <c r="P87" s="65"/>
      <c r="Q87" s="66"/>
      <c r="R87" s="80"/>
    </row>
    <row r="88" spans="1:18" ht="14.45">
      <c r="A88" s="66" t="s">
        <v>1426</v>
      </c>
      <c r="B88" s="66" t="s">
        <v>1427</v>
      </c>
      <c r="C88" s="66" t="s">
        <v>1453</v>
      </c>
      <c r="D88" s="510" t="s">
        <v>2275</v>
      </c>
      <c r="E88" s="66" t="s">
        <v>1448</v>
      </c>
      <c r="F88" s="379">
        <v>45881.333333333336</v>
      </c>
      <c r="G88" s="540">
        <v>45881.75</v>
      </c>
      <c r="H88" s="558" t="s">
        <v>3939</v>
      </c>
      <c r="I88" s="403" t="s">
        <v>3940</v>
      </c>
      <c r="J88" s="704" t="s">
        <v>1854</v>
      </c>
      <c r="K88" s="66" t="s">
        <v>3350</v>
      </c>
      <c r="L88" s="66"/>
      <c r="M88" s="66"/>
      <c r="N88" s="66"/>
      <c r="O88" s="709"/>
      <c r="P88" s="65"/>
      <c r="Q88" s="66"/>
      <c r="R88" s="80"/>
    </row>
    <row r="89" spans="1:18" ht="14.45">
      <c r="A89" s="66" t="s">
        <v>1426</v>
      </c>
      <c r="B89" s="66" t="s">
        <v>1427</v>
      </c>
      <c r="C89" s="66" t="s">
        <v>1453</v>
      </c>
      <c r="D89" s="510" t="s">
        <v>2124</v>
      </c>
      <c r="E89" s="66" t="s">
        <v>1448</v>
      </c>
      <c r="F89" s="379">
        <v>45881.333333333336</v>
      </c>
      <c r="G89" s="379">
        <v>45881.75</v>
      </c>
      <c r="H89" s="66" t="s">
        <v>3941</v>
      </c>
      <c r="I89" s="80" t="s">
        <v>3831</v>
      </c>
      <c r="J89" s="704" t="s">
        <v>1854</v>
      </c>
      <c r="K89" s="66"/>
      <c r="L89" s="66"/>
      <c r="M89" s="66"/>
      <c r="N89" s="66"/>
      <c r="O89" s="709"/>
      <c r="P89" s="65"/>
      <c r="Q89" s="66"/>
      <c r="R89" s="80"/>
    </row>
    <row r="90" spans="1:18" ht="14.45">
      <c r="A90" s="66" t="s">
        <v>1426</v>
      </c>
      <c r="B90" s="66" t="s">
        <v>1427</v>
      </c>
      <c r="C90" s="66" t="s">
        <v>1453</v>
      </c>
      <c r="D90" s="510" t="s">
        <v>2365</v>
      </c>
      <c r="E90" s="66" t="s">
        <v>1448</v>
      </c>
      <c r="F90" s="379">
        <v>45881.333333333336</v>
      </c>
      <c r="G90" s="379">
        <v>45881.75</v>
      </c>
      <c r="H90" s="66" t="s">
        <v>3942</v>
      </c>
      <c r="I90" s="80" t="s">
        <v>3867</v>
      </c>
      <c r="J90" s="65" t="s">
        <v>1851</v>
      </c>
      <c r="K90" s="66"/>
      <c r="L90" s="66"/>
      <c r="M90" s="66"/>
      <c r="N90" s="66"/>
      <c r="O90" s="709"/>
      <c r="P90" s="65"/>
      <c r="Q90" s="66"/>
      <c r="R90" s="80"/>
    </row>
    <row r="91" spans="1:18" ht="14.45">
      <c r="A91" s="66" t="s">
        <v>1426</v>
      </c>
      <c r="B91" s="66" t="s">
        <v>1427</v>
      </c>
      <c r="C91" s="66" t="s">
        <v>1453</v>
      </c>
      <c r="D91" s="510" t="s">
        <v>2124</v>
      </c>
      <c r="E91" s="66" t="s">
        <v>1448</v>
      </c>
      <c r="F91" s="379">
        <v>45881.333333333336</v>
      </c>
      <c r="G91" s="379">
        <v>45881.75</v>
      </c>
      <c r="H91" s="66" t="s">
        <v>3943</v>
      </c>
      <c r="I91" s="80" t="s">
        <v>3833</v>
      </c>
      <c r="J91" s="366" t="s">
        <v>3751</v>
      </c>
      <c r="K91" s="66"/>
      <c r="L91" s="66"/>
      <c r="M91" s="66"/>
      <c r="N91" s="66"/>
      <c r="O91" s="709"/>
      <c r="P91" s="65"/>
      <c r="Q91" s="66"/>
      <c r="R91" s="80"/>
    </row>
    <row r="92" spans="1:18" ht="14.45">
      <c r="A92" s="66" t="s">
        <v>1426</v>
      </c>
      <c r="B92" s="66" t="s">
        <v>1427</v>
      </c>
      <c r="C92" s="66" t="s">
        <v>1466</v>
      </c>
      <c r="D92" s="510" t="s">
        <v>2275</v>
      </c>
      <c r="E92" s="66" t="s">
        <v>1448</v>
      </c>
      <c r="F92" s="379">
        <v>45881.708333333336</v>
      </c>
      <c r="G92" s="379">
        <v>45882.125</v>
      </c>
      <c r="H92" s="66" t="s">
        <v>3944</v>
      </c>
      <c r="I92" s="80" t="s">
        <v>3819</v>
      </c>
      <c r="J92" s="80" t="s">
        <v>2222</v>
      </c>
      <c r="K92" s="66"/>
      <c r="L92" s="66"/>
      <c r="M92" s="66"/>
      <c r="N92" s="66"/>
      <c r="O92" s="709"/>
      <c r="P92" s="65"/>
      <c r="Q92" s="66"/>
      <c r="R92" s="80"/>
    </row>
    <row r="93" spans="1:18" ht="14.45">
      <c r="A93" s="66" t="s">
        <v>1426</v>
      </c>
      <c r="B93" s="66" t="s">
        <v>1427</v>
      </c>
      <c r="C93" s="66" t="s">
        <v>1466</v>
      </c>
      <c r="D93" s="510" t="s">
        <v>2365</v>
      </c>
      <c r="E93" s="66" t="s">
        <v>1448</v>
      </c>
      <c r="F93" s="379">
        <v>45881.708333333336</v>
      </c>
      <c r="G93" s="379">
        <v>45882.125</v>
      </c>
      <c r="H93" s="80" t="s">
        <v>3945</v>
      </c>
      <c r="I93" s="80" t="s">
        <v>3946</v>
      </c>
      <c r="J93" s="80" t="s">
        <v>2222</v>
      </c>
      <c r="K93" s="66"/>
      <c r="L93" s="66"/>
      <c r="M93" s="66"/>
      <c r="N93" s="66"/>
      <c r="O93" s="709"/>
      <c r="P93" s="65"/>
      <c r="Q93" s="66"/>
      <c r="R93" s="80"/>
    </row>
    <row r="94" spans="1:18" ht="14.45">
      <c r="A94" s="695" t="s">
        <v>1426</v>
      </c>
      <c r="B94" s="695" t="s">
        <v>1427</v>
      </c>
      <c r="C94" s="695" t="s">
        <v>1466</v>
      </c>
      <c r="D94" s="510" t="s">
        <v>2598</v>
      </c>
      <c r="E94" s="695" t="s">
        <v>1448</v>
      </c>
      <c r="F94" s="694">
        <v>45881.708333333336</v>
      </c>
      <c r="G94" s="694">
        <v>45882.125</v>
      </c>
      <c r="H94" s="695" t="s">
        <v>3947</v>
      </c>
      <c r="I94" s="226" t="s">
        <v>3948</v>
      </c>
      <c r="J94" s="80" t="s">
        <v>2222</v>
      </c>
      <c r="K94" s="695"/>
      <c r="L94" s="695"/>
      <c r="M94" s="695"/>
      <c r="N94" s="695"/>
      <c r="O94" s="708"/>
      <c r="P94" s="718"/>
      <c r="Q94" s="695"/>
      <c r="R94" s="226"/>
    </row>
    <row r="95" spans="1:18" ht="14.45">
      <c r="A95" s="66" t="s">
        <v>1426</v>
      </c>
      <c r="B95" s="66" t="s">
        <v>1427</v>
      </c>
      <c r="C95" s="375" t="s">
        <v>1428</v>
      </c>
      <c r="D95" s="510" t="s">
        <v>2275</v>
      </c>
      <c r="E95" s="521" t="s">
        <v>1448</v>
      </c>
      <c r="F95" s="379">
        <v>45881.375</v>
      </c>
      <c r="G95" s="379">
        <v>45882.666666666664</v>
      </c>
      <c r="H95" s="521" t="s">
        <v>3949</v>
      </c>
      <c r="I95" s="188" t="s">
        <v>3950</v>
      </c>
      <c r="J95" s="66" t="s">
        <v>3951</v>
      </c>
      <c r="K95" s="719" t="s">
        <v>3952</v>
      </c>
      <c r="L95" s="65" t="s">
        <v>3953</v>
      </c>
      <c r="M95" s="65"/>
      <c r="N95" s="65"/>
      <c r="O95" s="66"/>
      <c r="P95" s="66"/>
      <c r="Q95" s="66"/>
      <c r="R95" s="80"/>
    </row>
    <row r="96" spans="1:18" ht="14.45">
      <c r="A96" s="66" t="s">
        <v>1426</v>
      </c>
      <c r="B96" s="66" t="s">
        <v>1427</v>
      </c>
      <c r="C96" s="375" t="s">
        <v>1428</v>
      </c>
      <c r="D96" s="510" t="s">
        <v>2365</v>
      </c>
      <c r="E96" s="521" t="s">
        <v>1448</v>
      </c>
      <c r="F96" s="522">
        <v>45881.916666666664</v>
      </c>
      <c r="G96" s="522">
        <v>45882.25</v>
      </c>
      <c r="H96" s="521" t="s">
        <v>3862</v>
      </c>
      <c r="I96" s="188" t="s">
        <v>3856</v>
      </c>
      <c r="J96" s="615" t="s">
        <v>1436</v>
      </c>
      <c r="K96" s="719" t="s">
        <v>3952</v>
      </c>
      <c r="L96" s="66" t="s">
        <v>3954</v>
      </c>
      <c r="M96" s="720" t="s">
        <v>3955</v>
      </c>
      <c r="N96" s="66" t="s">
        <v>3956</v>
      </c>
      <c r="O96" s="65" t="s">
        <v>3957</v>
      </c>
      <c r="P96" s="65"/>
      <c r="Q96" s="66"/>
      <c r="R96" s="80"/>
    </row>
    <row r="97" spans="1:18">
      <c r="A97" s="66" t="s">
        <v>1426</v>
      </c>
      <c r="B97" s="66" t="s">
        <v>1427</v>
      </c>
      <c r="C97" s="375" t="s">
        <v>1428</v>
      </c>
      <c r="D97" s="510" t="s">
        <v>2365</v>
      </c>
      <c r="E97" s="66" t="s">
        <v>1448</v>
      </c>
      <c r="F97" s="379">
        <v>45881.916666666664</v>
      </c>
      <c r="G97" s="379">
        <v>45882.125</v>
      </c>
      <c r="H97" s="66" t="s">
        <v>3958</v>
      </c>
      <c r="I97" s="80" t="s">
        <v>3959</v>
      </c>
      <c r="J97" s="615" t="s">
        <v>1436</v>
      </c>
      <c r="K97" s="595" t="s">
        <v>3960</v>
      </c>
      <c r="L97" s="66" t="s">
        <v>3961</v>
      </c>
      <c r="M97" s="558" t="s">
        <v>3682</v>
      </c>
      <c r="N97" s="66" t="s">
        <v>3956</v>
      </c>
      <c r="O97" s="65"/>
      <c r="P97" s="65"/>
      <c r="Q97" s="66"/>
      <c r="R97" s="80"/>
    </row>
    <row r="98" spans="1:18" ht="14.45">
      <c r="A98" s="66" t="s">
        <v>1426</v>
      </c>
      <c r="B98" s="66" t="s">
        <v>1427</v>
      </c>
      <c r="C98" s="375" t="s">
        <v>1428</v>
      </c>
      <c r="D98" s="510" t="s">
        <v>2365</v>
      </c>
      <c r="E98" s="66" t="s">
        <v>1448</v>
      </c>
      <c r="F98" s="379">
        <v>45881.916666666664</v>
      </c>
      <c r="G98" s="379">
        <v>45882.125</v>
      </c>
      <c r="H98" s="66" t="s">
        <v>3962</v>
      </c>
      <c r="I98" s="80" t="s">
        <v>3963</v>
      </c>
      <c r="J98" s="615" t="s">
        <v>1436</v>
      </c>
      <c r="K98" s="719" t="s">
        <v>3952</v>
      </c>
      <c r="L98" s="66" t="s">
        <v>3964</v>
      </c>
      <c r="M98" s="558" t="s">
        <v>3965</v>
      </c>
      <c r="N98" s="66" t="s">
        <v>3956</v>
      </c>
      <c r="O98" s="65" t="s">
        <v>3966</v>
      </c>
      <c r="P98" s="65"/>
      <c r="Q98" s="66"/>
      <c r="R98" s="80"/>
    </row>
    <row r="99" spans="1:18">
      <c r="A99" s="66" t="s">
        <v>1426</v>
      </c>
      <c r="B99" s="66" t="s">
        <v>1427</v>
      </c>
      <c r="C99" s="375" t="s">
        <v>1428</v>
      </c>
      <c r="D99" s="510" t="s">
        <v>2365</v>
      </c>
      <c r="E99" s="521" t="s">
        <v>1448</v>
      </c>
      <c r="F99" s="522">
        <v>45881.958333333336</v>
      </c>
      <c r="G99" s="522">
        <v>45882.166666666664</v>
      </c>
      <c r="H99" s="521" t="s">
        <v>3967</v>
      </c>
      <c r="I99" s="188" t="s">
        <v>3824</v>
      </c>
      <c r="J99" s="66" t="s">
        <v>1445</v>
      </c>
      <c r="K99" s="404"/>
      <c r="L99" s="568" t="s">
        <v>3628</v>
      </c>
      <c r="M99" s="568" t="s">
        <v>3628</v>
      </c>
      <c r="N99" s="404"/>
      <c r="O99" s="66"/>
      <c r="P99" s="66"/>
      <c r="Q99" s="66"/>
      <c r="R99" s="80"/>
    </row>
    <row r="100" spans="1:18" ht="14.45">
      <c r="A100" s="716" t="s">
        <v>1426</v>
      </c>
      <c r="B100" s="716" t="s">
        <v>1427</v>
      </c>
      <c r="C100" s="721" t="s">
        <v>1428</v>
      </c>
      <c r="D100" s="620" t="s">
        <v>1490</v>
      </c>
      <c r="E100" s="722" t="s">
        <v>1448</v>
      </c>
      <c r="F100" s="715">
        <v>45882</v>
      </c>
      <c r="G100" s="715">
        <v>45882.208333333336</v>
      </c>
      <c r="H100" s="621" t="s">
        <v>3968</v>
      </c>
      <c r="I100" s="403" t="s">
        <v>3969</v>
      </c>
      <c r="J100" s="716"/>
      <c r="K100" s="622" t="s">
        <v>3970</v>
      </c>
      <c r="L100" s="723"/>
      <c r="M100" s="723"/>
      <c r="N100" s="723"/>
      <c r="O100" s="724"/>
      <c r="P100" s="558"/>
      <c r="Q100" s="558"/>
      <c r="R100" s="403"/>
    </row>
    <row r="101" spans="1:18" ht="14.45">
      <c r="A101" s="66" t="s">
        <v>1426</v>
      </c>
      <c r="B101" s="66" t="s">
        <v>1427</v>
      </c>
      <c r="C101" s="66" t="s">
        <v>1453</v>
      </c>
      <c r="D101" s="510" t="s">
        <v>2365</v>
      </c>
      <c r="E101" s="521" t="s">
        <v>1454</v>
      </c>
      <c r="F101" s="379">
        <v>45882.333333333336</v>
      </c>
      <c r="G101" s="379">
        <v>45882.75</v>
      </c>
      <c r="H101" s="66" t="s">
        <v>3971</v>
      </c>
      <c r="I101" s="80" t="s">
        <v>3753</v>
      </c>
      <c r="J101" s="66" t="s">
        <v>1854</v>
      </c>
      <c r="K101" s="65"/>
      <c r="L101" s="65"/>
      <c r="M101" s="65"/>
      <c r="N101" s="65"/>
      <c r="O101" s="556"/>
      <c r="P101" s="66"/>
      <c r="Q101" s="66"/>
      <c r="R101" s="80"/>
    </row>
    <row r="102" spans="1:18" ht="14.45">
      <c r="A102" s="66" t="s">
        <v>1426</v>
      </c>
      <c r="B102" s="66" t="s">
        <v>1427</v>
      </c>
      <c r="C102" s="66" t="s">
        <v>1453</v>
      </c>
      <c r="D102" s="510" t="s">
        <v>2365</v>
      </c>
      <c r="E102" s="521" t="s">
        <v>1454</v>
      </c>
      <c r="F102" s="379">
        <v>45882.333333333336</v>
      </c>
      <c r="G102" s="379">
        <v>45882.75</v>
      </c>
      <c r="H102" s="66" t="s">
        <v>3972</v>
      </c>
      <c r="I102" s="80" t="s">
        <v>3755</v>
      </c>
      <c r="J102" s="66" t="s">
        <v>1851</v>
      </c>
      <c r="K102" s="66"/>
      <c r="L102" s="66"/>
      <c r="M102" s="66"/>
      <c r="N102" s="66"/>
      <c r="O102" s="556"/>
      <c r="P102" s="66"/>
      <c r="Q102" s="66"/>
      <c r="R102" s="80"/>
    </row>
    <row r="103" spans="1:18" ht="14.45">
      <c r="A103" s="66" t="s">
        <v>1426</v>
      </c>
      <c r="B103" s="66" t="s">
        <v>1427</v>
      </c>
      <c r="C103" s="66" t="s">
        <v>1453</v>
      </c>
      <c r="D103" s="510" t="s">
        <v>2365</v>
      </c>
      <c r="E103" s="521" t="s">
        <v>1454</v>
      </c>
      <c r="F103" s="379">
        <v>45882.333333333336</v>
      </c>
      <c r="G103" s="379">
        <v>45882.75</v>
      </c>
      <c r="H103" s="66" t="s">
        <v>3973</v>
      </c>
      <c r="I103" s="80" t="s">
        <v>3974</v>
      </c>
      <c r="J103" s="623" t="s">
        <v>3751</v>
      </c>
      <c r="K103" s="66"/>
      <c r="L103" s="66"/>
      <c r="M103" s="66"/>
      <c r="N103" s="66"/>
      <c r="O103" s="556"/>
      <c r="P103" s="66"/>
      <c r="Q103" s="66"/>
      <c r="R103" s="80"/>
    </row>
    <row r="104" spans="1:18" ht="14.45">
      <c r="A104" s="66" t="s">
        <v>1426</v>
      </c>
      <c r="B104" s="66" t="s">
        <v>1427</v>
      </c>
      <c r="C104" s="66" t="s">
        <v>1466</v>
      </c>
      <c r="D104" s="510" t="s">
        <v>2365</v>
      </c>
      <c r="E104" s="521" t="s">
        <v>1454</v>
      </c>
      <c r="F104" s="379">
        <v>45882.708333333336</v>
      </c>
      <c r="G104" s="379">
        <v>45883.125</v>
      </c>
      <c r="H104" s="66" t="s">
        <v>3975</v>
      </c>
      <c r="I104" s="80" t="s">
        <v>3757</v>
      </c>
      <c r="J104" s="80" t="s">
        <v>2222</v>
      </c>
      <c r="K104" s="66"/>
      <c r="L104" s="66"/>
      <c r="M104" s="66"/>
      <c r="N104" s="66"/>
      <c r="O104" s="556"/>
      <c r="P104" s="66"/>
      <c r="Q104" s="66"/>
      <c r="R104" s="80"/>
    </row>
    <row r="105" spans="1:18" ht="14.45">
      <c r="A105" s="66" t="s">
        <v>1426</v>
      </c>
      <c r="B105" s="66" t="s">
        <v>1427</v>
      </c>
      <c r="C105" s="66" t="s">
        <v>1466</v>
      </c>
      <c r="D105" s="510" t="s">
        <v>2365</v>
      </c>
      <c r="E105" s="521" t="s">
        <v>1454</v>
      </c>
      <c r="F105" s="379">
        <v>45882.708333333336</v>
      </c>
      <c r="G105" s="379">
        <v>45883.125</v>
      </c>
      <c r="H105" s="66" t="s">
        <v>3976</v>
      </c>
      <c r="I105" s="80" t="s">
        <v>3759</v>
      </c>
      <c r="J105" s="80" t="s">
        <v>2222</v>
      </c>
      <c r="K105" s="66"/>
      <c r="L105" s="66"/>
      <c r="M105" s="66"/>
      <c r="N105" s="66"/>
      <c r="O105" s="556"/>
      <c r="P105" s="66"/>
      <c r="Q105" s="66"/>
      <c r="R105" s="80"/>
    </row>
    <row r="106" spans="1:18" ht="14.45">
      <c r="A106" s="66" t="s">
        <v>1426</v>
      </c>
      <c r="B106" s="66" t="s">
        <v>1427</v>
      </c>
      <c r="C106" s="66" t="s">
        <v>1466</v>
      </c>
      <c r="D106" s="510" t="s">
        <v>2365</v>
      </c>
      <c r="E106" s="521" t="s">
        <v>1454</v>
      </c>
      <c r="F106" s="379">
        <v>45882.708333333336</v>
      </c>
      <c r="G106" s="379">
        <v>45883.125</v>
      </c>
      <c r="H106" s="66" t="s">
        <v>3977</v>
      </c>
      <c r="I106" s="80" t="s">
        <v>3978</v>
      </c>
      <c r="J106" s="80" t="s">
        <v>2222</v>
      </c>
      <c r="K106" s="66"/>
      <c r="L106" s="66"/>
      <c r="M106" s="66"/>
      <c r="N106" s="66"/>
      <c r="O106" s="556"/>
      <c r="P106" s="66"/>
      <c r="Q106" s="66"/>
      <c r="R106" s="80"/>
    </row>
    <row r="107" spans="1:18" ht="14.25" customHeight="1">
      <c r="A107" s="66" t="s">
        <v>1426</v>
      </c>
      <c r="B107" s="66" t="s">
        <v>1427</v>
      </c>
      <c r="C107" s="375" t="s">
        <v>1428</v>
      </c>
      <c r="D107" s="510" t="s">
        <v>2365</v>
      </c>
      <c r="E107" s="521" t="s">
        <v>1454</v>
      </c>
      <c r="F107" s="379">
        <v>45882.375</v>
      </c>
      <c r="G107" s="379">
        <v>45883.708333333336</v>
      </c>
      <c r="H107" s="66" t="s">
        <v>3979</v>
      </c>
      <c r="I107" s="80" t="s">
        <v>3980</v>
      </c>
      <c r="J107" s="66" t="s">
        <v>3951</v>
      </c>
      <c r="K107" s="66"/>
      <c r="L107" s="66" t="s">
        <v>3849</v>
      </c>
      <c r="M107" s="558" t="s">
        <v>3682</v>
      </c>
      <c r="N107" s="66" t="s">
        <v>3981</v>
      </c>
      <c r="O107" s="556"/>
      <c r="P107" s="66"/>
      <c r="Q107" s="66"/>
      <c r="R107" s="80"/>
    </row>
    <row r="108" spans="1:18" ht="14.45">
      <c r="A108" s="558" t="s">
        <v>1426</v>
      </c>
      <c r="B108" s="558" t="s">
        <v>1427</v>
      </c>
      <c r="C108" s="696" t="s">
        <v>1428</v>
      </c>
      <c r="D108" s="510" t="s">
        <v>2365</v>
      </c>
      <c r="E108" s="621" t="s">
        <v>1454</v>
      </c>
      <c r="F108" s="540">
        <v>45882</v>
      </c>
      <c r="G108" s="540">
        <v>45883.166666666664</v>
      </c>
      <c r="H108" s="558" t="s">
        <v>3982</v>
      </c>
      <c r="I108" s="80" t="s">
        <v>3983</v>
      </c>
      <c r="J108" s="704" t="s">
        <v>1445</v>
      </c>
      <c r="K108" s="558"/>
      <c r="L108" s="558" t="s">
        <v>3849</v>
      </c>
      <c r="M108" s="558" t="s">
        <v>3682</v>
      </c>
      <c r="N108" s="558" t="s">
        <v>3610</v>
      </c>
      <c r="O108" s="698"/>
      <c r="P108" s="66"/>
      <c r="Q108" s="66"/>
      <c r="R108" s="80"/>
    </row>
    <row r="109" spans="1:18" ht="14.45">
      <c r="A109" s="66" t="s">
        <v>1426</v>
      </c>
      <c r="B109" s="66" t="s">
        <v>1427</v>
      </c>
      <c r="C109" s="375" t="s">
        <v>1428</v>
      </c>
      <c r="D109" s="510" t="s">
        <v>2365</v>
      </c>
      <c r="E109" s="521" t="s">
        <v>1454</v>
      </c>
      <c r="F109" s="379">
        <v>45882.916666666664</v>
      </c>
      <c r="G109" s="379">
        <v>45883.25</v>
      </c>
      <c r="H109" s="66" t="s">
        <v>3984</v>
      </c>
      <c r="I109" s="80" t="s">
        <v>3985</v>
      </c>
      <c r="J109" s="704" t="s">
        <v>1445</v>
      </c>
      <c r="K109" s="65"/>
      <c r="L109" s="718" t="s">
        <v>3628</v>
      </c>
      <c r="M109" s="718" t="s">
        <v>3628</v>
      </c>
      <c r="N109" s="718" t="s">
        <v>3610</v>
      </c>
      <c r="O109" s="703"/>
      <c r="P109" s="66"/>
      <c r="Q109" s="66"/>
      <c r="R109" s="80"/>
    </row>
    <row r="110" spans="1:18" ht="14.45">
      <c r="A110" s="695" t="s">
        <v>1426</v>
      </c>
      <c r="B110" s="695" t="s">
        <v>1427</v>
      </c>
      <c r="C110" s="702" t="s">
        <v>1428</v>
      </c>
      <c r="D110" s="510" t="s">
        <v>1490</v>
      </c>
      <c r="E110" s="725" t="s">
        <v>1454</v>
      </c>
      <c r="F110" s="726">
        <v>45883.041666666664</v>
      </c>
      <c r="G110" s="726">
        <v>45883.25</v>
      </c>
      <c r="H110" s="521" t="s">
        <v>3986</v>
      </c>
      <c r="I110" s="188" t="s">
        <v>3826</v>
      </c>
      <c r="J110" s="695"/>
      <c r="K110" s="624" t="s">
        <v>3827</v>
      </c>
      <c r="L110" s="65"/>
      <c r="M110" s="65"/>
      <c r="N110" s="65"/>
      <c r="O110" s="556"/>
      <c r="P110" s="66"/>
      <c r="Q110" s="66"/>
      <c r="R110" s="80"/>
    </row>
    <row r="111" spans="1:18" ht="14.45">
      <c r="A111" s="66" t="s">
        <v>1426</v>
      </c>
      <c r="B111" s="66" t="s">
        <v>1427</v>
      </c>
      <c r="C111" s="66" t="s">
        <v>1453</v>
      </c>
      <c r="D111" s="510" t="s">
        <v>2365</v>
      </c>
      <c r="E111" s="521" t="s">
        <v>1461</v>
      </c>
      <c r="F111" s="379">
        <v>45883.333333333336</v>
      </c>
      <c r="G111" s="379">
        <v>45883.75</v>
      </c>
      <c r="H111" s="66" t="s">
        <v>3987</v>
      </c>
      <c r="I111" s="80" t="s">
        <v>3918</v>
      </c>
      <c r="J111" s="66" t="s">
        <v>1854</v>
      </c>
      <c r="K111" s="66"/>
      <c r="L111" s="66"/>
      <c r="M111" s="66"/>
      <c r="N111" s="66"/>
      <c r="O111" s="556"/>
      <c r="P111" s="66"/>
      <c r="Q111" s="66"/>
      <c r="R111" s="80"/>
    </row>
    <row r="112" spans="1:18" ht="14.45">
      <c r="A112" s="66" t="s">
        <v>1426</v>
      </c>
      <c r="B112" s="66" t="s">
        <v>1427</v>
      </c>
      <c r="C112" s="66" t="s">
        <v>1453</v>
      </c>
      <c r="D112" s="510" t="s">
        <v>2365</v>
      </c>
      <c r="E112" s="521" t="s">
        <v>1461</v>
      </c>
      <c r="F112" s="379">
        <v>45883.333333333336</v>
      </c>
      <c r="G112" s="379">
        <v>45883.75</v>
      </c>
      <c r="H112" s="66" t="s">
        <v>3988</v>
      </c>
      <c r="I112" s="226" t="s">
        <v>3920</v>
      </c>
      <c r="J112" s="66" t="s">
        <v>1851</v>
      </c>
      <c r="K112" s="66"/>
      <c r="L112" s="66"/>
      <c r="M112" s="66"/>
      <c r="N112" s="66"/>
      <c r="O112" s="556"/>
      <c r="P112" s="66"/>
      <c r="Q112" s="66"/>
      <c r="R112" s="80"/>
    </row>
    <row r="113" spans="1:18" ht="14.45">
      <c r="A113" s="66" t="s">
        <v>1426</v>
      </c>
      <c r="B113" s="66" t="s">
        <v>1427</v>
      </c>
      <c r="C113" s="66" t="s">
        <v>1453</v>
      </c>
      <c r="D113" s="510" t="s">
        <v>2365</v>
      </c>
      <c r="E113" s="521" t="s">
        <v>1461</v>
      </c>
      <c r="F113" s="379">
        <v>45883.333333333336</v>
      </c>
      <c r="G113" s="379">
        <v>45883.75</v>
      </c>
      <c r="H113" s="556" t="s">
        <v>3989</v>
      </c>
      <c r="I113" s="80" t="s">
        <v>3916</v>
      </c>
      <c r="J113" s="381" t="s">
        <v>3751</v>
      </c>
      <c r="K113" s="66"/>
      <c r="L113" s="558"/>
      <c r="M113" s="558"/>
      <c r="N113" s="558"/>
      <c r="O113" s="698"/>
      <c r="P113" s="66"/>
      <c r="Q113" s="66"/>
      <c r="R113" s="80"/>
    </row>
    <row r="114" spans="1:18" ht="14.45">
      <c r="A114" s="66" t="s">
        <v>1426</v>
      </c>
      <c r="B114" s="66" t="s">
        <v>1427</v>
      </c>
      <c r="C114" s="66" t="s">
        <v>1466</v>
      </c>
      <c r="D114" s="510" t="s">
        <v>2365</v>
      </c>
      <c r="E114" s="521" t="s">
        <v>1461</v>
      </c>
      <c r="F114" s="379">
        <v>45883.708333333336</v>
      </c>
      <c r="G114" s="379">
        <v>45884.125</v>
      </c>
      <c r="H114" s="556" t="s">
        <v>3990</v>
      </c>
      <c r="I114" s="80" t="s">
        <v>3991</v>
      </c>
      <c r="J114" s="700" t="s">
        <v>2222</v>
      </c>
      <c r="K114" s="66" t="s">
        <v>3992</v>
      </c>
      <c r="L114" s="66"/>
      <c r="M114" s="66"/>
      <c r="N114" s="66"/>
      <c r="O114" s="556"/>
      <c r="P114" s="66"/>
      <c r="Q114" s="66"/>
      <c r="R114" s="80"/>
    </row>
    <row r="115" spans="1:18" ht="14.45">
      <c r="A115" s="66" t="s">
        <v>1426</v>
      </c>
      <c r="B115" s="66" t="s">
        <v>1427</v>
      </c>
      <c r="C115" s="66" t="s">
        <v>1466</v>
      </c>
      <c r="D115" s="510" t="s">
        <v>2365</v>
      </c>
      <c r="E115" s="521" t="s">
        <v>1461</v>
      </c>
      <c r="F115" s="379">
        <v>45883.708333333336</v>
      </c>
      <c r="G115" s="379">
        <v>45884.125</v>
      </c>
      <c r="H115" s="556" t="s">
        <v>3993</v>
      </c>
      <c r="I115" s="80" t="s">
        <v>3994</v>
      </c>
      <c r="J115" s="381" t="s">
        <v>2222</v>
      </c>
      <c r="K115" s="66" t="s">
        <v>3995</v>
      </c>
      <c r="L115" s="66"/>
      <c r="M115" s="66"/>
      <c r="N115" s="66"/>
      <c r="O115" s="556"/>
      <c r="P115" s="66"/>
      <c r="Q115" s="66"/>
      <c r="R115" s="80"/>
    </row>
    <row r="116" spans="1:18" ht="14.45">
      <c r="A116" s="66" t="s">
        <v>1426</v>
      </c>
      <c r="B116" s="66" t="s">
        <v>1427</v>
      </c>
      <c r="C116" s="66" t="s">
        <v>1466</v>
      </c>
      <c r="D116" s="510" t="s">
        <v>2365</v>
      </c>
      <c r="E116" s="521" t="s">
        <v>1461</v>
      </c>
      <c r="F116" s="379">
        <v>45883.708333333336</v>
      </c>
      <c r="G116" s="379">
        <v>45884.125</v>
      </c>
      <c r="H116" s="556" t="s">
        <v>3996</v>
      </c>
      <c r="I116" s="80" t="s">
        <v>3997</v>
      </c>
      <c r="J116" s="381" t="s">
        <v>2222</v>
      </c>
      <c r="K116" s="66"/>
      <c r="L116" s="66"/>
      <c r="M116" s="66"/>
      <c r="N116" s="66"/>
      <c r="O116" s="556"/>
      <c r="P116" s="66"/>
      <c r="Q116" s="66"/>
      <c r="R116" s="80"/>
    </row>
    <row r="117" spans="1:18" ht="14.45">
      <c r="A117" s="558" t="s">
        <v>1426</v>
      </c>
      <c r="B117" s="558" t="s">
        <v>1427</v>
      </c>
      <c r="C117" s="696" t="s">
        <v>1428</v>
      </c>
      <c r="D117" s="510" t="s">
        <v>2275</v>
      </c>
      <c r="E117" s="621" t="s">
        <v>1461</v>
      </c>
      <c r="F117" s="540">
        <v>45883.75</v>
      </c>
      <c r="G117" s="540">
        <v>45884.125</v>
      </c>
      <c r="H117" s="558" t="s">
        <v>3998</v>
      </c>
      <c r="I117" s="80" t="s">
        <v>3999</v>
      </c>
      <c r="J117" s="615" t="s">
        <v>1436</v>
      </c>
      <c r="K117" s="558" t="s">
        <v>3853</v>
      </c>
      <c r="L117" s="558" t="s">
        <v>4000</v>
      </c>
      <c r="M117" s="558"/>
      <c r="N117" s="558"/>
      <c r="O117" s="698"/>
      <c r="P117" s="66"/>
      <c r="Q117" s="66"/>
      <c r="R117" s="80"/>
    </row>
    <row r="118" spans="1:18" ht="14.45">
      <c r="A118" s="66" t="s">
        <v>1426</v>
      </c>
      <c r="B118" s="66" t="s">
        <v>1427</v>
      </c>
      <c r="C118" s="375" t="s">
        <v>1428</v>
      </c>
      <c r="D118" s="510" t="s">
        <v>2365</v>
      </c>
      <c r="E118" s="521" t="s">
        <v>1461</v>
      </c>
      <c r="F118" s="379">
        <v>45883.833333333336</v>
      </c>
      <c r="G118" s="379">
        <v>45884.125</v>
      </c>
      <c r="H118" s="66" t="s">
        <v>4001</v>
      </c>
      <c r="I118" s="80" t="s">
        <v>4002</v>
      </c>
      <c r="J118" s="615" t="s">
        <v>1436</v>
      </c>
      <c r="K118" s="66" t="s">
        <v>4003</v>
      </c>
      <c r="L118" s="66" t="s">
        <v>4004</v>
      </c>
      <c r="M118" s="66" t="s">
        <v>4005</v>
      </c>
      <c r="N118" s="66"/>
      <c r="O118" s="556"/>
      <c r="P118" s="66"/>
      <c r="Q118" s="66"/>
      <c r="R118" s="80"/>
    </row>
    <row r="119" spans="1:18" ht="14.45">
      <c r="A119" s="66" t="s">
        <v>1426</v>
      </c>
      <c r="B119" s="66" t="s">
        <v>1427</v>
      </c>
      <c r="C119" s="375" t="s">
        <v>1428</v>
      </c>
      <c r="D119" s="510" t="s">
        <v>2365</v>
      </c>
      <c r="E119" s="521" t="s">
        <v>1461</v>
      </c>
      <c r="F119" s="379">
        <v>45883</v>
      </c>
      <c r="G119" s="379">
        <v>45884.208333333336</v>
      </c>
      <c r="H119" s="66" t="s">
        <v>4006</v>
      </c>
      <c r="I119" s="80" t="s">
        <v>4007</v>
      </c>
      <c r="J119" s="700" t="s">
        <v>1445</v>
      </c>
      <c r="K119" s="719" t="s">
        <v>4008</v>
      </c>
      <c r="L119" s="66" t="s">
        <v>4009</v>
      </c>
      <c r="M119" s="66"/>
      <c r="N119" s="66"/>
      <c r="O119" s="556"/>
      <c r="P119" s="66"/>
      <c r="Q119" s="66"/>
      <c r="R119" s="80"/>
    </row>
    <row r="120" spans="1:18" ht="14.45">
      <c r="A120" s="695" t="s">
        <v>1426</v>
      </c>
      <c r="B120" s="695" t="s">
        <v>1427</v>
      </c>
      <c r="C120" s="702" t="s">
        <v>1428</v>
      </c>
      <c r="D120" s="510" t="s">
        <v>2365</v>
      </c>
      <c r="E120" s="725" t="s">
        <v>1461</v>
      </c>
      <c r="F120" s="694">
        <v>45883.916666666664</v>
      </c>
      <c r="G120" s="694">
        <v>45884.25</v>
      </c>
      <c r="H120" s="695" t="s">
        <v>4010</v>
      </c>
      <c r="I120" s="80" t="s">
        <v>4011</v>
      </c>
      <c r="J120" s="700" t="s">
        <v>1445</v>
      </c>
      <c r="K120" s="719" t="s">
        <v>3952</v>
      </c>
      <c r="L120" s="695" t="s">
        <v>4012</v>
      </c>
      <c r="M120" s="558" t="s">
        <v>3682</v>
      </c>
      <c r="N120" s="695"/>
      <c r="O120" s="703"/>
      <c r="P120" s="66"/>
      <c r="Q120" s="66"/>
      <c r="R120" s="80"/>
    </row>
    <row r="121" spans="1:18" ht="14.45">
      <c r="A121" s="695" t="s">
        <v>1426</v>
      </c>
      <c r="B121" s="695" t="s">
        <v>1427</v>
      </c>
      <c r="C121" s="702" t="s">
        <v>1428</v>
      </c>
      <c r="D121" s="510" t="s">
        <v>1490</v>
      </c>
      <c r="E121" s="725" t="s">
        <v>1461</v>
      </c>
      <c r="F121" s="726">
        <v>45884</v>
      </c>
      <c r="G121" s="726">
        <v>45884.166666666664</v>
      </c>
      <c r="H121" s="188" t="s">
        <v>4013</v>
      </c>
      <c r="I121" s="188" t="s">
        <v>3800</v>
      </c>
      <c r="J121" s="727"/>
      <c r="K121" s="616" t="s">
        <v>3801</v>
      </c>
      <c r="L121" s="695"/>
      <c r="M121" s="695"/>
      <c r="N121" s="695"/>
      <c r="O121" s="703"/>
      <c r="P121" s="66"/>
      <c r="Q121" s="66"/>
      <c r="R121" s="80"/>
    </row>
    <row r="122" spans="1:18" ht="14.45">
      <c r="A122" s="66" t="s">
        <v>1426</v>
      </c>
      <c r="B122" s="66" t="s">
        <v>1427</v>
      </c>
      <c r="C122" s="66" t="s">
        <v>1453</v>
      </c>
      <c r="D122" s="510" t="s">
        <v>2365</v>
      </c>
      <c r="E122" s="521" t="s">
        <v>1476</v>
      </c>
      <c r="F122" s="379">
        <v>45884.333333333336</v>
      </c>
      <c r="G122" s="379">
        <v>45884.75</v>
      </c>
      <c r="H122" s="66" t="s">
        <v>4014</v>
      </c>
      <c r="I122" s="80" t="s">
        <v>4015</v>
      </c>
      <c r="J122" s="65" t="s">
        <v>1854</v>
      </c>
      <c r="K122" s="66"/>
      <c r="L122" s="66"/>
      <c r="M122" s="66"/>
      <c r="N122" s="66"/>
      <c r="O122" s="556"/>
      <c r="P122" s="66"/>
      <c r="Q122" s="66"/>
      <c r="R122" s="80"/>
    </row>
    <row r="123" spans="1:18" ht="14.45">
      <c r="A123" s="66" t="s">
        <v>1426</v>
      </c>
      <c r="B123" s="66" t="s">
        <v>1427</v>
      </c>
      <c r="C123" s="66" t="s">
        <v>1453</v>
      </c>
      <c r="D123" s="510" t="s">
        <v>2365</v>
      </c>
      <c r="E123" s="521" t="s">
        <v>1476</v>
      </c>
      <c r="F123" s="379">
        <v>45884.333333333336</v>
      </c>
      <c r="G123" s="379">
        <v>45884.75</v>
      </c>
      <c r="H123" s="66" t="s">
        <v>4016</v>
      </c>
      <c r="I123" s="80" t="s">
        <v>4017</v>
      </c>
      <c r="J123" s="65" t="s">
        <v>1851</v>
      </c>
      <c r="K123" s="66"/>
      <c r="L123" s="66"/>
      <c r="M123" s="66"/>
      <c r="N123" s="66"/>
      <c r="O123" s="556"/>
      <c r="P123" s="66"/>
      <c r="Q123" s="66"/>
      <c r="R123" s="80"/>
    </row>
    <row r="124" spans="1:18" ht="14.45">
      <c r="A124" s="66" t="s">
        <v>1426</v>
      </c>
      <c r="B124" s="66" t="s">
        <v>1427</v>
      </c>
      <c r="C124" s="66" t="s">
        <v>1453</v>
      </c>
      <c r="D124" s="510" t="s">
        <v>2365</v>
      </c>
      <c r="E124" s="521" t="s">
        <v>1476</v>
      </c>
      <c r="F124" s="379">
        <v>45884.333333333336</v>
      </c>
      <c r="G124" s="379">
        <v>45884.75</v>
      </c>
      <c r="H124" s="66" t="s">
        <v>4018</v>
      </c>
      <c r="I124" s="80" t="s">
        <v>4019</v>
      </c>
      <c r="J124" s="65" t="s">
        <v>3751</v>
      </c>
      <c r="K124" s="66"/>
      <c r="L124" s="66"/>
      <c r="M124" s="66"/>
      <c r="N124" s="66"/>
      <c r="O124" s="556"/>
      <c r="P124" s="66"/>
      <c r="Q124" s="66"/>
      <c r="R124" s="80"/>
    </row>
    <row r="125" spans="1:18" ht="14.45">
      <c r="A125" s="66" t="s">
        <v>1426</v>
      </c>
      <c r="B125" s="66" t="s">
        <v>1427</v>
      </c>
      <c r="C125" s="66" t="s">
        <v>1466</v>
      </c>
      <c r="D125" s="510" t="s">
        <v>2365</v>
      </c>
      <c r="E125" s="521" t="s">
        <v>1476</v>
      </c>
      <c r="F125" s="379">
        <v>45884.708333333336</v>
      </c>
      <c r="G125" s="379">
        <v>45885.125</v>
      </c>
      <c r="H125" s="66" t="s">
        <v>4020</v>
      </c>
      <c r="I125" s="80" t="s">
        <v>4021</v>
      </c>
      <c r="J125" s="381" t="s">
        <v>2222</v>
      </c>
      <c r="K125" s="66"/>
      <c r="L125" s="66"/>
      <c r="M125" s="66"/>
      <c r="N125" s="66"/>
      <c r="O125" s="556"/>
      <c r="P125" s="66"/>
      <c r="Q125" s="66"/>
      <c r="R125" s="80"/>
    </row>
    <row r="126" spans="1:18" ht="14.45">
      <c r="A126" s="66" t="s">
        <v>1426</v>
      </c>
      <c r="B126" s="66" t="s">
        <v>1427</v>
      </c>
      <c r="C126" s="66" t="s">
        <v>1466</v>
      </c>
      <c r="D126" s="510" t="s">
        <v>2365</v>
      </c>
      <c r="E126" s="521" t="s">
        <v>1476</v>
      </c>
      <c r="F126" s="379">
        <v>45884.708333333336</v>
      </c>
      <c r="G126" s="379">
        <v>45885.125</v>
      </c>
      <c r="H126" s="66" t="s">
        <v>4022</v>
      </c>
      <c r="I126" s="80" t="s">
        <v>4023</v>
      </c>
      <c r="J126" s="381" t="s">
        <v>2222</v>
      </c>
      <c r="K126" s="66"/>
      <c r="L126" s="66"/>
      <c r="M126" s="66"/>
      <c r="N126" s="66"/>
      <c r="O126" s="556"/>
      <c r="P126" s="66"/>
      <c r="Q126" s="66"/>
      <c r="R126" s="80"/>
    </row>
    <row r="127" spans="1:18" ht="14.45">
      <c r="A127" s="66" t="s">
        <v>1426</v>
      </c>
      <c r="B127" s="66" t="s">
        <v>1427</v>
      </c>
      <c r="C127" s="66" t="s">
        <v>1466</v>
      </c>
      <c r="D127" s="510" t="s">
        <v>2365</v>
      </c>
      <c r="E127" s="521" t="s">
        <v>1476</v>
      </c>
      <c r="F127" s="379">
        <v>45884.708333333336</v>
      </c>
      <c r="G127" s="379">
        <v>45885.125</v>
      </c>
      <c r="H127" s="66" t="s">
        <v>4024</v>
      </c>
      <c r="I127" s="80" t="s">
        <v>4025</v>
      </c>
      <c r="J127" s="381" t="s">
        <v>2222</v>
      </c>
      <c r="K127" s="66"/>
      <c r="L127" s="695"/>
      <c r="M127" s="66"/>
      <c r="N127" s="66"/>
      <c r="O127" s="556"/>
      <c r="P127" s="66"/>
      <c r="Q127" s="66"/>
      <c r="R127" s="80"/>
    </row>
    <row r="128" spans="1:18" ht="14.45">
      <c r="A128" s="66" t="s">
        <v>1426</v>
      </c>
      <c r="B128" s="66" t="s">
        <v>1427</v>
      </c>
      <c r="C128" s="375" t="s">
        <v>1428</v>
      </c>
      <c r="D128" s="510" t="s">
        <v>2275</v>
      </c>
      <c r="E128" s="521" t="s">
        <v>1476</v>
      </c>
      <c r="F128" s="379">
        <v>45884.916666666664</v>
      </c>
      <c r="G128" s="379">
        <v>45885.25</v>
      </c>
      <c r="H128" s="66" t="s">
        <v>4026</v>
      </c>
      <c r="I128" s="80" t="s">
        <v>4027</v>
      </c>
      <c r="J128" s="615" t="s">
        <v>1436</v>
      </c>
      <c r="K128" s="556" t="s">
        <v>1220</v>
      </c>
      <c r="L128" s="65" t="s">
        <v>3628</v>
      </c>
      <c r="M128" s="381"/>
      <c r="N128" s="66"/>
      <c r="O128" s="556"/>
      <c r="P128" s="66"/>
      <c r="Q128" s="66"/>
      <c r="R128" s="80"/>
    </row>
    <row r="129" spans="1:18" ht="14.45">
      <c r="A129" s="558" t="s">
        <v>1426</v>
      </c>
      <c r="B129" s="558" t="s">
        <v>1427</v>
      </c>
      <c r="C129" s="696" t="s">
        <v>1428</v>
      </c>
      <c r="D129" s="510" t="s">
        <v>2365</v>
      </c>
      <c r="E129" s="621" t="s">
        <v>1476</v>
      </c>
      <c r="F129" s="540">
        <v>45885.083333333336</v>
      </c>
      <c r="G129" s="540">
        <v>45885.25</v>
      </c>
      <c r="H129" s="558" t="s">
        <v>4028</v>
      </c>
      <c r="I129" s="80" t="s">
        <v>4029</v>
      </c>
      <c r="J129" s="558" t="s">
        <v>1445</v>
      </c>
      <c r="K129" s="728" t="s">
        <v>3952</v>
      </c>
      <c r="L129" s="66" t="s">
        <v>4030</v>
      </c>
      <c r="M129" s="729" t="s">
        <v>4031</v>
      </c>
      <c r="N129" s="558" t="s">
        <v>3610</v>
      </c>
      <c r="O129" s="698"/>
      <c r="P129" s="66"/>
      <c r="Q129" s="66"/>
      <c r="R129" s="80"/>
    </row>
    <row r="130" spans="1:18" ht="14.45">
      <c r="A130" s="66" t="s">
        <v>1426</v>
      </c>
      <c r="B130" s="66" t="s">
        <v>1427</v>
      </c>
      <c r="C130" s="375" t="s">
        <v>1428</v>
      </c>
      <c r="D130" s="510" t="s">
        <v>2365</v>
      </c>
      <c r="E130" s="521" t="s">
        <v>1476</v>
      </c>
      <c r="F130" s="379">
        <v>45885</v>
      </c>
      <c r="G130" s="379">
        <v>45885.25</v>
      </c>
      <c r="H130" s="66" t="s">
        <v>4032</v>
      </c>
      <c r="I130" s="80" t="s">
        <v>4033</v>
      </c>
      <c r="J130" s="66" t="s">
        <v>1445</v>
      </c>
      <c r="K130" s="719" t="s">
        <v>3952</v>
      </c>
      <c r="L130" s="558" t="s">
        <v>4034</v>
      </c>
      <c r="M130" s="558" t="s">
        <v>3682</v>
      </c>
      <c r="N130" s="66" t="s">
        <v>3610</v>
      </c>
      <c r="O130" s="556"/>
      <c r="P130" s="66"/>
      <c r="Q130" s="66"/>
      <c r="R130" s="80"/>
    </row>
    <row r="131" spans="1:18" ht="14.45">
      <c r="A131" s="66" t="s">
        <v>1426</v>
      </c>
      <c r="B131" s="66" t="s">
        <v>1427</v>
      </c>
      <c r="C131" s="375" t="s">
        <v>1428</v>
      </c>
      <c r="D131" s="510" t="s">
        <v>1490</v>
      </c>
      <c r="E131" s="521" t="s">
        <v>1476</v>
      </c>
      <c r="F131" s="379">
        <v>45885</v>
      </c>
      <c r="G131" s="379">
        <v>45885.25</v>
      </c>
      <c r="H131" s="66" t="s">
        <v>4035</v>
      </c>
      <c r="I131" s="80" t="s">
        <v>4036</v>
      </c>
      <c r="J131" s="66"/>
      <c r="K131" s="719" t="s">
        <v>3952</v>
      </c>
      <c r="L131" s="718" t="s">
        <v>3628</v>
      </c>
      <c r="M131" s="66"/>
      <c r="N131" s="66"/>
      <c r="O131" s="556"/>
      <c r="P131" s="66"/>
      <c r="Q131" s="66"/>
      <c r="R131" s="80"/>
    </row>
    <row r="132" spans="1:18" ht="14.45">
      <c r="A132" s="521" t="s">
        <v>1426</v>
      </c>
      <c r="B132" s="521" t="s">
        <v>1427</v>
      </c>
      <c r="C132" s="375" t="s">
        <v>1428</v>
      </c>
      <c r="D132" s="510" t="s">
        <v>2365</v>
      </c>
      <c r="E132" s="521" t="s">
        <v>1491</v>
      </c>
      <c r="F132" s="522">
        <v>45885.375</v>
      </c>
      <c r="G132" s="522">
        <v>45885.791666666664</v>
      </c>
      <c r="H132" s="522" t="s">
        <v>4037</v>
      </c>
      <c r="I132" s="188" t="s">
        <v>4038</v>
      </c>
      <c r="J132" s="615" t="s">
        <v>1436</v>
      </c>
      <c r="K132" s="719" t="s">
        <v>3952</v>
      </c>
      <c r="L132" s="521" t="s">
        <v>3906</v>
      </c>
      <c r="M132" s="558" t="s">
        <v>3682</v>
      </c>
      <c r="N132" s="521" t="s">
        <v>3626</v>
      </c>
      <c r="O132" s="549"/>
      <c r="P132" s="521"/>
      <c r="Q132" s="521"/>
      <c r="R132" s="80"/>
    </row>
    <row r="133" spans="1:18" ht="14.45">
      <c r="A133" s="66" t="s">
        <v>1426</v>
      </c>
      <c r="B133" s="66" t="s">
        <v>1427</v>
      </c>
      <c r="C133" s="375" t="s">
        <v>1428</v>
      </c>
      <c r="D133" s="510" t="s">
        <v>2124</v>
      </c>
      <c r="E133" s="66" t="s">
        <v>1430</v>
      </c>
      <c r="F133" s="379">
        <v>45887</v>
      </c>
      <c r="G133" s="379">
        <v>45887.208333333336</v>
      </c>
      <c r="H133" s="66" t="s">
        <v>4039</v>
      </c>
      <c r="I133" s="368" t="s">
        <v>4040</v>
      </c>
      <c r="J133" s="615" t="s">
        <v>1436</v>
      </c>
      <c r="K133" s="719" t="s">
        <v>3952</v>
      </c>
      <c r="L133" s="66" t="s">
        <v>4041</v>
      </c>
      <c r="M133" s="66"/>
      <c r="N133" s="66"/>
      <c r="O133" s="556"/>
      <c r="P133" s="66"/>
      <c r="Q133" s="66"/>
      <c r="R133" s="80"/>
    </row>
    <row r="134" spans="1:18" ht="14.45">
      <c r="A134" s="66" t="s">
        <v>1426</v>
      </c>
      <c r="B134" s="66" t="s">
        <v>1427</v>
      </c>
      <c r="C134" s="375" t="s">
        <v>1428</v>
      </c>
      <c r="D134" s="510" t="s">
        <v>2365</v>
      </c>
      <c r="E134" s="66" t="s">
        <v>1430</v>
      </c>
      <c r="F134" s="379">
        <v>45887.041666666664</v>
      </c>
      <c r="G134" s="379">
        <v>45887.208333333336</v>
      </c>
      <c r="H134" s="66" t="s">
        <v>4042</v>
      </c>
      <c r="I134" s="80" t="s">
        <v>4043</v>
      </c>
      <c r="J134" s="615" t="s">
        <v>1436</v>
      </c>
      <c r="K134" s="719" t="s">
        <v>3952</v>
      </c>
      <c r="L134" s="66" t="s">
        <v>4044</v>
      </c>
      <c r="M134" s="66" t="s">
        <v>4045</v>
      </c>
      <c r="N134" s="66" t="s">
        <v>3626</v>
      </c>
      <c r="O134" s="556"/>
      <c r="P134" s="66"/>
      <c r="Q134" s="66"/>
      <c r="R134" s="80"/>
    </row>
    <row r="135" spans="1:18" ht="14.45">
      <c r="A135" s="66" t="s">
        <v>1426</v>
      </c>
      <c r="B135" s="66" t="s">
        <v>1427</v>
      </c>
      <c r="C135" s="66" t="s">
        <v>1453</v>
      </c>
      <c r="D135" s="510" t="s">
        <v>2365</v>
      </c>
      <c r="E135" s="66" t="s">
        <v>1440</v>
      </c>
      <c r="F135" s="379">
        <v>45887.333333333336</v>
      </c>
      <c r="G135" s="379">
        <v>45887.75</v>
      </c>
      <c r="H135" s="66" t="s">
        <v>4046</v>
      </c>
      <c r="I135" s="80" t="s">
        <v>3833</v>
      </c>
      <c r="J135" s="66" t="s">
        <v>1854</v>
      </c>
      <c r="K135" s="66"/>
      <c r="L135" s="66"/>
      <c r="M135" s="66"/>
      <c r="N135" s="66"/>
      <c r="O135" s="556"/>
      <c r="P135" s="66"/>
      <c r="Q135" s="66"/>
      <c r="R135" s="80"/>
    </row>
    <row r="136" spans="1:18" ht="14.45">
      <c r="A136" s="66" t="s">
        <v>1426</v>
      </c>
      <c r="B136" s="66" t="s">
        <v>1427</v>
      </c>
      <c r="C136" s="66" t="s">
        <v>1453</v>
      </c>
      <c r="D136" s="510" t="s">
        <v>2365</v>
      </c>
      <c r="E136" s="66" t="s">
        <v>1440</v>
      </c>
      <c r="F136" s="379">
        <v>45887.333333333336</v>
      </c>
      <c r="G136" s="379">
        <v>45887.75</v>
      </c>
      <c r="H136" s="66" t="s">
        <v>4047</v>
      </c>
      <c r="I136" s="80" t="s">
        <v>4048</v>
      </c>
      <c r="J136" s="66" t="s">
        <v>1851</v>
      </c>
      <c r="K136" s="66"/>
      <c r="L136" s="66"/>
      <c r="M136" s="66"/>
      <c r="N136" s="66"/>
      <c r="O136" s="556"/>
      <c r="P136" s="66"/>
      <c r="Q136" s="66"/>
      <c r="R136" s="80"/>
    </row>
    <row r="137" spans="1:18" ht="14.45">
      <c r="A137" s="66" t="s">
        <v>1426</v>
      </c>
      <c r="B137" s="66" t="s">
        <v>1427</v>
      </c>
      <c r="C137" s="66" t="s">
        <v>1453</v>
      </c>
      <c r="D137" s="510" t="s">
        <v>2365</v>
      </c>
      <c r="E137" s="66" t="s">
        <v>1440</v>
      </c>
      <c r="F137" s="379">
        <v>45887.333333333336</v>
      </c>
      <c r="G137" s="379">
        <v>45887.75</v>
      </c>
      <c r="H137" s="66" t="s">
        <v>4049</v>
      </c>
      <c r="I137" s="80" t="s">
        <v>4050</v>
      </c>
      <c r="J137" s="66" t="s">
        <v>3751</v>
      </c>
      <c r="K137" s="66"/>
      <c r="L137" s="66"/>
      <c r="M137" s="66"/>
      <c r="N137" s="66"/>
      <c r="O137" s="556"/>
      <c r="P137" s="66"/>
      <c r="Q137" s="66"/>
      <c r="R137" s="80"/>
    </row>
    <row r="138" spans="1:18" ht="14.45">
      <c r="A138" s="66" t="s">
        <v>1426</v>
      </c>
      <c r="B138" s="66" t="s">
        <v>1427</v>
      </c>
      <c r="C138" s="66" t="s">
        <v>1466</v>
      </c>
      <c r="D138" s="510" t="s">
        <v>2365</v>
      </c>
      <c r="E138" s="66" t="s">
        <v>1440</v>
      </c>
      <c r="F138" s="379">
        <v>45887.708333333336</v>
      </c>
      <c r="G138" s="379">
        <v>45888.125</v>
      </c>
      <c r="H138" s="66" t="s">
        <v>4051</v>
      </c>
      <c r="I138" s="80" t="s">
        <v>4052</v>
      </c>
      <c r="J138" s="66" t="s">
        <v>2222</v>
      </c>
      <c r="K138" s="66"/>
      <c r="L138" s="66"/>
      <c r="M138" s="66"/>
      <c r="N138" s="66"/>
      <c r="O138" s="556"/>
      <c r="P138" s="66"/>
      <c r="Q138" s="66"/>
      <c r="R138" s="80"/>
    </row>
    <row r="139" spans="1:18" ht="14.45">
      <c r="A139" s="66" t="s">
        <v>1426</v>
      </c>
      <c r="B139" s="66" t="s">
        <v>1427</v>
      </c>
      <c r="C139" s="66" t="s">
        <v>1466</v>
      </c>
      <c r="D139" s="510" t="s">
        <v>2365</v>
      </c>
      <c r="E139" s="66" t="s">
        <v>1440</v>
      </c>
      <c r="F139" s="379">
        <v>45887.708333333336</v>
      </c>
      <c r="G139" s="379">
        <v>45888.125</v>
      </c>
      <c r="H139" s="66" t="s">
        <v>4053</v>
      </c>
      <c r="I139" s="80" t="s">
        <v>4054</v>
      </c>
      <c r="J139" s="66" t="s">
        <v>2222</v>
      </c>
      <c r="K139" s="66"/>
      <c r="L139" s="66"/>
      <c r="M139" s="66"/>
      <c r="N139" s="66"/>
      <c r="O139" s="556"/>
      <c r="P139" s="66"/>
      <c r="Q139" s="66"/>
      <c r="R139" s="80"/>
    </row>
    <row r="140" spans="1:18" ht="14.45">
      <c r="A140" s="66" t="s">
        <v>1426</v>
      </c>
      <c r="B140" s="66" t="s">
        <v>1427</v>
      </c>
      <c r="C140" s="66" t="s">
        <v>1466</v>
      </c>
      <c r="D140" s="510" t="s">
        <v>2365</v>
      </c>
      <c r="E140" s="66" t="s">
        <v>1440</v>
      </c>
      <c r="F140" s="379">
        <v>45887.708333333336</v>
      </c>
      <c r="G140" s="379">
        <v>45888.125</v>
      </c>
      <c r="H140" s="66" t="s">
        <v>4055</v>
      </c>
      <c r="I140" s="80" t="s">
        <v>4056</v>
      </c>
      <c r="J140" s="66" t="s">
        <v>2222</v>
      </c>
      <c r="K140" s="65"/>
      <c r="L140" s="65"/>
      <c r="M140" s="65"/>
      <c r="N140" s="65"/>
      <c r="O140" s="556"/>
      <c r="P140" s="66"/>
      <c r="Q140" s="66"/>
      <c r="R140" s="80"/>
    </row>
    <row r="141" spans="1:18" ht="14.45">
      <c r="A141" s="558" t="s">
        <v>1426</v>
      </c>
      <c r="B141" s="558" t="s">
        <v>1427</v>
      </c>
      <c r="C141" s="696" t="s">
        <v>1428</v>
      </c>
      <c r="D141" s="510" t="s">
        <v>2124</v>
      </c>
      <c r="E141" s="558" t="s">
        <v>1440</v>
      </c>
      <c r="F141" s="540">
        <v>45887.375</v>
      </c>
      <c r="G141" s="540">
        <v>45887.666666666664</v>
      </c>
      <c r="H141" s="558" t="s">
        <v>4057</v>
      </c>
      <c r="I141" s="544" t="s">
        <v>3950</v>
      </c>
      <c r="J141" s="558"/>
      <c r="K141" s="558"/>
      <c r="L141" s="558" t="s">
        <v>4058</v>
      </c>
      <c r="M141" s="558"/>
      <c r="N141" s="558"/>
      <c r="O141" s="698"/>
      <c r="P141" s="66"/>
      <c r="Q141" s="66"/>
      <c r="R141" s="80"/>
    </row>
    <row r="142" spans="1:18" ht="14.45">
      <c r="A142" s="558" t="s">
        <v>1426</v>
      </c>
      <c r="B142" s="558" t="s">
        <v>1427</v>
      </c>
      <c r="C142" s="696" t="s">
        <v>1428</v>
      </c>
      <c r="D142" s="510" t="s">
        <v>2365</v>
      </c>
      <c r="E142" s="558" t="s">
        <v>1440</v>
      </c>
      <c r="F142" s="540">
        <v>45887.916666666664</v>
      </c>
      <c r="G142" s="540">
        <v>45888.166666666664</v>
      </c>
      <c r="H142" s="558" t="s">
        <v>4059</v>
      </c>
      <c r="I142" s="80" t="s">
        <v>4060</v>
      </c>
      <c r="J142" s="704" t="s">
        <v>1445</v>
      </c>
      <c r="K142" s="558"/>
      <c r="L142" s="558" t="s">
        <v>4061</v>
      </c>
      <c r="M142" s="558"/>
      <c r="N142" s="558"/>
      <c r="O142" s="698"/>
      <c r="P142" s="66"/>
      <c r="Q142" s="66"/>
      <c r="R142" s="80"/>
    </row>
    <row r="143" spans="1:18" ht="14.45">
      <c r="A143" s="558" t="s">
        <v>1426</v>
      </c>
      <c r="B143" s="558" t="s">
        <v>1427</v>
      </c>
      <c r="C143" s="696" t="s">
        <v>1428</v>
      </c>
      <c r="D143" s="510" t="s">
        <v>2124</v>
      </c>
      <c r="E143" s="558" t="s">
        <v>1440</v>
      </c>
      <c r="F143" s="540">
        <v>45887.916666666664</v>
      </c>
      <c r="G143" s="540">
        <v>45888.25</v>
      </c>
      <c r="H143" s="558" t="s">
        <v>4062</v>
      </c>
      <c r="I143" s="80" t="s">
        <v>4063</v>
      </c>
      <c r="J143" s="558"/>
      <c r="K143" s="558"/>
      <c r="L143" s="558" t="s">
        <v>4064</v>
      </c>
      <c r="M143" s="558"/>
      <c r="N143" s="558"/>
      <c r="O143" s="698"/>
      <c r="P143" s="66"/>
      <c r="Q143" s="66"/>
      <c r="R143" s="80"/>
    </row>
    <row r="144" spans="1:18" ht="14.45">
      <c r="A144" s="66" t="s">
        <v>1426</v>
      </c>
      <c r="B144" s="66" t="s">
        <v>1427</v>
      </c>
      <c r="C144" s="375" t="s">
        <v>1428</v>
      </c>
      <c r="D144" s="510" t="s">
        <v>2275</v>
      </c>
      <c r="E144" s="66" t="s">
        <v>1440</v>
      </c>
      <c r="F144" s="379">
        <v>45887.916666666664</v>
      </c>
      <c r="G144" s="379">
        <v>45888.25</v>
      </c>
      <c r="H144" s="66" t="s">
        <v>4065</v>
      </c>
      <c r="I144" s="80" t="s">
        <v>4066</v>
      </c>
      <c r="J144" s="65" t="s">
        <v>1445</v>
      </c>
      <c r="K144" s="719" t="s">
        <v>3952</v>
      </c>
      <c r="L144" s="66" t="s">
        <v>4067</v>
      </c>
      <c r="M144" s="66"/>
      <c r="N144" s="66" t="s">
        <v>4068</v>
      </c>
      <c r="O144" s="556"/>
      <c r="P144" s="66"/>
      <c r="Q144" s="66"/>
      <c r="R144" s="80"/>
    </row>
    <row r="145" spans="1:18" ht="14.45">
      <c r="A145" s="66" t="s">
        <v>1426</v>
      </c>
      <c r="B145" s="66" t="s">
        <v>1427</v>
      </c>
      <c r="C145" s="66" t="s">
        <v>1428</v>
      </c>
      <c r="D145" s="510" t="s">
        <v>2365</v>
      </c>
      <c r="E145" s="66" t="s">
        <v>1440</v>
      </c>
      <c r="F145" s="379">
        <v>45887.875</v>
      </c>
      <c r="G145" s="379">
        <v>45888.041666666664</v>
      </c>
      <c r="H145" s="66" t="s">
        <v>4069</v>
      </c>
      <c r="I145" s="80" t="s">
        <v>4070</v>
      </c>
      <c r="J145" s="65" t="s">
        <v>1475</v>
      </c>
      <c r="K145" s="719" t="s">
        <v>4071</v>
      </c>
      <c r="L145" s="65" t="s">
        <v>4072</v>
      </c>
      <c r="M145" s="558" t="s">
        <v>3682</v>
      </c>
      <c r="N145" s="66"/>
      <c r="O145" s="556"/>
      <c r="P145" s="66"/>
      <c r="Q145" s="66"/>
      <c r="R145" s="80"/>
    </row>
    <row r="146" spans="1:18" ht="14.45">
      <c r="A146" s="66" t="s">
        <v>1426</v>
      </c>
      <c r="B146" s="66" t="s">
        <v>1427</v>
      </c>
      <c r="C146" s="66" t="s">
        <v>1453</v>
      </c>
      <c r="D146" s="510" t="s">
        <v>2365</v>
      </c>
      <c r="E146" s="66" t="s">
        <v>1448</v>
      </c>
      <c r="F146" s="379">
        <v>45888.333333333336</v>
      </c>
      <c r="G146" s="379">
        <v>45888.75</v>
      </c>
      <c r="H146" s="66" t="s">
        <v>4073</v>
      </c>
      <c r="I146" s="80" t="s">
        <v>3831</v>
      </c>
      <c r="J146" s="66" t="s">
        <v>1854</v>
      </c>
      <c r="K146" s="66"/>
      <c r="L146" s="66"/>
      <c r="M146" s="66"/>
      <c r="N146" s="66"/>
      <c r="O146" s="556"/>
      <c r="P146" s="66"/>
      <c r="Q146" s="66"/>
      <c r="R146" s="80"/>
    </row>
    <row r="147" spans="1:18" ht="14.45">
      <c r="A147" s="66" t="s">
        <v>1426</v>
      </c>
      <c r="B147" s="66" t="s">
        <v>1427</v>
      </c>
      <c r="C147" s="66" t="s">
        <v>1453</v>
      </c>
      <c r="D147" s="510" t="s">
        <v>2365</v>
      </c>
      <c r="E147" s="66" t="s">
        <v>1448</v>
      </c>
      <c r="F147" s="379">
        <v>45888.333333333336</v>
      </c>
      <c r="G147" s="379">
        <v>45888.75</v>
      </c>
      <c r="H147" s="66" t="s">
        <v>4074</v>
      </c>
      <c r="I147" s="80" t="s">
        <v>4075</v>
      </c>
      <c r="J147" s="66" t="s">
        <v>3751</v>
      </c>
      <c r="K147" s="66"/>
      <c r="L147" s="66"/>
      <c r="M147" s="66"/>
      <c r="N147" s="66"/>
      <c r="O147" s="556"/>
      <c r="P147" s="66"/>
      <c r="Q147" s="66"/>
      <c r="R147" s="80"/>
    </row>
    <row r="148" spans="1:18" ht="14.45">
      <c r="A148" s="66" t="s">
        <v>1426</v>
      </c>
      <c r="B148" s="66" t="s">
        <v>1427</v>
      </c>
      <c r="C148" s="66" t="s">
        <v>1453</v>
      </c>
      <c r="D148" s="510" t="s">
        <v>2124</v>
      </c>
      <c r="E148" s="66" t="s">
        <v>1448</v>
      </c>
      <c r="F148" s="379">
        <v>45888.333333333336</v>
      </c>
      <c r="G148" s="379">
        <v>45888.75</v>
      </c>
      <c r="H148" s="66" t="s">
        <v>4076</v>
      </c>
      <c r="I148" s="80" t="s">
        <v>4077</v>
      </c>
      <c r="J148" s="66" t="s">
        <v>1854</v>
      </c>
      <c r="K148" s="66"/>
      <c r="L148" s="66"/>
      <c r="M148" s="66"/>
      <c r="N148" s="66"/>
      <c r="O148" s="556"/>
      <c r="P148" s="66"/>
      <c r="Q148" s="66"/>
      <c r="R148" s="80"/>
    </row>
    <row r="149" spans="1:18" ht="14.45">
      <c r="A149" s="66" t="s">
        <v>1426</v>
      </c>
      <c r="B149" s="66" t="s">
        <v>1427</v>
      </c>
      <c r="C149" s="66" t="s">
        <v>1466</v>
      </c>
      <c r="D149" s="510" t="s">
        <v>1490</v>
      </c>
      <c r="E149" s="66" t="s">
        <v>1448</v>
      </c>
      <c r="F149" s="522">
        <v>45888.583333333336</v>
      </c>
      <c r="G149" s="522">
        <v>45888.833333333336</v>
      </c>
      <c r="H149" s="521" t="s">
        <v>4078</v>
      </c>
      <c r="I149" s="188" t="s">
        <v>4079</v>
      </c>
      <c r="J149" s="615" t="s">
        <v>1436</v>
      </c>
      <c r="K149" s="66"/>
      <c r="L149" s="66"/>
      <c r="M149" s="66"/>
      <c r="N149" s="66"/>
      <c r="O149" s="556"/>
      <c r="P149" s="66"/>
      <c r="Q149" s="66"/>
      <c r="R149" s="80"/>
    </row>
    <row r="150" spans="1:18" ht="14.45">
      <c r="A150" s="66" t="s">
        <v>1426</v>
      </c>
      <c r="B150" s="66" t="s">
        <v>1427</v>
      </c>
      <c r="C150" s="66" t="s">
        <v>1466</v>
      </c>
      <c r="D150" s="510" t="s">
        <v>1490</v>
      </c>
      <c r="E150" s="66" t="s">
        <v>1448</v>
      </c>
      <c r="F150" s="522">
        <v>45888.458333333336</v>
      </c>
      <c r="G150" s="522">
        <v>45888.833333333336</v>
      </c>
      <c r="H150" s="521" t="s">
        <v>4080</v>
      </c>
      <c r="I150" s="188" t="s">
        <v>4079</v>
      </c>
      <c r="J150" s="615" t="s">
        <v>1436</v>
      </c>
      <c r="K150" s="66"/>
      <c r="L150" s="66"/>
      <c r="M150" s="66"/>
      <c r="N150" s="66"/>
      <c r="O150" s="556"/>
      <c r="P150" s="66"/>
      <c r="Q150" s="66"/>
      <c r="R150" s="80"/>
    </row>
    <row r="151" spans="1:18" ht="14.45">
      <c r="A151" s="66" t="s">
        <v>1426</v>
      </c>
      <c r="B151" s="66" t="s">
        <v>1427</v>
      </c>
      <c r="C151" s="66" t="s">
        <v>1466</v>
      </c>
      <c r="D151" s="510" t="s">
        <v>2365</v>
      </c>
      <c r="E151" s="66" t="s">
        <v>1448</v>
      </c>
      <c r="F151" s="379">
        <v>45888.708333333336</v>
      </c>
      <c r="G151" s="379">
        <v>45889.125</v>
      </c>
      <c r="H151" s="66" t="s">
        <v>4081</v>
      </c>
      <c r="I151" s="80" t="s">
        <v>4082</v>
      </c>
      <c r="J151" s="66" t="s">
        <v>2222</v>
      </c>
      <c r="K151" s="458" t="s">
        <v>4083</v>
      </c>
      <c r="L151" s="66"/>
      <c r="M151" s="66"/>
      <c r="N151" s="66"/>
      <c r="O151" s="556"/>
      <c r="P151" s="66"/>
      <c r="Q151" s="66"/>
      <c r="R151" s="80"/>
    </row>
    <row r="152" spans="1:18" ht="14.45">
      <c r="A152" s="66" t="s">
        <v>1426</v>
      </c>
      <c r="B152" s="66" t="s">
        <v>1427</v>
      </c>
      <c r="C152" s="66" t="s">
        <v>1466</v>
      </c>
      <c r="D152" s="510" t="s">
        <v>2365</v>
      </c>
      <c r="E152" s="66" t="s">
        <v>1448</v>
      </c>
      <c r="F152" s="379">
        <v>45888.708333333336</v>
      </c>
      <c r="G152" s="379">
        <v>45889.125</v>
      </c>
      <c r="H152" s="66" t="s">
        <v>4084</v>
      </c>
      <c r="I152" s="80" t="s">
        <v>4085</v>
      </c>
      <c r="J152" s="66" t="s">
        <v>2222</v>
      </c>
      <c r="K152" s="177" t="s">
        <v>295</v>
      </c>
      <c r="L152" s="66"/>
      <c r="M152" s="66"/>
      <c r="N152" s="66"/>
      <c r="O152" s="556"/>
      <c r="P152" s="66"/>
      <c r="Q152" s="66"/>
      <c r="R152" s="80"/>
    </row>
    <row r="153" spans="1:18" ht="14.45">
      <c r="A153" s="66" t="s">
        <v>1426</v>
      </c>
      <c r="B153" s="66" t="s">
        <v>1427</v>
      </c>
      <c r="C153" s="66" t="s">
        <v>1466</v>
      </c>
      <c r="D153" s="510" t="s">
        <v>2365</v>
      </c>
      <c r="E153" s="66" t="s">
        <v>1448</v>
      </c>
      <c r="F153" s="379">
        <v>45888.708333333336</v>
      </c>
      <c r="G153" s="379">
        <v>45889.125</v>
      </c>
      <c r="H153" s="66" t="s">
        <v>4086</v>
      </c>
      <c r="I153" s="80" t="s">
        <v>4087</v>
      </c>
      <c r="J153" s="66" t="s">
        <v>2222</v>
      </c>
      <c r="K153" s="66"/>
      <c r="L153" s="66"/>
      <c r="M153" s="66"/>
      <c r="N153" s="66"/>
      <c r="O153" s="556"/>
      <c r="P153" s="66"/>
      <c r="Q153" s="66"/>
      <c r="R153" s="80"/>
    </row>
    <row r="154" spans="1:18" ht="14.45">
      <c r="A154" s="558" t="s">
        <v>1426</v>
      </c>
      <c r="B154" s="558" t="s">
        <v>1427</v>
      </c>
      <c r="C154" s="696" t="s">
        <v>1428</v>
      </c>
      <c r="D154" s="510" t="s">
        <v>2124</v>
      </c>
      <c r="E154" s="558" t="s">
        <v>1448</v>
      </c>
      <c r="F154" s="540">
        <v>45889.041666666664</v>
      </c>
      <c r="G154" s="540">
        <v>45889.25</v>
      </c>
      <c r="H154" s="558" t="s">
        <v>4088</v>
      </c>
      <c r="I154" s="80" t="s">
        <v>4089</v>
      </c>
      <c r="J154" s="558" t="s">
        <v>1445</v>
      </c>
      <c r="K154" s="719" t="s">
        <v>4090</v>
      </c>
      <c r="L154" s="558" t="s">
        <v>3578</v>
      </c>
      <c r="M154" s="558"/>
      <c r="N154" s="558"/>
      <c r="O154" s="698"/>
      <c r="P154" s="66"/>
      <c r="Q154" s="66"/>
      <c r="R154" s="80"/>
    </row>
    <row r="155" spans="1:18" ht="14.45">
      <c r="A155" s="66" t="s">
        <v>1426</v>
      </c>
      <c r="B155" s="66" t="s">
        <v>1427</v>
      </c>
      <c r="C155" s="375" t="s">
        <v>1428</v>
      </c>
      <c r="D155" s="510" t="s">
        <v>2124</v>
      </c>
      <c r="E155" s="66" t="s">
        <v>1448</v>
      </c>
      <c r="F155" s="379">
        <v>45888.916666666664</v>
      </c>
      <c r="G155" s="379">
        <v>45889.208333333336</v>
      </c>
      <c r="H155" s="66" t="s">
        <v>4091</v>
      </c>
      <c r="I155" s="80" t="s">
        <v>4092</v>
      </c>
      <c r="J155" s="558" t="s">
        <v>1445</v>
      </c>
      <c r="K155" s="719" t="s">
        <v>3952</v>
      </c>
      <c r="L155" s="66" t="s">
        <v>4093</v>
      </c>
      <c r="M155" s="66"/>
      <c r="N155" s="66"/>
      <c r="O155" s="556"/>
      <c r="P155" s="66"/>
      <c r="Q155" s="66"/>
      <c r="R155" s="80"/>
    </row>
    <row r="156" spans="1:18" ht="14.45">
      <c r="A156" s="66" t="s">
        <v>1426</v>
      </c>
      <c r="B156" s="66" t="s">
        <v>1427</v>
      </c>
      <c r="C156" s="375" t="s">
        <v>1428</v>
      </c>
      <c r="D156" s="510" t="s">
        <v>2124</v>
      </c>
      <c r="E156" s="66" t="s">
        <v>1448</v>
      </c>
      <c r="F156" s="379">
        <v>45889.041666666664</v>
      </c>
      <c r="G156" s="379">
        <v>45889.208333333336</v>
      </c>
      <c r="H156" s="66" t="s">
        <v>4094</v>
      </c>
      <c r="I156" s="80" t="s">
        <v>4095</v>
      </c>
      <c r="J156" s="615" t="s">
        <v>1436</v>
      </c>
      <c r="K156" s="719" t="s">
        <v>3952</v>
      </c>
      <c r="L156" s="66" t="s">
        <v>4096</v>
      </c>
      <c r="M156" s="66"/>
      <c r="N156" s="66"/>
      <c r="O156" s="556"/>
      <c r="P156" s="66"/>
      <c r="Q156" s="66"/>
      <c r="R156" s="80"/>
    </row>
    <row r="157" spans="1:18" ht="14.45">
      <c r="A157" s="695" t="s">
        <v>1426</v>
      </c>
      <c r="B157" s="695" t="s">
        <v>1427</v>
      </c>
      <c r="C157" s="702" t="s">
        <v>1428</v>
      </c>
      <c r="D157" s="510" t="s">
        <v>2124</v>
      </c>
      <c r="E157" s="695" t="s">
        <v>1448</v>
      </c>
      <c r="F157" s="694">
        <v>45888.916666666664</v>
      </c>
      <c r="G157" s="694">
        <v>45889.25</v>
      </c>
      <c r="H157" s="695" t="s">
        <v>4097</v>
      </c>
      <c r="I157" s="80" t="s">
        <v>4098</v>
      </c>
      <c r="J157" s="695" t="s">
        <v>1445</v>
      </c>
      <c r="K157" s="695"/>
      <c r="L157" s="695" t="s">
        <v>3849</v>
      </c>
      <c r="M157" s="695"/>
      <c r="N157" s="695"/>
      <c r="O157" s="703"/>
      <c r="P157" s="66"/>
      <c r="Q157" s="66"/>
      <c r="R157" s="80"/>
    </row>
    <row r="158" spans="1:18" ht="14.45">
      <c r="A158" s="695" t="s">
        <v>1426</v>
      </c>
      <c r="B158" s="695" t="s">
        <v>1427</v>
      </c>
      <c r="C158" s="702" t="s">
        <v>1428</v>
      </c>
      <c r="D158" s="510" t="s">
        <v>2365</v>
      </c>
      <c r="E158" s="695" t="s">
        <v>1448</v>
      </c>
      <c r="F158" s="694">
        <v>45888.916666666664</v>
      </c>
      <c r="G158" s="694">
        <v>45889.25</v>
      </c>
      <c r="H158" s="521" t="s">
        <v>4099</v>
      </c>
      <c r="I158" s="188" t="s">
        <v>3856</v>
      </c>
      <c r="J158" s="615" t="s">
        <v>1436</v>
      </c>
      <c r="K158" s="695"/>
      <c r="L158" s="695"/>
      <c r="M158" s="695"/>
      <c r="N158" s="695"/>
      <c r="O158" s="703"/>
      <c r="P158" s="66"/>
      <c r="Q158" s="66"/>
      <c r="R158" s="80"/>
    </row>
    <row r="159" spans="1:18" ht="14.45">
      <c r="A159" s="66" t="s">
        <v>1426</v>
      </c>
      <c r="B159" s="66" t="s">
        <v>1427</v>
      </c>
      <c r="C159" s="66" t="s">
        <v>1453</v>
      </c>
      <c r="D159" s="510" t="s">
        <v>2365</v>
      </c>
      <c r="E159" s="66" t="s">
        <v>1454</v>
      </c>
      <c r="F159" s="379">
        <v>45889.333333333336</v>
      </c>
      <c r="G159" s="379">
        <v>45889.75</v>
      </c>
      <c r="H159" s="66" t="s">
        <v>4100</v>
      </c>
      <c r="I159" s="80" t="s">
        <v>4101</v>
      </c>
      <c r="J159" s="66" t="s">
        <v>1854</v>
      </c>
      <c r="K159" s="66"/>
      <c r="L159" s="66"/>
      <c r="M159" s="66"/>
      <c r="N159" s="66"/>
      <c r="O159" s="556"/>
      <c r="P159" s="66"/>
      <c r="Q159" s="66"/>
      <c r="R159" s="80"/>
    </row>
    <row r="160" spans="1:18" ht="14.45">
      <c r="A160" s="66" t="s">
        <v>1426</v>
      </c>
      <c r="B160" s="66" t="s">
        <v>1427</v>
      </c>
      <c r="C160" s="66" t="s">
        <v>1453</v>
      </c>
      <c r="D160" s="510" t="s">
        <v>2365</v>
      </c>
      <c r="E160" s="66" t="s">
        <v>1454</v>
      </c>
      <c r="F160" s="379">
        <v>45889.333333333336</v>
      </c>
      <c r="G160" s="379">
        <v>45889.75</v>
      </c>
      <c r="H160" s="66" t="s">
        <v>4102</v>
      </c>
      <c r="I160" s="80" t="s">
        <v>3829</v>
      </c>
      <c r="J160" s="66" t="s">
        <v>1851</v>
      </c>
      <c r="K160" s="66"/>
      <c r="L160" s="66"/>
      <c r="M160" s="66"/>
      <c r="N160" s="66"/>
      <c r="O160" s="556"/>
      <c r="P160" s="66"/>
      <c r="Q160" s="66"/>
      <c r="R160" s="80"/>
    </row>
    <row r="161" spans="1:18" ht="14.45">
      <c r="A161" s="66" t="s">
        <v>1426</v>
      </c>
      <c r="B161" s="66" t="s">
        <v>1427</v>
      </c>
      <c r="C161" s="66" t="s">
        <v>1453</v>
      </c>
      <c r="D161" s="510" t="s">
        <v>2365</v>
      </c>
      <c r="E161" s="66" t="s">
        <v>1454</v>
      </c>
      <c r="F161" s="379">
        <v>45889.333333333336</v>
      </c>
      <c r="G161" s="379">
        <v>45889.75</v>
      </c>
      <c r="H161" s="66" t="s">
        <v>4103</v>
      </c>
      <c r="I161" s="80" t="s">
        <v>4104</v>
      </c>
      <c r="J161" s="66" t="s">
        <v>3751</v>
      </c>
      <c r="K161" s="66"/>
      <c r="L161" s="66"/>
      <c r="M161" s="66"/>
      <c r="N161" s="66"/>
      <c r="O161" s="556"/>
      <c r="P161" s="66"/>
      <c r="Q161" s="66"/>
      <c r="R161" s="80"/>
    </row>
    <row r="162" spans="1:18" ht="14.45">
      <c r="A162" s="66" t="s">
        <v>1426</v>
      </c>
      <c r="B162" s="66" t="s">
        <v>1427</v>
      </c>
      <c r="C162" s="66" t="s">
        <v>1466</v>
      </c>
      <c r="D162" s="510" t="s">
        <v>1769</v>
      </c>
      <c r="E162" s="66" t="s">
        <v>1454</v>
      </c>
      <c r="F162" s="522">
        <v>45889.583333333336</v>
      </c>
      <c r="G162" s="522">
        <v>45890.125</v>
      </c>
      <c r="H162" s="521" t="s">
        <v>4105</v>
      </c>
      <c r="I162" s="188" t="s">
        <v>4079</v>
      </c>
      <c r="J162" s="615" t="s">
        <v>1436</v>
      </c>
      <c r="K162" s="66"/>
      <c r="L162" s="66"/>
      <c r="M162" s="66"/>
      <c r="N162" s="66"/>
      <c r="O162" s="556"/>
      <c r="P162" s="66"/>
      <c r="Q162" s="66"/>
      <c r="R162" s="80"/>
    </row>
    <row r="163" spans="1:18" ht="14.45">
      <c r="A163" s="66" t="s">
        <v>1426</v>
      </c>
      <c r="B163" s="66" t="s">
        <v>1427</v>
      </c>
      <c r="C163" s="66" t="s">
        <v>1466</v>
      </c>
      <c r="D163" s="510" t="s">
        <v>2365</v>
      </c>
      <c r="E163" s="66" t="s">
        <v>1454</v>
      </c>
      <c r="F163" s="379">
        <v>45889.708333333336</v>
      </c>
      <c r="G163" s="379">
        <v>45890.125</v>
      </c>
      <c r="H163" s="66" t="s">
        <v>4106</v>
      </c>
      <c r="I163" s="80" t="s">
        <v>3978</v>
      </c>
      <c r="J163" s="66" t="s">
        <v>2222</v>
      </c>
      <c r="K163" s="66"/>
      <c r="L163" s="66"/>
      <c r="M163" s="66"/>
      <c r="N163" s="66"/>
      <c r="O163" s="556"/>
      <c r="P163" s="66"/>
      <c r="Q163" s="66"/>
      <c r="R163" s="80"/>
    </row>
    <row r="164" spans="1:18" ht="14.45">
      <c r="A164" s="66" t="s">
        <v>1426</v>
      </c>
      <c r="B164" s="66" t="s">
        <v>1427</v>
      </c>
      <c r="C164" s="66" t="s">
        <v>1466</v>
      </c>
      <c r="D164" s="510" t="s">
        <v>2365</v>
      </c>
      <c r="E164" s="66" t="s">
        <v>1454</v>
      </c>
      <c r="F164" s="379">
        <v>45889.708333333336</v>
      </c>
      <c r="G164" s="379">
        <v>45890.125</v>
      </c>
      <c r="H164" s="66" t="s">
        <v>4107</v>
      </c>
      <c r="I164" s="80" t="s">
        <v>4108</v>
      </c>
      <c r="J164" s="66" t="s">
        <v>2222</v>
      </c>
      <c r="K164" s="66"/>
      <c r="L164" s="66"/>
      <c r="M164" s="66"/>
      <c r="N164" s="66"/>
      <c r="O164" s="556"/>
      <c r="P164" s="66"/>
      <c r="Q164" s="66"/>
      <c r="R164" s="80"/>
    </row>
    <row r="165" spans="1:18" ht="14.45">
      <c r="A165" s="66" t="s">
        <v>1426</v>
      </c>
      <c r="B165" s="66" t="s">
        <v>1427</v>
      </c>
      <c r="C165" s="66" t="s">
        <v>1466</v>
      </c>
      <c r="D165" s="510" t="s">
        <v>2365</v>
      </c>
      <c r="E165" s="66" t="s">
        <v>1454</v>
      </c>
      <c r="F165" s="379">
        <v>45889.708333333336</v>
      </c>
      <c r="G165" s="379">
        <v>45890.125</v>
      </c>
      <c r="H165" s="66" t="s">
        <v>4109</v>
      </c>
      <c r="I165" s="80" t="s">
        <v>4110</v>
      </c>
      <c r="J165" s="66" t="s">
        <v>2222</v>
      </c>
      <c r="K165" s="66"/>
      <c r="L165" s="66"/>
      <c r="M165" s="66"/>
      <c r="N165" s="66"/>
      <c r="O165" s="556"/>
      <c r="P165" s="66"/>
      <c r="Q165" s="66"/>
      <c r="R165" s="80"/>
    </row>
    <row r="166" spans="1:18" ht="14.45">
      <c r="A166" s="66" t="s">
        <v>1426</v>
      </c>
      <c r="B166" s="66" t="s">
        <v>1427</v>
      </c>
      <c r="C166" s="66" t="s">
        <v>1466</v>
      </c>
      <c r="D166" s="510" t="s">
        <v>2365</v>
      </c>
      <c r="E166" s="66" t="s">
        <v>1454</v>
      </c>
      <c r="F166" s="379">
        <v>45889.708333333336</v>
      </c>
      <c r="G166" s="379">
        <v>45890.125</v>
      </c>
      <c r="H166" s="66" t="s">
        <v>4111</v>
      </c>
      <c r="I166" s="80" t="s">
        <v>4112</v>
      </c>
      <c r="J166" s="66" t="s">
        <v>2222</v>
      </c>
      <c r="K166" s="66"/>
      <c r="L166" s="66"/>
      <c r="M166" s="66"/>
      <c r="N166" s="66"/>
      <c r="O166" s="556"/>
      <c r="P166" s="66"/>
      <c r="Q166" s="66"/>
      <c r="R166" s="80"/>
    </row>
    <row r="167" spans="1:18" ht="14.45">
      <c r="A167" s="66" t="s">
        <v>1426</v>
      </c>
      <c r="B167" s="66" t="s">
        <v>1427</v>
      </c>
      <c r="C167" s="375" t="s">
        <v>1428</v>
      </c>
      <c r="D167" s="510" t="s">
        <v>2275</v>
      </c>
      <c r="E167" s="66" t="s">
        <v>1454</v>
      </c>
      <c r="F167" s="379">
        <v>45889.75</v>
      </c>
      <c r="G167" s="379">
        <v>45889.958333333336</v>
      </c>
      <c r="H167" s="66" t="s">
        <v>4113</v>
      </c>
      <c r="I167" s="80" t="s">
        <v>4114</v>
      </c>
      <c r="J167" s="615" t="s">
        <v>1436</v>
      </c>
      <c r="K167" s="66" t="s">
        <v>4115</v>
      </c>
      <c r="L167" s="66" t="s">
        <v>3628</v>
      </c>
      <c r="M167" s="66"/>
      <c r="N167" s="66" t="s">
        <v>4116</v>
      </c>
      <c r="O167" s="556"/>
      <c r="P167" s="66"/>
      <c r="Q167" s="66"/>
      <c r="R167" s="80"/>
    </row>
    <row r="168" spans="1:18" ht="14.45">
      <c r="A168" s="66" t="s">
        <v>1426</v>
      </c>
      <c r="B168" s="66" t="s">
        <v>1427</v>
      </c>
      <c r="C168" s="375" t="s">
        <v>1428</v>
      </c>
      <c r="D168" s="510" t="s">
        <v>2275</v>
      </c>
      <c r="E168" s="66" t="s">
        <v>1454</v>
      </c>
      <c r="F168" s="379">
        <v>45890.083333333336</v>
      </c>
      <c r="G168" s="379">
        <v>45890.25</v>
      </c>
      <c r="H168" s="66" t="s">
        <v>4117</v>
      </c>
      <c r="I168" s="80" t="s">
        <v>4118</v>
      </c>
      <c r="J168" s="65" t="s">
        <v>1445</v>
      </c>
      <c r="K168" s="66"/>
      <c r="L168" s="66" t="s">
        <v>4119</v>
      </c>
      <c r="M168" s="66"/>
      <c r="N168" s="66"/>
      <c r="O168" s="556"/>
      <c r="P168" s="66"/>
      <c r="Q168" s="66"/>
      <c r="R168" s="80"/>
    </row>
    <row r="169" spans="1:18" ht="14.45">
      <c r="A169" s="695" t="s">
        <v>1426</v>
      </c>
      <c r="B169" s="695" t="s">
        <v>1427</v>
      </c>
      <c r="C169" s="702" t="s">
        <v>1428</v>
      </c>
      <c r="D169" s="510" t="s">
        <v>1490</v>
      </c>
      <c r="E169" s="695" t="s">
        <v>1454</v>
      </c>
      <c r="F169" s="694">
        <v>45890</v>
      </c>
      <c r="G169" s="694">
        <v>45890.25</v>
      </c>
      <c r="H169" s="695" t="s">
        <v>4120</v>
      </c>
      <c r="I169" s="226" t="s">
        <v>4121</v>
      </c>
      <c r="J169" s="695" t="s">
        <v>4122</v>
      </c>
      <c r="K169" s="619" t="s">
        <v>3801</v>
      </c>
      <c r="L169" s="695"/>
      <c r="M169" s="695"/>
      <c r="N169" s="695"/>
      <c r="O169" s="703"/>
      <c r="P169" s="66"/>
      <c r="Q169" s="66"/>
      <c r="R169" s="80"/>
    </row>
    <row r="170" spans="1:18" ht="14.45">
      <c r="A170" s="66" t="s">
        <v>1426</v>
      </c>
      <c r="B170" s="66" t="s">
        <v>1427</v>
      </c>
      <c r="C170" s="66" t="s">
        <v>1453</v>
      </c>
      <c r="D170" s="510" t="s">
        <v>2124</v>
      </c>
      <c r="E170" s="66" t="s">
        <v>1461</v>
      </c>
      <c r="F170" s="379">
        <v>45890.333333333336</v>
      </c>
      <c r="G170" s="379">
        <v>45890.75</v>
      </c>
      <c r="H170" s="66" t="s">
        <v>4123</v>
      </c>
      <c r="I170" s="80" t="s">
        <v>4124</v>
      </c>
      <c r="J170" s="66" t="s">
        <v>1854</v>
      </c>
      <c r="K170" s="628"/>
      <c r="L170" s="66"/>
      <c r="M170" s="66"/>
      <c r="N170" s="66"/>
      <c r="O170" s="556"/>
      <c r="P170" s="66"/>
      <c r="Q170" s="66"/>
      <c r="R170" s="80"/>
    </row>
    <row r="171" spans="1:18" ht="14.45">
      <c r="A171" s="66" t="s">
        <v>1426</v>
      </c>
      <c r="B171" s="66" t="s">
        <v>1427</v>
      </c>
      <c r="C171" s="66" t="s">
        <v>1453</v>
      </c>
      <c r="D171" s="510" t="s">
        <v>2365</v>
      </c>
      <c r="E171" s="66" t="s">
        <v>1461</v>
      </c>
      <c r="F171" s="379">
        <v>45890.333333333336</v>
      </c>
      <c r="G171" s="379">
        <v>45890.75</v>
      </c>
      <c r="H171" s="66" t="s">
        <v>4125</v>
      </c>
      <c r="I171" s="80" t="s">
        <v>4126</v>
      </c>
      <c r="J171" s="66" t="s">
        <v>1851</v>
      </c>
      <c r="K171" s="66"/>
      <c r="L171" s="66"/>
      <c r="M171" s="66"/>
      <c r="N171" s="66"/>
      <c r="O171" s="556"/>
      <c r="P171" s="66"/>
      <c r="Q171" s="66"/>
      <c r="R171" s="80"/>
    </row>
    <row r="172" spans="1:18" ht="14.45">
      <c r="A172" s="66" t="s">
        <v>1426</v>
      </c>
      <c r="B172" s="66" t="s">
        <v>1427</v>
      </c>
      <c r="C172" s="66" t="s">
        <v>1453</v>
      </c>
      <c r="D172" s="510" t="s">
        <v>2124</v>
      </c>
      <c r="E172" s="66" t="s">
        <v>1461</v>
      </c>
      <c r="F172" s="379">
        <v>45890.333333333336</v>
      </c>
      <c r="G172" s="379">
        <v>45890.75</v>
      </c>
      <c r="H172" s="66" t="s">
        <v>4127</v>
      </c>
      <c r="I172" s="80" t="s">
        <v>4128</v>
      </c>
      <c r="J172" s="66" t="s">
        <v>3751</v>
      </c>
      <c r="K172" s="66"/>
      <c r="L172" s="66"/>
      <c r="M172" s="66"/>
      <c r="N172" s="66"/>
      <c r="O172" s="556"/>
      <c r="P172" s="66"/>
      <c r="Q172" s="66"/>
      <c r="R172" s="80"/>
    </row>
    <row r="173" spans="1:18" ht="14.45">
      <c r="A173" s="66" t="s">
        <v>1426</v>
      </c>
      <c r="B173" s="66" t="s">
        <v>1427</v>
      </c>
      <c r="C173" s="66" t="s">
        <v>1466</v>
      </c>
      <c r="D173" s="510" t="s">
        <v>2124</v>
      </c>
      <c r="E173" s="66" t="s">
        <v>1461</v>
      </c>
      <c r="F173" s="379">
        <v>45890.708333333336</v>
      </c>
      <c r="G173" s="379">
        <v>45891.125</v>
      </c>
      <c r="H173" s="66" t="s">
        <v>4129</v>
      </c>
      <c r="I173" s="80" t="s">
        <v>4130</v>
      </c>
      <c r="J173" s="66" t="s">
        <v>4131</v>
      </c>
      <c r="K173" s="628" t="s">
        <v>93</v>
      </c>
      <c r="L173" s="66"/>
      <c r="M173" s="66"/>
      <c r="N173" s="66"/>
      <c r="O173" s="556"/>
      <c r="P173" s="66"/>
      <c r="Q173" s="66"/>
      <c r="R173" s="80"/>
    </row>
    <row r="174" spans="1:18" ht="14.45">
      <c r="A174" s="66" t="s">
        <v>1426</v>
      </c>
      <c r="B174" s="66" t="s">
        <v>1427</v>
      </c>
      <c r="C174" s="66" t="s">
        <v>1466</v>
      </c>
      <c r="D174" s="510" t="s">
        <v>2124</v>
      </c>
      <c r="E174" s="66" t="s">
        <v>1461</v>
      </c>
      <c r="F174" s="379">
        <v>45890.708333333336</v>
      </c>
      <c r="G174" s="379">
        <v>45891.125</v>
      </c>
      <c r="H174" s="66" t="s">
        <v>4132</v>
      </c>
      <c r="I174" s="80" t="s">
        <v>4133</v>
      </c>
      <c r="J174" s="66" t="s">
        <v>2222</v>
      </c>
      <c r="K174" s="628" t="s">
        <v>234</v>
      </c>
      <c r="L174" s="66"/>
      <c r="M174" s="66"/>
      <c r="N174" s="66"/>
      <c r="O174" s="556"/>
      <c r="P174" s="66"/>
      <c r="Q174" s="66"/>
      <c r="R174" s="80"/>
    </row>
    <row r="175" spans="1:18" ht="14.45">
      <c r="A175" s="66" t="s">
        <v>1426</v>
      </c>
      <c r="B175" s="66" t="s">
        <v>1427</v>
      </c>
      <c r="C175" s="66" t="s">
        <v>1466</v>
      </c>
      <c r="D175" s="510" t="s">
        <v>2124</v>
      </c>
      <c r="E175" s="66" t="s">
        <v>1461</v>
      </c>
      <c r="F175" s="379">
        <v>45890.708333333336</v>
      </c>
      <c r="G175" s="379">
        <v>45891.125</v>
      </c>
      <c r="H175" s="66" t="s">
        <v>4134</v>
      </c>
      <c r="I175" s="80" t="s">
        <v>4112</v>
      </c>
      <c r="J175" s="66" t="s">
        <v>2222</v>
      </c>
      <c r="K175" s="66"/>
      <c r="L175" s="66"/>
      <c r="M175" s="66"/>
      <c r="N175" s="66"/>
      <c r="O175" s="556"/>
      <c r="P175" s="66"/>
      <c r="Q175" s="66"/>
      <c r="R175" s="80"/>
    </row>
    <row r="176" spans="1:18" ht="14.45">
      <c r="A176" s="558" t="s">
        <v>1426</v>
      </c>
      <c r="B176" s="558" t="s">
        <v>1427</v>
      </c>
      <c r="C176" s="696" t="s">
        <v>1428</v>
      </c>
      <c r="D176" s="510" t="s">
        <v>2124</v>
      </c>
      <c r="E176" s="558" t="s">
        <v>1461</v>
      </c>
      <c r="F176" s="540">
        <v>45890.375</v>
      </c>
      <c r="G176" s="540">
        <v>45890.666666666664</v>
      </c>
      <c r="H176" s="621" t="s">
        <v>4057</v>
      </c>
      <c r="I176" s="80" t="s">
        <v>3950</v>
      </c>
      <c r="J176" s="558"/>
      <c r="K176" s="558"/>
      <c r="L176" s="558"/>
      <c r="M176" s="558"/>
      <c r="N176" s="558"/>
      <c r="O176" s="698"/>
      <c r="P176" s="66"/>
      <c r="Q176" s="66"/>
      <c r="R176" s="80"/>
    </row>
    <row r="177" spans="1:18" ht="14.45">
      <c r="A177" s="66" t="s">
        <v>1426</v>
      </c>
      <c r="B177" s="66" t="s">
        <v>1427</v>
      </c>
      <c r="C177" s="375" t="s">
        <v>1428</v>
      </c>
      <c r="D177" s="510" t="s">
        <v>2365</v>
      </c>
      <c r="E177" s="66" t="s">
        <v>1461</v>
      </c>
      <c r="F177" s="379">
        <v>45890.916666666664</v>
      </c>
      <c r="G177" s="379">
        <v>45891.208333333336</v>
      </c>
      <c r="H177" s="66" t="s">
        <v>4135</v>
      </c>
      <c r="I177" s="80" t="s">
        <v>4136</v>
      </c>
      <c r="J177" s="65" t="s">
        <v>1445</v>
      </c>
      <c r="K177" s="66"/>
      <c r="L177" s="66" t="s">
        <v>4137</v>
      </c>
      <c r="M177" s="66"/>
      <c r="N177" s="66"/>
      <c r="O177" s="556"/>
      <c r="P177" s="66"/>
      <c r="Q177" s="66"/>
      <c r="R177" s="80"/>
    </row>
    <row r="178" spans="1:18" ht="14.45">
      <c r="A178" s="66" t="s">
        <v>1426</v>
      </c>
      <c r="B178" s="66" t="s">
        <v>1427</v>
      </c>
      <c r="C178" s="375" t="s">
        <v>1428</v>
      </c>
      <c r="D178" s="510" t="s">
        <v>2275</v>
      </c>
      <c r="E178" s="66" t="s">
        <v>1461</v>
      </c>
      <c r="F178" s="730">
        <v>45891</v>
      </c>
      <c r="G178" s="730">
        <v>45891.208333333336</v>
      </c>
      <c r="H178" s="731" t="s">
        <v>4138</v>
      </c>
      <c r="I178" s="188" t="s">
        <v>4040</v>
      </c>
      <c r="J178" s="65" t="s">
        <v>1445</v>
      </c>
      <c r="K178" s="66" t="s">
        <v>4139</v>
      </c>
      <c r="L178" s="66" t="s">
        <v>4140</v>
      </c>
      <c r="M178" s="66"/>
      <c r="N178" s="66"/>
      <c r="O178" s="556"/>
      <c r="P178" s="66"/>
      <c r="Q178" s="66"/>
      <c r="R178" s="80"/>
    </row>
    <row r="179" spans="1:18" ht="14.45">
      <c r="A179" s="695" t="s">
        <v>1426</v>
      </c>
      <c r="B179" s="695" t="s">
        <v>1427</v>
      </c>
      <c r="C179" s="702" t="s">
        <v>1428</v>
      </c>
      <c r="D179" s="510" t="s">
        <v>2124</v>
      </c>
      <c r="E179" s="695" t="s">
        <v>1461</v>
      </c>
      <c r="F179" s="694">
        <v>45890.916666666664</v>
      </c>
      <c r="G179" s="694">
        <v>45891.208333333336</v>
      </c>
      <c r="H179" s="695" t="s">
        <v>4141</v>
      </c>
      <c r="I179" s="80" t="s">
        <v>4142</v>
      </c>
      <c r="J179" s="695"/>
      <c r="K179" s="695"/>
      <c r="L179" s="695"/>
      <c r="M179" s="695"/>
      <c r="N179" s="695" t="s">
        <v>4143</v>
      </c>
      <c r="O179" s="703"/>
      <c r="P179" s="66"/>
      <c r="Q179" s="66"/>
      <c r="R179" s="80"/>
    </row>
    <row r="180" spans="1:18" ht="14.45">
      <c r="A180" s="66" t="s">
        <v>1426</v>
      </c>
      <c r="B180" s="66" t="s">
        <v>1427</v>
      </c>
      <c r="C180" s="66" t="s">
        <v>1453</v>
      </c>
      <c r="D180" s="510" t="s">
        <v>2124</v>
      </c>
      <c r="E180" s="732" t="s">
        <v>1476</v>
      </c>
      <c r="F180" s="733">
        <v>45891.333333333336</v>
      </c>
      <c r="G180" s="733">
        <v>45891.75</v>
      </c>
      <c r="H180" s="732" t="s">
        <v>4144</v>
      </c>
      <c r="I180" s="630" t="s">
        <v>4145</v>
      </c>
      <c r="J180" s="732"/>
      <c r="K180" s="732"/>
      <c r="L180" s="66"/>
      <c r="M180" s="66"/>
      <c r="N180" s="66"/>
      <c r="O180" s="556"/>
      <c r="P180" s="66"/>
      <c r="Q180" s="66"/>
      <c r="R180" s="80"/>
    </row>
    <row r="181" spans="1:18" ht="14.45">
      <c r="A181" s="66" t="s">
        <v>1426</v>
      </c>
      <c r="B181" s="66" t="s">
        <v>1427</v>
      </c>
      <c r="C181" s="66" t="s">
        <v>1453</v>
      </c>
      <c r="D181" s="510" t="s">
        <v>2124</v>
      </c>
      <c r="E181" s="732" t="s">
        <v>1476</v>
      </c>
      <c r="F181" s="733">
        <v>45891.333333333336</v>
      </c>
      <c r="G181" s="733">
        <v>45891.75</v>
      </c>
      <c r="H181" s="732" t="s">
        <v>4146</v>
      </c>
      <c r="I181" s="630" t="s">
        <v>4147</v>
      </c>
      <c r="J181" s="732"/>
      <c r="K181" s="732"/>
      <c r="L181" s="66"/>
      <c r="M181" s="66"/>
      <c r="N181" s="66"/>
      <c r="O181" s="556"/>
      <c r="P181" s="66"/>
      <c r="Q181" s="66"/>
      <c r="R181" s="80"/>
    </row>
    <row r="182" spans="1:18" ht="14.45">
      <c r="A182" s="66" t="s">
        <v>1426</v>
      </c>
      <c r="B182" s="66" t="s">
        <v>1427</v>
      </c>
      <c r="C182" s="66" t="s">
        <v>1453</v>
      </c>
      <c r="D182" s="510" t="s">
        <v>2124</v>
      </c>
      <c r="E182" s="732" t="s">
        <v>1476</v>
      </c>
      <c r="F182" s="733">
        <v>45891.333333333336</v>
      </c>
      <c r="G182" s="733">
        <v>45891.75</v>
      </c>
      <c r="H182" s="732" t="s">
        <v>4148</v>
      </c>
      <c r="I182" s="630" t="s">
        <v>4149</v>
      </c>
      <c r="J182" s="732"/>
      <c r="K182" s="732"/>
      <c r="L182" s="66"/>
      <c r="M182" s="66"/>
      <c r="N182" s="66"/>
      <c r="O182" s="556"/>
      <c r="P182" s="66"/>
      <c r="Q182" s="66"/>
      <c r="R182" s="80"/>
    </row>
    <row r="183" spans="1:18" ht="14.45">
      <c r="A183" s="66" t="s">
        <v>1426</v>
      </c>
      <c r="B183" s="66" t="s">
        <v>1427</v>
      </c>
      <c r="C183" s="66" t="s">
        <v>1466</v>
      </c>
      <c r="D183" s="510" t="s">
        <v>2124</v>
      </c>
      <c r="E183" s="732" t="s">
        <v>1476</v>
      </c>
      <c r="F183" s="733">
        <v>45891.708333333336</v>
      </c>
      <c r="G183" s="733">
        <v>45892.125</v>
      </c>
      <c r="H183" s="732" t="s">
        <v>4150</v>
      </c>
      <c r="I183" s="630" t="s">
        <v>4151</v>
      </c>
      <c r="J183" s="734" t="s">
        <v>1436</v>
      </c>
      <c r="K183" s="732"/>
      <c r="L183" s="66"/>
      <c r="M183" s="66"/>
      <c r="N183" s="66"/>
      <c r="O183" s="556"/>
      <c r="P183" s="66"/>
      <c r="Q183" s="66"/>
      <c r="R183" s="80"/>
    </row>
    <row r="184" spans="1:18" ht="14.45">
      <c r="A184" s="66" t="s">
        <v>1426</v>
      </c>
      <c r="B184" s="66" t="s">
        <v>1427</v>
      </c>
      <c r="C184" s="66" t="s">
        <v>1466</v>
      </c>
      <c r="D184" s="510" t="s">
        <v>2124</v>
      </c>
      <c r="E184" s="732" t="s">
        <v>1476</v>
      </c>
      <c r="F184" s="733">
        <v>45891.708333333336</v>
      </c>
      <c r="G184" s="733">
        <v>45892.125</v>
      </c>
      <c r="H184" s="732" t="s">
        <v>4152</v>
      </c>
      <c r="I184" s="630" t="s">
        <v>4153</v>
      </c>
      <c r="J184" s="732"/>
      <c r="K184" s="628" t="s">
        <v>257</v>
      </c>
      <c r="L184" s="66"/>
      <c r="M184" s="66"/>
      <c r="N184" s="66"/>
      <c r="O184" s="556"/>
      <c r="P184" s="66"/>
      <c r="Q184" s="66"/>
      <c r="R184" s="80"/>
    </row>
    <row r="185" spans="1:18" ht="14.45">
      <c r="A185" s="66" t="s">
        <v>1426</v>
      </c>
      <c r="B185" s="66" t="s">
        <v>1427</v>
      </c>
      <c r="C185" s="66" t="s">
        <v>1466</v>
      </c>
      <c r="D185" s="510" t="s">
        <v>2124</v>
      </c>
      <c r="E185" s="732" t="s">
        <v>1476</v>
      </c>
      <c r="F185" s="733">
        <v>45891.708333333336</v>
      </c>
      <c r="G185" s="733">
        <v>45892.125</v>
      </c>
      <c r="H185" s="732" t="s">
        <v>4154</v>
      </c>
      <c r="I185" s="630" t="s">
        <v>4155</v>
      </c>
      <c r="J185" s="732"/>
      <c r="K185" s="631" t="s">
        <v>257</v>
      </c>
      <c r="L185" s="66"/>
      <c r="M185" s="66"/>
      <c r="N185" s="66"/>
      <c r="O185" s="556"/>
      <c r="P185" s="66"/>
      <c r="Q185" s="66"/>
      <c r="R185" s="80"/>
    </row>
    <row r="186" spans="1:18" ht="14.45">
      <c r="A186" s="66" t="s">
        <v>1426</v>
      </c>
      <c r="B186" s="66" t="s">
        <v>1427</v>
      </c>
      <c r="C186" s="66" t="s">
        <v>1466</v>
      </c>
      <c r="D186" s="510" t="s">
        <v>2124</v>
      </c>
      <c r="E186" s="732" t="s">
        <v>1476</v>
      </c>
      <c r="F186" s="733">
        <v>45891.708333333336</v>
      </c>
      <c r="G186" s="733">
        <v>45892.125</v>
      </c>
      <c r="H186" s="732" t="s">
        <v>4156</v>
      </c>
      <c r="I186" s="630" t="s">
        <v>4157</v>
      </c>
      <c r="J186" s="732"/>
      <c r="K186" s="732"/>
      <c r="L186" s="66"/>
      <c r="M186" s="66"/>
      <c r="N186" s="66"/>
      <c r="O186" s="556"/>
      <c r="P186" s="66"/>
      <c r="Q186" s="66"/>
      <c r="R186" s="80"/>
    </row>
    <row r="187" spans="1:18" ht="14.45">
      <c r="A187" s="66" t="s">
        <v>1426</v>
      </c>
      <c r="B187" s="66" t="s">
        <v>1427</v>
      </c>
      <c r="C187" s="375" t="s">
        <v>1428</v>
      </c>
      <c r="D187" s="510" t="s">
        <v>2275</v>
      </c>
      <c r="E187" s="66" t="s">
        <v>1476</v>
      </c>
      <c r="F187" s="379">
        <v>45891.916666666664</v>
      </c>
      <c r="G187" s="379">
        <v>45892.208333333336</v>
      </c>
      <c r="H187" s="66" t="s">
        <v>4158</v>
      </c>
      <c r="I187" s="80" t="s">
        <v>4159</v>
      </c>
      <c r="J187" s="65" t="s">
        <v>1445</v>
      </c>
      <c r="K187" s="66"/>
      <c r="L187" s="66" t="s">
        <v>4160</v>
      </c>
      <c r="M187" s="66" t="s">
        <v>4161</v>
      </c>
      <c r="N187" s="66" t="s">
        <v>4162</v>
      </c>
      <c r="O187" s="556" t="s">
        <v>3585</v>
      </c>
      <c r="P187" s="66"/>
      <c r="Q187" s="66"/>
      <c r="R187" s="80"/>
    </row>
    <row r="188" spans="1:18" ht="14.45">
      <c r="A188" s="66" t="s">
        <v>1426</v>
      </c>
      <c r="B188" s="66" t="s">
        <v>1427</v>
      </c>
      <c r="C188" s="375" t="s">
        <v>1428</v>
      </c>
      <c r="D188" s="510" t="s">
        <v>2275</v>
      </c>
      <c r="E188" s="66" t="s">
        <v>1476</v>
      </c>
      <c r="F188" s="379">
        <v>45891.916666666664</v>
      </c>
      <c r="G188" s="379">
        <v>45892.208333333336</v>
      </c>
      <c r="H188" s="66" t="s">
        <v>4163</v>
      </c>
      <c r="I188" s="80" t="s">
        <v>4164</v>
      </c>
      <c r="J188" s="65" t="s">
        <v>1445</v>
      </c>
      <c r="K188" s="66"/>
      <c r="L188" s="65" t="s">
        <v>3628</v>
      </c>
      <c r="M188" s="65" t="s">
        <v>3628</v>
      </c>
      <c r="N188" s="66" t="s">
        <v>4162</v>
      </c>
      <c r="O188" s="556" t="s">
        <v>3585</v>
      </c>
      <c r="P188" s="66"/>
      <c r="Q188" s="66"/>
      <c r="R188" s="80"/>
    </row>
    <row r="189" spans="1:18" ht="14.45">
      <c r="A189" s="66" t="s">
        <v>1426</v>
      </c>
      <c r="B189" s="66" t="s">
        <v>1427</v>
      </c>
      <c r="C189" s="375" t="s">
        <v>1428</v>
      </c>
      <c r="D189" s="510" t="s">
        <v>2275</v>
      </c>
      <c r="E189" s="66" t="s">
        <v>1476</v>
      </c>
      <c r="F189" s="379">
        <v>45891.958333333336</v>
      </c>
      <c r="G189" s="379">
        <v>45892.25</v>
      </c>
      <c r="H189" s="66" t="s">
        <v>4165</v>
      </c>
      <c r="I189" s="80" t="s">
        <v>4166</v>
      </c>
      <c r="J189" s="65" t="s">
        <v>1445</v>
      </c>
      <c r="K189" s="66"/>
      <c r="L189" s="66" t="s">
        <v>4167</v>
      </c>
      <c r="M189" s="66" t="s">
        <v>4161</v>
      </c>
      <c r="N189" s="66" t="s">
        <v>4162</v>
      </c>
      <c r="O189" s="556" t="s">
        <v>3585</v>
      </c>
      <c r="P189" s="66"/>
      <c r="Q189" s="66"/>
      <c r="R189" s="80"/>
    </row>
    <row r="190" spans="1:18" s="632" customFormat="1" ht="14.45">
      <c r="A190" s="458" t="s">
        <v>1426</v>
      </c>
      <c r="B190" s="458" t="s">
        <v>1427</v>
      </c>
      <c r="C190" s="458" t="s">
        <v>1428</v>
      </c>
      <c r="D190" s="509" t="s">
        <v>2365</v>
      </c>
      <c r="E190" s="458" t="s">
        <v>1491</v>
      </c>
      <c r="F190" s="735">
        <v>45892.375</v>
      </c>
      <c r="G190" s="735">
        <v>45892.875</v>
      </c>
      <c r="H190" s="735" t="s">
        <v>4168</v>
      </c>
      <c r="I190" s="183" t="s">
        <v>4169</v>
      </c>
      <c r="J190" s="719" t="s">
        <v>1436</v>
      </c>
      <c r="K190" s="458" t="s">
        <v>4170</v>
      </c>
      <c r="L190" s="458" t="s">
        <v>4171</v>
      </c>
      <c r="M190" s="458" t="s">
        <v>3722</v>
      </c>
      <c r="N190" s="458"/>
      <c r="O190" s="736"/>
      <c r="P190" s="458"/>
      <c r="Q190" s="458"/>
      <c r="R190" s="183"/>
    </row>
    <row r="191" spans="1:18" s="632" customFormat="1" ht="14.45">
      <c r="A191" s="458" t="s">
        <v>1426</v>
      </c>
      <c r="B191" s="458" t="s">
        <v>1427</v>
      </c>
      <c r="C191" s="458" t="s">
        <v>1428</v>
      </c>
      <c r="D191" s="509" t="s">
        <v>2365</v>
      </c>
      <c r="E191" s="458" t="s">
        <v>1491</v>
      </c>
      <c r="F191" s="735">
        <v>45893</v>
      </c>
      <c r="G191" s="735">
        <v>45893.25</v>
      </c>
      <c r="H191" s="458" t="s">
        <v>4172</v>
      </c>
      <c r="I191" s="183" t="s">
        <v>4173</v>
      </c>
      <c r="J191" s="719" t="s">
        <v>1436</v>
      </c>
      <c r="K191" s="719" t="s">
        <v>4174</v>
      </c>
      <c r="L191" s="719" t="s">
        <v>3628</v>
      </c>
      <c r="M191" s="458"/>
      <c r="N191" s="458"/>
      <c r="O191" s="736"/>
      <c r="P191" s="458"/>
      <c r="Q191" s="458"/>
      <c r="R191" s="183"/>
    </row>
    <row r="192" spans="1:18" ht="14.45">
      <c r="A192" s="66" t="s">
        <v>1426</v>
      </c>
      <c r="B192" s="66" t="s">
        <v>1427</v>
      </c>
      <c r="C192" s="375" t="s">
        <v>1428</v>
      </c>
      <c r="D192" s="510" t="s">
        <v>2275</v>
      </c>
      <c r="E192" s="66" t="s">
        <v>1491</v>
      </c>
      <c r="F192" s="379">
        <v>45893</v>
      </c>
      <c r="G192" s="379">
        <v>45893.25</v>
      </c>
      <c r="H192" s="521" t="s">
        <v>4175</v>
      </c>
      <c r="I192" s="188" t="s">
        <v>3769</v>
      </c>
      <c r="J192" s="615" t="s">
        <v>1436</v>
      </c>
      <c r="K192" s="66"/>
      <c r="L192" s="66" t="s">
        <v>4176</v>
      </c>
      <c r="M192" s="66"/>
      <c r="N192" s="66"/>
      <c r="O192" s="556"/>
      <c r="P192" s="66"/>
      <c r="Q192" s="66"/>
      <c r="R192" s="80"/>
    </row>
    <row r="193" spans="1:18" ht="14.45">
      <c r="A193" s="66" t="s">
        <v>1426</v>
      </c>
      <c r="B193" s="66" t="s">
        <v>1427</v>
      </c>
      <c r="C193" s="375" t="s">
        <v>1428</v>
      </c>
      <c r="D193" s="510" t="s">
        <v>2124</v>
      </c>
      <c r="E193" s="66" t="s">
        <v>1430</v>
      </c>
      <c r="F193" s="379">
        <v>45893.875</v>
      </c>
      <c r="G193" s="379">
        <v>45894.208333333336</v>
      </c>
      <c r="H193" s="66" t="s">
        <v>4177</v>
      </c>
      <c r="I193" s="80" t="s">
        <v>4178</v>
      </c>
      <c r="J193" s="66"/>
      <c r="K193" s="66" t="s">
        <v>4179</v>
      </c>
      <c r="L193" s="66"/>
      <c r="M193" s="66"/>
      <c r="N193" s="66"/>
      <c r="O193" s="556"/>
      <c r="P193" s="66"/>
      <c r="Q193" s="66"/>
      <c r="R193" s="80"/>
    </row>
    <row r="194" spans="1:18" ht="14.45">
      <c r="A194" s="458" t="s">
        <v>1426</v>
      </c>
      <c r="B194" s="458" t="s">
        <v>1427</v>
      </c>
      <c r="C194" s="458" t="s">
        <v>1428</v>
      </c>
      <c r="D194" s="510" t="s">
        <v>2275</v>
      </c>
      <c r="E194" s="458" t="s">
        <v>1430</v>
      </c>
      <c r="F194" s="735">
        <v>45893.333333333336</v>
      </c>
      <c r="G194" s="735">
        <v>45893.75</v>
      </c>
      <c r="H194" s="458" t="s">
        <v>4180</v>
      </c>
      <c r="I194" s="183" t="s">
        <v>4181</v>
      </c>
      <c r="J194" s="615" t="s">
        <v>1436</v>
      </c>
      <c r="K194" s="66" t="s">
        <v>4182</v>
      </c>
      <c r="L194" s="66" t="s">
        <v>3628</v>
      </c>
      <c r="M194" s="66"/>
      <c r="N194" s="66"/>
      <c r="O194" s="556"/>
      <c r="P194" s="66"/>
      <c r="Q194" s="66"/>
      <c r="R194" s="80"/>
    </row>
    <row r="195" spans="1:18" s="632" customFormat="1" ht="14.45">
      <c r="A195" s="737" t="s">
        <v>1426</v>
      </c>
      <c r="B195" s="737" t="s">
        <v>1427</v>
      </c>
      <c r="C195" s="737" t="s">
        <v>1428</v>
      </c>
      <c r="D195" s="509" t="s">
        <v>2365</v>
      </c>
      <c r="E195" s="737" t="s">
        <v>1430</v>
      </c>
      <c r="F195" s="735">
        <v>45893.375</v>
      </c>
      <c r="G195" s="735">
        <v>45893.708333333336</v>
      </c>
      <c r="H195" s="737" t="s">
        <v>4183</v>
      </c>
      <c r="I195" s="183" t="s">
        <v>4184</v>
      </c>
      <c r="J195" s="719" t="s">
        <v>1436</v>
      </c>
      <c r="K195" s="738" t="s">
        <v>3853</v>
      </c>
      <c r="L195" s="737" t="s">
        <v>4185</v>
      </c>
      <c r="M195" s="737" t="s">
        <v>4186</v>
      </c>
      <c r="N195" s="737"/>
      <c r="O195" s="739"/>
      <c r="P195" s="458"/>
      <c r="Q195" s="458"/>
      <c r="R195" s="183"/>
    </row>
    <row r="196" spans="1:18" ht="14.45">
      <c r="A196" s="378" t="s">
        <v>1426</v>
      </c>
      <c r="B196" s="378" t="s">
        <v>1427</v>
      </c>
      <c r="C196" s="378" t="s">
        <v>1453</v>
      </c>
      <c r="D196" s="496" t="s">
        <v>2275</v>
      </c>
      <c r="E196" s="378" t="s">
        <v>1440</v>
      </c>
      <c r="F196" s="380">
        <v>45894.333333333336</v>
      </c>
      <c r="G196" s="380">
        <v>45894.75</v>
      </c>
      <c r="H196" s="378" t="s">
        <v>4187</v>
      </c>
      <c r="I196" s="184" t="s">
        <v>4188</v>
      </c>
      <c r="J196" s="378" t="s">
        <v>1854</v>
      </c>
      <c r="K196" s="378"/>
      <c r="L196" s="378"/>
      <c r="M196" s="378"/>
      <c r="N196" s="378"/>
      <c r="O196" s="554"/>
      <c r="P196" s="378"/>
      <c r="Q196" s="378"/>
      <c r="R196" s="184"/>
    </row>
    <row r="197" spans="1:18" ht="14.45">
      <c r="A197" s="378" t="s">
        <v>1426</v>
      </c>
      <c r="B197" s="378" t="s">
        <v>1427</v>
      </c>
      <c r="C197" s="378" t="s">
        <v>1453</v>
      </c>
      <c r="D197" s="496" t="s">
        <v>2275</v>
      </c>
      <c r="E197" s="378" t="s">
        <v>1440</v>
      </c>
      <c r="F197" s="380">
        <v>45894.333333333336</v>
      </c>
      <c r="G197" s="380">
        <v>45894.75</v>
      </c>
      <c r="H197" s="378" t="s">
        <v>4189</v>
      </c>
      <c r="I197" s="184" t="s">
        <v>4190</v>
      </c>
      <c r="J197" s="378" t="s">
        <v>1851</v>
      </c>
      <c r="K197" s="378"/>
      <c r="L197" s="378"/>
      <c r="M197" s="378"/>
      <c r="N197" s="378"/>
      <c r="O197" s="554"/>
      <c r="P197" s="378"/>
      <c r="Q197" s="378"/>
      <c r="R197" s="184"/>
    </row>
    <row r="198" spans="1:18" ht="14.45">
      <c r="A198" s="378" t="s">
        <v>1426</v>
      </c>
      <c r="B198" s="378" t="s">
        <v>1427</v>
      </c>
      <c r="C198" s="378" t="s">
        <v>1453</v>
      </c>
      <c r="D198" s="496" t="s">
        <v>2275</v>
      </c>
      <c r="E198" s="378" t="s">
        <v>1440</v>
      </c>
      <c r="F198" s="380">
        <v>45894.333333333336</v>
      </c>
      <c r="G198" s="380">
        <v>45894.75</v>
      </c>
      <c r="H198" s="378" t="s">
        <v>4191</v>
      </c>
      <c r="I198" s="184" t="s">
        <v>4192</v>
      </c>
      <c r="J198" s="378" t="s">
        <v>3751</v>
      </c>
      <c r="K198" s="378"/>
      <c r="L198" s="378"/>
      <c r="M198" s="378"/>
      <c r="N198" s="378"/>
      <c r="O198" s="554"/>
      <c r="P198" s="378"/>
      <c r="Q198" s="378"/>
      <c r="R198" s="184"/>
    </row>
    <row r="199" spans="1:18" ht="14.45">
      <c r="A199" s="378" t="s">
        <v>1426</v>
      </c>
      <c r="B199" s="378" t="s">
        <v>1427</v>
      </c>
      <c r="C199" s="378" t="s">
        <v>1466</v>
      </c>
      <c r="D199" s="496" t="s">
        <v>2275</v>
      </c>
      <c r="E199" s="378" t="s">
        <v>1440</v>
      </c>
      <c r="F199" s="380">
        <v>45894.708333333336</v>
      </c>
      <c r="G199" s="380">
        <v>45895.125</v>
      </c>
      <c r="H199" s="378" t="s">
        <v>4193</v>
      </c>
      <c r="I199" s="184" t="s">
        <v>4194</v>
      </c>
      <c r="J199" s="378"/>
      <c r="K199" s="378"/>
      <c r="L199" s="378"/>
      <c r="M199" s="378"/>
      <c r="N199" s="378"/>
      <c r="O199" s="554"/>
      <c r="P199" s="378"/>
      <c r="Q199" s="378"/>
      <c r="R199" s="184"/>
    </row>
    <row r="200" spans="1:18" ht="14.45">
      <c r="A200" s="378" t="s">
        <v>1426</v>
      </c>
      <c r="B200" s="378" t="s">
        <v>1427</v>
      </c>
      <c r="C200" s="378" t="s">
        <v>1466</v>
      </c>
      <c r="D200" s="496" t="s">
        <v>2275</v>
      </c>
      <c r="E200" s="378" t="s">
        <v>1440</v>
      </c>
      <c r="F200" s="380">
        <v>45894.708333333336</v>
      </c>
      <c r="G200" s="380">
        <v>45895.125</v>
      </c>
      <c r="H200" s="378" t="s">
        <v>4195</v>
      </c>
      <c r="I200" s="184" t="s">
        <v>4196</v>
      </c>
      <c r="J200" s="378"/>
      <c r="K200" s="378"/>
      <c r="L200" s="378"/>
      <c r="M200" s="378"/>
      <c r="N200" s="378"/>
      <c r="O200" s="554"/>
      <c r="P200" s="378"/>
      <c r="Q200" s="378"/>
      <c r="R200" s="184"/>
    </row>
    <row r="201" spans="1:18" ht="14.45">
      <c r="A201" s="378" t="s">
        <v>1426</v>
      </c>
      <c r="B201" s="378" t="s">
        <v>1427</v>
      </c>
      <c r="C201" s="378" t="s">
        <v>1466</v>
      </c>
      <c r="D201" s="496" t="s">
        <v>2275</v>
      </c>
      <c r="E201" s="378" t="s">
        <v>1440</v>
      </c>
      <c r="F201" s="380">
        <v>45894.708333333336</v>
      </c>
      <c r="G201" s="380">
        <v>45895.125</v>
      </c>
      <c r="H201" s="378" t="s">
        <v>4197</v>
      </c>
      <c r="I201" s="184" t="s">
        <v>4198</v>
      </c>
      <c r="J201" s="378"/>
      <c r="K201" s="378"/>
      <c r="L201" s="378"/>
      <c r="M201" s="378"/>
      <c r="N201" s="378"/>
      <c r="O201" s="554"/>
      <c r="P201" s="378"/>
      <c r="Q201" s="378"/>
      <c r="R201" s="184"/>
    </row>
    <row r="202" spans="1:18" ht="14.45">
      <c r="A202" s="378" t="s">
        <v>1426</v>
      </c>
      <c r="B202" s="378" t="s">
        <v>1427</v>
      </c>
      <c r="C202" s="378" t="s">
        <v>1466</v>
      </c>
      <c r="D202" s="496" t="s">
        <v>2275</v>
      </c>
      <c r="E202" s="378" t="s">
        <v>1440</v>
      </c>
      <c r="F202" s="713">
        <v>45894.708333333336</v>
      </c>
      <c r="G202" s="713">
        <v>45895.125</v>
      </c>
      <c r="H202" s="712" t="s">
        <v>4199</v>
      </c>
      <c r="I202" s="496" t="s">
        <v>4130</v>
      </c>
      <c r="J202" s="382" t="s">
        <v>1436</v>
      </c>
      <c r="K202" s="378"/>
      <c r="L202" s="378"/>
      <c r="M202" s="378"/>
      <c r="N202" s="378"/>
      <c r="O202" s="554"/>
      <c r="P202" s="378"/>
      <c r="Q202" s="378"/>
      <c r="R202" s="184"/>
    </row>
    <row r="203" spans="1:18" ht="14.45">
      <c r="A203" s="558" t="s">
        <v>1426</v>
      </c>
      <c r="B203" s="558" t="s">
        <v>1427</v>
      </c>
      <c r="C203" s="696" t="s">
        <v>1428</v>
      </c>
      <c r="D203" s="510" t="s">
        <v>1490</v>
      </c>
      <c r="E203" s="698" t="s">
        <v>1440</v>
      </c>
      <c r="F203" s="522">
        <v>45895</v>
      </c>
      <c r="G203" s="522">
        <v>45895.166666666664</v>
      </c>
      <c r="H203" s="521" t="s">
        <v>4200</v>
      </c>
      <c r="I203" s="188" t="s">
        <v>3608</v>
      </c>
      <c r="J203" s="615" t="s">
        <v>1436</v>
      </c>
      <c r="K203" s="558" t="s">
        <v>4201</v>
      </c>
      <c r="L203" s="66" t="s">
        <v>4202</v>
      </c>
      <c r="M203" s="558"/>
      <c r="N203" s="558" t="s">
        <v>4203</v>
      </c>
      <c r="O203" s="698"/>
      <c r="P203" s="66"/>
      <c r="Q203" s="66"/>
      <c r="R203" s="80"/>
    </row>
    <row r="204" spans="1:18" ht="14.45">
      <c r="A204" s="66" t="s">
        <v>1426</v>
      </c>
      <c r="B204" s="66" t="s">
        <v>1427</v>
      </c>
      <c r="C204" s="375" t="s">
        <v>1428</v>
      </c>
      <c r="D204" s="510" t="s">
        <v>2365</v>
      </c>
      <c r="E204" s="556" t="s">
        <v>1440</v>
      </c>
      <c r="F204" s="379">
        <v>45894.916666666664</v>
      </c>
      <c r="G204" s="379">
        <v>45895.208333333336</v>
      </c>
      <c r="H204" s="66" t="s">
        <v>4204</v>
      </c>
      <c r="I204" s="80" t="s">
        <v>4205</v>
      </c>
      <c r="J204" s="700" t="s">
        <v>1445</v>
      </c>
      <c r="K204" s="66"/>
      <c r="L204" s="65" t="s">
        <v>3628</v>
      </c>
      <c r="M204" s="65" t="s">
        <v>3628</v>
      </c>
      <c r="N204" s="66" t="s">
        <v>3610</v>
      </c>
      <c r="O204" s="556" t="s">
        <v>3571</v>
      </c>
      <c r="P204" s="66"/>
      <c r="Q204" s="66"/>
      <c r="R204" s="80"/>
    </row>
    <row r="205" spans="1:18" ht="14.45">
      <c r="A205" s="66" t="s">
        <v>1426</v>
      </c>
      <c r="B205" s="66" t="s">
        <v>1427</v>
      </c>
      <c r="C205" s="375" t="s">
        <v>1428</v>
      </c>
      <c r="D205" s="510" t="s">
        <v>2365</v>
      </c>
      <c r="E205" s="556" t="s">
        <v>1440</v>
      </c>
      <c r="F205" s="379">
        <v>45894.916666666664</v>
      </c>
      <c r="G205" s="379">
        <v>45895.25</v>
      </c>
      <c r="H205" s="66" t="s">
        <v>4206</v>
      </c>
      <c r="I205" s="80" t="s">
        <v>4207</v>
      </c>
      <c r="J205" s="700" t="s">
        <v>1445</v>
      </c>
      <c r="K205" s="66"/>
      <c r="L205" s="66" t="s">
        <v>4208</v>
      </c>
      <c r="M205" s="66" t="s">
        <v>3682</v>
      </c>
      <c r="N205" s="66" t="s">
        <v>3610</v>
      </c>
      <c r="O205" s="556" t="s">
        <v>3571</v>
      </c>
      <c r="P205" s="66"/>
      <c r="Q205" s="66"/>
      <c r="R205" s="80"/>
    </row>
    <row r="206" spans="1:18" ht="14.45">
      <c r="A206" s="66" t="s">
        <v>1426</v>
      </c>
      <c r="B206" s="66" t="s">
        <v>1427</v>
      </c>
      <c r="C206" s="66" t="s">
        <v>1453</v>
      </c>
      <c r="D206" s="496" t="s">
        <v>2275</v>
      </c>
      <c r="E206" s="66" t="s">
        <v>1448</v>
      </c>
      <c r="F206" s="379">
        <v>45895.333333333336</v>
      </c>
      <c r="G206" s="379">
        <v>45895.75</v>
      </c>
      <c r="H206" s="66" t="s">
        <v>4209</v>
      </c>
      <c r="I206" s="80" t="s">
        <v>4124</v>
      </c>
      <c r="J206" s="66"/>
      <c r="K206" s="66"/>
      <c r="L206" s="66"/>
      <c r="M206" s="66"/>
      <c r="N206" s="66"/>
      <c r="O206" s="556"/>
      <c r="P206" s="66"/>
      <c r="Q206" s="66"/>
      <c r="R206" s="80"/>
    </row>
    <row r="207" spans="1:18" ht="14.45">
      <c r="A207" s="66" t="s">
        <v>1426</v>
      </c>
      <c r="B207" s="66" t="s">
        <v>1427</v>
      </c>
      <c r="C207" s="66" t="s">
        <v>1453</v>
      </c>
      <c r="D207" s="496" t="s">
        <v>2275</v>
      </c>
      <c r="E207" s="66" t="s">
        <v>1448</v>
      </c>
      <c r="F207" s="379">
        <v>45895.333333333336</v>
      </c>
      <c r="G207" s="379">
        <v>45895.75</v>
      </c>
      <c r="H207" s="66" t="s">
        <v>4210</v>
      </c>
      <c r="I207" s="80" t="s">
        <v>4128</v>
      </c>
      <c r="J207" s="66"/>
      <c r="K207" s="66"/>
      <c r="L207" s="66"/>
      <c r="M207" s="66"/>
      <c r="N207" s="66"/>
      <c r="O207" s="556"/>
      <c r="P207" s="66"/>
      <c r="Q207" s="66"/>
      <c r="R207" s="80"/>
    </row>
    <row r="208" spans="1:18" ht="14.45">
      <c r="A208" s="66" t="s">
        <v>1426</v>
      </c>
      <c r="B208" s="66" t="s">
        <v>1427</v>
      </c>
      <c r="C208" s="66" t="s">
        <v>1453</v>
      </c>
      <c r="D208" s="496" t="s">
        <v>2275</v>
      </c>
      <c r="E208" s="66" t="s">
        <v>1448</v>
      </c>
      <c r="F208" s="379">
        <v>45895.333333333336</v>
      </c>
      <c r="G208" s="379">
        <v>45895.75</v>
      </c>
      <c r="H208" s="66" t="s">
        <v>4211</v>
      </c>
      <c r="I208" s="80" t="s">
        <v>4077</v>
      </c>
      <c r="J208" s="66"/>
      <c r="K208" s="66"/>
      <c r="L208" s="66"/>
      <c r="M208" s="66"/>
      <c r="N208" s="66"/>
      <c r="O208" s="556"/>
      <c r="P208" s="66"/>
      <c r="Q208" s="66"/>
      <c r="R208" s="80"/>
    </row>
    <row r="209" spans="1:18" ht="14.45">
      <c r="A209" s="66" t="s">
        <v>1426</v>
      </c>
      <c r="B209" s="66" t="s">
        <v>1427</v>
      </c>
      <c r="C209" s="66" t="s">
        <v>1466</v>
      </c>
      <c r="D209" s="510" t="s">
        <v>2271</v>
      </c>
      <c r="E209" s="66" t="s">
        <v>1448</v>
      </c>
      <c r="F209" s="379">
        <v>45895.708333333336</v>
      </c>
      <c r="G209" s="379">
        <v>45896.125</v>
      </c>
      <c r="H209" s="66" t="s">
        <v>4212</v>
      </c>
      <c r="I209" s="80" t="s">
        <v>4213</v>
      </c>
      <c r="J209" s="615" t="s">
        <v>1436</v>
      </c>
      <c r="K209" s="177" t="s">
        <v>176</v>
      </c>
      <c r="L209" s="66"/>
      <c r="M209" s="66"/>
      <c r="N209" s="66"/>
      <c r="O209" s="556"/>
      <c r="P209" s="66"/>
      <c r="Q209" s="66"/>
      <c r="R209" s="80"/>
    </row>
    <row r="210" spans="1:18" ht="14.45">
      <c r="A210" s="66" t="s">
        <v>1426</v>
      </c>
      <c r="B210" s="66" t="s">
        <v>1427</v>
      </c>
      <c r="C210" s="66" t="s">
        <v>1466</v>
      </c>
      <c r="D210" s="510" t="s">
        <v>1490</v>
      </c>
      <c r="E210" s="66" t="s">
        <v>1448</v>
      </c>
      <c r="F210" s="379">
        <v>45895.708333333336</v>
      </c>
      <c r="G210" s="379">
        <v>45896.125</v>
      </c>
      <c r="H210" s="66" t="s">
        <v>4214</v>
      </c>
      <c r="I210" s="80" t="s">
        <v>4133</v>
      </c>
      <c r="J210" s="66" t="s">
        <v>2222</v>
      </c>
      <c r="K210" s="66" t="s">
        <v>4215</v>
      </c>
      <c r="L210" s="66"/>
      <c r="M210" s="66"/>
      <c r="N210" s="66"/>
      <c r="O210" s="556"/>
      <c r="P210" s="66"/>
      <c r="Q210" s="66"/>
      <c r="R210" s="80"/>
    </row>
    <row r="211" spans="1:18" ht="14.45">
      <c r="A211" s="66" t="s">
        <v>1426</v>
      </c>
      <c r="B211" s="66" t="s">
        <v>1427</v>
      </c>
      <c r="C211" s="66" t="s">
        <v>1466</v>
      </c>
      <c r="D211" s="510" t="s">
        <v>1490</v>
      </c>
      <c r="E211" s="66" t="s">
        <v>1448</v>
      </c>
      <c r="F211" s="379">
        <v>45895.708333333336</v>
      </c>
      <c r="G211" s="379">
        <v>45896.125</v>
      </c>
      <c r="H211" s="66" t="s">
        <v>4216</v>
      </c>
      <c r="I211" s="80" t="s">
        <v>4112</v>
      </c>
      <c r="J211" s="66" t="s">
        <v>2222</v>
      </c>
      <c r="K211" s="66" t="s">
        <v>4215</v>
      </c>
      <c r="L211" s="66"/>
      <c r="M211" s="66"/>
      <c r="N211" s="66"/>
      <c r="O211" s="556"/>
      <c r="P211" s="66"/>
      <c r="Q211" s="66"/>
      <c r="R211" s="80"/>
    </row>
    <row r="212" spans="1:18" ht="14.45">
      <c r="A212" s="66" t="s">
        <v>1426</v>
      </c>
      <c r="B212" s="66" t="s">
        <v>1427</v>
      </c>
      <c r="C212" s="66" t="s">
        <v>1466</v>
      </c>
      <c r="D212" s="510" t="s">
        <v>2365</v>
      </c>
      <c r="E212" s="66" t="s">
        <v>1448</v>
      </c>
      <c r="F212" s="379">
        <v>45895.708333333336</v>
      </c>
      <c r="G212" s="379">
        <v>45896.125</v>
      </c>
      <c r="H212" s="66" t="s">
        <v>4217</v>
      </c>
      <c r="I212" s="80" t="s">
        <v>4218</v>
      </c>
      <c r="J212" s="66" t="s">
        <v>2222</v>
      </c>
      <c r="K212" s="66"/>
      <c r="L212" s="66"/>
      <c r="M212" s="66"/>
      <c r="N212" s="66"/>
      <c r="O212" s="556"/>
      <c r="P212" s="66"/>
      <c r="Q212" s="66"/>
      <c r="R212" s="80"/>
    </row>
    <row r="213" spans="1:18" ht="14.45">
      <c r="A213" s="558" t="s">
        <v>1426</v>
      </c>
      <c r="B213" s="558" t="s">
        <v>1427</v>
      </c>
      <c r="C213" s="696" t="s">
        <v>1428</v>
      </c>
      <c r="D213" s="510" t="s">
        <v>1433</v>
      </c>
      <c r="E213" s="558" t="s">
        <v>1448</v>
      </c>
      <c r="F213" s="540">
        <v>45895.916666666664</v>
      </c>
      <c r="G213" s="540">
        <v>45896.25</v>
      </c>
      <c r="H213" s="558" t="s">
        <v>4219</v>
      </c>
      <c r="I213" s="80" t="s">
        <v>4220</v>
      </c>
      <c r="J213" s="65" t="s">
        <v>1445</v>
      </c>
      <c r="K213" s="558"/>
      <c r="L213" s="558" t="s">
        <v>4221</v>
      </c>
      <c r="M213" s="558"/>
      <c r="N213" s="558"/>
      <c r="O213" s="698"/>
      <c r="P213" s="66"/>
      <c r="Q213" s="66"/>
      <c r="R213" s="80"/>
    </row>
    <row r="214" spans="1:18" ht="15.6">
      <c r="A214" s="66" t="s">
        <v>1426</v>
      </c>
      <c r="B214" s="66" t="s">
        <v>1427</v>
      </c>
      <c r="C214" s="375" t="s">
        <v>1428</v>
      </c>
      <c r="D214" s="510" t="s">
        <v>1769</v>
      </c>
      <c r="E214" s="66" t="s">
        <v>1448</v>
      </c>
      <c r="F214" s="379">
        <v>45895.375</v>
      </c>
      <c r="G214" s="379">
        <v>45896.666666666664</v>
      </c>
      <c r="H214" s="66" t="s">
        <v>4222</v>
      </c>
      <c r="I214" s="80" t="s">
        <v>3950</v>
      </c>
      <c r="J214" s="66" t="s">
        <v>3679</v>
      </c>
      <c r="K214" s="66"/>
      <c r="L214" s="590" t="s">
        <v>4223</v>
      </c>
      <c r="M214" s="66"/>
      <c r="N214" s="66"/>
      <c r="O214" s="556"/>
      <c r="P214" s="66"/>
      <c r="Q214" s="66"/>
      <c r="R214" s="80"/>
    </row>
    <row r="215" spans="1:18" ht="14.45">
      <c r="A215" s="66" t="s">
        <v>1426</v>
      </c>
      <c r="B215" s="66" t="s">
        <v>1427</v>
      </c>
      <c r="C215" s="375" t="s">
        <v>1428</v>
      </c>
      <c r="D215" s="510" t="s">
        <v>2365</v>
      </c>
      <c r="E215" s="66" t="s">
        <v>1448</v>
      </c>
      <c r="F215" s="379">
        <v>45896</v>
      </c>
      <c r="G215" s="379">
        <v>45896.208333333336</v>
      </c>
      <c r="H215" s="66" t="s">
        <v>4224</v>
      </c>
      <c r="I215" s="80" t="s">
        <v>4225</v>
      </c>
      <c r="J215" s="65" t="s">
        <v>1445</v>
      </c>
      <c r="K215" s="66"/>
      <c r="L215" s="66" t="s">
        <v>4226</v>
      </c>
      <c r="M215" s="66"/>
      <c r="N215" s="66"/>
      <c r="O215" s="556"/>
      <c r="P215" s="66"/>
      <c r="Q215" s="66"/>
      <c r="R215" s="80"/>
    </row>
    <row r="216" spans="1:18" ht="14.45">
      <c r="A216" s="66" t="s">
        <v>1426</v>
      </c>
      <c r="B216" s="66" t="s">
        <v>1427</v>
      </c>
      <c r="C216" s="66" t="s">
        <v>1453</v>
      </c>
      <c r="D216" s="510" t="s">
        <v>1490</v>
      </c>
      <c r="E216" s="66" t="s">
        <v>1454</v>
      </c>
      <c r="F216" s="379">
        <v>45896.333333333336</v>
      </c>
      <c r="G216" s="379">
        <v>45896.75</v>
      </c>
      <c r="H216" s="66" t="s">
        <v>4227</v>
      </c>
      <c r="I216" s="80" t="s">
        <v>4228</v>
      </c>
      <c r="J216" s="66"/>
      <c r="K216" s="66"/>
      <c r="L216" s="66"/>
      <c r="M216" s="66"/>
      <c r="N216" s="66"/>
      <c r="O216" s="556"/>
      <c r="P216" s="66"/>
      <c r="Q216" s="66"/>
      <c r="R216" s="80"/>
    </row>
    <row r="217" spans="1:18" ht="14.45">
      <c r="A217" s="66" t="s">
        <v>1426</v>
      </c>
      <c r="B217" s="66" t="s">
        <v>1427</v>
      </c>
      <c r="C217" s="66" t="s">
        <v>1453</v>
      </c>
      <c r="D217" s="510" t="s">
        <v>1490</v>
      </c>
      <c r="E217" s="66" t="s">
        <v>1454</v>
      </c>
      <c r="F217" s="379">
        <v>45896.333333333336</v>
      </c>
      <c r="G217" s="379">
        <v>45896.75</v>
      </c>
      <c r="H217" s="66" t="s">
        <v>4229</v>
      </c>
      <c r="I217" s="80" t="s">
        <v>4230</v>
      </c>
      <c r="J217" s="66"/>
      <c r="K217" s="66"/>
      <c r="L217" s="66"/>
      <c r="M217" s="66"/>
      <c r="N217" s="66"/>
      <c r="O217" s="556"/>
      <c r="P217" s="66"/>
      <c r="Q217" s="66"/>
      <c r="R217" s="80"/>
    </row>
    <row r="218" spans="1:18" ht="14.45">
      <c r="A218" s="66" t="s">
        <v>1426</v>
      </c>
      <c r="B218" s="66" t="s">
        <v>1427</v>
      </c>
      <c r="C218" s="66" t="s">
        <v>1453</v>
      </c>
      <c r="D218" s="510" t="s">
        <v>1490</v>
      </c>
      <c r="E218" s="66" t="s">
        <v>1454</v>
      </c>
      <c r="F218" s="379">
        <v>45896.333333333336</v>
      </c>
      <c r="G218" s="379">
        <v>45896.75</v>
      </c>
      <c r="H218" s="66" t="s">
        <v>4231</v>
      </c>
      <c r="I218" s="80" t="s">
        <v>4232</v>
      </c>
      <c r="J218" s="66"/>
      <c r="K218" s="66"/>
      <c r="L218" s="66"/>
      <c r="M218" s="66"/>
      <c r="N218" s="66"/>
      <c r="O218" s="556"/>
      <c r="P218" s="66"/>
      <c r="Q218" s="66"/>
      <c r="R218" s="80"/>
    </row>
    <row r="219" spans="1:18" ht="14.45">
      <c r="A219" s="66" t="s">
        <v>1426</v>
      </c>
      <c r="B219" s="66" t="s">
        <v>1427</v>
      </c>
      <c r="C219" s="66" t="s">
        <v>1466</v>
      </c>
      <c r="D219" s="510" t="s">
        <v>2275</v>
      </c>
      <c r="E219" s="66" t="s">
        <v>1454</v>
      </c>
      <c r="F219" s="379">
        <v>45896.708333333336</v>
      </c>
      <c r="G219" s="379">
        <v>45897.125</v>
      </c>
      <c r="H219" s="66" t="s">
        <v>4233</v>
      </c>
      <c r="I219" s="188" t="s">
        <v>4151</v>
      </c>
      <c r="J219" s="740" t="s">
        <v>1436</v>
      </c>
      <c r="K219" s="66"/>
      <c r="L219" s="66"/>
      <c r="M219" s="66"/>
      <c r="N219" s="66"/>
      <c r="O219" s="556"/>
      <c r="P219" s="66"/>
      <c r="Q219" s="66"/>
      <c r="R219" s="80"/>
    </row>
    <row r="220" spans="1:18" ht="14.45">
      <c r="A220" s="66" t="s">
        <v>1426</v>
      </c>
      <c r="B220" s="66" t="s">
        <v>1427</v>
      </c>
      <c r="C220" s="66" t="s">
        <v>1466</v>
      </c>
      <c r="D220" s="510" t="s">
        <v>2365</v>
      </c>
      <c r="E220" s="66" t="s">
        <v>1454</v>
      </c>
      <c r="F220" s="379">
        <v>45896.708333333336</v>
      </c>
      <c r="G220" s="379">
        <v>45897.125</v>
      </c>
      <c r="H220" s="66" t="s">
        <v>4234</v>
      </c>
      <c r="I220" s="80" t="s">
        <v>4235</v>
      </c>
      <c r="J220" s="66" t="s">
        <v>2222</v>
      </c>
      <c r="K220" s="66"/>
      <c r="L220" s="66"/>
      <c r="M220" s="66"/>
      <c r="N220" s="66"/>
      <c r="O220" s="556"/>
      <c r="P220" s="66"/>
      <c r="Q220" s="66"/>
      <c r="R220" s="80"/>
    </row>
    <row r="221" spans="1:18" ht="14.45">
      <c r="A221" s="66" t="s">
        <v>1426</v>
      </c>
      <c r="B221" s="66" t="s">
        <v>1427</v>
      </c>
      <c r="C221" s="66" t="s">
        <v>1466</v>
      </c>
      <c r="D221" s="510" t="s">
        <v>2365</v>
      </c>
      <c r="E221" s="66" t="s">
        <v>1454</v>
      </c>
      <c r="F221" s="379">
        <v>45896.708333333336</v>
      </c>
      <c r="G221" s="379">
        <v>45897.125</v>
      </c>
      <c r="H221" s="66" t="s">
        <v>4236</v>
      </c>
      <c r="I221" s="80" t="s">
        <v>4237</v>
      </c>
      <c r="J221" s="66" t="s">
        <v>2222</v>
      </c>
      <c r="K221" s="66"/>
      <c r="L221" s="66"/>
      <c r="M221" s="66"/>
      <c r="N221" s="66"/>
      <c r="O221" s="556"/>
      <c r="P221" s="66"/>
      <c r="Q221" s="66"/>
      <c r="R221" s="80"/>
    </row>
    <row r="222" spans="1:18" ht="14.45">
      <c r="A222" s="66" t="s">
        <v>1426</v>
      </c>
      <c r="B222" s="66" t="s">
        <v>1427</v>
      </c>
      <c r="C222" s="66" t="s">
        <v>1466</v>
      </c>
      <c r="D222" s="510" t="s">
        <v>2365</v>
      </c>
      <c r="E222" s="66" t="s">
        <v>1454</v>
      </c>
      <c r="F222" s="379">
        <v>45896.708333333336</v>
      </c>
      <c r="G222" s="379">
        <v>45897.125</v>
      </c>
      <c r="H222" s="66" t="s">
        <v>4238</v>
      </c>
      <c r="I222" s="80" t="s">
        <v>4239</v>
      </c>
      <c r="J222" s="66" t="s">
        <v>2222</v>
      </c>
      <c r="K222" s="66"/>
      <c r="L222" s="66"/>
      <c r="M222" s="66"/>
      <c r="N222" s="66"/>
      <c r="O222" s="556"/>
      <c r="P222" s="66"/>
      <c r="Q222" s="66"/>
      <c r="R222" s="80"/>
    </row>
    <row r="223" spans="1:18" ht="14.45">
      <c r="A223" s="66" t="s">
        <v>1426</v>
      </c>
      <c r="B223" s="66" t="s">
        <v>1427</v>
      </c>
      <c r="C223" s="66" t="s">
        <v>1466</v>
      </c>
      <c r="D223" s="510" t="s">
        <v>2365</v>
      </c>
      <c r="E223" s="66" t="s">
        <v>1454</v>
      </c>
      <c r="F223" s="379">
        <v>45896.708333333336</v>
      </c>
      <c r="G223" s="379">
        <v>45897.125</v>
      </c>
      <c r="H223" s="66" t="s">
        <v>4240</v>
      </c>
      <c r="I223" s="80" t="s">
        <v>4241</v>
      </c>
      <c r="J223" s="66" t="s">
        <v>2222</v>
      </c>
      <c r="K223" s="66"/>
      <c r="L223" s="66"/>
      <c r="M223" s="66"/>
      <c r="N223" s="66"/>
      <c r="O223" s="556"/>
      <c r="P223" s="66"/>
      <c r="Q223" s="66"/>
      <c r="R223" s="80"/>
    </row>
    <row r="224" spans="1:18" ht="14.45">
      <c r="A224" s="558" t="s">
        <v>1426</v>
      </c>
      <c r="B224" s="558" t="s">
        <v>1427</v>
      </c>
      <c r="C224" s="696" t="s">
        <v>1428</v>
      </c>
      <c r="D224" s="510" t="s">
        <v>2365</v>
      </c>
      <c r="E224" s="558" t="s">
        <v>1454</v>
      </c>
      <c r="F224" s="540">
        <v>45897.041666666664</v>
      </c>
      <c r="G224" s="540">
        <v>45897.25</v>
      </c>
      <c r="H224" s="558" t="s">
        <v>4242</v>
      </c>
      <c r="I224" s="80" t="s">
        <v>4089</v>
      </c>
      <c r="J224" s="695" t="s">
        <v>1445</v>
      </c>
      <c r="K224" s="719" t="s">
        <v>4243</v>
      </c>
      <c r="L224" s="558" t="s">
        <v>4244</v>
      </c>
      <c r="M224" s="558"/>
      <c r="N224" s="558"/>
      <c r="O224" s="698"/>
      <c r="P224" s="66"/>
      <c r="Q224" s="66"/>
      <c r="R224" s="80"/>
    </row>
    <row r="225" spans="1:18" ht="14.45">
      <c r="A225" s="66" t="s">
        <v>1426</v>
      </c>
      <c r="B225" s="66" t="s">
        <v>1427</v>
      </c>
      <c r="C225" s="375" t="s">
        <v>1428</v>
      </c>
      <c r="D225" s="510" t="s">
        <v>2365</v>
      </c>
      <c r="E225" s="66" t="s">
        <v>1454</v>
      </c>
      <c r="F225" s="379">
        <v>45896.916666666664</v>
      </c>
      <c r="G225" s="379">
        <v>45897.208333333336</v>
      </c>
      <c r="H225" s="66" t="s">
        <v>4245</v>
      </c>
      <c r="I225" s="80" t="s">
        <v>4092</v>
      </c>
      <c r="J225" s="695" t="s">
        <v>1445</v>
      </c>
      <c r="K225" s="719" t="s">
        <v>3952</v>
      </c>
      <c r="L225" s="66" t="s">
        <v>4093</v>
      </c>
      <c r="M225" s="66"/>
      <c r="N225" s="66"/>
      <c r="O225" s="556"/>
      <c r="P225" s="66"/>
      <c r="Q225" s="66"/>
      <c r="R225" s="80"/>
    </row>
    <row r="226" spans="1:18" ht="14.45">
      <c r="A226" s="66" t="s">
        <v>1426</v>
      </c>
      <c r="B226" s="66" t="s">
        <v>1427</v>
      </c>
      <c r="C226" s="375" t="s">
        <v>1428</v>
      </c>
      <c r="D226" s="510" t="s">
        <v>1490</v>
      </c>
      <c r="E226" s="66" t="s">
        <v>1454</v>
      </c>
      <c r="F226" s="379">
        <v>45896.916666666664</v>
      </c>
      <c r="G226" s="379">
        <v>45897.208333333336</v>
      </c>
      <c r="H226" s="66" t="s">
        <v>4246</v>
      </c>
      <c r="I226" s="741" t="s">
        <v>4142</v>
      </c>
      <c r="J226" s="695" t="s">
        <v>1445</v>
      </c>
      <c r="K226" s="66" t="s">
        <v>4247</v>
      </c>
      <c r="L226" s="66"/>
      <c r="M226" s="66"/>
      <c r="N226" s="66"/>
      <c r="O226" s="556"/>
      <c r="P226" s="66"/>
      <c r="Q226" s="66"/>
      <c r="R226" s="80"/>
    </row>
    <row r="227" spans="1:18" ht="14.45">
      <c r="A227" s="66" t="s">
        <v>1426</v>
      </c>
      <c r="B227" s="66" t="s">
        <v>1427</v>
      </c>
      <c r="C227" s="66" t="s">
        <v>1453</v>
      </c>
      <c r="D227" s="510" t="s">
        <v>1490</v>
      </c>
      <c r="E227" s="66" t="s">
        <v>1461</v>
      </c>
      <c r="F227" s="379">
        <v>45897.333333333336</v>
      </c>
      <c r="G227" s="379">
        <v>45897.75</v>
      </c>
      <c r="H227" s="66" t="s">
        <v>4248</v>
      </c>
      <c r="I227" s="188" t="s">
        <v>4145</v>
      </c>
      <c r="J227" s="66"/>
      <c r="K227" s="66"/>
      <c r="L227" s="66"/>
      <c r="M227" s="66"/>
      <c r="N227" s="66"/>
      <c r="O227" s="709"/>
      <c r="P227" s="65"/>
      <c r="Q227" s="66"/>
      <c r="R227" s="80"/>
    </row>
    <row r="228" spans="1:18" ht="14.45">
      <c r="A228" s="66" t="s">
        <v>1426</v>
      </c>
      <c r="B228" s="66" t="s">
        <v>1427</v>
      </c>
      <c r="C228" s="66" t="s">
        <v>1453</v>
      </c>
      <c r="D228" s="510" t="s">
        <v>1490</v>
      </c>
      <c r="E228" s="66" t="s">
        <v>1461</v>
      </c>
      <c r="F228" s="379">
        <v>45897.333333333336</v>
      </c>
      <c r="G228" s="379">
        <v>45897.75</v>
      </c>
      <c r="H228" s="66" t="s">
        <v>4249</v>
      </c>
      <c r="I228" s="188" t="s">
        <v>4147</v>
      </c>
      <c r="J228" s="66"/>
      <c r="K228" s="66"/>
      <c r="L228" s="66"/>
      <c r="M228" s="66"/>
      <c r="N228" s="66"/>
      <c r="O228" s="709"/>
      <c r="P228" s="65"/>
      <c r="Q228" s="66"/>
      <c r="R228" s="80"/>
    </row>
    <row r="229" spans="1:18" ht="14.45">
      <c r="A229" s="66" t="s">
        <v>1426</v>
      </c>
      <c r="B229" s="66" t="s">
        <v>1427</v>
      </c>
      <c r="C229" s="66" t="s">
        <v>1453</v>
      </c>
      <c r="D229" s="510" t="s">
        <v>1490</v>
      </c>
      <c r="E229" s="66" t="s">
        <v>1461</v>
      </c>
      <c r="F229" s="379">
        <v>45897.333333333336</v>
      </c>
      <c r="G229" s="379">
        <v>45897.75</v>
      </c>
      <c r="H229" s="66" t="s">
        <v>4250</v>
      </c>
      <c r="I229" s="188" t="s">
        <v>4149</v>
      </c>
      <c r="J229" s="66"/>
      <c r="K229" s="66"/>
      <c r="L229" s="66"/>
      <c r="M229" s="66"/>
      <c r="N229" s="66"/>
      <c r="O229" s="709"/>
      <c r="P229" s="65"/>
      <c r="Q229" s="66"/>
      <c r="R229" s="80"/>
    </row>
    <row r="230" spans="1:18" ht="14.45">
      <c r="A230" s="66" t="s">
        <v>1426</v>
      </c>
      <c r="B230" s="66" t="s">
        <v>1427</v>
      </c>
      <c r="C230" s="66" t="s">
        <v>1466</v>
      </c>
      <c r="D230" s="510" t="s">
        <v>2365</v>
      </c>
      <c r="E230" s="66" t="s">
        <v>1461</v>
      </c>
      <c r="F230" s="379">
        <v>45897.708333333336</v>
      </c>
      <c r="G230" s="379">
        <v>45898.125</v>
      </c>
      <c r="H230" s="66" t="s">
        <v>4251</v>
      </c>
      <c r="I230" s="188" t="s">
        <v>4153</v>
      </c>
      <c r="J230" s="66" t="s">
        <v>2222</v>
      </c>
      <c r="K230" s="66"/>
      <c r="L230" s="66"/>
      <c r="M230" s="66"/>
      <c r="N230" s="66"/>
      <c r="O230" s="709"/>
      <c r="P230" s="65"/>
      <c r="Q230" s="66"/>
      <c r="R230" s="80"/>
    </row>
    <row r="231" spans="1:18" ht="14.45">
      <c r="A231" s="66" t="s">
        <v>1426</v>
      </c>
      <c r="B231" s="66" t="s">
        <v>1427</v>
      </c>
      <c r="C231" s="66" t="s">
        <v>1466</v>
      </c>
      <c r="D231" s="510" t="s">
        <v>2365</v>
      </c>
      <c r="E231" s="66" t="s">
        <v>1461</v>
      </c>
      <c r="F231" s="379">
        <v>45897.708333333336</v>
      </c>
      <c r="G231" s="379">
        <v>45898.125</v>
      </c>
      <c r="H231" s="66" t="s">
        <v>4252</v>
      </c>
      <c r="I231" s="188" t="s">
        <v>4155</v>
      </c>
      <c r="J231" s="66" t="s">
        <v>2222</v>
      </c>
      <c r="K231" s="66"/>
      <c r="L231" s="66"/>
      <c r="M231" s="66"/>
      <c r="N231" s="66"/>
      <c r="O231" s="709"/>
      <c r="P231" s="65"/>
      <c r="Q231" s="66"/>
      <c r="R231" s="80"/>
    </row>
    <row r="232" spans="1:18" ht="14.45">
      <c r="A232" s="66" t="s">
        <v>1426</v>
      </c>
      <c r="B232" s="66" t="s">
        <v>1427</v>
      </c>
      <c r="C232" s="66" t="s">
        <v>1466</v>
      </c>
      <c r="D232" s="510" t="s">
        <v>2365</v>
      </c>
      <c r="E232" s="66" t="s">
        <v>1461</v>
      </c>
      <c r="F232" s="379">
        <v>45897.708333333336</v>
      </c>
      <c r="G232" s="379">
        <v>45898.125</v>
      </c>
      <c r="H232" s="66" t="s">
        <v>4253</v>
      </c>
      <c r="I232" s="188" t="s">
        <v>4157</v>
      </c>
      <c r="J232" s="66" t="s">
        <v>2222</v>
      </c>
      <c r="K232" s="66"/>
      <c r="L232" s="66"/>
      <c r="M232" s="66"/>
      <c r="N232" s="66"/>
      <c r="O232" s="709"/>
      <c r="P232" s="65"/>
      <c r="Q232" s="66"/>
      <c r="R232" s="80"/>
    </row>
    <row r="233" spans="1:18" ht="14.45">
      <c r="A233" s="66" t="s">
        <v>1426</v>
      </c>
      <c r="B233" s="66" t="s">
        <v>1427</v>
      </c>
      <c r="C233" s="66" t="s">
        <v>1466</v>
      </c>
      <c r="D233" s="510" t="s">
        <v>2365</v>
      </c>
      <c r="E233" s="66" t="s">
        <v>1461</v>
      </c>
      <c r="F233" s="379">
        <v>45897.708333333336</v>
      </c>
      <c r="G233" s="379">
        <v>45898.125</v>
      </c>
      <c r="H233" s="66" t="s">
        <v>4254</v>
      </c>
      <c r="I233" s="80" t="s">
        <v>4255</v>
      </c>
      <c r="J233" s="66" t="s">
        <v>2222</v>
      </c>
      <c r="K233" s="66"/>
      <c r="L233" s="66"/>
      <c r="M233" s="66"/>
      <c r="N233" s="66"/>
      <c r="O233" s="709"/>
      <c r="P233" s="65"/>
      <c r="Q233" s="66"/>
      <c r="R233" s="80"/>
    </row>
    <row r="234" spans="1:18" ht="14.45">
      <c r="A234" s="558" t="s">
        <v>1426</v>
      </c>
      <c r="B234" s="558" t="s">
        <v>1427</v>
      </c>
      <c r="C234" s="696" t="s">
        <v>1428</v>
      </c>
      <c r="D234" s="510" t="s">
        <v>2365</v>
      </c>
      <c r="E234" s="558" t="s">
        <v>1461</v>
      </c>
      <c r="F234" s="540">
        <v>45898.041666666664</v>
      </c>
      <c r="G234" s="540">
        <v>45898.208333333336</v>
      </c>
      <c r="H234" s="558" t="s">
        <v>4256</v>
      </c>
      <c r="I234" s="80" t="s">
        <v>4095</v>
      </c>
      <c r="J234" s="740" t="s">
        <v>1436</v>
      </c>
      <c r="K234" s="558"/>
      <c r="L234" s="558" t="s">
        <v>3629</v>
      </c>
      <c r="M234" s="558"/>
      <c r="N234" s="558"/>
      <c r="O234" s="710"/>
      <c r="P234" s="65"/>
      <c r="Q234" s="66"/>
      <c r="R234" s="80"/>
    </row>
    <row r="235" spans="1:18" ht="14.45">
      <c r="A235" s="66" t="s">
        <v>1426</v>
      </c>
      <c r="B235" s="66" t="s">
        <v>1427</v>
      </c>
      <c r="C235" s="375" t="s">
        <v>1428</v>
      </c>
      <c r="D235" s="510" t="s">
        <v>2275</v>
      </c>
      <c r="E235" s="66" t="s">
        <v>1461</v>
      </c>
      <c r="F235" s="379">
        <v>45897.916666666664</v>
      </c>
      <c r="G235" s="379">
        <v>45898.25</v>
      </c>
      <c r="H235" s="66" t="s">
        <v>4257</v>
      </c>
      <c r="I235" s="80" t="s">
        <v>4258</v>
      </c>
      <c r="J235" s="66" t="s">
        <v>1445</v>
      </c>
      <c r="K235" s="66"/>
      <c r="L235" s="66" t="s">
        <v>4064</v>
      </c>
      <c r="M235" s="66"/>
      <c r="N235" s="66" t="s">
        <v>4259</v>
      </c>
      <c r="O235" s="709"/>
      <c r="P235" s="65"/>
      <c r="Q235" s="66"/>
      <c r="R235" s="80"/>
    </row>
    <row r="236" spans="1:18" ht="14.45">
      <c r="A236" s="66" t="s">
        <v>1426</v>
      </c>
      <c r="B236" s="66" t="s">
        <v>1427</v>
      </c>
      <c r="C236" s="375" t="s">
        <v>1428</v>
      </c>
      <c r="D236" s="510" t="s">
        <v>2124</v>
      </c>
      <c r="E236" s="66" t="s">
        <v>1461</v>
      </c>
      <c r="F236" s="379">
        <v>45897.916666666664</v>
      </c>
      <c r="G236" s="379">
        <v>45898.208333333336</v>
      </c>
      <c r="H236" s="664"/>
      <c r="I236" s="180" t="s">
        <v>4159</v>
      </c>
      <c r="J236" s="66" t="s">
        <v>1445</v>
      </c>
      <c r="K236" s="66" t="s">
        <v>4260</v>
      </c>
      <c r="L236" s="66"/>
      <c r="M236" s="66"/>
      <c r="N236" s="66"/>
      <c r="O236" s="709"/>
      <c r="P236" s="65"/>
      <c r="Q236" s="66"/>
      <c r="R236" s="80"/>
    </row>
    <row r="237" spans="1:18" ht="14.45">
      <c r="A237" s="695" t="s">
        <v>1426</v>
      </c>
      <c r="B237" s="695" t="s">
        <v>1427</v>
      </c>
      <c r="C237" s="702" t="s">
        <v>1428</v>
      </c>
      <c r="D237" s="510" t="s">
        <v>2124</v>
      </c>
      <c r="E237" s="695" t="s">
        <v>1461</v>
      </c>
      <c r="F237" s="694">
        <v>45897.916666666664</v>
      </c>
      <c r="G237" s="379">
        <v>45898.208333333336</v>
      </c>
      <c r="H237" s="664"/>
      <c r="I237" s="180" t="s">
        <v>4164</v>
      </c>
      <c r="J237" s="695" t="s">
        <v>1445</v>
      </c>
      <c r="K237" s="66" t="s">
        <v>4260</v>
      </c>
      <c r="L237" s="695"/>
      <c r="M237" s="695"/>
      <c r="N237" s="695"/>
      <c r="O237" s="708"/>
      <c r="P237" s="65"/>
      <c r="Q237" s="66"/>
      <c r="R237" s="80"/>
    </row>
    <row r="238" spans="1:18" ht="14.45">
      <c r="A238" s="695" t="s">
        <v>1426</v>
      </c>
      <c r="B238" s="695" t="s">
        <v>1427</v>
      </c>
      <c r="C238" s="702" t="s">
        <v>1428</v>
      </c>
      <c r="D238" s="510" t="s">
        <v>2275</v>
      </c>
      <c r="E238" s="695" t="s">
        <v>1461</v>
      </c>
      <c r="F238" s="694">
        <v>45897.958333333336</v>
      </c>
      <c r="G238" s="694">
        <v>45898.25</v>
      </c>
      <c r="H238" s="664"/>
      <c r="I238" s="180" t="s">
        <v>4166</v>
      </c>
      <c r="J238" s="695" t="s">
        <v>1445</v>
      </c>
      <c r="K238" s="66" t="s">
        <v>4260</v>
      </c>
      <c r="L238" s="695"/>
      <c r="M238" s="695"/>
      <c r="N238" s="695"/>
      <c r="O238" s="708"/>
      <c r="P238" s="65"/>
      <c r="Q238" s="66"/>
      <c r="R238" s="80"/>
    </row>
    <row r="239" spans="1:18" ht="14.45">
      <c r="A239" s="66" t="s">
        <v>1426</v>
      </c>
      <c r="B239" s="66" t="s">
        <v>1427</v>
      </c>
      <c r="C239" s="66" t="s">
        <v>1466</v>
      </c>
      <c r="D239" s="510" t="s">
        <v>2271</v>
      </c>
      <c r="E239" s="66" t="s">
        <v>1476</v>
      </c>
      <c r="F239" s="379">
        <v>45898.75</v>
      </c>
      <c r="G239" s="379">
        <v>45899.125</v>
      </c>
      <c r="H239" s="66" t="s">
        <v>4261</v>
      </c>
      <c r="I239" s="80" t="s">
        <v>4262</v>
      </c>
      <c r="J239" s="66" t="s">
        <v>2222</v>
      </c>
      <c r="K239" s="66" t="s">
        <v>4263</v>
      </c>
      <c r="L239" s="66"/>
      <c r="M239" s="66"/>
      <c r="N239" s="66"/>
      <c r="O239" s="709"/>
      <c r="P239" s="65"/>
      <c r="Q239" s="66"/>
      <c r="R239" s="80"/>
    </row>
    <row r="240" spans="1:18" ht="14.45">
      <c r="A240" s="66" t="s">
        <v>1426</v>
      </c>
      <c r="B240" s="66" t="s">
        <v>1427</v>
      </c>
      <c r="C240" s="66" t="s">
        <v>1466</v>
      </c>
      <c r="D240" s="510" t="s">
        <v>2365</v>
      </c>
      <c r="E240" s="66" t="s">
        <v>1476</v>
      </c>
      <c r="F240" s="379">
        <v>45898.75</v>
      </c>
      <c r="G240" s="379">
        <v>45899.125</v>
      </c>
      <c r="H240" s="66" t="s">
        <v>4264</v>
      </c>
      <c r="I240" s="80" t="s">
        <v>4265</v>
      </c>
      <c r="J240" s="66" t="s">
        <v>2222</v>
      </c>
      <c r="K240" s="66"/>
      <c r="L240" s="66"/>
      <c r="M240" s="66"/>
      <c r="N240" s="66"/>
      <c r="O240" s="709"/>
      <c r="P240" s="65"/>
      <c r="Q240" s="66"/>
      <c r="R240" s="80"/>
    </row>
    <row r="241" spans="1:18" ht="14.45">
      <c r="A241" s="66" t="s">
        <v>1426</v>
      </c>
      <c r="B241" s="66" t="s">
        <v>1427</v>
      </c>
      <c r="C241" s="66" t="s">
        <v>1466</v>
      </c>
      <c r="D241" s="510" t="s">
        <v>2365</v>
      </c>
      <c r="E241" s="66" t="s">
        <v>1476</v>
      </c>
      <c r="F241" s="379">
        <v>45898.75</v>
      </c>
      <c r="G241" s="379">
        <v>45899.125</v>
      </c>
      <c r="H241" s="66" t="s">
        <v>4266</v>
      </c>
      <c r="I241" s="80" t="s">
        <v>4267</v>
      </c>
      <c r="J241" s="66" t="s">
        <v>2222</v>
      </c>
      <c r="K241" s="66"/>
      <c r="L241" s="66"/>
      <c r="M241" s="66"/>
      <c r="N241" s="66"/>
      <c r="O241" s="709"/>
      <c r="P241" s="65"/>
      <c r="Q241" s="66"/>
      <c r="R241" s="80"/>
    </row>
    <row r="242" spans="1:18" ht="14.45">
      <c r="A242" s="66" t="s">
        <v>1426</v>
      </c>
      <c r="B242" s="66" t="s">
        <v>1427</v>
      </c>
      <c r="C242" s="66" t="s">
        <v>1466</v>
      </c>
      <c r="D242" s="510" t="s">
        <v>2365</v>
      </c>
      <c r="E242" s="66" t="s">
        <v>1476</v>
      </c>
      <c r="F242" s="379">
        <v>45898.75</v>
      </c>
      <c r="G242" s="379">
        <v>45899.125</v>
      </c>
      <c r="H242" s="66" t="s">
        <v>4268</v>
      </c>
      <c r="I242" s="80" t="s">
        <v>4269</v>
      </c>
      <c r="J242" s="66" t="s">
        <v>2222</v>
      </c>
      <c r="K242" s="66"/>
      <c r="L242" s="66"/>
      <c r="M242" s="66"/>
      <c r="N242" s="66"/>
      <c r="O242" s="709"/>
      <c r="P242" s="65"/>
      <c r="Q242" s="66"/>
      <c r="R242" s="80"/>
    </row>
    <row r="243" spans="1:18" ht="14.45">
      <c r="A243" s="80" t="s">
        <v>1426</v>
      </c>
      <c r="B243" s="80" t="s">
        <v>1427</v>
      </c>
      <c r="C243" s="196" t="s">
        <v>1428</v>
      </c>
      <c r="D243" s="510" t="s">
        <v>1490</v>
      </c>
      <c r="E243" s="66" t="s">
        <v>1476</v>
      </c>
      <c r="F243" s="402">
        <v>45898.916666666664</v>
      </c>
      <c r="G243" s="402">
        <v>45899.25</v>
      </c>
      <c r="H243" s="366" t="s">
        <v>4270</v>
      </c>
      <c r="I243" s="80" t="s">
        <v>3913</v>
      </c>
      <c r="J243" s="366" t="s">
        <v>4270</v>
      </c>
      <c r="K243" s="80" t="s">
        <v>4270</v>
      </c>
      <c r="L243" s="80"/>
      <c r="M243" s="80"/>
      <c r="N243" s="80"/>
      <c r="O243" s="82"/>
      <c r="P243" s="80"/>
      <c r="Q243" s="80"/>
      <c r="R243" s="80"/>
    </row>
    <row r="244" spans="1:18" ht="14.45">
      <c r="A244" s="80" t="s">
        <v>1426</v>
      </c>
      <c r="B244" s="80" t="s">
        <v>1427</v>
      </c>
      <c r="C244" s="196" t="s">
        <v>1428</v>
      </c>
      <c r="D244" s="510" t="s">
        <v>2275</v>
      </c>
      <c r="E244" s="66" t="s">
        <v>1491</v>
      </c>
      <c r="F244" s="402">
        <v>45899.916666666664</v>
      </c>
      <c r="G244" s="402">
        <v>45900.208333333336</v>
      </c>
      <c r="H244" s="80" t="s">
        <v>4271</v>
      </c>
      <c r="I244" s="80" t="s">
        <v>4272</v>
      </c>
      <c r="J244" s="80"/>
      <c r="K244" s="80"/>
      <c r="L244" s="80" t="s">
        <v>3628</v>
      </c>
      <c r="M244" s="80"/>
      <c r="N244" s="80"/>
      <c r="O244" s="82"/>
      <c r="P244" s="80"/>
      <c r="Q244" s="80"/>
      <c r="R244" s="80"/>
    </row>
    <row r="245" spans="1:18" ht="14.45">
      <c r="A245" s="80" t="s">
        <v>1426</v>
      </c>
      <c r="B245" s="80" t="s">
        <v>1427</v>
      </c>
      <c r="C245" s="196" t="s">
        <v>1428</v>
      </c>
      <c r="D245" s="510" t="s">
        <v>2365</v>
      </c>
      <c r="E245" s="66" t="s">
        <v>1430</v>
      </c>
      <c r="F245" s="402">
        <v>45900.333333333336</v>
      </c>
      <c r="G245" s="402">
        <v>45900.75</v>
      </c>
      <c r="H245" s="80" t="s">
        <v>4273</v>
      </c>
      <c r="I245" s="80" t="s">
        <v>4181</v>
      </c>
      <c r="J245" s="740" t="s">
        <v>1436</v>
      </c>
      <c r="K245" s="80"/>
      <c r="L245" s="80" t="s">
        <v>3628</v>
      </c>
      <c r="M245" s="80"/>
      <c r="N245" s="80"/>
      <c r="O245" s="82"/>
      <c r="P245" s="80"/>
      <c r="Q245" s="80"/>
      <c r="R245" s="80"/>
    </row>
    <row r="246" spans="1:18" ht="14.45">
      <c r="A246" s="80" t="s">
        <v>1426</v>
      </c>
      <c r="B246" s="80" t="s">
        <v>1427</v>
      </c>
      <c r="C246" s="196" t="s">
        <v>1428</v>
      </c>
      <c r="D246" s="510" t="s">
        <v>1490</v>
      </c>
      <c r="E246" s="66" t="s">
        <v>1430</v>
      </c>
      <c r="F246" s="402">
        <v>45900.916666666664</v>
      </c>
      <c r="G246" s="402">
        <v>45901.25</v>
      </c>
      <c r="H246" s="366" t="s">
        <v>4270</v>
      </c>
      <c r="I246" s="80" t="s">
        <v>3913</v>
      </c>
      <c r="J246" s="366" t="s">
        <v>4270</v>
      </c>
      <c r="K246" s="80"/>
      <c r="L246" s="80"/>
      <c r="M246" s="80"/>
      <c r="N246" s="80"/>
      <c r="O246" s="82"/>
      <c r="P246" s="80"/>
      <c r="Q246" s="80"/>
      <c r="R246" s="80"/>
    </row>
    <row r="247" spans="1:18" ht="14.45">
      <c r="A247" s="80" t="s">
        <v>1426</v>
      </c>
      <c r="B247" s="80" t="s">
        <v>1427</v>
      </c>
      <c r="C247" s="196" t="s">
        <v>1428</v>
      </c>
      <c r="D247" s="510" t="s">
        <v>1490</v>
      </c>
      <c r="E247" s="66" t="s">
        <v>1430</v>
      </c>
      <c r="F247" s="402">
        <v>45900.916666666664</v>
      </c>
      <c r="G247" s="402">
        <v>45901.25</v>
      </c>
      <c r="H247" s="366" t="s">
        <v>4270</v>
      </c>
      <c r="I247" s="80" t="s">
        <v>3913</v>
      </c>
      <c r="J247" s="366" t="s">
        <v>4270</v>
      </c>
      <c r="K247" s="80"/>
      <c r="L247" s="80"/>
      <c r="M247" s="80"/>
      <c r="N247" s="80"/>
      <c r="O247" s="82"/>
      <c r="P247" s="80"/>
      <c r="Q247" s="80"/>
      <c r="R247" s="80"/>
    </row>
    <row r="248" spans="1:18" ht="14.45">
      <c r="A248" s="80" t="s">
        <v>1426</v>
      </c>
      <c r="B248" s="80" t="s">
        <v>1427</v>
      </c>
      <c r="C248" s="196" t="s">
        <v>1428</v>
      </c>
      <c r="D248" s="510" t="s">
        <v>1490</v>
      </c>
      <c r="E248" s="66" t="s">
        <v>1430</v>
      </c>
      <c r="F248" s="402">
        <v>45900.916666666664</v>
      </c>
      <c r="G248" s="402">
        <v>45901.25</v>
      </c>
      <c r="H248" s="366" t="s">
        <v>4270</v>
      </c>
      <c r="I248" s="80" t="s">
        <v>3913</v>
      </c>
      <c r="J248" s="366" t="s">
        <v>4270</v>
      </c>
      <c r="K248" s="80"/>
      <c r="L248" s="80"/>
      <c r="M248" s="80"/>
      <c r="N248" s="80"/>
      <c r="O248" s="82"/>
      <c r="P248" s="80"/>
      <c r="Q248" s="80"/>
      <c r="R248" s="80"/>
    </row>
    <row r="249" spans="1:18" ht="14.45">
      <c r="F249" s="405"/>
      <c r="G249" s="405"/>
    </row>
    <row r="250" spans="1:18" ht="14.45">
      <c r="F250" s="742"/>
      <c r="G250" s="742"/>
      <c r="H250" s="743"/>
      <c r="I250" s="743"/>
    </row>
    <row r="251" spans="1:18" ht="14.45">
      <c r="F251" s="742"/>
      <c r="G251" s="742"/>
      <c r="H251" s="743"/>
      <c r="I251" s="743"/>
    </row>
    <row r="252" spans="1:18" ht="14.45">
      <c r="F252" s="211"/>
      <c r="G252" s="211"/>
      <c r="H252" s="212"/>
      <c r="I252" s="212"/>
    </row>
    <row r="253" spans="1:18" ht="14.45">
      <c r="F253" s="211"/>
      <c r="G253" s="211"/>
      <c r="H253" s="212"/>
      <c r="I253" s="212"/>
    </row>
    <row r="254" spans="1:18" ht="14.45">
      <c r="F254" s="742"/>
      <c r="G254" s="742"/>
      <c r="H254" s="212"/>
      <c r="I254" s="212"/>
    </row>
    <row r="255" spans="1:18" ht="14.45">
      <c r="F255" s="405"/>
      <c r="G255" s="405"/>
      <c r="H255" s="212"/>
      <c r="I255" s="212"/>
    </row>
    <row r="256" spans="1:18" ht="14.45">
      <c r="F256" s="405"/>
      <c r="G256" s="405"/>
      <c r="H256" s="212"/>
      <c r="I256" s="212"/>
    </row>
    <row r="257" spans="6:9" ht="14.45">
      <c r="F257" s="405"/>
      <c r="G257" s="405"/>
      <c r="H257" s="212"/>
      <c r="I257" s="212"/>
    </row>
    <row r="258" spans="6:9" ht="14.45">
      <c r="F258" s="405"/>
      <c r="G258" s="405"/>
      <c r="H258" s="212"/>
      <c r="I258" s="212"/>
    </row>
    <row r="259" spans="6:9" ht="14.45">
      <c r="F259" s="405"/>
      <c r="G259" s="405"/>
    </row>
    <row r="260" spans="6:9" ht="14.45">
      <c r="F260" s="405"/>
      <c r="G260" s="405"/>
    </row>
    <row r="261" spans="6:9" ht="14.45">
      <c r="F261" s="405"/>
      <c r="G261" s="405"/>
    </row>
    <row r="262" spans="6:9" ht="14.45">
      <c r="F262" s="405"/>
      <c r="G262" s="405"/>
    </row>
  </sheetData>
  <autoFilter ref="A1:Q248" xr:uid="{D6E8F86A-89D8-4D8D-9F3D-9330120B2D30}"/>
  <conditionalFormatting sqref="I33 J12 J60 J80:J82 J103:J106 I110">
    <cfRule type="expression" dxfId="486" priority="679" stopIfTrue="1">
      <formula>$D12="REVISÃO"</formula>
    </cfRule>
    <cfRule type="expression" dxfId="485" priority="680" stopIfTrue="1">
      <formula>$D12="ENCERRADA"</formula>
    </cfRule>
    <cfRule type="expression" dxfId="484" priority="681" stopIfTrue="1">
      <formula>$D12="INSUCESSO"</formula>
    </cfRule>
    <cfRule type="expression" dxfId="483" priority="682" stopIfTrue="1">
      <formula>$D12="CANCELADA"</formula>
    </cfRule>
    <cfRule type="expression" dxfId="482" priority="683" stopIfTrue="1">
      <formula>$D12="REPLANEJAR"</formula>
    </cfRule>
    <cfRule type="expression" dxfId="481" priority="684" stopIfTrue="1">
      <formula>$D12="REPLANEJADA"</formula>
    </cfRule>
  </conditionalFormatting>
  <conditionalFormatting sqref="H37">
    <cfRule type="expression" dxfId="480" priority="619" stopIfTrue="1">
      <formula>$D37="REVISÃO"</formula>
    </cfRule>
    <cfRule type="expression" dxfId="479" priority="620" stopIfTrue="1">
      <formula>$D37="ENCERRADA"</formula>
    </cfRule>
    <cfRule type="expression" dxfId="478" priority="621" stopIfTrue="1">
      <formula>$D37="INSUCESSO"</formula>
    </cfRule>
    <cfRule type="expression" dxfId="477" priority="622" stopIfTrue="1">
      <formula>$D37="CANCELADA"</formula>
    </cfRule>
    <cfRule type="expression" dxfId="476" priority="623" stopIfTrue="1">
      <formula>$D37="REPLANEJAR"</formula>
    </cfRule>
    <cfRule type="expression" dxfId="475" priority="624" stopIfTrue="1">
      <formula>$D37="REPLANEJADA"</formula>
    </cfRule>
  </conditionalFormatting>
  <conditionalFormatting sqref="J6:J8">
    <cfRule type="expression" dxfId="474" priority="555" stopIfTrue="1">
      <formula>$D6="REVISÃO"</formula>
    </cfRule>
    <cfRule type="expression" dxfId="473" priority="556" stopIfTrue="1">
      <formula>$D6="ENCERRADA"</formula>
    </cfRule>
    <cfRule type="expression" dxfId="472" priority="557" stopIfTrue="1">
      <formula>$D6="INSUCESSO"</formula>
    </cfRule>
    <cfRule type="expression" dxfId="471" priority="558" stopIfTrue="1">
      <formula>$D6="CANCELADA"</formula>
    </cfRule>
    <cfRule type="expression" dxfId="470" priority="559" stopIfTrue="1">
      <formula>$D6="REPLANEJAR"</formula>
    </cfRule>
    <cfRule type="expression" dxfId="469" priority="560" stopIfTrue="1">
      <formula>$D6="REPLANEJADA"</formula>
    </cfRule>
  </conditionalFormatting>
  <conditionalFormatting sqref="J17:J21">
    <cfRule type="expression" dxfId="468" priority="543" stopIfTrue="1">
      <formula>$D17="REVISÃO"</formula>
    </cfRule>
    <cfRule type="expression" dxfId="467" priority="544" stopIfTrue="1">
      <formula>$D17="ENCERRADA"</formula>
    </cfRule>
    <cfRule type="expression" dxfId="466" priority="545" stopIfTrue="1">
      <formula>$D17="INSUCESSO"</formula>
    </cfRule>
    <cfRule type="expression" dxfId="465" priority="546" stopIfTrue="1">
      <formula>$D17="CANCELADA"</formula>
    </cfRule>
    <cfRule type="expression" dxfId="464" priority="547" stopIfTrue="1">
      <formula>$D17="REPLANEJAR"</formula>
    </cfRule>
    <cfRule type="expression" dxfId="463" priority="548" stopIfTrue="1">
      <formula>$D17="REPLANEJADA"</formula>
    </cfRule>
  </conditionalFormatting>
  <conditionalFormatting sqref="J19">
    <cfRule type="expression" dxfId="462" priority="537" stopIfTrue="1">
      <formula>$D19="REVISÃO"</formula>
    </cfRule>
    <cfRule type="expression" dxfId="461" priority="538" stopIfTrue="1">
      <formula>$D19="ENCERRADA"</formula>
    </cfRule>
    <cfRule type="expression" dxfId="460" priority="539" stopIfTrue="1">
      <formula>$D19="INSUCESSO"</formula>
    </cfRule>
    <cfRule type="expression" dxfId="459" priority="540" stopIfTrue="1">
      <formula>$D19="CANCELADA"</formula>
    </cfRule>
    <cfRule type="expression" dxfId="458" priority="541" stopIfTrue="1">
      <formula>$D19="REPLANEJAR"</formula>
    </cfRule>
    <cfRule type="expression" dxfId="457" priority="542" stopIfTrue="1">
      <formula>$D19="REPLANEJADA"</formula>
    </cfRule>
  </conditionalFormatting>
  <conditionalFormatting sqref="J29:J32">
    <cfRule type="expression" dxfId="456" priority="492" stopIfTrue="1">
      <formula>$D29="REVISÃO"</formula>
    </cfRule>
    <cfRule type="expression" dxfId="455" priority="493" stopIfTrue="1">
      <formula>$D29="ENCERRADA"</formula>
    </cfRule>
    <cfRule type="expression" dxfId="454" priority="494" stopIfTrue="1">
      <formula>$D29="INSUCESSO"</formula>
    </cfRule>
    <cfRule type="expression" dxfId="453" priority="495" stopIfTrue="1">
      <formula>$D29="CANCELADA"</formula>
    </cfRule>
    <cfRule type="expression" dxfId="452" priority="496" stopIfTrue="1">
      <formula>$D29="REPLANEJAR"</formula>
    </cfRule>
    <cfRule type="expression" dxfId="451" priority="497" stopIfTrue="1">
      <formula>$D29="REPLANEJADA"</formula>
    </cfRule>
  </conditionalFormatting>
  <conditionalFormatting sqref="J40:J42">
    <cfRule type="expression" dxfId="450" priority="486" stopIfTrue="1">
      <formula>$D40="REVISÃO"</formula>
    </cfRule>
    <cfRule type="expression" dxfId="449" priority="487" stopIfTrue="1">
      <formula>$D40="ENCERRADA"</formula>
    </cfRule>
    <cfRule type="expression" dxfId="448" priority="488" stopIfTrue="1">
      <formula>$D40="INSUCESSO"</formula>
    </cfRule>
    <cfRule type="expression" dxfId="447" priority="489" stopIfTrue="1">
      <formula>$D40="CANCELADA"</formula>
    </cfRule>
    <cfRule type="expression" dxfId="446" priority="490" stopIfTrue="1">
      <formula>$D40="REPLANEJAR"</formula>
    </cfRule>
    <cfRule type="expression" dxfId="445" priority="491" stopIfTrue="1">
      <formula>$D40="REPLANEJADA"</formula>
    </cfRule>
  </conditionalFormatting>
  <conditionalFormatting sqref="H93">
    <cfRule type="expression" dxfId="444" priority="480" stopIfTrue="1">
      <formula>$D93="REVISÃO"</formula>
    </cfRule>
    <cfRule type="expression" dxfId="443" priority="481" stopIfTrue="1">
      <formula>$D93="ENCERRADA"</formula>
    </cfRule>
    <cfRule type="expression" dxfId="442" priority="482" stopIfTrue="1">
      <formula>$D93="INSUCESSO"</formula>
    </cfRule>
    <cfRule type="expression" dxfId="441" priority="483" stopIfTrue="1">
      <formula>$D93="CANCELADA"</formula>
    </cfRule>
    <cfRule type="expression" dxfId="440" priority="484" stopIfTrue="1">
      <formula>$D93="REPLANEJAR"</formula>
    </cfRule>
    <cfRule type="expression" dxfId="439" priority="485" stopIfTrue="1">
      <formula>$D93="REPLANEJADA"</formula>
    </cfRule>
  </conditionalFormatting>
  <conditionalFormatting sqref="K43:N43">
    <cfRule type="expression" dxfId="438" priority="423" stopIfTrue="1">
      <formula>$D43="REVISÃO"</formula>
    </cfRule>
    <cfRule type="expression" dxfId="437" priority="424" stopIfTrue="1">
      <formula>$D43="ENCERRADA"</formula>
    </cfRule>
    <cfRule type="expression" dxfId="436" priority="425" stopIfTrue="1">
      <formula>$D43="INSUCESSO"</formula>
    </cfRule>
    <cfRule type="expression" dxfId="435" priority="426" stopIfTrue="1">
      <formula>$D43="CANCELADA"</formula>
    </cfRule>
    <cfRule type="expression" dxfId="434" priority="427" stopIfTrue="1">
      <formula>$D43="REPLANEJAR"</formula>
    </cfRule>
    <cfRule type="expression" dxfId="433" priority="428" stopIfTrue="1">
      <formula>$D43="REPLANEJADA"</formula>
    </cfRule>
  </conditionalFormatting>
  <conditionalFormatting sqref="J52">
    <cfRule type="expression" dxfId="432" priority="417" stopIfTrue="1">
      <formula>$D52="REVISÃO"</formula>
    </cfRule>
    <cfRule type="expression" dxfId="431" priority="418" stopIfTrue="1">
      <formula>$D52="ENCERRADA"</formula>
    </cfRule>
    <cfRule type="expression" dxfId="430" priority="419" stopIfTrue="1">
      <formula>$D52="INSUCESSO"</formula>
    </cfRule>
    <cfRule type="expression" dxfId="429" priority="420" stopIfTrue="1">
      <formula>$D52="CANCELADA"</formula>
    </cfRule>
    <cfRule type="expression" dxfId="428" priority="421" stopIfTrue="1">
      <formula>$D52="REPLANEJAR"</formula>
    </cfRule>
    <cfRule type="expression" dxfId="427" priority="422" stopIfTrue="1">
      <formula>$D52="REPLANEJADA"</formula>
    </cfRule>
  </conditionalFormatting>
  <conditionalFormatting sqref="J91:J93">
    <cfRule type="expression" dxfId="426" priority="393" stopIfTrue="1">
      <formula>$D91="REVISÃO"</formula>
    </cfRule>
    <cfRule type="expression" dxfId="425" priority="394" stopIfTrue="1">
      <formula>$D91="ENCERRADA"</formula>
    </cfRule>
    <cfRule type="expression" dxfId="424" priority="395" stopIfTrue="1">
      <formula>$D91="INSUCESSO"</formula>
    </cfRule>
    <cfRule type="expression" dxfId="423" priority="396" stopIfTrue="1">
      <formula>$D91="CANCELADA"</formula>
    </cfRule>
    <cfRule type="expression" dxfId="422" priority="397" stopIfTrue="1">
      <formula>$D91="REPLANEJAR"</formula>
    </cfRule>
    <cfRule type="expression" dxfId="421" priority="398" stopIfTrue="1">
      <formula>$D91="REPLANEJADA"</formula>
    </cfRule>
  </conditionalFormatting>
  <conditionalFormatting sqref="A152:J152 L152:R152 J141:R141 L170:R170 L173:R174 D146:D153 L184:R185 A141:H141 A2:R140 K171:R172 A170:J174 A203:G203 A142:R151 A209:J209 L209:R209 A153:R169 A226:H226 K219:R219 A219:I219 A184:J185 A175:R183 D170:D191 J203:R203 D208:D212 A186:R202 A204:R208 A214:R214 A213:C213 E213:R213 A215:C215 E215:R215 A224:I225 J224:R226 A210:R212 A216:R218 A220:R223 D224:D226 A227:R233 A234:I234 K234:R234 A246:R248 A245:I245 K245:R245 A235:R240 A243:R244 A241:I242 K241:R242">
    <cfRule type="expression" dxfId="420" priority="165" stopIfTrue="1">
      <formula>$D2="REVISÃO"</formula>
    </cfRule>
  </conditionalFormatting>
  <conditionalFormatting sqref="D214 D2:D212 D216:D248">
    <cfRule type="expression" dxfId="419" priority="125" stopIfTrue="1">
      <formula>$D2="IMPLEMENTAR"</formula>
    </cfRule>
    <cfRule type="expression" dxfId="418" priority="167" stopIfTrue="1">
      <formula>$D2="NOVO"</formula>
    </cfRule>
    <cfRule type="expression" dxfId="417" priority="168" stopIfTrue="1">
      <formula>$D2="AVALIAR"</formula>
    </cfRule>
    <cfRule type="expression" dxfId="416" priority="169" stopIfTrue="1">
      <formula>$D2="CAB"</formula>
    </cfRule>
  </conditionalFormatting>
  <conditionalFormatting sqref="H11:I11 H100 H95">
    <cfRule type="expression" dxfId="415" priority="155" stopIfTrue="1">
      <formula>$D11="ENCERRADA"</formula>
    </cfRule>
    <cfRule type="expression" dxfId="414" priority="156" stopIfTrue="1">
      <formula>$D11="CANCELADA"</formula>
    </cfRule>
    <cfRule type="expression" dxfId="413" priority="157" stopIfTrue="1">
      <formula>$D11="REPLANEJADA"</formula>
    </cfRule>
    <cfRule type="expression" dxfId="412" priority="158" stopIfTrue="1">
      <formula>$D11="INSUCESSO"</formula>
    </cfRule>
    <cfRule type="expression" dxfId="411" priority="159" stopIfTrue="1">
      <formula>$D11="REPLANEJAR"</formula>
    </cfRule>
  </conditionalFormatting>
  <conditionalFormatting sqref="A152:J152 L152:R152 J141:R141 L170:R170 L173:R174 D146:D153 L184:R185 A141:H141 A2:R140 K171:R172 A170:J174 A203:G203 A142:R151 A209:J209 L209:R209 A153:R169 A226:H226 K219:R219 A219:I219 A184:J185 A175:R183 D170:D191 J203:R203 D208:D212 A186:R202 A204:R208 A214:R214 A213:C213 E213:R213 A215:C215 E215:R215 A224:I225 J224:R226 A210:R212 A216:R218 A220:R223 D224:D226 A227:R233 A234:I234 K234:R234 A246:R248 A245:I245 K245:R245 A235:R240 A243:R244 A241:I242 K241:R242">
    <cfRule type="expression" dxfId="410" priority="166" stopIfTrue="1">
      <formula>$D2="INSUCESSO"</formula>
    </cfRule>
  </conditionalFormatting>
  <conditionalFormatting sqref="I36">
    <cfRule type="expression" dxfId="409" priority="144" stopIfTrue="1">
      <formula>$D36="REVISÃO"</formula>
    </cfRule>
    <cfRule type="expression" dxfId="408" priority="145" stopIfTrue="1">
      <formula>$D36="ENCERRADA"</formula>
    </cfRule>
    <cfRule type="expression" dxfId="407" priority="146" stopIfTrue="1">
      <formula>$D36="INSUCESSO"</formula>
    </cfRule>
    <cfRule type="expression" dxfId="406" priority="147" stopIfTrue="1">
      <formula>$D36="CANCELADA"</formula>
    </cfRule>
    <cfRule type="expression" dxfId="405" priority="148" stopIfTrue="1">
      <formula>$D36="REPLANEJAR"</formula>
    </cfRule>
    <cfRule type="expression" dxfId="404" priority="149" stopIfTrue="1">
      <formula>$D36="REPLANEJADA"</formula>
    </cfRule>
  </conditionalFormatting>
  <conditionalFormatting sqref="H68:I69">
    <cfRule type="expression" dxfId="403" priority="138" stopIfTrue="1">
      <formula>$D68="ENCERRADA"</formula>
    </cfRule>
    <cfRule type="expression" dxfId="402" priority="139" stopIfTrue="1">
      <formula>$D68="CANCELADA"</formula>
    </cfRule>
    <cfRule type="expression" dxfId="401" priority="140" stopIfTrue="1">
      <formula>$D68="REPLANEJADA"</formula>
    </cfRule>
    <cfRule type="expression" dxfId="400" priority="141" stopIfTrue="1">
      <formula>$D68="INSUCESSO"</formula>
    </cfRule>
    <cfRule type="expression" dxfId="399" priority="142" stopIfTrue="1">
      <formula>$D68="REPLANEJAR"</formula>
    </cfRule>
  </conditionalFormatting>
  <conditionalFormatting sqref="H47:I47">
    <cfRule type="expression" dxfId="398" priority="133" stopIfTrue="1">
      <formula>$D47="ENCERRADA"</formula>
    </cfRule>
    <cfRule type="expression" dxfId="397" priority="134" stopIfTrue="1">
      <formula>$D47="CANCELADA"</formula>
    </cfRule>
    <cfRule type="expression" dxfId="396" priority="135" stopIfTrue="1">
      <formula>$D47="REPLANEJADA"</formula>
    </cfRule>
    <cfRule type="expression" dxfId="395" priority="136" stopIfTrue="1">
      <formula>$D47="INSUCESSO"</formula>
    </cfRule>
    <cfRule type="expression" dxfId="394" priority="137" stopIfTrue="1">
      <formula>$D47="REPLANEJAR"</formula>
    </cfRule>
  </conditionalFormatting>
  <conditionalFormatting sqref="J28">
    <cfRule type="expression" dxfId="393" priority="127" stopIfTrue="1">
      <formula>$D28="REVISÃO"</formula>
    </cfRule>
    <cfRule type="expression" dxfId="392" priority="129" stopIfTrue="1">
      <formula>$D28="INSUCESSO"</formula>
    </cfRule>
    <cfRule type="expression" dxfId="391" priority="130" stopIfTrue="1">
      <formula>$D28="CANCELADA"</formula>
    </cfRule>
    <cfRule type="expression" dxfId="390" priority="131" stopIfTrue="1">
      <formula>$D28="REPLANEJAR"</formula>
    </cfRule>
    <cfRule type="expression" dxfId="389" priority="132" stopIfTrue="1">
      <formula>$D28="REPLANEJADA"</formula>
    </cfRule>
  </conditionalFormatting>
  <conditionalFormatting sqref="A152:J152 L152:R152 J141:R141 L170:R170 L173:R174 D146:D153 L184:R185 A141:H141 A2:R140 K171:R172 A170:J174 A203:G203 A142:R151 A209:J209 L209:R209 A153:R169 A226:H226 K219:R219 A219:I219 A184:J185 A175:R183 D170:D191 J203:R203 D208:D212 A186:R202 A204:R208 A214:R214 A213:C213 E213:R213 A215:C215 E215:R215 A224:I225 J224:R226 A210:R212 A216:R218 A220:R223 D224:D226 A227:R233 A234:I234 K234:R234 A246:R248 A245:I245 K245:R245 A235:R240 A243:R244 A241:I242 K241:R242">
    <cfRule type="expression" dxfId="388" priority="126">
      <formula>$D2="REPLANEJAR"</formula>
    </cfRule>
  </conditionalFormatting>
  <conditionalFormatting sqref="J6:J7">
    <cfRule type="expression" dxfId="387" priority="119" stopIfTrue="1">
      <formula>$D6="REVISÃO"</formula>
    </cfRule>
    <cfRule type="expression" dxfId="386" priority="120" stopIfTrue="1">
      <formula>$D6="ENCERRADA"</formula>
    </cfRule>
    <cfRule type="expression" dxfId="385" priority="121" stopIfTrue="1">
      <formula>$D6="INSUCESSO"</formula>
    </cfRule>
    <cfRule type="expression" dxfId="384" priority="122" stopIfTrue="1">
      <formula>$D6="CANCELADA"</formula>
    </cfRule>
    <cfRule type="expression" dxfId="383" priority="124" stopIfTrue="1">
      <formula>$D6="REPLANEJADA"</formula>
    </cfRule>
  </conditionalFormatting>
  <conditionalFormatting sqref="J40:J43">
    <cfRule type="expression" dxfId="382" priority="113" stopIfTrue="1">
      <formula>$D40="REVISÃO"</formula>
    </cfRule>
    <cfRule type="expression" dxfId="381" priority="115" stopIfTrue="1">
      <formula>$D40="INSUCESSO"</formula>
    </cfRule>
    <cfRule type="expression" dxfId="380" priority="116" stopIfTrue="1">
      <formula>$D40="CANCELADA"</formula>
    </cfRule>
    <cfRule type="expression" dxfId="379" priority="117" stopIfTrue="1">
      <formula>$D40="REPLANEJAR"</formula>
    </cfRule>
    <cfRule type="expression" dxfId="378" priority="118" stopIfTrue="1">
      <formula>$D40="REPLANEJADA"</formula>
    </cfRule>
  </conditionalFormatting>
  <conditionalFormatting sqref="J54:J57">
    <cfRule type="expression" dxfId="377" priority="107" stopIfTrue="1">
      <formula>$D54="REVISÃO"</formula>
    </cfRule>
    <cfRule type="expression" dxfId="376" priority="108" stopIfTrue="1">
      <formula>$D54="ENCERRADA"</formula>
    </cfRule>
    <cfRule type="expression" dxfId="375" priority="109" stopIfTrue="1">
      <formula>$D54="INSUCESSO"</formula>
    </cfRule>
    <cfRule type="expression" dxfId="374" priority="110" stopIfTrue="1">
      <formula>$D54="CANCELADA"</formula>
    </cfRule>
    <cfRule type="expression" dxfId="373" priority="111" stopIfTrue="1">
      <formula>$D54="REPLANEJAR"</formula>
    </cfRule>
    <cfRule type="expression" dxfId="372" priority="112" stopIfTrue="1">
      <formula>$D54="REPLANEJADA"</formula>
    </cfRule>
  </conditionalFormatting>
  <conditionalFormatting sqref="I70">
    <cfRule type="expression" dxfId="371" priority="95" stopIfTrue="1">
      <formula>$D70="REVISÃO"</formula>
    </cfRule>
    <cfRule type="expression" dxfId="370" priority="97" stopIfTrue="1">
      <formula>$D70="INSUCESSO"</formula>
    </cfRule>
    <cfRule type="expression" dxfId="369" priority="98" stopIfTrue="1">
      <formula>$D70="CANCELADA"</formula>
    </cfRule>
    <cfRule type="expression" dxfId="368" priority="99" stopIfTrue="1">
      <formula>$D70="REPLANEJAR"</formula>
    </cfRule>
    <cfRule type="expression" dxfId="367" priority="100" stopIfTrue="1">
      <formula>$D70="REPLANEJADA"</formula>
    </cfRule>
  </conditionalFormatting>
  <conditionalFormatting sqref="K96">
    <cfRule type="expression" dxfId="366" priority="90" stopIfTrue="1">
      <formula>$D96="ENCERRADA"</formula>
    </cfRule>
    <cfRule type="expression" dxfId="365" priority="91" stopIfTrue="1">
      <formula>$D96="CANCELADA"</formula>
    </cfRule>
    <cfRule type="expression" dxfId="364" priority="92" stopIfTrue="1">
      <formula>$D96="REPLANEJADA"</formula>
    </cfRule>
    <cfRule type="expression" dxfId="363" priority="93" stopIfTrue="1">
      <formula>$D96="REVISÃO"</formula>
    </cfRule>
  </conditionalFormatting>
  <conditionalFormatting sqref="K96">
    <cfRule type="expression" dxfId="362" priority="94" stopIfTrue="1">
      <formula>$D96="INSUCESSO"</formula>
    </cfRule>
  </conditionalFormatting>
  <conditionalFormatting sqref="K96">
    <cfRule type="expression" dxfId="361" priority="89">
      <formula>$D96="REPLANEJAR"</formula>
    </cfRule>
  </conditionalFormatting>
  <conditionalFormatting sqref="J63">
    <cfRule type="expression" dxfId="360" priority="83" stopIfTrue="1">
      <formula>$D63="REVISÃO"</formula>
    </cfRule>
    <cfRule type="expression" dxfId="359" priority="84" stopIfTrue="1">
      <formula>$D63="ENCERRADA"</formula>
    </cfRule>
    <cfRule type="expression" dxfId="358" priority="85" stopIfTrue="1">
      <formula>$D63="INSUCESSO"</formula>
    </cfRule>
    <cfRule type="expression" dxfId="357" priority="86" stopIfTrue="1">
      <formula>$D63="CANCELADA"</formula>
    </cfRule>
    <cfRule type="expression" dxfId="356" priority="87" stopIfTrue="1">
      <formula>$D63="REPLANEJAR"</formula>
    </cfRule>
    <cfRule type="expression" dxfId="355" priority="88" stopIfTrue="1">
      <formula>$D63="REPLANEJADA"</formula>
    </cfRule>
  </conditionalFormatting>
  <conditionalFormatting sqref="J64:J67">
    <cfRule type="expression" dxfId="354" priority="77" stopIfTrue="1">
      <formula>$D64="REVISÃO"</formula>
    </cfRule>
    <cfRule type="expression" dxfId="353" priority="78" stopIfTrue="1">
      <formula>$D64="ENCERRADA"</formula>
    </cfRule>
    <cfRule type="expression" dxfId="352" priority="79" stopIfTrue="1">
      <formula>$D64="INSUCESSO"</formula>
    </cfRule>
    <cfRule type="expression" dxfId="351" priority="80" stopIfTrue="1">
      <formula>$D64="CANCELADA"</formula>
    </cfRule>
    <cfRule type="expression" dxfId="350" priority="81" stopIfTrue="1">
      <formula>$D64="REPLANEJAR"</formula>
    </cfRule>
    <cfRule type="expression" dxfId="349" priority="82" stopIfTrue="1">
      <formula>$D64="REPLANEJADA"</formula>
    </cfRule>
  </conditionalFormatting>
  <conditionalFormatting sqref="J81:J83">
    <cfRule type="expression" dxfId="348" priority="71" stopIfTrue="1">
      <formula>$D81="REVISÃO"</formula>
    </cfRule>
    <cfRule type="expression" dxfId="347" priority="72" stopIfTrue="1">
      <formula>$D81="ENCERRADA"</formula>
    </cfRule>
    <cfRule type="expression" dxfId="346" priority="73" stopIfTrue="1">
      <formula>$D81="INSUCESSO"</formula>
    </cfRule>
    <cfRule type="expression" dxfId="345" priority="74" stopIfTrue="1">
      <formula>$D81="CANCELADA"</formula>
    </cfRule>
    <cfRule type="expression" dxfId="344" priority="75" stopIfTrue="1">
      <formula>$D81="REPLANEJAR"</formula>
    </cfRule>
    <cfRule type="expression" dxfId="343" priority="76" stopIfTrue="1">
      <formula>$D81="REPLANEJADA"</formula>
    </cfRule>
  </conditionalFormatting>
  <conditionalFormatting sqref="A152:J152 L152:R152 J141:R141 L170:R170 L173:R174 D146:D153 L184:R185 A141:H141 A2:R140 K171:R172 A170:J174 A203:G203 A142:R151 A209:J209 L209:R209 A153:R169 A226:H226 K219:R219 A219:I219 A184:J185 A175:R183 D170:D191 J203:R203 D208:D212 A186:R202 A204:R208 A214:R214 A213:C213 E213:R213 A215:C215 E215:R215 A224:I225 J224:R226 A210:R212 A216:R218 A220:R223 D224:D226 A227:R233 A234:I234 K234:R234 A246:R248 A245:I245 K245:R245 A235:R240 A243:R244 A241:I242 K241:R242">
    <cfRule type="expression" dxfId="342" priority="160" stopIfTrue="1">
      <formula>$D2="ENCERRADA"</formula>
    </cfRule>
  </conditionalFormatting>
  <conditionalFormatting sqref="A152:J152 L152:R152 J141:R141 L170:R170 L173:R174 D146:D153 L184:R185 A141:H141 A2:R140 K171:R172 A170:J174 A203:G203 A142:R151 A209:J209 L209:R209 A153:R169 A226:H226 K219:R219 A219:I219 A184:J185 A175:R183 D170:D191 J203:R203 D208:D212 A186:R202 A204:R208 A214:R214 A213:C213 E213:R213 A215:C215 E215:R215 A224:I225 J224:R226 A210:R212 A216:R218 A220:R223 D224:D226 A227:R233 A234:I234 K234:R234 A246:R248 A245:I245 K245:R245 A235:R240 A243:R244 A241:I242 K241:R242">
    <cfRule type="expression" dxfId="341" priority="162" stopIfTrue="1">
      <formula>$D2="REPLANEJADA"</formula>
    </cfRule>
  </conditionalFormatting>
  <conditionalFormatting sqref="A152:J152 L152:R152 J141:R141 L170:R170 L173:R174 D146:D153 L184:R185 A141:H141 A2:R140 K171:R172 A170:J174 A203:G203 A142:R151 A209:J209 L209:R209 A153:R169 A226:H226 K219:R219 A219:I219 A184:J185 A175:R183 D170:D191 J203:R203 D208:D212 A186:R202 A204:R208 A214:R214 A213:C213 E213:R213 A215:C215 E215:R215 A224:I225 J224:R226 A210:R212 A216:R218 A220:R223 D224:D226 A227:R233 A234:I234 K234:R234 A246:R248 A245:I245 K245:R245 A235:R240 A243:R244 A241:I242 K241:R242">
    <cfRule type="expression" dxfId="340" priority="161" stopIfTrue="1">
      <formula>$D2="CANCELADA"</formula>
    </cfRule>
  </conditionalFormatting>
  <conditionalFormatting sqref="D214 D2:D212 D216:D248">
    <cfRule type="expression" dxfId="339" priority="163" stopIfTrue="1">
      <formula>$D2="AUTORIZAR"</formula>
    </cfRule>
  </conditionalFormatting>
  <conditionalFormatting sqref="D214 D2:D212 D216:D248">
    <cfRule type="expression" dxfId="338" priority="164" stopIfTrue="1">
      <formula>$D2="PROGRAMADA"</formula>
    </cfRule>
  </conditionalFormatting>
  <conditionalFormatting sqref="J92:J94">
    <cfRule type="expression" dxfId="337" priority="65" stopIfTrue="1">
      <formula>$D92="REVISÃO"</formula>
    </cfRule>
    <cfRule type="expression" dxfId="336" priority="66" stopIfTrue="1">
      <formula>$D92="ENCERRADA"</formula>
    </cfRule>
    <cfRule type="expression" dxfId="335" priority="67" stopIfTrue="1">
      <formula>$D92="INSUCESSO"</formula>
    </cfRule>
    <cfRule type="expression" dxfId="334" priority="68" stopIfTrue="1">
      <formula>$D92="CANCELADA"</formula>
    </cfRule>
    <cfRule type="expression" dxfId="333" priority="69" stopIfTrue="1">
      <formula>$D92="REPLANEJAR"</formula>
    </cfRule>
    <cfRule type="expression" dxfId="332" priority="70" stopIfTrue="1">
      <formula>$D92="REPLANEJADA"</formula>
    </cfRule>
  </conditionalFormatting>
  <conditionalFormatting sqref="H192:I192">
    <cfRule type="expression" dxfId="331" priority="48" stopIfTrue="1">
      <formula>$D192="ENCERRADA"</formula>
    </cfRule>
    <cfRule type="expression" dxfId="330" priority="49" stopIfTrue="1">
      <formula>$D192="CANCELADA"</formula>
    </cfRule>
    <cfRule type="expression" dxfId="329" priority="50" stopIfTrue="1">
      <formula>$D192="REPLANEJADA"</formula>
    </cfRule>
    <cfRule type="expression" dxfId="328" priority="51" stopIfTrue="1">
      <formula>$D192="INSUCESSO"</formula>
    </cfRule>
    <cfRule type="expression" dxfId="327" priority="52" stopIfTrue="1">
      <formula>$D192="REPLANEJAR"</formula>
    </cfRule>
  </conditionalFormatting>
  <conditionalFormatting sqref="H203:I203">
    <cfRule type="expression" dxfId="326" priority="43" stopIfTrue="1">
      <formula>$D203="ENCERRADA"</formula>
    </cfRule>
    <cfRule type="expression" dxfId="325" priority="44" stopIfTrue="1">
      <formula>$D203="CANCELADA"</formula>
    </cfRule>
    <cfRule type="expression" dxfId="324" priority="45" stopIfTrue="1">
      <formula>$D203="REPLANEJADA"</formula>
    </cfRule>
    <cfRule type="expression" dxfId="323" priority="46" stopIfTrue="1">
      <formula>$D203="INSUCESSO"</formula>
    </cfRule>
    <cfRule type="expression" dxfId="322" priority="47" stopIfTrue="1">
      <formula>$D203="REPLANEJAR"</formula>
    </cfRule>
  </conditionalFormatting>
  <conditionalFormatting sqref="L203">
    <cfRule type="expression" dxfId="321" priority="855" stopIfTrue="1">
      <formula>$D204="REVISÃO"</formula>
    </cfRule>
  </conditionalFormatting>
  <conditionalFormatting sqref="L203">
    <cfRule type="expression" dxfId="320" priority="857" stopIfTrue="1">
      <formula>$D204="INSUCESSO"</formula>
    </cfRule>
  </conditionalFormatting>
  <conditionalFormatting sqref="L203">
    <cfRule type="expression" dxfId="319" priority="859">
      <formula>$D204="REPLANEJAR"</formula>
    </cfRule>
  </conditionalFormatting>
  <conditionalFormatting sqref="L203">
    <cfRule type="expression" dxfId="318" priority="861" stopIfTrue="1">
      <formula>$D204="ENCERRADA"</formula>
    </cfRule>
  </conditionalFormatting>
  <conditionalFormatting sqref="L203">
    <cfRule type="expression" dxfId="317" priority="863" stopIfTrue="1">
      <formula>$D204="REPLANEJADA"</formula>
    </cfRule>
  </conditionalFormatting>
  <conditionalFormatting sqref="L203">
    <cfRule type="expression" dxfId="316" priority="865" stopIfTrue="1">
      <formula>$D204="CANCELADA"</formula>
    </cfRule>
  </conditionalFormatting>
  <conditionalFormatting sqref="D213">
    <cfRule type="expression" dxfId="315" priority="26" stopIfTrue="1">
      <formula>$D213="REVISÃO"</formula>
    </cfRule>
  </conditionalFormatting>
  <conditionalFormatting sqref="D213">
    <cfRule type="expression" dxfId="314" priority="19" stopIfTrue="1">
      <formula>$D213="IMPLEMENTAR"</formula>
    </cfRule>
    <cfRule type="expression" dxfId="313" priority="28" stopIfTrue="1">
      <formula>$D213="NOVO"</formula>
    </cfRule>
    <cfRule type="expression" dxfId="312" priority="29" stopIfTrue="1">
      <formula>$D213="AVALIAR"</formula>
    </cfRule>
    <cfRule type="expression" dxfId="311" priority="30" stopIfTrue="1">
      <formula>$D213="CAB"</formula>
    </cfRule>
  </conditionalFormatting>
  <conditionalFormatting sqref="D213">
    <cfRule type="expression" dxfId="310" priority="27" stopIfTrue="1">
      <formula>$D213="INSUCESSO"</formula>
    </cfRule>
  </conditionalFormatting>
  <conditionalFormatting sqref="D213">
    <cfRule type="expression" dxfId="309" priority="20">
      <formula>$D213="REPLANEJAR"</formula>
    </cfRule>
  </conditionalFormatting>
  <conditionalFormatting sqref="D213">
    <cfRule type="expression" dxfId="308" priority="21" stopIfTrue="1">
      <formula>$D213="ENCERRADA"</formula>
    </cfRule>
  </conditionalFormatting>
  <conditionalFormatting sqref="D213">
    <cfRule type="expression" dxfId="307" priority="23" stopIfTrue="1">
      <formula>$D213="REPLANEJADA"</formula>
    </cfRule>
  </conditionalFormatting>
  <conditionalFormatting sqref="D213">
    <cfRule type="expression" dxfId="306" priority="22" stopIfTrue="1">
      <formula>$D213="CANCELADA"</formula>
    </cfRule>
  </conditionalFormatting>
  <conditionalFormatting sqref="D213">
    <cfRule type="expression" dxfId="305" priority="24" stopIfTrue="1">
      <formula>$D213="AUTORIZAR"</formula>
    </cfRule>
  </conditionalFormatting>
  <conditionalFormatting sqref="D213">
    <cfRule type="expression" dxfId="304" priority="25" stopIfTrue="1">
      <formula>$D213="PROGRAMADA"</formula>
    </cfRule>
  </conditionalFormatting>
  <conditionalFormatting sqref="D215">
    <cfRule type="expression" dxfId="303" priority="14" stopIfTrue="1">
      <formula>$D215="REVISÃO"</formula>
    </cfRule>
  </conditionalFormatting>
  <conditionalFormatting sqref="D215">
    <cfRule type="expression" dxfId="302" priority="7" stopIfTrue="1">
      <formula>$D215="IMPLEMENTAR"</formula>
    </cfRule>
    <cfRule type="expression" dxfId="301" priority="16" stopIfTrue="1">
      <formula>$D215="NOVO"</formula>
    </cfRule>
    <cfRule type="expression" dxfId="300" priority="17" stopIfTrue="1">
      <formula>$D215="AVALIAR"</formula>
    </cfRule>
    <cfRule type="expression" dxfId="299" priority="18" stopIfTrue="1">
      <formula>$D215="CAB"</formula>
    </cfRule>
  </conditionalFormatting>
  <conditionalFormatting sqref="D215">
    <cfRule type="expression" dxfId="298" priority="15" stopIfTrue="1">
      <formula>$D215="INSUCESSO"</formula>
    </cfRule>
  </conditionalFormatting>
  <conditionalFormatting sqref="D215">
    <cfRule type="expression" dxfId="297" priority="8">
      <formula>$D215="REPLANEJAR"</formula>
    </cfRule>
  </conditionalFormatting>
  <conditionalFormatting sqref="D215">
    <cfRule type="expression" dxfId="296" priority="9" stopIfTrue="1">
      <formula>$D215="ENCERRADA"</formula>
    </cfRule>
  </conditionalFormatting>
  <conditionalFormatting sqref="D215">
    <cfRule type="expression" dxfId="295" priority="11" stopIfTrue="1">
      <formula>$D215="REPLANEJADA"</formula>
    </cfRule>
  </conditionalFormatting>
  <conditionalFormatting sqref="D215">
    <cfRule type="expression" dxfId="294" priority="10" stopIfTrue="1">
      <formula>$D215="CANCELADA"</formula>
    </cfRule>
  </conditionalFormatting>
  <conditionalFormatting sqref="D215">
    <cfRule type="expression" dxfId="293" priority="12" stopIfTrue="1">
      <formula>$D215="AUTORIZAR"</formula>
    </cfRule>
  </conditionalFormatting>
  <conditionalFormatting sqref="D215">
    <cfRule type="expression" dxfId="292" priority="13" stopIfTrue="1">
      <formula>$D215="PROGRAMADA"</formula>
    </cfRule>
  </conditionalFormatting>
  <conditionalFormatting sqref="J241:J242">
    <cfRule type="expression" dxfId="291" priority="5" stopIfTrue="1">
      <formula>$D241="REVISÃO"</formula>
    </cfRule>
  </conditionalFormatting>
  <conditionalFormatting sqref="J241:J242">
    <cfRule type="expression" dxfId="290" priority="6" stopIfTrue="1">
      <formula>$D241="INSUCESSO"</formula>
    </cfRule>
  </conditionalFormatting>
  <conditionalFormatting sqref="J241:J242">
    <cfRule type="expression" dxfId="289" priority="1">
      <formula>$D241="REPLANEJAR"</formula>
    </cfRule>
  </conditionalFormatting>
  <conditionalFormatting sqref="J241:J242">
    <cfRule type="expression" dxfId="288" priority="2" stopIfTrue="1">
      <formula>$D241="ENCERRADA"</formula>
    </cfRule>
  </conditionalFormatting>
  <conditionalFormatting sqref="J241:J242">
    <cfRule type="expression" dxfId="287" priority="4" stopIfTrue="1">
      <formula>$D241="REPLANEJADA"</formula>
    </cfRule>
  </conditionalFormatting>
  <conditionalFormatting sqref="J241:J242">
    <cfRule type="expression" dxfId="286" priority="3" stopIfTrue="1">
      <formula>$D241="CANCELADA"</formula>
    </cfRule>
  </conditionalFormatting>
  <dataValidations count="1">
    <dataValidation type="list" allowBlank="1" showInputMessage="1" showErrorMessage="1" sqref="D2:D248" xr:uid="{1016ED08-F5A2-4241-A3AF-B0533479AF6B}">
      <formula1>"NOVO,AVALIAR,AUTORIZAR,CAB,PROGRAMADA,IMPLEMENTAR,REVISÃO,ENCERRADA,INSUCESSO,CANCELADA,REPLANEJAR,REPLANEJADA"</formula1>
    </dataValidation>
  </dataValidation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683FE-C7D9-4AD5-A68A-90EBD29100CC}">
  <sheetPr codeName="Planilha12">
    <tabColor theme="9"/>
  </sheetPr>
  <dimension ref="A1:Q855"/>
  <sheetViews>
    <sheetView zoomScale="70" zoomScaleNormal="70" workbookViewId="0">
      <pane ySplit="1" topLeftCell="H43" activePane="bottomLeft" state="frozen"/>
      <selection pane="bottomLeft" activeCell="H43" sqref="H43"/>
    </sheetView>
  </sheetViews>
  <sheetFormatPr defaultColWidth="0" defaultRowHeight="15" customHeight="1" zeroHeight="1"/>
  <cols>
    <col min="1" max="1" width="9.7109375" bestFit="1" customWidth="1"/>
    <col min="2" max="2" width="8.28515625" customWidth="1"/>
    <col min="3" max="3" width="3.28515625" customWidth="1"/>
    <col min="4" max="4" width="15.5703125" bestFit="1" customWidth="1"/>
    <col min="5" max="5" width="9" bestFit="1" customWidth="1"/>
    <col min="6" max="7" width="17" bestFit="1" customWidth="1"/>
    <col min="8" max="8" width="15.140625" bestFit="1" customWidth="1"/>
    <col min="9" max="9" width="125.42578125" customWidth="1"/>
    <col min="10" max="10" width="18.140625" bestFit="1" customWidth="1"/>
    <col min="11" max="11" width="23.5703125" customWidth="1"/>
    <col min="12" max="12" width="22.42578125" customWidth="1"/>
    <col min="13" max="13" width="13.140625" bestFit="1" customWidth="1"/>
    <col min="14" max="14" width="18.28515625" style="633" customWidth="1"/>
    <col min="15" max="15" width="22.140625" bestFit="1" customWidth="1"/>
    <col min="16" max="16" width="29.140625" bestFit="1" customWidth="1"/>
    <col min="17" max="17" width="18.140625" customWidth="1"/>
    <col min="18" max="42" width="9.140625" customWidth="1"/>
  </cols>
  <sheetData>
    <row r="1" spans="1:17" ht="14.45">
      <c r="A1" s="374" t="s">
        <v>2319</v>
      </c>
      <c r="B1" s="374" t="s">
        <v>2320</v>
      </c>
      <c r="C1" s="374" t="s">
        <v>1416</v>
      </c>
      <c r="D1" s="374" t="s">
        <v>2321</v>
      </c>
      <c r="E1" s="374" t="s">
        <v>2322</v>
      </c>
      <c r="F1" s="374" t="s">
        <v>2323</v>
      </c>
      <c r="G1" s="374" t="s">
        <v>2324</v>
      </c>
      <c r="H1" s="374" t="s">
        <v>1421</v>
      </c>
      <c r="I1" s="374" t="s">
        <v>2325</v>
      </c>
      <c r="J1" s="374" t="s">
        <v>2326</v>
      </c>
      <c r="K1" s="374" t="s">
        <v>2327</v>
      </c>
      <c r="L1" s="374" t="s">
        <v>2328</v>
      </c>
      <c r="M1" s="688" t="s">
        <v>3400</v>
      </c>
      <c r="N1" s="374" t="s">
        <v>4274</v>
      </c>
      <c r="O1" s="374" t="s">
        <v>4275</v>
      </c>
      <c r="P1" s="374" t="s">
        <v>4276</v>
      </c>
      <c r="Q1" s="374" t="s">
        <v>4277</v>
      </c>
    </row>
    <row r="2" spans="1:17" ht="14.45">
      <c r="A2" s="475" t="s">
        <v>1426</v>
      </c>
      <c r="B2" s="475" t="s">
        <v>1427</v>
      </c>
      <c r="C2" s="475" t="s">
        <v>1466</v>
      </c>
      <c r="D2" s="510" t="s">
        <v>2365</v>
      </c>
      <c r="E2" s="475" t="s">
        <v>1440</v>
      </c>
      <c r="F2" s="476">
        <v>45901.75</v>
      </c>
      <c r="G2" s="476">
        <v>45902.125</v>
      </c>
      <c r="H2" s="475" t="s">
        <v>4278</v>
      </c>
      <c r="I2" s="181" t="s">
        <v>4279</v>
      </c>
      <c r="J2" s="475" t="s">
        <v>2222</v>
      </c>
      <c r="K2" s="475" t="s">
        <v>4280</v>
      </c>
      <c r="L2" s="475"/>
      <c r="M2" s="475"/>
      <c r="N2" s="518"/>
      <c r="O2" s="475"/>
      <c r="P2" s="475"/>
      <c r="Q2" s="475"/>
    </row>
    <row r="3" spans="1:17" ht="14.45">
      <c r="A3" s="586" t="s">
        <v>1426</v>
      </c>
      <c r="B3" s="586" t="s">
        <v>1427</v>
      </c>
      <c r="C3" s="586" t="s">
        <v>1466</v>
      </c>
      <c r="D3" s="614" t="s">
        <v>2275</v>
      </c>
      <c r="E3" s="586" t="s">
        <v>1440</v>
      </c>
      <c r="F3" s="690">
        <v>45901.75</v>
      </c>
      <c r="G3" s="690">
        <v>45902.125</v>
      </c>
      <c r="H3" s="586" t="s">
        <v>4281</v>
      </c>
      <c r="I3" s="588" t="s">
        <v>4282</v>
      </c>
      <c r="J3" s="586" t="s">
        <v>2222</v>
      </c>
      <c r="K3" s="586"/>
      <c r="L3" s="586"/>
      <c r="M3" s="586"/>
      <c r="N3" s="751"/>
      <c r="O3" s="588"/>
      <c r="P3" s="588"/>
      <c r="Q3" s="588"/>
    </row>
    <row r="4" spans="1:17" ht="14.45">
      <c r="A4" s="475" t="s">
        <v>1426</v>
      </c>
      <c r="B4" s="475" t="s">
        <v>1427</v>
      </c>
      <c r="C4" s="475" t="s">
        <v>1466</v>
      </c>
      <c r="D4" s="510" t="s">
        <v>2365</v>
      </c>
      <c r="E4" s="475" t="s">
        <v>1440</v>
      </c>
      <c r="F4" s="476">
        <v>45901.75</v>
      </c>
      <c r="G4" s="476">
        <v>45902.125</v>
      </c>
      <c r="H4" s="475" t="s">
        <v>4283</v>
      </c>
      <c r="I4" s="181" t="s">
        <v>4284</v>
      </c>
      <c r="J4" s="475" t="s">
        <v>2222</v>
      </c>
      <c r="K4" s="475" t="s">
        <v>4285</v>
      </c>
      <c r="L4" s="475" t="s">
        <v>4286</v>
      </c>
      <c r="M4" s="475"/>
      <c r="N4" s="518"/>
      <c r="O4" s="181"/>
      <c r="P4" s="181"/>
      <c r="Q4" s="181"/>
    </row>
    <row r="5" spans="1:17" ht="14.45">
      <c r="A5" s="475" t="s">
        <v>1426</v>
      </c>
      <c r="B5" s="475" t="s">
        <v>1427</v>
      </c>
      <c r="C5" s="475" t="s">
        <v>1466</v>
      </c>
      <c r="D5" s="510" t="s">
        <v>2365</v>
      </c>
      <c r="E5" s="475" t="s">
        <v>1440</v>
      </c>
      <c r="F5" s="476">
        <v>45901.75</v>
      </c>
      <c r="G5" s="476">
        <v>45902.125</v>
      </c>
      <c r="H5" s="475" t="s">
        <v>4287</v>
      </c>
      <c r="I5" s="181" t="s">
        <v>4288</v>
      </c>
      <c r="J5" s="475" t="s">
        <v>2222</v>
      </c>
      <c r="K5" s="475" t="s">
        <v>4285</v>
      </c>
      <c r="L5" s="475" t="s">
        <v>4286</v>
      </c>
      <c r="M5" s="475"/>
      <c r="N5" s="518"/>
      <c r="O5" s="181"/>
      <c r="P5" s="181"/>
      <c r="Q5" s="181"/>
    </row>
    <row r="6" spans="1:17" ht="14.45">
      <c r="A6" s="586" t="s">
        <v>1426</v>
      </c>
      <c r="B6" s="586" t="s">
        <v>1427</v>
      </c>
      <c r="C6" s="586" t="s">
        <v>1428</v>
      </c>
      <c r="D6" s="614" t="s">
        <v>2275</v>
      </c>
      <c r="E6" s="586" t="s">
        <v>1440</v>
      </c>
      <c r="F6" s="690">
        <v>45901.916666666664</v>
      </c>
      <c r="G6" s="690">
        <v>45902.208333333336</v>
      </c>
      <c r="H6" s="586" t="s">
        <v>4289</v>
      </c>
      <c r="I6" s="588" t="s">
        <v>4159</v>
      </c>
      <c r="J6" s="586" t="s">
        <v>1445</v>
      </c>
      <c r="K6" s="586" t="s">
        <v>4260</v>
      </c>
      <c r="L6" s="586" t="s">
        <v>4290</v>
      </c>
      <c r="M6" s="586"/>
      <c r="N6" s="751"/>
      <c r="O6" s="586"/>
      <c r="P6" s="586"/>
      <c r="Q6" s="586"/>
    </row>
    <row r="7" spans="1:17" ht="14.45">
      <c r="A7" s="586" t="s">
        <v>1426</v>
      </c>
      <c r="B7" s="586" t="s">
        <v>1427</v>
      </c>
      <c r="C7" s="586" t="s">
        <v>1428</v>
      </c>
      <c r="D7" s="614" t="s">
        <v>2275</v>
      </c>
      <c r="E7" s="586" t="s">
        <v>1440</v>
      </c>
      <c r="F7" s="690">
        <v>45901.916666666664</v>
      </c>
      <c r="G7" s="690">
        <v>45902.208333333336</v>
      </c>
      <c r="H7" s="586" t="s">
        <v>4291</v>
      </c>
      <c r="I7" s="588" t="s">
        <v>4164</v>
      </c>
      <c r="J7" s="586" t="s">
        <v>1445</v>
      </c>
      <c r="K7" s="586" t="s">
        <v>4260</v>
      </c>
      <c r="L7" s="587" t="s">
        <v>3628</v>
      </c>
      <c r="M7" s="586"/>
      <c r="N7" s="751"/>
      <c r="O7" s="586"/>
      <c r="P7" s="586"/>
      <c r="Q7" s="586"/>
    </row>
    <row r="8" spans="1:17" ht="14.45">
      <c r="A8" s="379" t="s">
        <v>1426</v>
      </c>
      <c r="B8" s="379" t="s">
        <v>1427</v>
      </c>
      <c r="C8" s="379" t="s">
        <v>1466</v>
      </c>
      <c r="D8" s="226" t="s">
        <v>2365</v>
      </c>
      <c r="E8" s="379" t="s">
        <v>1448</v>
      </c>
      <c r="F8" s="379">
        <v>45902.75</v>
      </c>
      <c r="G8" s="379">
        <v>45903.125</v>
      </c>
      <c r="H8" s="379" t="s">
        <v>4292</v>
      </c>
      <c r="I8" s="80" t="s">
        <v>4293</v>
      </c>
      <c r="J8" s="65" t="s">
        <v>1445</v>
      </c>
      <c r="K8" s="66" t="s">
        <v>4294</v>
      </c>
      <c r="L8" s="66"/>
      <c r="M8" s="66"/>
      <c r="N8" s="695"/>
      <c r="O8" s="80"/>
      <c r="P8" s="80"/>
      <c r="Q8" s="80"/>
    </row>
    <row r="9" spans="1:17" ht="14.45">
      <c r="A9" s="66" t="s">
        <v>1426</v>
      </c>
      <c r="B9" s="66" t="s">
        <v>1427</v>
      </c>
      <c r="C9" s="66" t="s">
        <v>1466</v>
      </c>
      <c r="D9" s="226" t="s">
        <v>2365</v>
      </c>
      <c r="E9" s="66" t="s">
        <v>1448</v>
      </c>
      <c r="F9" s="379">
        <v>45902.75</v>
      </c>
      <c r="G9" s="379">
        <v>45903.125</v>
      </c>
      <c r="H9" s="66" t="s">
        <v>4295</v>
      </c>
      <c r="I9" s="80" t="s">
        <v>4296</v>
      </c>
      <c r="J9" s="80" t="s">
        <v>2222</v>
      </c>
      <c r="K9" s="66"/>
      <c r="L9" s="66"/>
      <c r="M9" s="66"/>
      <c r="N9" s="695"/>
      <c r="O9" s="66"/>
      <c r="P9" s="66"/>
      <c r="Q9" s="66"/>
    </row>
    <row r="10" spans="1:17" ht="14.45">
      <c r="A10" s="66" t="s">
        <v>1426</v>
      </c>
      <c r="B10" s="66" t="s">
        <v>1427</v>
      </c>
      <c r="C10" s="66" t="s">
        <v>1466</v>
      </c>
      <c r="D10" s="226" t="s">
        <v>2598</v>
      </c>
      <c r="E10" s="66" t="s">
        <v>1448</v>
      </c>
      <c r="F10" s="379">
        <v>45902.75</v>
      </c>
      <c r="G10" s="379">
        <v>45903.125</v>
      </c>
      <c r="H10" s="66" t="s">
        <v>4297</v>
      </c>
      <c r="I10" s="80" t="s">
        <v>4298</v>
      </c>
      <c r="J10" s="80" t="s">
        <v>2222</v>
      </c>
      <c r="K10" s="66" t="s">
        <v>4299</v>
      </c>
      <c r="L10" s="66"/>
      <c r="M10" s="66"/>
      <c r="N10" s="695"/>
      <c r="O10" s="66"/>
      <c r="P10" s="66"/>
      <c r="Q10" s="66"/>
    </row>
    <row r="11" spans="1:17" ht="14.45">
      <c r="A11" s="66" t="s">
        <v>1426</v>
      </c>
      <c r="B11" s="66" t="s">
        <v>1427</v>
      </c>
      <c r="C11" s="66" t="s">
        <v>1466</v>
      </c>
      <c r="D11" s="226" t="s">
        <v>2365</v>
      </c>
      <c r="E11" s="66" t="s">
        <v>1448</v>
      </c>
      <c r="F11" s="379">
        <v>45902.75</v>
      </c>
      <c r="G11" s="379">
        <v>45903.125</v>
      </c>
      <c r="H11" s="66" t="s">
        <v>4300</v>
      </c>
      <c r="I11" s="80" t="s">
        <v>4301</v>
      </c>
      <c r="J11" s="80" t="s">
        <v>2222</v>
      </c>
      <c r="K11" s="66" t="s">
        <v>4302</v>
      </c>
      <c r="L11" s="66"/>
      <c r="M11" s="66"/>
      <c r="N11" s="695"/>
      <c r="O11" s="66"/>
      <c r="P11" s="66"/>
      <c r="Q11" s="66"/>
    </row>
    <row r="12" spans="1:17" ht="14.45">
      <c r="A12" s="66" t="s">
        <v>1426</v>
      </c>
      <c r="B12" s="66" t="s">
        <v>1427</v>
      </c>
      <c r="C12" s="66" t="s">
        <v>1466</v>
      </c>
      <c r="D12" s="226" t="s">
        <v>2365</v>
      </c>
      <c r="E12" s="66" t="s">
        <v>1454</v>
      </c>
      <c r="F12" s="379">
        <v>45903.75</v>
      </c>
      <c r="G12" s="694">
        <v>45904.125</v>
      </c>
      <c r="H12" s="695" t="s">
        <v>4303</v>
      </c>
      <c r="I12" s="80" t="s">
        <v>4304</v>
      </c>
      <c r="J12" s="65" t="s">
        <v>2222</v>
      </c>
      <c r="K12" s="66"/>
      <c r="L12" s="66"/>
      <c r="M12" s="66"/>
      <c r="N12" s="695"/>
      <c r="O12" s="65"/>
      <c r="P12" s="65"/>
      <c r="Q12" s="65"/>
    </row>
    <row r="13" spans="1:17" ht="14.45">
      <c r="A13" s="66" t="s">
        <v>1426</v>
      </c>
      <c r="B13" s="66" t="s">
        <v>1427</v>
      </c>
      <c r="C13" s="66" t="s">
        <v>1466</v>
      </c>
      <c r="D13" s="226" t="s">
        <v>2275</v>
      </c>
      <c r="E13" s="66" t="s">
        <v>1454</v>
      </c>
      <c r="F13" s="379">
        <v>45903.75</v>
      </c>
      <c r="G13" s="379">
        <v>45904.125</v>
      </c>
      <c r="H13" s="66" t="s">
        <v>4305</v>
      </c>
      <c r="I13" s="80" t="s">
        <v>4306</v>
      </c>
      <c r="J13" s="65" t="s">
        <v>2222</v>
      </c>
      <c r="K13" s="66"/>
      <c r="L13" s="66"/>
      <c r="M13" s="66"/>
      <c r="N13" s="695"/>
      <c r="O13" s="65"/>
      <c r="P13" s="65"/>
      <c r="Q13" s="65"/>
    </row>
    <row r="14" spans="1:17" ht="14.45">
      <c r="A14" s="66" t="s">
        <v>1426</v>
      </c>
      <c r="B14" s="66" t="s">
        <v>1427</v>
      </c>
      <c r="C14" s="66" t="s">
        <v>1466</v>
      </c>
      <c r="D14" s="226" t="s">
        <v>2365</v>
      </c>
      <c r="E14" s="66" t="s">
        <v>1454</v>
      </c>
      <c r="F14" s="379">
        <v>45903.75</v>
      </c>
      <c r="G14" s="379">
        <v>45904.125</v>
      </c>
      <c r="H14" t="s">
        <v>4307</v>
      </c>
      <c r="I14" s="80" t="s">
        <v>4308</v>
      </c>
      <c r="J14" s="65" t="s">
        <v>2222</v>
      </c>
      <c r="K14" s="66"/>
      <c r="L14" s="66"/>
      <c r="M14" s="66"/>
      <c r="N14" s="695"/>
      <c r="O14" s="381"/>
      <c r="P14" s="381"/>
      <c r="Q14" s="381"/>
    </row>
    <row r="15" spans="1:17" ht="14.45">
      <c r="A15" s="66" t="s">
        <v>1426</v>
      </c>
      <c r="B15" s="66" t="s">
        <v>1427</v>
      </c>
      <c r="C15" s="66" t="s">
        <v>1466</v>
      </c>
      <c r="D15" s="226" t="s">
        <v>2275</v>
      </c>
      <c r="E15" s="66" t="s">
        <v>1454</v>
      </c>
      <c r="F15" s="379">
        <v>45903.75</v>
      </c>
      <c r="G15" s="379">
        <v>45904.125</v>
      </c>
      <c r="H15" s="80" t="s">
        <v>4309</v>
      </c>
      <c r="I15" s="80" t="s">
        <v>4310</v>
      </c>
      <c r="J15" s="65" t="s">
        <v>2222</v>
      </c>
      <c r="K15" s="66"/>
      <c r="L15" s="66"/>
      <c r="M15" s="66"/>
      <c r="N15" s="695"/>
      <c r="O15" s="381"/>
      <c r="P15" s="381"/>
      <c r="Q15" s="381"/>
    </row>
    <row r="16" spans="1:17" ht="14.45">
      <c r="A16" s="66" t="s">
        <v>1426</v>
      </c>
      <c r="B16" s="66" t="s">
        <v>1427</v>
      </c>
      <c r="C16" s="66" t="s">
        <v>1466</v>
      </c>
      <c r="D16" s="80" t="s">
        <v>2365</v>
      </c>
      <c r="E16" s="66" t="s">
        <v>1461</v>
      </c>
      <c r="F16" s="379">
        <v>45904.75</v>
      </c>
      <c r="G16" s="379">
        <v>45905.125</v>
      </c>
      <c r="H16" s="66" t="s">
        <v>4311</v>
      </c>
      <c r="I16" s="752" t="s">
        <v>4312</v>
      </c>
      <c r="J16" s="700" t="s">
        <v>2222</v>
      </c>
      <c r="K16" s="66"/>
      <c r="L16" s="66"/>
      <c r="M16" s="66"/>
      <c r="N16" s="695"/>
      <c r="O16" s="700"/>
      <c r="P16" s="700"/>
      <c r="Q16" s="700"/>
    </row>
    <row r="17" spans="1:17" ht="14.45">
      <c r="A17" s="66" t="s">
        <v>1426</v>
      </c>
      <c r="B17" s="66" t="s">
        <v>1427</v>
      </c>
      <c r="C17" s="66" t="s">
        <v>1466</v>
      </c>
      <c r="D17" s="80" t="s">
        <v>2365</v>
      </c>
      <c r="E17" s="66" t="s">
        <v>1461</v>
      </c>
      <c r="F17" s="379">
        <v>45904.75</v>
      </c>
      <c r="G17" s="379">
        <v>45905.125</v>
      </c>
      <c r="H17" s="66" t="s">
        <v>4313</v>
      </c>
      <c r="I17" s="80" t="s">
        <v>4314</v>
      </c>
      <c r="J17" s="65" t="s">
        <v>2222</v>
      </c>
      <c r="K17" s="66"/>
      <c r="L17" s="66"/>
      <c r="M17" s="66"/>
      <c r="N17" s="695"/>
      <c r="O17" s="65"/>
      <c r="P17" s="65"/>
      <c r="Q17" s="65"/>
    </row>
    <row r="18" spans="1:17" ht="14.45">
      <c r="A18" s="66" t="s">
        <v>1426</v>
      </c>
      <c r="B18" s="66" t="s">
        <v>1427</v>
      </c>
      <c r="C18" s="66" t="s">
        <v>1466</v>
      </c>
      <c r="D18" s="80" t="s">
        <v>2275</v>
      </c>
      <c r="E18" s="66" t="s">
        <v>1461</v>
      </c>
      <c r="F18" s="379">
        <v>45904.75</v>
      </c>
      <c r="G18" s="379">
        <v>45905.125</v>
      </c>
      <c r="H18" s="66" t="s">
        <v>4315</v>
      </c>
      <c r="I18" s="80" t="s">
        <v>4316</v>
      </c>
      <c r="J18" s="700"/>
      <c r="K18" s="65" t="s">
        <v>4317</v>
      </c>
      <c r="L18" s="66"/>
      <c r="M18" s="66"/>
      <c r="N18" s="695"/>
      <c r="O18" s="700"/>
      <c r="P18" s="700"/>
      <c r="Q18" s="700"/>
    </row>
    <row r="19" spans="1:17" ht="14.45">
      <c r="A19" s="66" t="s">
        <v>1426</v>
      </c>
      <c r="B19" s="66" t="s">
        <v>1427</v>
      </c>
      <c r="C19" s="66" t="s">
        <v>1466</v>
      </c>
      <c r="D19" s="226" t="s">
        <v>2365</v>
      </c>
      <c r="E19" s="66" t="s">
        <v>1476</v>
      </c>
      <c r="F19" s="379">
        <v>45905.75</v>
      </c>
      <c r="G19" s="379">
        <v>45906.125</v>
      </c>
      <c r="H19" s="66" t="s">
        <v>4318</v>
      </c>
      <c r="I19" s="80" t="s">
        <v>4319</v>
      </c>
      <c r="J19" s="65" t="s">
        <v>2222</v>
      </c>
      <c r="K19" s="80"/>
      <c r="L19" s="66"/>
      <c r="M19" s="66"/>
      <c r="N19" s="695"/>
      <c r="O19" s="65"/>
      <c r="P19" s="65"/>
      <c r="Q19" s="65"/>
    </row>
    <row r="20" spans="1:17" ht="14.45">
      <c r="A20" s="66" t="s">
        <v>1426</v>
      </c>
      <c r="B20" s="66" t="s">
        <v>1427</v>
      </c>
      <c r="C20" s="66" t="s">
        <v>1466</v>
      </c>
      <c r="D20" s="226" t="s">
        <v>2365</v>
      </c>
      <c r="E20" s="66" t="s">
        <v>1476</v>
      </c>
      <c r="F20" s="379">
        <v>45905.75</v>
      </c>
      <c r="G20" s="379">
        <v>45906.125</v>
      </c>
      <c r="H20" s="66" t="s">
        <v>4320</v>
      </c>
      <c r="I20" s="80" t="s">
        <v>4321</v>
      </c>
      <c r="J20" s="65" t="s">
        <v>2222</v>
      </c>
      <c r="K20" s="66"/>
      <c r="L20" s="66"/>
      <c r="M20" s="66"/>
      <c r="N20" s="695"/>
      <c r="O20" s="65"/>
      <c r="P20" s="65"/>
      <c r="Q20" s="65"/>
    </row>
    <row r="21" spans="1:17" ht="14.45">
      <c r="A21" s="66" t="s">
        <v>1426</v>
      </c>
      <c r="B21" s="66" t="s">
        <v>1427</v>
      </c>
      <c r="C21" s="66" t="s">
        <v>1466</v>
      </c>
      <c r="D21" s="226" t="s">
        <v>2365</v>
      </c>
      <c r="E21" s="66" t="s">
        <v>1476</v>
      </c>
      <c r="F21" s="379">
        <v>45905.75</v>
      </c>
      <c r="G21" s="379">
        <v>45906.125</v>
      </c>
      <c r="H21" s="66" t="s">
        <v>4322</v>
      </c>
      <c r="I21" s="80" t="s">
        <v>4323</v>
      </c>
      <c r="J21" s="65" t="s">
        <v>2222</v>
      </c>
      <c r="K21" s="66"/>
      <c r="L21" s="66"/>
      <c r="M21" s="66"/>
      <c r="N21" s="695"/>
      <c r="O21" s="65"/>
      <c r="P21" s="65"/>
      <c r="Q21" s="65"/>
    </row>
    <row r="22" spans="1:17" ht="14.45">
      <c r="A22" s="66" t="s">
        <v>1426</v>
      </c>
      <c r="B22" s="66" t="s">
        <v>1427</v>
      </c>
      <c r="C22" s="66" t="s">
        <v>1466</v>
      </c>
      <c r="D22" s="226" t="s">
        <v>2365</v>
      </c>
      <c r="E22" s="66" t="s">
        <v>1476</v>
      </c>
      <c r="F22" s="379">
        <v>45905.75</v>
      </c>
      <c r="G22" s="379">
        <v>45906.125</v>
      </c>
      <c r="H22" s="66" t="s">
        <v>4324</v>
      </c>
      <c r="I22" s="80" t="s">
        <v>4325</v>
      </c>
      <c r="J22" s="65" t="s">
        <v>2222</v>
      </c>
      <c r="K22" s="66"/>
      <c r="L22" s="66"/>
      <c r="M22" s="66"/>
      <c r="N22" s="695"/>
      <c r="O22" s="65"/>
      <c r="P22" s="65"/>
      <c r="Q22" s="65"/>
    </row>
    <row r="23" spans="1:17" ht="14.45">
      <c r="A23" s="66" t="s">
        <v>1426</v>
      </c>
      <c r="B23" s="66" t="s">
        <v>1427</v>
      </c>
      <c r="C23" s="375" t="s">
        <v>1428</v>
      </c>
      <c r="D23" s="226" t="s">
        <v>2365</v>
      </c>
      <c r="E23" s="66" t="s">
        <v>1476</v>
      </c>
      <c r="F23" s="522">
        <v>45906</v>
      </c>
      <c r="G23" s="522">
        <v>45906.166666666664</v>
      </c>
      <c r="H23" s="731" t="s">
        <v>4326</v>
      </c>
      <c r="I23" s="188" t="s">
        <v>4327</v>
      </c>
      <c r="J23" s="65" t="s">
        <v>1445</v>
      </c>
      <c r="K23" s="66"/>
      <c r="L23" s="66"/>
      <c r="M23" s="66"/>
      <c r="N23" s="695"/>
      <c r="O23" s="65"/>
      <c r="P23" s="65"/>
      <c r="Q23" s="65"/>
    </row>
    <row r="24" spans="1:17" ht="14.45">
      <c r="A24" s="66" t="s">
        <v>1426</v>
      </c>
      <c r="B24" s="66" t="s">
        <v>1427</v>
      </c>
      <c r="C24" s="66" t="s">
        <v>1466</v>
      </c>
      <c r="D24" s="226" t="s">
        <v>2365</v>
      </c>
      <c r="E24" s="66" t="s">
        <v>1440</v>
      </c>
      <c r="F24" s="379">
        <v>45908.75</v>
      </c>
      <c r="G24" s="379">
        <v>45909.125</v>
      </c>
      <c r="H24" s="66" t="s">
        <v>4328</v>
      </c>
      <c r="I24" s="80" t="s">
        <v>4262</v>
      </c>
      <c r="J24" s="65" t="s">
        <v>2222</v>
      </c>
      <c r="K24" s="66"/>
      <c r="L24" s="66"/>
      <c r="M24" s="66"/>
      <c r="N24" s="695"/>
      <c r="O24" s="65"/>
      <c r="P24" s="65"/>
      <c r="Q24" s="65"/>
    </row>
    <row r="25" spans="1:17" ht="14.45">
      <c r="A25" s="66" t="s">
        <v>1426</v>
      </c>
      <c r="B25" s="66" t="s">
        <v>1427</v>
      </c>
      <c r="C25" s="66" t="s">
        <v>1466</v>
      </c>
      <c r="D25" s="226" t="s">
        <v>2365</v>
      </c>
      <c r="E25" s="66" t="s">
        <v>1440</v>
      </c>
      <c r="F25" s="379">
        <v>45908.75</v>
      </c>
      <c r="G25" s="379">
        <v>45909.125</v>
      </c>
      <c r="H25" s="66" t="s">
        <v>4329</v>
      </c>
      <c r="I25" s="80" t="s">
        <v>4330</v>
      </c>
      <c r="J25" s="65" t="s">
        <v>2222</v>
      </c>
      <c r="K25" s="65"/>
      <c r="L25" s="66"/>
      <c r="M25" s="66"/>
      <c r="N25" s="695"/>
      <c r="O25" s="66"/>
      <c r="P25" s="66"/>
      <c r="Q25" s="66"/>
    </row>
    <row r="26" spans="1:17" ht="14.45">
      <c r="A26" s="66" t="s">
        <v>1426</v>
      </c>
      <c r="B26" s="66" t="s">
        <v>1427</v>
      </c>
      <c r="C26" s="66" t="s">
        <v>1466</v>
      </c>
      <c r="D26" s="226" t="s">
        <v>2365</v>
      </c>
      <c r="E26" s="66" t="s">
        <v>1440</v>
      </c>
      <c r="F26" s="379">
        <v>45908.75</v>
      </c>
      <c r="G26" s="379">
        <v>45909.125</v>
      </c>
      <c r="H26" s="66" t="s">
        <v>4331</v>
      </c>
      <c r="I26" s="80" t="s">
        <v>4332</v>
      </c>
      <c r="J26" s="65" t="s">
        <v>2222</v>
      </c>
      <c r="K26" s="66"/>
      <c r="L26" s="66"/>
      <c r="M26" s="66"/>
      <c r="N26" s="695"/>
      <c r="O26" s="66"/>
      <c r="P26" s="66"/>
      <c r="Q26" s="66"/>
    </row>
    <row r="27" spans="1:17" ht="14.45">
      <c r="A27" s="66" t="s">
        <v>1426</v>
      </c>
      <c r="B27" s="66" t="s">
        <v>1427</v>
      </c>
      <c r="C27" s="66" t="s">
        <v>1466</v>
      </c>
      <c r="D27" s="226" t="s">
        <v>2365</v>
      </c>
      <c r="E27" s="66" t="s">
        <v>1440</v>
      </c>
      <c r="F27" s="379">
        <v>45908.75</v>
      </c>
      <c r="G27" s="379">
        <v>45909.125</v>
      </c>
      <c r="H27" s="66" t="s">
        <v>4333</v>
      </c>
      <c r="I27" s="80" t="s">
        <v>4334</v>
      </c>
      <c r="J27" s="65" t="s">
        <v>2222</v>
      </c>
      <c r="K27" s="66"/>
      <c r="L27" s="66"/>
      <c r="M27" s="66"/>
      <c r="N27" s="695"/>
      <c r="O27" s="66"/>
      <c r="P27" s="66"/>
      <c r="Q27" s="66"/>
    </row>
    <row r="28" spans="1:17" ht="14.45">
      <c r="A28" s="66" t="s">
        <v>1426</v>
      </c>
      <c r="B28" s="66" t="s">
        <v>1427</v>
      </c>
      <c r="C28" s="66" t="s">
        <v>1466</v>
      </c>
      <c r="D28" s="226" t="s">
        <v>2365</v>
      </c>
      <c r="E28" s="66" t="s">
        <v>1440</v>
      </c>
      <c r="F28" s="379">
        <v>45908.75</v>
      </c>
      <c r="G28" s="379">
        <v>45909.125</v>
      </c>
      <c r="H28" s="66" t="s">
        <v>4335</v>
      </c>
      <c r="I28" s="80" t="s">
        <v>4336</v>
      </c>
      <c r="J28" s="65" t="s">
        <v>1445</v>
      </c>
      <c r="K28" s="66"/>
      <c r="L28" s="66"/>
      <c r="M28" s="66"/>
      <c r="N28" s="695"/>
      <c r="O28" s="66"/>
      <c r="P28" s="66"/>
      <c r="Q28" s="66"/>
    </row>
    <row r="29" spans="1:17" ht="14.45">
      <c r="A29" s="66" t="s">
        <v>1426</v>
      </c>
      <c r="B29" s="66" t="s">
        <v>1427</v>
      </c>
      <c r="C29" s="66" t="s">
        <v>1466</v>
      </c>
      <c r="D29" s="226" t="s">
        <v>2365</v>
      </c>
      <c r="E29" s="66" t="s">
        <v>1440</v>
      </c>
      <c r="F29" s="379">
        <v>45908.75</v>
      </c>
      <c r="G29" s="379">
        <v>45909.125</v>
      </c>
      <c r="H29" s="66" t="s">
        <v>4337</v>
      </c>
      <c r="I29" s="80" t="s">
        <v>4338</v>
      </c>
      <c r="J29" s="65" t="s">
        <v>1445</v>
      </c>
      <c r="K29" s="66"/>
      <c r="L29" s="66"/>
      <c r="M29" s="66"/>
      <c r="N29" s="695"/>
      <c r="O29" s="66"/>
      <c r="P29" s="66"/>
      <c r="Q29" s="66"/>
    </row>
    <row r="30" spans="1:17" ht="14.45">
      <c r="A30" s="66" t="s">
        <v>1426</v>
      </c>
      <c r="B30" s="66" t="s">
        <v>1427</v>
      </c>
      <c r="C30" s="66" t="s">
        <v>1466</v>
      </c>
      <c r="D30" s="226" t="s">
        <v>2365</v>
      </c>
      <c r="E30" s="66" t="s">
        <v>1440</v>
      </c>
      <c r="F30" s="379">
        <v>45908.75</v>
      </c>
      <c r="G30" s="379">
        <v>45909.125</v>
      </c>
      <c r="H30" s="66" t="s">
        <v>4339</v>
      </c>
      <c r="I30" s="80" t="s">
        <v>4340</v>
      </c>
      <c r="J30" s="65" t="s">
        <v>1436</v>
      </c>
      <c r="K30" s="66"/>
      <c r="L30" s="66"/>
      <c r="M30" s="66"/>
      <c r="N30" s="695"/>
      <c r="O30" s="66"/>
      <c r="P30" s="66"/>
      <c r="Q30" s="66"/>
    </row>
    <row r="31" spans="1:17" ht="14.45">
      <c r="A31" s="66" t="s">
        <v>1426</v>
      </c>
      <c r="B31" s="66" t="s">
        <v>1427</v>
      </c>
      <c r="C31" s="66" t="s">
        <v>1466</v>
      </c>
      <c r="D31" s="226" t="s">
        <v>2365</v>
      </c>
      <c r="E31" s="66" t="s">
        <v>1448</v>
      </c>
      <c r="F31" s="379">
        <v>45909.75</v>
      </c>
      <c r="G31" s="379">
        <v>45910.125</v>
      </c>
      <c r="H31" s="66" t="s">
        <v>4341</v>
      </c>
      <c r="I31" s="80" t="s">
        <v>4342</v>
      </c>
      <c r="J31" s="745" t="s">
        <v>2222</v>
      </c>
      <c r="K31" s="66"/>
      <c r="L31" s="66"/>
      <c r="M31" s="66"/>
      <c r="N31" s="695"/>
      <c r="O31" s="745"/>
      <c r="P31" s="745"/>
      <c r="Q31" s="745"/>
    </row>
    <row r="32" spans="1:17" ht="14.45">
      <c r="A32" s="66" t="s">
        <v>1426</v>
      </c>
      <c r="B32" s="66" t="s">
        <v>1427</v>
      </c>
      <c r="C32" s="66" t="s">
        <v>1466</v>
      </c>
      <c r="D32" s="226" t="s">
        <v>2271</v>
      </c>
      <c r="E32" s="66" t="s">
        <v>1448</v>
      </c>
      <c r="F32" s="379">
        <v>45909.75</v>
      </c>
      <c r="G32" s="379">
        <v>45910.125</v>
      </c>
      <c r="H32" s="66" t="s">
        <v>4343</v>
      </c>
      <c r="I32" s="80" t="s">
        <v>4344</v>
      </c>
      <c r="J32" s="745" t="s">
        <v>2222</v>
      </c>
      <c r="K32" s="66"/>
      <c r="L32" s="66"/>
      <c r="M32" s="66"/>
      <c r="N32" s="695"/>
      <c r="O32" s="65"/>
      <c r="P32" s="65"/>
      <c r="Q32" s="65"/>
    </row>
    <row r="33" spans="1:17" ht="14.45">
      <c r="A33" s="66" t="s">
        <v>1426</v>
      </c>
      <c r="B33" s="66" t="s">
        <v>1427</v>
      </c>
      <c r="C33" s="66" t="s">
        <v>1466</v>
      </c>
      <c r="D33" s="226" t="s">
        <v>2365</v>
      </c>
      <c r="E33" s="66" t="s">
        <v>1448</v>
      </c>
      <c r="F33" s="379">
        <v>45909.75</v>
      </c>
      <c r="G33" s="379">
        <v>45910.125</v>
      </c>
      <c r="H33" s="66" t="s">
        <v>4345</v>
      </c>
      <c r="I33" s="80" t="s">
        <v>4346</v>
      </c>
      <c r="J33" s="745" t="s">
        <v>2222</v>
      </c>
      <c r="K33" s="66"/>
      <c r="L33" s="66"/>
      <c r="M33" s="66"/>
      <c r="N33" s="695"/>
      <c r="O33" s="66"/>
      <c r="P33" s="66"/>
      <c r="Q33" s="66"/>
    </row>
    <row r="34" spans="1:17" ht="14.45">
      <c r="A34" s="66" t="s">
        <v>1426</v>
      </c>
      <c r="B34" s="66" t="s">
        <v>1427</v>
      </c>
      <c r="C34" s="66" t="s">
        <v>1466</v>
      </c>
      <c r="D34" s="226" t="s">
        <v>2365</v>
      </c>
      <c r="E34" s="66" t="s">
        <v>1448</v>
      </c>
      <c r="F34" s="379">
        <v>45909.75</v>
      </c>
      <c r="G34" s="379">
        <v>45910.125</v>
      </c>
      <c r="H34" s="66" t="s">
        <v>4347</v>
      </c>
      <c r="I34" s="80" t="s">
        <v>4348</v>
      </c>
      <c r="J34" s="745" t="s">
        <v>2222</v>
      </c>
      <c r="K34" s="66"/>
      <c r="L34" s="66"/>
      <c r="M34" s="66"/>
      <c r="N34" s="695"/>
      <c r="O34" s="66"/>
      <c r="P34" s="66"/>
      <c r="Q34" s="66"/>
    </row>
    <row r="35" spans="1:17" ht="14.45">
      <c r="A35" s="66" t="s">
        <v>1426</v>
      </c>
      <c r="B35" s="66" t="s">
        <v>1427</v>
      </c>
      <c r="C35" s="66" t="s">
        <v>1466</v>
      </c>
      <c r="D35" s="226" t="s">
        <v>2365</v>
      </c>
      <c r="E35" s="66" t="s">
        <v>1448</v>
      </c>
      <c r="F35" s="379">
        <v>45910</v>
      </c>
      <c r="G35" s="379">
        <v>45910.208333333336</v>
      </c>
      <c r="H35" s="66" t="s">
        <v>4349</v>
      </c>
      <c r="I35" s="80" t="s">
        <v>4350</v>
      </c>
      <c r="J35" s="65" t="s">
        <v>1445</v>
      </c>
      <c r="K35" s="66"/>
      <c r="L35" s="66"/>
      <c r="M35" s="66"/>
      <c r="N35" s="695"/>
      <c r="O35" s="66"/>
      <c r="P35" s="66"/>
      <c r="Q35" s="66"/>
    </row>
    <row r="36" spans="1:17" ht="14.45">
      <c r="A36" s="66" t="s">
        <v>1426</v>
      </c>
      <c r="B36" s="66" t="s">
        <v>1427</v>
      </c>
      <c r="C36" s="66" t="s">
        <v>1466</v>
      </c>
      <c r="D36" s="226" t="s">
        <v>2365</v>
      </c>
      <c r="E36" s="66" t="s">
        <v>1448</v>
      </c>
      <c r="F36" s="379">
        <v>45910</v>
      </c>
      <c r="G36" s="379">
        <v>45910.208333333336</v>
      </c>
      <c r="H36" s="66" t="s">
        <v>4351</v>
      </c>
      <c r="I36" s="80" t="s">
        <v>4352</v>
      </c>
      <c r="J36" s="65" t="s">
        <v>1445</v>
      </c>
      <c r="K36" s="66"/>
      <c r="L36" s="66"/>
      <c r="M36" s="66"/>
      <c r="N36" s="695"/>
      <c r="O36" s="66"/>
      <c r="P36" s="66"/>
      <c r="Q36" s="66"/>
    </row>
    <row r="37" spans="1:17" ht="14.45">
      <c r="A37" s="66" t="s">
        <v>1426</v>
      </c>
      <c r="B37" s="66" t="s">
        <v>1427</v>
      </c>
      <c r="C37" s="66" t="s">
        <v>1466</v>
      </c>
      <c r="D37" s="226" t="s">
        <v>2365</v>
      </c>
      <c r="E37" s="66" t="s">
        <v>1448</v>
      </c>
      <c r="F37" s="379">
        <v>45909.75</v>
      </c>
      <c r="G37" s="379">
        <v>45910.125</v>
      </c>
      <c r="H37" s="66" t="s">
        <v>4353</v>
      </c>
      <c r="I37" s="80" t="s">
        <v>4151</v>
      </c>
      <c r="J37" s="740" t="s">
        <v>1436</v>
      </c>
      <c r="K37" s="66"/>
      <c r="L37" s="66"/>
      <c r="M37" s="66"/>
      <c r="N37" s="695"/>
      <c r="O37" s="66"/>
      <c r="P37" s="66"/>
      <c r="Q37" s="66"/>
    </row>
    <row r="38" spans="1:17" ht="14.45">
      <c r="A38" s="66" t="s">
        <v>1426</v>
      </c>
      <c r="B38" s="66" t="s">
        <v>1427</v>
      </c>
      <c r="C38" s="375" t="s">
        <v>1428</v>
      </c>
      <c r="D38" s="226" t="s">
        <v>2275</v>
      </c>
      <c r="E38" s="521" t="s">
        <v>1448</v>
      </c>
      <c r="F38" s="522">
        <v>45910</v>
      </c>
      <c r="G38" s="522">
        <v>45910.25</v>
      </c>
      <c r="H38" s="521" t="s">
        <v>4354</v>
      </c>
      <c r="I38" s="188" t="s">
        <v>3608</v>
      </c>
      <c r="J38" s="66"/>
      <c r="K38" s="66"/>
      <c r="L38" s="66"/>
      <c r="M38" s="66"/>
      <c r="N38" s="695"/>
      <c r="O38" s="66"/>
      <c r="P38" s="66"/>
      <c r="Q38" s="66"/>
    </row>
    <row r="39" spans="1:17" ht="14.45">
      <c r="A39" s="66" t="s">
        <v>1426</v>
      </c>
      <c r="B39" s="66" t="s">
        <v>1427</v>
      </c>
      <c r="C39" s="66" t="s">
        <v>1466</v>
      </c>
      <c r="D39" s="80" t="s">
        <v>2271</v>
      </c>
      <c r="E39" s="66" t="s">
        <v>1454</v>
      </c>
      <c r="F39" s="379">
        <v>45910.75</v>
      </c>
      <c r="G39" s="379">
        <v>45911.125</v>
      </c>
      <c r="H39" s="66" t="s">
        <v>4355</v>
      </c>
      <c r="I39" s="80" t="s">
        <v>4356</v>
      </c>
      <c r="J39" s="65" t="s">
        <v>2222</v>
      </c>
      <c r="K39" s="66"/>
      <c r="L39" s="66"/>
      <c r="M39" s="66"/>
      <c r="N39" s="695"/>
      <c r="O39" s="65"/>
      <c r="P39" s="65"/>
      <c r="Q39" s="65"/>
    </row>
    <row r="40" spans="1:17" ht="14.45">
      <c r="A40" s="66" t="s">
        <v>1426</v>
      </c>
      <c r="B40" s="66" t="s">
        <v>1427</v>
      </c>
      <c r="C40" s="66" t="s">
        <v>1466</v>
      </c>
      <c r="D40" s="80" t="s">
        <v>2271</v>
      </c>
      <c r="E40" s="66" t="s">
        <v>1454</v>
      </c>
      <c r="F40" s="379">
        <v>45910.75</v>
      </c>
      <c r="G40" s="379">
        <v>45911.125</v>
      </c>
      <c r="H40" s="66" t="s">
        <v>4357</v>
      </c>
      <c r="I40" s="80" t="s">
        <v>4358</v>
      </c>
      <c r="J40" s="65" t="s">
        <v>2222</v>
      </c>
      <c r="K40" s="65"/>
      <c r="L40" s="66"/>
      <c r="M40" s="66"/>
      <c r="N40" s="695"/>
      <c r="O40" s="65"/>
      <c r="P40" s="65"/>
      <c r="Q40" s="65"/>
    </row>
    <row r="41" spans="1:17" ht="14.45">
      <c r="A41" s="66" t="s">
        <v>1426</v>
      </c>
      <c r="B41" s="66" t="s">
        <v>1427</v>
      </c>
      <c r="C41" s="66" t="s">
        <v>1466</v>
      </c>
      <c r="D41" s="80" t="s">
        <v>2365</v>
      </c>
      <c r="E41" s="66" t="s">
        <v>1454</v>
      </c>
      <c r="F41" s="379">
        <v>45910.75</v>
      </c>
      <c r="G41" s="379">
        <v>45911.125</v>
      </c>
      <c r="H41" s="66" t="s">
        <v>4359</v>
      </c>
      <c r="I41" s="80" t="s">
        <v>4360</v>
      </c>
      <c r="J41" s="700" t="s">
        <v>2222</v>
      </c>
      <c r="K41" s="66"/>
      <c r="L41" s="66"/>
      <c r="M41" s="66"/>
      <c r="N41" s="695"/>
      <c r="O41" s="700"/>
      <c r="P41" s="700"/>
      <c r="Q41" s="700"/>
    </row>
    <row r="42" spans="1:17" ht="14.45">
      <c r="A42" s="66" t="s">
        <v>1426</v>
      </c>
      <c r="B42" s="66" t="s">
        <v>1427</v>
      </c>
      <c r="C42" s="66" t="s">
        <v>1466</v>
      </c>
      <c r="D42" s="80" t="s">
        <v>2365</v>
      </c>
      <c r="E42" s="66" t="s">
        <v>1454</v>
      </c>
      <c r="F42" s="379">
        <v>45910.75</v>
      </c>
      <c r="G42" s="379">
        <v>45911.125</v>
      </c>
      <c r="H42" s="66" t="s">
        <v>4361</v>
      </c>
      <c r="I42" s="80" t="s">
        <v>4362</v>
      </c>
      <c r="J42" s="700" t="s">
        <v>2222</v>
      </c>
      <c r="K42" s="66"/>
      <c r="L42" s="66"/>
      <c r="M42" s="66"/>
      <c r="N42" s="695"/>
      <c r="O42" s="66"/>
      <c r="P42" s="66"/>
      <c r="Q42" s="66"/>
    </row>
    <row r="43" spans="1:17" ht="14.45">
      <c r="A43" s="66" t="s">
        <v>1426</v>
      </c>
      <c r="B43" s="66" t="s">
        <v>1427</v>
      </c>
      <c r="C43" s="66" t="s">
        <v>1466</v>
      </c>
      <c r="D43" s="80" t="s">
        <v>2365</v>
      </c>
      <c r="E43" s="66" t="s">
        <v>1454</v>
      </c>
      <c r="F43" s="379">
        <v>45911</v>
      </c>
      <c r="G43" s="379">
        <v>45911.208333333336</v>
      </c>
      <c r="H43" s="66" t="s">
        <v>4363</v>
      </c>
      <c r="I43" s="80" t="s">
        <v>4364</v>
      </c>
      <c r="J43" s="66" t="s">
        <v>1445</v>
      </c>
      <c r="K43" s="66"/>
      <c r="L43" s="66"/>
      <c r="M43" s="66"/>
      <c r="N43" s="695"/>
      <c r="O43" s="66"/>
      <c r="P43" s="66"/>
      <c r="Q43" s="66"/>
    </row>
    <row r="44" spans="1:17" ht="14.45">
      <c r="A44" s="66" t="s">
        <v>1426</v>
      </c>
      <c r="B44" s="66" t="s">
        <v>1427</v>
      </c>
      <c r="C44" s="66" t="s">
        <v>1466</v>
      </c>
      <c r="D44" s="80" t="s">
        <v>2365</v>
      </c>
      <c r="E44" s="66" t="s">
        <v>1454</v>
      </c>
      <c r="F44" s="379">
        <v>45911</v>
      </c>
      <c r="G44" s="379">
        <v>45911.208333333336</v>
      </c>
      <c r="H44" s="66" t="s">
        <v>4365</v>
      </c>
      <c r="I44" s="80" t="s">
        <v>4366</v>
      </c>
      <c r="J44" s="66" t="s">
        <v>1445</v>
      </c>
      <c r="K44" s="66"/>
      <c r="L44" s="66"/>
      <c r="M44" s="66"/>
      <c r="N44" s="695"/>
      <c r="O44" s="66"/>
      <c r="P44" s="66"/>
      <c r="Q44" s="66"/>
    </row>
    <row r="45" spans="1:17" ht="14.45">
      <c r="A45" s="66" t="s">
        <v>1426</v>
      </c>
      <c r="B45" s="66" t="s">
        <v>1427</v>
      </c>
      <c r="C45" s="66" t="s">
        <v>1466</v>
      </c>
      <c r="D45" s="80" t="s">
        <v>1490</v>
      </c>
      <c r="E45" s="66" t="s">
        <v>1461</v>
      </c>
      <c r="F45" s="379">
        <v>45911.75</v>
      </c>
      <c r="G45" s="379">
        <v>45912.125</v>
      </c>
      <c r="H45" s="66" t="s">
        <v>4367</v>
      </c>
      <c r="I45" s="80" t="s">
        <v>4368</v>
      </c>
      <c r="J45" s="66" t="s">
        <v>2222</v>
      </c>
      <c r="K45" s="66"/>
      <c r="L45" s="66"/>
      <c r="M45" s="66"/>
      <c r="N45" s="695"/>
      <c r="O45" s="65"/>
      <c r="P45" s="65"/>
      <c r="Q45" s="65"/>
    </row>
    <row r="46" spans="1:17" ht="14.45">
      <c r="A46" s="66" t="s">
        <v>1426</v>
      </c>
      <c r="B46" s="66" t="s">
        <v>1427</v>
      </c>
      <c r="C46" s="66" t="s">
        <v>1466</v>
      </c>
      <c r="D46" s="80" t="s">
        <v>1490</v>
      </c>
      <c r="E46" s="66" t="s">
        <v>1461</v>
      </c>
      <c r="F46" s="379">
        <v>45911.75</v>
      </c>
      <c r="G46" s="379">
        <v>45912.125</v>
      </c>
      <c r="H46" s="66" t="s">
        <v>4369</v>
      </c>
      <c r="I46" s="80" t="s">
        <v>4370</v>
      </c>
      <c r="J46" s="66" t="s">
        <v>2222</v>
      </c>
      <c r="K46" s="66"/>
      <c r="L46" s="66"/>
      <c r="M46" s="66"/>
      <c r="N46" s="695"/>
      <c r="O46" s="65"/>
      <c r="P46" s="65"/>
      <c r="Q46" s="65"/>
    </row>
    <row r="47" spans="1:17" ht="14.45">
      <c r="A47" s="66" t="s">
        <v>1426</v>
      </c>
      <c r="B47" s="66" t="s">
        <v>1427</v>
      </c>
      <c r="C47" s="66" t="s">
        <v>1466</v>
      </c>
      <c r="D47" s="80" t="s">
        <v>1490</v>
      </c>
      <c r="E47" s="66" t="s">
        <v>1461</v>
      </c>
      <c r="F47" s="379">
        <v>45911.75</v>
      </c>
      <c r="G47" s="379">
        <v>45912.125</v>
      </c>
      <c r="H47" s="66" t="s">
        <v>4371</v>
      </c>
      <c r="I47" s="80" t="s">
        <v>4372</v>
      </c>
      <c r="J47" s="66" t="s">
        <v>2222</v>
      </c>
      <c r="K47" s="66"/>
      <c r="L47" s="66"/>
      <c r="M47" s="66"/>
      <c r="N47" s="695"/>
      <c r="O47" s="745"/>
      <c r="P47" s="745"/>
      <c r="Q47" s="745"/>
    </row>
    <row r="48" spans="1:17">
      <c r="A48" s="66" t="s">
        <v>1426</v>
      </c>
      <c r="B48" s="66" t="s">
        <v>1427</v>
      </c>
      <c r="C48" s="66" t="s">
        <v>1466</v>
      </c>
      <c r="D48" s="80" t="s">
        <v>1490</v>
      </c>
      <c r="E48" s="66" t="s">
        <v>1461</v>
      </c>
      <c r="F48" s="379">
        <v>45911.75</v>
      </c>
      <c r="G48" s="379">
        <v>45912.125</v>
      </c>
      <c r="H48" s="66" t="s">
        <v>4373</v>
      </c>
      <c r="I48" s="80" t="s">
        <v>4374</v>
      </c>
      <c r="J48" s="66" t="s">
        <v>2222</v>
      </c>
      <c r="K48" s="404"/>
      <c r="L48" s="66"/>
      <c r="M48" s="66"/>
      <c r="N48" s="695"/>
      <c r="O48" s="66"/>
      <c r="P48" s="66"/>
      <c r="Q48" s="66"/>
    </row>
    <row r="49" spans="1:17">
      <c r="A49" s="66" t="s">
        <v>1426</v>
      </c>
      <c r="B49" s="66" t="s">
        <v>1427</v>
      </c>
      <c r="C49" s="66" t="s">
        <v>1466</v>
      </c>
      <c r="D49" s="80" t="s">
        <v>1490</v>
      </c>
      <c r="E49" s="66" t="s">
        <v>1461</v>
      </c>
      <c r="F49" s="379">
        <v>45912</v>
      </c>
      <c r="G49" s="379">
        <v>45912.208333333336</v>
      </c>
      <c r="H49" s="66" t="s">
        <v>4375</v>
      </c>
      <c r="I49" s="80" t="s">
        <v>4376</v>
      </c>
      <c r="J49" s="66" t="s">
        <v>1445</v>
      </c>
      <c r="K49" s="404"/>
      <c r="L49" s="66"/>
      <c r="M49" s="66"/>
      <c r="N49" s="695"/>
      <c r="O49" s="66"/>
      <c r="P49" s="66"/>
      <c r="Q49" s="66"/>
    </row>
    <row r="50" spans="1:17">
      <c r="A50" s="66" t="s">
        <v>1426</v>
      </c>
      <c r="B50" s="66" t="s">
        <v>1427</v>
      </c>
      <c r="C50" s="66" t="s">
        <v>1466</v>
      </c>
      <c r="D50" s="80" t="s">
        <v>1490</v>
      </c>
      <c r="E50" s="66" t="s">
        <v>1461</v>
      </c>
      <c r="F50" s="379">
        <v>45912</v>
      </c>
      <c r="G50" s="379">
        <v>45912.208333333336</v>
      </c>
      <c r="H50" s="66" t="s">
        <v>4377</v>
      </c>
      <c r="I50" s="80" t="s">
        <v>4378</v>
      </c>
      <c r="J50" s="66" t="s">
        <v>1445</v>
      </c>
      <c r="K50" s="404"/>
      <c r="L50" s="66"/>
      <c r="M50" s="66"/>
      <c r="N50" s="695"/>
      <c r="O50" s="66"/>
      <c r="P50" s="66"/>
      <c r="Q50" s="66"/>
    </row>
    <row r="51" spans="1:17">
      <c r="A51" s="66" t="s">
        <v>1426</v>
      </c>
      <c r="B51" s="66" t="s">
        <v>1427</v>
      </c>
      <c r="C51" s="66" t="s">
        <v>1466</v>
      </c>
      <c r="D51" s="80" t="s">
        <v>1490</v>
      </c>
      <c r="E51" s="66" t="s">
        <v>1461</v>
      </c>
      <c r="F51" s="379">
        <v>45911.75</v>
      </c>
      <c r="G51" s="379">
        <v>45912.125</v>
      </c>
      <c r="H51" s="66" t="s">
        <v>4379</v>
      </c>
      <c r="I51" s="80" t="s">
        <v>4380</v>
      </c>
      <c r="J51" s="66" t="s">
        <v>1436</v>
      </c>
      <c r="K51" s="404"/>
      <c r="L51" s="66"/>
      <c r="M51" s="66"/>
      <c r="N51" s="695"/>
      <c r="O51" s="66"/>
      <c r="P51" s="66"/>
      <c r="Q51" s="66"/>
    </row>
    <row r="52" spans="1:17" ht="14.45">
      <c r="A52" s="66" t="s">
        <v>1426</v>
      </c>
      <c r="B52" s="66" t="s">
        <v>1427</v>
      </c>
      <c r="C52" s="375" t="s">
        <v>1428</v>
      </c>
      <c r="D52" s="80" t="s">
        <v>1490</v>
      </c>
      <c r="E52" s="66" t="s">
        <v>1461</v>
      </c>
      <c r="F52" s="379">
        <v>45912</v>
      </c>
      <c r="G52" s="379">
        <v>45912.25</v>
      </c>
      <c r="H52" s="521" t="s">
        <v>4381</v>
      </c>
      <c r="I52" s="188" t="s">
        <v>4382</v>
      </c>
      <c r="J52" s="65" t="s">
        <v>1445</v>
      </c>
      <c r="K52" s="66"/>
      <c r="L52" s="66"/>
      <c r="M52" s="66"/>
      <c r="N52" s="695"/>
      <c r="O52" s="80"/>
      <c r="P52" s="80"/>
      <c r="Q52" s="80"/>
    </row>
    <row r="53" spans="1:17" ht="14.45">
      <c r="A53" s="66" t="s">
        <v>1426</v>
      </c>
      <c r="B53" s="66" t="s">
        <v>1427</v>
      </c>
      <c r="C53" s="66" t="s">
        <v>1466</v>
      </c>
      <c r="D53" s="80" t="s">
        <v>1490</v>
      </c>
      <c r="E53" s="66" t="s">
        <v>1476</v>
      </c>
      <c r="F53" s="379">
        <v>45912.75</v>
      </c>
      <c r="G53" s="379">
        <v>45913.125</v>
      </c>
      <c r="H53" s="66" t="s">
        <v>4383</v>
      </c>
      <c r="I53" s="80" t="s">
        <v>4384</v>
      </c>
      <c r="J53" s="65" t="s">
        <v>4270</v>
      </c>
      <c r="K53" s="66"/>
      <c r="L53" s="66"/>
      <c r="M53" s="66"/>
      <c r="N53" s="695"/>
      <c r="O53" s="65"/>
      <c r="P53" s="65"/>
      <c r="Q53" s="65"/>
    </row>
    <row r="54" spans="1:17" ht="14.45">
      <c r="A54" s="66" t="s">
        <v>1426</v>
      </c>
      <c r="B54" s="66" t="s">
        <v>1427</v>
      </c>
      <c r="C54" s="66" t="s">
        <v>1466</v>
      </c>
      <c r="D54" s="80" t="s">
        <v>1490</v>
      </c>
      <c r="E54" s="66" t="s">
        <v>1476</v>
      </c>
      <c r="F54" s="379">
        <v>45912.75</v>
      </c>
      <c r="G54" s="379">
        <v>45913.125</v>
      </c>
      <c r="H54" s="66" t="s">
        <v>4385</v>
      </c>
      <c r="I54" s="80" t="s">
        <v>4386</v>
      </c>
      <c r="J54" s="65" t="s">
        <v>4270</v>
      </c>
      <c r="K54" s="66"/>
      <c r="L54" s="66"/>
      <c r="M54" s="66"/>
      <c r="N54" s="695"/>
      <c r="O54" s="65"/>
      <c r="P54" s="65"/>
      <c r="Q54" s="65"/>
    </row>
    <row r="55" spans="1:17" ht="14.45">
      <c r="A55" s="66" t="s">
        <v>1426</v>
      </c>
      <c r="B55" s="66" t="s">
        <v>1427</v>
      </c>
      <c r="C55" s="66" t="s">
        <v>1466</v>
      </c>
      <c r="D55" s="80" t="s">
        <v>1490</v>
      </c>
      <c r="E55" s="66" t="s">
        <v>1476</v>
      </c>
      <c r="F55" s="379">
        <v>45912.75</v>
      </c>
      <c r="G55" s="379">
        <v>45913.125</v>
      </c>
      <c r="H55" s="695" t="s">
        <v>4387</v>
      </c>
      <c r="I55" s="226" t="s">
        <v>4388</v>
      </c>
      <c r="J55" s="65" t="s">
        <v>4270</v>
      </c>
      <c r="K55" s="66"/>
      <c r="L55" s="66"/>
      <c r="M55" s="66"/>
      <c r="N55" s="695"/>
      <c r="O55" s="65"/>
      <c r="P55" s="65"/>
      <c r="Q55" s="65"/>
    </row>
    <row r="56" spans="1:17" ht="14.45">
      <c r="A56" s="66" t="s">
        <v>1426</v>
      </c>
      <c r="B56" s="66" t="s">
        <v>1427</v>
      </c>
      <c r="C56" s="375" t="s">
        <v>1428</v>
      </c>
      <c r="D56" s="80" t="s">
        <v>1490</v>
      </c>
      <c r="E56" s="66" t="s">
        <v>1476</v>
      </c>
      <c r="F56" s="757">
        <v>45913</v>
      </c>
      <c r="G56" s="759">
        <v>45913.166666666664</v>
      </c>
      <c r="H56" s="664" t="s">
        <v>4389</v>
      </c>
      <c r="I56" s="180" t="s">
        <v>4390</v>
      </c>
      <c r="J56" s="700" t="s">
        <v>4270</v>
      </c>
      <c r="K56" s="66"/>
      <c r="L56" s="66"/>
      <c r="M56" s="66"/>
      <c r="N56" s="695"/>
      <c r="O56" s="66"/>
      <c r="P56" s="66"/>
      <c r="Q56" s="66"/>
    </row>
    <row r="57" spans="1:17" ht="14.45">
      <c r="A57" s="66" t="s">
        <v>1426</v>
      </c>
      <c r="B57" s="66" t="s">
        <v>1427</v>
      </c>
      <c r="C57" s="375" t="s">
        <v>1428</v>
      </c>
      <c r="D57" s="80" t="s">
        <v>1490</v>
      </c>
      <c r="E57" s="66" t="s">
        <v>1476</v>
      </c>
      <c r="F57" s="379">
        <v>45913.041666666664</v>
      </c>
      <c r="G57" s="559">
        <v>45913.333333333336</v>
      </c>
      <c r="H57" s="66" t="s">
        <v>4391</v>
      </c>
      <c r="I57" s="80" t="s">
        <v>4392</v>
      </c>
      <c r="J57" s="700" t="s">
        <v>4270</v>
      </c>
      <c r="K57" s="66"/>
      <c r="L57" s="66"/>
      <c r="M57" s="66"/>
      <c r="N57" s="695"/>
      <c r="O57" s="66"/>
      <c r="P57" s="66"/>
      <c r="Q57" s="66"/>
    </row>
    <row r="58" spans="1:17" ht="14.45">
      <c r="A58" s="66" t="s">
        <v>1426</v>
      </c>
      <c r="B58" s="66" t="s">
        <v>1427</v>
      </c>
      <c r="C58" s="375" t="s">
        <v>1428</v>
      </c>
      <c r="D58" s="80" t="s">
        <v>1490</v>
      </c>
      <c r="E58" s="66" t="s">
        <v>1476</v>
      </c>
      <c r="F58" s="379">
        <v>45912.958333333336</v>
      </c>
      <c r="G58" s="379">
        <v>45913.208333333336</v>
      </c>
      <c r="H58" s="558" t="s">
        <v>4393</v>
      </c>
      <c r="I58" s="403" t="s">
        <v>4394</v>
      </c>
      <c r="J58" s="65" t="s">
        <v>4270</v>
      </c>
      <c r="K58" s="66"/>
      <c r="L58" s="66"/>
      <c r="M58" s="66"/>
      <c r="N58" s="695"/>
      <c r="O58" s="700"/>
      <c r="P58" s="700"/>
      <c r="Q58" s="700"/>
    </row>
    <row r="59" spans="1:17" ht="14.45">
      <c r="A59" s="66" t="s">
        <v>1426</v>
      </c>
      <c r="B59" s="66" t="s">
        <v>1427</v>
      </c>
      <c r="C59" s="375" t="s">
        <v>1428</v>
      </c>
      <c r="D59" s="80" t="s">
        <v>1490</v>
      </c>
      <c r="E59" s="66" t="s">
        <v>1491</v>
      </c>
      <c r="F59" s="522">
        <v>45914</v>
      </c>
      <c r="G59" s="522">
        <v>45914.166666666664</v>
      </c>
      <c r="H59" s="521" t="s">
        <v>4395</v>
      </c>
      <c r="I59" s="188" t="s">
        <v>4390</v>
      </c>
      <c r="J59" s="65" t="s">
        <v>4270</v>
      </c>
      <c r="K59" s="66"/>
      <c r="L59" s="66"/>
      <c r="M59" s="66"/>
      <c r="N59" s="695"/>
      <c r="O59" s="700"/>
      <c r="P59" s="700"/>
      <c r="Q59" s="700"/>
    </row>
    <row r="60" spans="1:17" ht="14.45">
      <c r="A60" s="66" t="s">
        <v>1426</v>
      </c>
      <c r="B60" s="66" t="s">
        <v>1427</v>
      </c>
      <c r="C60" s="375" t="s">
        <v>1428</v>
      </c>
      <c r="D60" s="80" t="s">
        <v>1490</v>
      </c>
      <c r="E60" s="66" t="s">
        <v>1430</v>
      </c>
      <c r="F60" s="522">
        <v>45915</v>
      </c>
      <c r="G60" s="522">
        <v>45915.25</v>
      </c>
      <c r="H60" s="521" t="s">
        <v>4396</v>
      </c>
      <c r="I60" s="188" t="s">
        <v>3769</v>
      </c>
      <c r="J60" s="65" t="s">
        <v>4270</v>
      </c>
      <c r="K60" s="66"/>
      <c r="L60" s="66"/>
      <c r="M60" s="66"/>
      <c r="N60" s="695"/>
      <c r="O60" s="66"/>
      <c r="P60" s="66"/>
      <c r="Q60" s="66"/>
    </row>
    <row r="61" spans="1:17" ht="14.45">
      <c r="A61" s="66" t="s">
        <v>1426</v>
      </c>
      <c r="B61" s="66" t="s">
        <v>1427</v>
      </c>
      <c r="C61" s="66" t="s">
        <v>1466</v>
      </c>
      <c r="D61" s="80" t="s">
        <v>1490</v>
      </c>
      <c r="E61" s="66" t="s">
        <v>1440</v>
      </c>
      <c r="F61" s="379">
        <v>45915.75</v>
      </c>
      <c r="G61" s="379">
        <v>45916.125</v>
      </c>
      <c r="H61" s="66" t="s">
        <v>4397</v>
      </c>
      <c r="I61" s="80" t="s">
        <v>4378</v>
      </c>
      <c r="J61" s="65" t="s">
        <v>4270</v>
      </c>
      <c r="K61" s="66"/>
      <c r="L61" s="66"/>
      <c r="M61" s="66"/>
      <c r="N61" s="695"/>
      <c r="O61" s="65"/>
      <c r="P61" s="65"/>
      <c r="Q61" s="65"/>
    </row>
    <row r="62" spans="1:17" ht="14.45">
      <c r="A62" s="66" t="s">
        <v>1426</v>
      </c>
      <c r="B62" s="66" t="s">
        <v>1427</v>
      </c>
      <c r="C62" s="66" t="s">
        <v>1466</v>
      </c>
      <c r="D62" s="80" t="s">
        <v>1490</v>
      </c>
      <c r="E62" s="66" t="s">
        <v>1440</v>
      </c>
      <c r="F62" s="379">
        <v>45915.75</v>
      </c>
      <c r="G62" s="379">
        <v>45916.125</v>
      </c>
      <c r="H62" s="66" t="s">
        <v>4398</v>
      </c>
      <c r="I62" s="80" t="s">
        <v>4380</v>
      </c>
      <c r="J62" s="65" t="s">
        <v>4270</v>
      </c>
      <c r="K62" s="66"/>
      <c r="L62" s="66"/>
      <c r="M62" s="66"/>
      <c r="N62" s="695"/>
      <c r="O62" s="66"/>
      <c r="P62" s="66"/>
      <c r="Q62" s="66"/>
    </row>
    <row r="63" spans="1:17" ht="14.45">
      <c r="A63" s="66" t="s">
        <v>1426</v>
      </c>
      <c r="B63" s="66" t="s">
        <v>1427</v>
      </c>
      <c r="C63" s="66" t="s">
        <v>1466</v>
      </c>
      <c r="D63" s="80" t="s">
        <v>1490</v>
      </c>
      <c r="E63" s="66" t="s">
        <v>1440</v>
      </c>
      <c r="F63" s="379">
        <v>45915.75</v>
      </c>
      <c r="G63" s="379">
        <v>45916.125</v>
      </c>
      <c r="H63" s="66" t="s">
        <v>4399</v>
      </c>
      <c r="I63" s="80" t="s">
        <v>4400</v>
      </c>
      <c r="J63" s="65" t="s">
        <v>4270</v>
      </c>
      <c r="K63" s="66"/>
      <c r="L63" s="66"/>
      <c r="M63" s="66"/>
      <c r="N63" s="695"/>
      <c r="O63" s="66"/>
      <c r="P63" s="66"/>
      <c r="Q63" s="66"/>
    </row>
    <row r="64" spans="1:17" ht="14.45">
      <c r="A64" s="66" t="s">
        <v>1426</v>
      </c>
      <c r="B64" s="66" t="s">
        <v>1427</v>
      </c>
      <c r="C64" s="66" t="s">
        <v>1466</v>
      </c>
      <c r="D64" s="80" t="s">
        <v>1490</v>
      </c>
      <c r="E64" s="66" t="s">
        <v>1440</v>
      </c>
      <c r="F64" s="379">
        <v>45915.75</v>
      </c>
      <c r="G64" s="379">
        <v>45916.125</v>
      </c>
      <c r="H64" s="66"/>
      <c r="I64" s="80" t="s">
        <v>3913</v>
      </c>
      <c r="J64" s="65" t="s">
        <v>4270</v>
      </c>
      <c r="K64" s="66"/>
      <c r="L64" s="66"/>
      <c r="M64" s="66"/>
      <c r="N64" s="695"/>
      <c r="O64" s="66"/>
      <c r="P64" s="66"/>
      <c r="Q64" s="66"/>
    </row>
    <row r="65" spans="1:17" ht="14.45">
      <c r="A65" s="66" t="s">
        <v>1426</v>
      </c>
      <c r="B65" s="66" t="s">
        <v>1427</v>
      </c>
      <c r="C65" s="375" t="s">
        <v>1428</v>
      </c>
      <c r="D65" s="80" t="s">
        <v>1490</v>
      </c>
      <c r="E65" s="66" t="s">
        <v>1440</v>
      </c>
      <c r="F65" s="379">
        <v>45915.916666666664</v>
      </c>
      <c r="G65" s="379">
        <v>45916.208333333336</v>
      </c>
      <c r="H65" s="66" t="s">
        <v>4401</v>
      </c>
      <c r="I65" s="80" t="s">
        <v>4402</v>
      </c>
      <c r="J65" s="65" t="s">
        <v>4270</v>
      </c>
      <c r="K65" s="66"/>
      <c r="L65" s="66"/>
      <c r="M65" s="66"/>
      <c r="N65" s="695"/>
      <c r="O65" s="66"/>
      <c r="P65" s="66"/>
      <c r="Q65" s="66"/>
    </row>
    <row r="66" spans="1:17" ht="14.45">
      <c r="A66" s="66" t="s">
        <v>1426</v>
      </c>
      <c r="B66" s="66" t="s">
        <v>1427</v>
      </c>
      <c r="C66" s="375" t="s">
        <v>1428</v>
      </c>
      <c r="D66" s="80" t="s">
        <v>1490</v>
      </c>
      <c r="E66" s="66" t="s">
        <v>1448</v>
      </c>
      <c r="F66" s="379">
        <v>45916.916666666664</v>
      </c>
      <c r="G66" s="379">
        <v>45917.25</v>
      </c>
      <c r="H66" s="66"/>
      <c r="I66" s="80" t="s">
        <v>3913</v>
      </c>
      <c r="J66" s="65" t="s">
        <v>4270</v>
      </c>
      <c r="K66" s="66"/>
      <c r="L66" s="66"/>
      <c r="M66" s="66"/>
      <c r="N66" s="695"/>
      <c r="O66" s="66"/>
      <c r="P66" s="66"/>
      <c r="Q66" s="66"/>
    </row>
    <row r="67" spans="1:17" ht="14.45">
      <c r="A67" s="66" t="s">
        <v>1426</v>
      </c>
      <c r="B67" s="66" t="s">
        <v>1427</v>
      </c>
      <c r="C67" s="375" t="s">
        <v>1428</v>
      </c>
      <c r="D67" s="80" t="s">
        <v>1490</v>
      </c>
      <c r="E67" s="66" t="s">
        <v>1448</v>
      </c>
      <c r="F67" s="379">
        <v>45916.916666666664</v>
      </c>
      <c r="G67" s="379">
        <v>45917.25</v>
      </c>
      <c r="H67" s="66"/>
      <c r="I67" s="80" t="s">
        <v>3913</v>
      </c>
      <c r="J67" s="65" t="s">
        <v>4270</v>
      </c>
      <c r="K67" s="66"/>
      <c r="L67" s="66"/>
      <c r="M67" s="66"/>
      <c r="N67" s="695"/>
      <c r="O67" s="66"/>
      <c r="P67" s="66"/>
      <c r="Q67" s="66"/>
    </row>
    <row r="68" spans="1:17" ht="14.45">
      <c r="A68" s="66" t="s">
        <v>1426</v>
      </c>
      <c r="B68" s="66" t="s">
        <v>1427</v>
      </c>
      <c r="C68" s="66" t="s">
        <v>1466</v>
      </c>
      <c r="D68" s="80" t="s">
        <v>2365</v>
      </c>
      <c r="E68" s="66" t="s">
        <v>1454</v>
      </c>
      <c r="F68" s="379">
        <v>45917.75</v>
      </c>
      <c r="G68" s="379">
        <v>45918.208333333336</v>
      </c>
      <c r="H68" s="66" t="s">
        <v>4403</v>
      </c>
      <c r="I68" s="80" t="s">
        <v>4404</v>
      </c>
      <c r="J68" s="65" t="s">
        <v>2222</v>
      </c>
      <c r="K68" s="66"/>
      <c r="L68" s="66"/>
      <c r="M68" s="66"/>
      <c r="N68" s="695"/>
      <c r="O68" s="66"/>
      <c r="P68" s="66"/>
      <c r="Q68" s="66"/>
    </row>
    <row r="69" spans="1:17" ht="14.45">
      <c r="A69" s="66" t="s">
        <v>1426</v>
      </c>
      <c r="B69" s="66" t="s">
        <v>1427</v>
      </c>
      <c r="C69" s="66" t="s">
        <v>1466</v>
      </c>
      <c r="D69" s="80" t="s">
        <v>2598</v>
      </c>
      <c r="E69" s="66" t="s">
        <v>1454</v>
      </c>
      <c r="F69" s="379">
        <v>45917.75</v>
      </c>
      <c r="G69" s="379">
        <v>45918.208333333336</v>
      </c>
      <c r="H69" s="66" t="s">
        <v>4405</v>
      </c>
      <c r="I69" s="80" t="s">
        <v>4406</v>
      </c>
      <c r="J69" s="65" t="s">
        <v>2222</v>
      </c>
      <c r="K69" s="66" t="s">
        <v>4407</v>
      </c>
      <c r="L69" s="66"/>
      <c r="M69" s="66"/>
      <c r="N69" s="695"/>
      <c r="O69" s="66"/>
      <c r="P69" s="66"/>
      <c r="Q69" s="66"/>
    </row>
    <row r="70" spans="1:17" ht="14.45">
      <c r="A70" s="66" t="s">
        <v>1426</v>
      </c>
      <c r="B70" s="66" t="s">
        <v>1427</v>
      </c>
      <c r="C70" s="66" t="s">
        <v>1466</v>
      </c>
      <c r="D70" s="80" t="s">
        <v>2365</v>
      </c>
      <c r="E70" s="66" t="s">
        <v>1454</v>
      </c>
      <c r="F70" s="379">
        <v>45917.75</v>
      </c>
      <c r="G70" s="379">
        <v>45918.208333333336</v>
      </c>
      <c r="H70" s="66" t="s">
        <v>4408</v>
      </c>
      <c r="I70" s="80" t="s">
        <v>4409</v>
      </c>
      <c r="J70" s="65" t="s">
        <v>2222</v>
      </c>
      <c r="K70" s="65"/>
      <c r="L70" s="66"/>
      <c r="M70" s="66"/>
      <c r="N70" s="695"/>
      <c r="O70" s="66"/>
      <c r="P70" s="66"/>
      <c r="Q70" s="66"/>
    </row>
    <row r="71" spans="1:17" ht="14.45">
      <c r="A71" s="66" t="s">
        <v>1426</v>
      </c>
      <c r="B71" s="66" t="s">
        <v>1427</v>
      </c>
      <c r="C71" s="66" t="s">
        <v>1466</v>
      </c>
      <c r="D71" s="80" t="s">
        <v>2365</v>
      </c>
      <c r="E71" s="66" t="s">
        <v>1454</v>
      </c>
      <c r="F71" s="379">
        <v>45917.75</v>
      </c>
      <c r="G71" s="379">
        <v>45918.208333333336</v>
      </c>
      <c r="H71" s="66" t="s">
        <v>4410</v>
      </c>
      <c r="I71" s="80" t="s">
        <v>4411</v>
      </c>
      <c r="J71" s="65" t="s">
        <v>2222</v>
      </c>
      <c r="K71" s="66"/>
      <c r="L71" s="66"/>
      <c r="M71" s="66"/>
      <c r="N71" s="695"/>
      <c r="O71" s="66"/>
      <c r="P71" s="66"/>
      <c r="Q71" s="66"/>
    </row>
    <row r="72" spans="1:17" ht="14.45">
      <c r="A72" s="66" t="s">
        <v>1426</v>
      </c>
      <c r="B72" s="66" t="s">
        <v>1427</v>
      </c>
      <c r="C72" s="66" t="s">
        <v>1466</v>
      </c>
      <c r="D72" s="80" t="s">
        <v>2124</v>
      </c>
      <c r="E72" s="66" t="s">
        <v>1454</v>
      </c>
      <c r="F72" s="379">
        <v>45917.75</v>
      </c>
      <c r="G72" s="379">
        <v>45918.208333333336</v>
      </c>
      <c r="H72" s="66" t="s">
        <v>4412</v>
      </c>
      <c r="I72" s="80" t="s">
        <v>4413</v>
      </c>
      <c r="J72" s="65" t="s">
        <v>1445</v>
      </c>
      <c r="K72" s="66"/>
      <c r="L72" s="66"/>
      <c r="M72" s="66"/>
      <c r="N72" s="695"/>
      <c r="O72" s="66"/>
      <c r="P72" s="66"/>
      <c r="Q72" s="66"/>
    </row>
    <row r="73" spans="1:17" ht="14.45">
      <c r="A73" s="66" t="s">
        <v>1426</v>
      </c>
      <c r="B73" s="66" t="s">
        <v>1427</v>
      </c>
      <c r="C73" s="66" t="s">
        <v>1466</v>
      </c>
      <c r="D73" s="80" t="s">
        <v>2365</v>
      </c>
      <c r="E73" s="66" t="s">
        <v>1454</v>
      </c>
      <c r="F73" s="379">
        <v>45917.75</v>
      </c>
      <c r="G73" s="379">
        <v>45918.208333333336</v>
      </c>
      <c r="H73" s="66" t="s">
        <v>4414</v>
      </c>
      <c r="I73" s="80" t="s">
        <v>4415</v>
      </c>
      <c r="J73" s="65" t="s">
        <v>1445</v>
      </c>
      <c r="K73" s="66"/>
      <c r="L73" s="66"/>
      <c r="M73" s="66"/>
      <c r="N73" s="695"/>
      <c r="O73" s="66"/>
      <c r="P73" s="66"/>
      <c r="Q73" s="66"/>
    </row>
    <row r="74" spans="1:17" ht="14.45">
      <c r="A74" s="66" t="s">
        <v>1426</v>
      </c>
      <c r="B74" s="66" t="s">
        <v>1427</v>
      </c>
      <c r="C74" s="66" t="s">
        <v>1466</v>
      </c>
      <c r="D74" s="80" t="s">
        <v>2365</v>
      </c>
      <c r="E74" s="66" t="s">
        <v>1461</v>
      </c>
      <c r="F74" s="379">
        <v>45918.75</v>
      </c>
      <c r="G74" s="379">
        <v>45919.208333333336</v>
      </c>
      <c r="H74" s="66" t="s">
        <v>4416</v>
      </c>
      <c r="I74" s="80" t="s">
        <v>4417</v>
      </c>
      <c r="J74" s="65" t="s">
        <v>2222</v>
      </c>
      <c r="K74" s="66"/>
      <c r="L74" s="66"/>
      <c r="M74" s="66"/>
      <c r="N74" s="695"/>
      <c r="O74" s="66"/>
      <c r="P74" s="66"/>
      <c r="Q74" s="66"/>
    </row>
    <row r="75" spans="1:17" ht="14.45">
      <c r="A75" s="66" t="s">
        <v>1426</v>
      </c>
      <c r="B75" s="66" t="s">
        <v>1427</v>
      </c>
      <c r="C75" s="66" t="s">
        <v>1466</v>
      </c>
      <c r="D75" s="80" t="s">
        <v>2365</v>
      </c>
      <c r="E75" s="66" t="s">
        <v>1461</v>
      </c>
      <c r="F75" s="379">
        <v>45918.75</v>
      </c>
      <c r="G75" s="379">
        <v>45919.208333333336</v>
      </c>
      <c r="H75" s="66" t="s">
        <v>4418</v>
      </c>
      <c r="I75" s="80" t="s">
        <v>4419</v>
      </c>
      <c r="J75" s="65" t="s">
        <v>2222</v>
      </c>
      <c r="K75" s="66"/>
      <c r="L75" s="66"/>
      <c r="M75" s="66"/>
      <c r="N75" s="695"/>
      <c r="O75" s="66"/>
      <c r="P75" s="66"/>
      <c r="Q75" s="66"/>
    </row>
    <row r="76" spans="1:17" ht="14.45">
      <c r="A76" s="66" t="s">
        <v>1426</v>
      </c>
      <c r="B76" s="66" t="s">
        <v>1427</v>
      </c>
      <c r="C76" s="66" t="s">
        <v>1466</v>
      </c>
      <c r="D76" s="80" t="s">
        <v>2365</v>
      </c>
      <c r="E76" s="66" t="s">
        <v>1461</v>
      </c>
      <c r="F76" s="379">
        <v>45918.75</v>
      </c>
      <c r="G76" s="379">
        <v>45919.208333333336</v>
      </c>
      <c r="H76" s="66" t="s">
        <v>4420</v>
      </c>
      <c r="I76" s="80" t="s">
        <v>4421</v>
      </c>
      <c r="J76" s="65" t="s">
        <v>2222</v>
      </c>
      <c r="K76" s="66"/>
      <c r="L76" s="66"/>
      <c r="M76" s="66"/>
      <c r="N76" s="695"/>
      <c r="O76" s="66"/>
      <c r="P76" s="66"/>
      <c r="Q76" s="66"/>
    </row>
    <row r="77" spans="1:17" ht="14.45">
      <c r="A77" s="66" t="s">
        <v>1426</v>
      </c>
      <c r="B77" s="66" t="s">
        <v>1427</v>
      </c>
      <c r="C77" s="66" t="s">
        <v>1466</v>
      </c>
      <c r="D77" s="80" t="s">
        <v>2365</v>
      </c>
      <c r="E77" s="66" t="s">
        <v>1461</v>
      </c>
      <c r="F77" s="379">
        <v>45918.75</v>
      </c>
      <c r="G77" s="379">
        <v>45919.208333333336</v>
      </c>
      <c r="H77" s="66" t="s">
        <v>4420</v>
      </c>
      <c r="I77" s="80" t="s">
        <v>4422</v>
      </c>
      <c r="J77" s="65" t="s">
        <v>2222</v>
      </c>
      <c r="K77" s="66"/>
      <c r="L77" s="66"/>
      <c r="M77" s="66"/>
      <c r="N77" s="695"/>
      <c r="O77" s="66"/>
      <c r="P77" s="66"/>
      <c r="Q77" s="66"/>
    </row>
    <row r="78" spans="1:17" ht="14.45">
      <c r="A78" s="66" t="s">
        <v>1426</v>
      </c>
      <c r="B78" s="66" t="s">
        <v>1427</v>
      </c>
      <c r="C78" s="66" t="s">
        <v>1466</v>
      </c>
      <c r="D78" s="80" t="s">
        <v>2124</v>
      </c>
      <c r="E78" s="66" t="s">
        <v>1461</v>
      </c>
      <c r="F78" s="379">
        <v>45918.75</v>
      </c>
      <c r="G78" s="379">
        <v>45919.208333333336</v>
      </c>
      <c r="H78" s="66" t="s">
        <v>4423</v>
      </c>
      <c r="I78" s="80" t="s">
        <v>4424</v>
      </c>
      <c r="J78" s="65" t="s">
        <v>1445</v>
      </c>
      <c r="K78" s="66"/>
      <c r="L78" s="66"/>
      <c r="M78" s="66"/>
      <c r="N78" s="695"/>
      <c r="O78" s="66"/>
      <c r="P78" s="66"/>
      <c r="Q78" s="66"/>
    </row>
    <row r="79" spans="1:17" ht="14.45">
      <c r="A79" s="66" t="s">
        <v>1426</v>
      </c>
      <c r="B79" s="66" t="s">
        <v>1427</v>
      </c>
      <c r="C79" s="66" t="s">
        <v>1466</v>
      </c>
      <c r="D79" s="80" t="s">
        <v>2124</v>
      </c>
      <c r="E79" s="66" t="s">
        <v>1461</v>
      </c>
      <c r="F79" s="379">
        <v>45918.75</v>
      </c>
      <c r="G79" s="379">
        <v>45919.208333333336</v>
      </c>
      <c r="H79" s="66" t="s">
        <v>4425</v>
      </c>
      <c r="I79" s="80" t="s">
        <v>4426</v>
      </c>
      <c r="J79" s="65" t="s">
        <v>1445</v>
      </c>
      <c r="K79" s="66"/>
      <c r="L79" s="66"/>
      <c r="M79" s="66"/>
      <c r="N79" s="695"/>
      <c r="O79" s="66"/>
      <c r="P79" s="66"/>
      <c r="Q79" s="66"/>
    </row>
    <row r="80" spans="1:17" ht="14.45">
      <c r="A80" s="66" t="s">
        <v>1426</v>
      </c>
      <c r="B80" s="66" t="s">
        <v>1427</v>
      </c>
      <c r="C80" s="66" t="s">
        <v>1466</v>
      </c>
      <c r="D80" s="80" t="s">
        <v>2124</v>
      </c>
      <c r="E80" s="66" t="s">
        <v>1476</v>
      </c>
      <c r="F80" s="379">
        <v>45919.75</v>
      </c>
      <c r="G80" s="379">
        <v>45920.208333333336</v>
      </c>
      <c r="H80" s="66" t="s">
        <v>4427</v>
      </c>
      <c r="I80" s="80" t="s">
        <v>4428</v>
      </c>
      <c r="J80" s="65" t="s">
        <v>2222</v>
      </c>
      <c r="K80" s="66"/>
      <c r="L80" s="66"/>
      <c r="M80" s="66"/>
      <c r="N80" s="695"/>
      <c r="O80" s="66"/>
      <c r="P80" s="66"/>
      <c r="Q80" s="66"/>
    </row>
    <row r="81" spans="1:17" ht="14.45">
      <c r="A81" s="66" t="s">
        <v>1426</v>
      </c>
      <c r="B81" s="66" t="s">
        <v>1427</v>
      </c>
      <c r="C81" s="66" t="s">
        <v>1466</v>
      </c>
      <c r="D81" s="80" t="s">
        <v>2365</v>
      </c>
      <c r="E81" s="66" t="s">
        <v>1476</v>
      </c>
      <c r="F81" s="379">
        <v>45919.75</v>
      </c>
      <c r="G81" s="379">
        <v>45920.208333333336</v>
      </c>
      <c r="H81" s="66" t="s">
        <v>4429</v>
      </c>
      <c r="I81" s="80" t="s">
        <v>4430</v>
      </c>
      <c r="J81" s="65" t="s">
        <v>2222</v>
      </c>
      <c r="K81" s="66"/>
      <c r="L81" s="66"/>
      <c r="M81" s="66"/>
      <c r="N81" s="695"/>
      <c r="O81" s="66"/>
      <c r="P81" s="66"/>
      <c r="Q81" s="66"/>
    </row>
    <row r="82" spans="1:17" ht="14.45">
      <c r="A82" s="66" t="s">
        <v>1426</v>
      </c>
      <c r="B82" s="66" t="s">
        <v>1427</v>
      </c>
      <c r="C82" s="66" t="s">
        <v>1466</v>
      </c>
      <c r="D82" s="80" t="s">
        <v>2365</v>
      </c>
      <c r="E82" s="66" t="s">
        <v>1476</v>
      </c>
      <c r="F82" s="379">
        <v>45919.75</v>
      </c>
      <c r="G82" s="379">
        <v>45920.208333333336</v>
      </c>
      <c r="H82" s="66" t="s">
        <v>4431</v>
      </c>
      <c r="I82" s="80" t="s">
        <v>4432</v>
      </c>
      <c r="J82" s="65" t="s">
        <v>2222</v>
      </c>
      <c r="K82" s="66" t="s">
        <v>4433</v>
      </c>
      <c r="L82" s="66"/>
      <c r="M82" s="66"/>
      <c r="N82" s="695"/>
      <c r="O82" s="66"/>
      <c r="P82" s="66"/>
      <c r="Q82" s="66"/>
    </row>
    <row r="83" spans="1:17" ht="14.45">
      <c r="A83" s="66" t="s">
        <v>1426</v>
      </c>
      <c r="B83" s="66" t="s">
        <v>1427</v>
      </c>
      <c r="C83" s="66" t="s">
        <v>1466</v>
      </c>
      <c r="D83" s="80" t="s">
        <v>2124</v>
      </c>
      <c r="E83" s="66" t="s">
        <v>1476</v>
      </c>
      <c r="F83" s="379">
        <v>45919.75</v>
      </c>
      <c r="G83" s="379">
        <v>45920.208333333336</v>
      </c>
      <c r="H83" s="66" t="s">
        <v>4434</v>
      </c>
      <c r="I83" s="80" t="s">
        <v>4388</v>
      </c>
      <c r="J83" s="65" t="s">
        <v>1445</v>
      </c>
      <c r="K83" s="66" t="s">
        <v>4435</v>
      </c>
      <c r="L83" s="66"/>
      <c r="M83" s="66"/>
      <c r="N83" s="695"/>
      <c r="O83" s="66"/>
      <c r="P83" s="66"/>
      <c r="Q83" s="66"/>
    </row>
    <row r="84" spans="1:17" ht="14.45">
      <c r="A84" s="66" t="s">
        <v>1426</v>
      </c>
      <c r="B84" s="66" t="s">
        <v>1427</v>
      </c>
      <c r="C84" s="66" t="s">
        <v>1466</v>
      </c>
      <c r="D84" s="80" t="s">
        <v>2124</v>
      </c>
      <c r="E84" s="66" t="s">
        <v>1476</v>
      </c>
      <c r="F84" s="379">
        <v>45919.75</v>
      </c>
      <c r="G84" s="379">
        <v>45920.208333333336</v>
      </c>
      <c r="H84" s="66" t="s">
        <v>4436</v>
      </c>
      <c r="I84" s="80" t="s">
        <v>4437</v>
      </c>
      <c r="J84" s="65" t="s">
        <v>1445</v>
      </c>
      <c r="K84" s="66"/>
      <c r="L84" s="66"/>
      <c r="M84" s="66"/>
      <c r="N84" s="695"/>
      <c r="O84" s="66"/>
      <c r="P84" s="66"/>
      <c r="Q84" s="66"/>
    </row>
    <row r="85" spans="1:17" ht="14.45">
      <c r="A85" s="66" t="s">
        <v>1426</v>
      </c>
      <c r="B85" s="66" t="s">
        <v>1427</v>
      </c>
      <c r="C85" s="375" t="s">
        <v>1428</v>
      </c>
      <c r="D85" s="80" t="s">
        <v>2275</v>
      </c>
      <c r="E85" s="760" t="s">
        <v>1476</v>
      </c>
      <c r="F85" s="379">
        <v>45919.375</v>
      </c>
      <c r="G85" s="379">
        <v>45919.75</v>
      </c>
      <c r="H85" s="66" t="s">
        <v>4438</v>
      </c>
      <c r="I85" s="80" t="s">
        <v>4439</v>
      </c>
      <c r="J85" s="66"/>
      <c r="K85" s="66"/>
      <c r="L85" s="66"/>
      <c r="M85" s="66"/>
      <c r="N85" s="695"/>
      <c r="O85" s="66"/>
      <c r="P85" s="66"/>
      <c r="Q85" s="66"/>
    </row>
    <row r="86" spans="1:17" ht="14.45">
      <c r="A86" s="66" t="s">
        <v>1426</v>
      </c>
      <c r="B86" s="66" t="s">
        <v>1427</v>
      </c>
      <c r="C86" s="375" t="s">
        <v>1428</v>
      </c>
      <c r="D86" s="80" t="s">
        <v>2275</v>
      </c>
      <c r="E86" s="760" t="s">
        <v>1476</v>
      </c>
      <c r="F86" s="379">
        <v>45920</v>
      </c>
      <c r="G86" s="379">
        <v>45920.166666666664</v>
      </c>
      <c r="H86" s="664" t="s">
        <v>4440</v>
      </c>
      <c r="I86" s="180" t="s">
        <v>4390</v>
      </c>
      <c r="J86" s="66"/>
      <c r="K86" s="66"/>
      <c r="L86" s="66"/>
      <c r="M86" s="66"/>
      <c r="N86" s="695"/>
      <c r="O86" s="66"/>
      <c r="P86" s="66"/>
      <c r="Q86" s="66"/>
    </row>
    <row r="87" spans="1:17" ht="14.45">
      <c r="A87" s="66" t="s">
        <v>1426</v>
      </c>
      <c r="B87" s="66" t="s">
        <v>1427</v>
      </c>
      <c r="C87" s="375" t="s">
        <v>1428</v>
      </c>
      <c r="D87" s="80" t="s">
        <v>1490</v>
      </c>
      <c r="E87" s="66" t="s">
        <v>1430</v>
      </c>
      <c r="F87" s="379">
        <v>45922</v>
      </c>
      <c r="G87" s="379">
        <v>45922.25</v>
      </c>
      <c r="H87" s="521" t="s">
        <v>4441</v>
      </c>
      <c r="I87" s="188" t="s">
        <v>3769</v>
      </c>
      <c r="J87" s="66"/>
      <c r="K87" s="66"/>
      <c r="L87" s="66"/>
      <c r="M87" s="66"/>
      <c r="N87" s="695"/>
      <c r="O87" s="66"/>
      <c r="P87" s="66"/>
      <c r="Q87" s="66"/>
    </row>
    <row r="88" spans="1:17" ht="14.45">
      <c r="A88" s="66" t="s">
        <v>1426</v>
      </c>
      <c r="B88" s="66" t="s">
        <v>1427</v>
      </c>
      <c r="C88" s="66" t="s">
        <v>1466</v>
      </c>
      <c r="D88" s="80" t="s">
        <v>1490</v>
      </c>
      <c r="E88" s="66" t="s">
        <v>1440</v>
      </c>
      <c r="F88" s="379">
        <v>45922.75</v>
      </c>
      <c r="G88" s="379">
        <v>45923.125</v>
      </c>
      <c r="H88" s="521" t="s">
        <v>4442</v>
      </c>
      <c r="I88" s="188" t="s">
        <v>4443</v>
      </c>
      <c r="J88" s="66"/>
      <c r="K88" s="66"/>
      <c r="L88" s="66"/>
      <c r="M88" s="66"/>
      <c r="N88" s="695"/>
      <c r="O88" s="66"/>
      <c r="P88" s="66"/>
      <c r="Q88" s="66"/>
    </row>
    <row r="89" spans="1:17" ht="14.45">
      <c r="A89" s="66" t="s">
        <v>1426</v>
      </c>
      <c r="B89" s="66" t="s">
        <v>1427</v>
      </c>
      <c r="C89" s="375" t="s">
        <v>1428</v>
      </c>
      <c r="D89" s="80" t="s">
        <v>1490</v>
      </c>
      <c r="E89" s="521" t="s">
        <v>1440</v>
      </c>
      <c r="F89" s="522">
        <v>45923</v>
      </c>
      <c r="G89" s="522">
        <v>45923.208333333336</v>
      </c>
      <c r="H89" s="621" t="s">
        <v>4444</v>
      </c>
      <c r="I89" s="627" t="s">
        <v>4445</v>
      </c>
      <c r="J89" s="761" t="s">
        <v>2854</v>
      </c>
      <c r="K89" s="616" t="s">
        <v>4446</v>
      </c>
      <c r="L89" s="616" t="s">
        <v>3801</v>
      </c>
      <c r="M89" s="66"/>
      <c r="N89" s="695"/>
      <c r="O89" s="66"/>
      <c r="P89" s="66"/>
      <c r="Q89" s="66"/>
    </row>
    <row r="90" spans="1:17" ht="14.45">
      <c r="A90" s="66" t="s">
        <v>1426</v>
      </c>
      <c r="B90" s="66" t="s">
        <v>1427</v>
      </c>
      <c r="C90" s="66" t="s">
        <v>1453</v>
      </c>
      <c r="D90" s="80" t="s">
        <v>2365</v>
      </c>
      <c r="E90" s="521" t="s">
        <v>1448</v>
      </c>
      <c r="F90" s="522">
        <v>45923.75</v>
      </c>
      <c r="G90" s="522">
        <v>45924.208333333336</v>
      </c>
      <c r="H90" s="521" t="s">
        <v>4447</v>
      </c>
      <c r="I90" s="188" t="s">
        <v>4448</v>
      </c>
      <c r="J90" s="66" t="s">
        <v>2222</v>
      </c>
      <c r="K90" s="66"/>
      <c r="L90" s="66"/>
      <c r="M90" s="66"/>
      <c r="N90" s="695"/>
      <c r="O90" s="66"/>
      <c r="P90" s="66"/>
      <c r="Q90" s="66"/>
    </row>
    <row r="91" spans="1:17" ht="14.45">
      <c r="A91" s="66" t="s">
        <v>1426</v>
      </c>
      <c r="B91" s="66" t="s">
        <v>1427</v>
      </c>
      <c r="C91" s="66" t="s">
        <v>1453</v>
      </c>
      <c r="D91" s="80" t="s">
        <v>2365</v>
      </c>
      <c r="E91" s="521" t="s">
        <v>1448</v>
      </c>
      <c r="F91" s="522">
        <v>45923.75</v>
      </c>
      <c r="G91" s="522">
        <v>45924.208333333336</v>
      </c>
      <c r="H91" s="521" t="s">
        <v>4449</v>
      </c>
      <c r="I91" s="188" t="s">
        <v>4450</v>
      </c>
      <c r="J91" s="66" t="s">
        <v>2222</v>
      </c>
      <c r="K91" s="66"/>
      <c r="L91" s="66"/>
      <c r="M91" s="66"/>
      <c r="N91" s="695"/>
      <c r="O91" s="66"/>
      <c r="P91" s="66"/>
      <c r="Q91" s="66"/>
    </row>
    <row r="92" spans="1:17" ht="14.45">
      <c r="A92" s="66" t="s">
        <v>1426</v>
      </c>
      <c r="B92" s="66" t="s">
        <v>1427</v>
      </c>
      <c r="C92" s="66" t="s">
        <v>1453</v>
      </c>
      <c r="D92" s="80" t="s">
        <v>2365</v>
      </c>
      <c r="E92" s="521" t="s">
        <v>1448</v>
      </c>
      <c r="F92" s="522">
        <v>45923.75</v>
      </c>
      <c r="G92" s="522">
        <v>45924.208333333336</v>
      </c>
      <c r="H92" s="521" t="s">
        <v>4451</v>
      </c>
      <c r="I92" s="188" t="s">
        <v>4452</v>
      </c>
      <c r="J92" s="66" t="s">
        <v>2222</v>
      </c>
      <c r="K92" s="177" t="s">
        <v>951</v>
      </c>
      <c r="L92" s="66"/>
      <c r="M92" s="66"/>
      <c r="N92" s="695"/>
      <c r="O92" s="66"/>
      <c r="P92" s="66"/>
      <c r="Q92" s="66"/>
    </row>
    <row r="93" spans="1:17" ht="14.45">
      <c r="A93" s="66" t="s">
        <v>1426</v>
      </c>
      <c r="B93" s="66" t="s">
        <v>1427</v>
      </c>
      <c r="C93" s="375" t="s">
        <v>1428</v>
      </c>
      <c r="D93" s="80" t="s">
        <v>2124</v>
      </c>
      <c r="E93" s="521" t="s">
        <v>1448</v>
      </c>
      <c r="F93" s="522">
        <v>45923.375</v>
      </c>
      <c r="G93" s="522">
        <v>45923.75</v>
      </c>
      <c r="H93" s="521" t="s">
        <v>4453</v>
      </c>
      <c r="I93" s="188" t="s">
        <v>4454</v>
      </c>
      <c r="J93" s="66"/>
      <c r="K93" s="66"/>
      <c r="L93" s="66"/>
      <c r="M93" s="66"/>
      <c r="N93" s="695"/>
      <c r="O93" s="66"/>
      <c r="P93" s="66"/>
      <c r="Q93" s="66"/>
    </row>
    <row r="94" spans="1:17" ht="14.45">
      <c r="A94" s="66" t="s">
        <v>1426</v>
      </c>
      <c r="B94" s="66" t="s">
        <v>1427</v>
      </c>
      <c r="C94" s="375" t="s">
        <v>1428</v>
      </c>
      <c r="D94" s="80" t="s">
        <v>2365</v>
      </c>
      <c r="E94" s="521" t="s">
        <v>1448</v>
      </c>
      <c r="F94" s="522">
        <v>45924.041666666664</v>
      </c>
      <c r="G94" s="522">
        <v>45924.25</v>
      </c>
      <c r="H94" s="521" t="s">
        <v>4455</v>
      </c>
      <c r="I94" s="183" t="s">
        <v>3826</v>
      </c>
      <c r="J94" s="65" t="s">
        <v>1445</v>
      </c>
      <c r="K94" s="616" t="s">
        <v>4456</v>
      </c>
      <c r="L94" s="616" t="s">
        <v>3801</v>
      </c>
      <c r="M94" s="66"/>
      <c r="N94" s="695"/>
      <c r="O94" s="66"/>
      <c r="P94" s="66"/>
      <c r="Q94" s="66"/>
    </row>
    <row r="95" spans="1:17" ht="14.45">
      <c r="A95" s="66" t="s">
        <v>1426</v>
      </c>
      <c r="B95" s="66" t="s">
        <v>1427</v>
      </c>
      <c r="C95" s="375" t="s">
        <v>1428</v>
      </c>
      <c r="D95" s="80" t="s">
        <v>2365</v>
      </c>
      <c r="E95" s="521" t="s">
        <v>1448</v>
      </c>
      <c r="F95" s="522">
        <v>45924</v>
      </c>
      <c r="G95" s="522">
        <v>45924.25</v>
      </c>
      <c r="H95" s="521" t="s">
        <v>4457</v>
      </c>
      <c r="I95" s="188" t="s">
        <v>4382</v>
      </c>
      <c r="J95" s="65" t="s">
        <v>1445</v>
      </c>
      <c r="K95" s="762" t="s">
        <v>4458</v>
      </c>
      <c r="L95" s="66" t="s">
        <v>4459</v>
      </c>
      <c r="M95" s="66"/>
      <c r="N95" s="695"/>
      <c r="O95" s="66"/>
      <c r="P95" s="66"/>
      <c r="Q95" s="66"/>
    </row>
    <row r="96" spans="1:17" ht="14.45">
      <c r="A96" s="66" t="s">
        <v>1426</v>
      </c>
      <c r="B96" s="66" t="s">
        <v>1427</v>
      </c>
      <c r="C96" s="66" t="s">
        <v>1453</v>
      </c>
      <c r="D96" s="80" t="s">
        <v>2365</v>
      </c>
      <c r="E96" s="521" t="s">
        <v>1454</v>
      </c>
      <c r="F96" s="522">
        <v>45924.75</v>
      </c>
      <c r="G96" s="522">
        <v>45925.208333333336</v>
      </c>
      <c r="H96" s="521" t="s">
        <v>4460</v>
      </c>
      <c r="I96" s="188" t="s">
        <v>4461</v>
      </c>
      <c r="J96" s="66" t="s">
        <v>2222</v>
      </c>
      <c r="K96" s="66"/>
      <c r="L96" s="66"/>
      <c r="M96" s="66"/>
      <c r="N96" s="695"/>
      <c r="O96" s="66"/>
      <c r="P96" s="66"/>
      <c r="Q96" s="66"/>
    </row>
    <row r="97" spans="1:17" ht="14.45">
      <c r="A97" s="66" t="s">
        <v>1426</v>
      </c>
      <c r="B97" s="66" t="s">
        <v>1427</v>
      </c>
      <c r="C97" s="66" t="s">
        <v>1453</v>
      </c>
      <c r="D97" s="80" t="s">
        <v>2365</v>
      </c>
      <c r="E97" s="521" t="s">
        <v>1454</v>
      </c>
      <c r="F97" s="522">
        <v>45924.75</v>
      </c>
      <c r="G97" s="522">
        <v>45925.208333333336</v>
      </c>
      <c r="H97" s="521" t="s">
        <v>4462</v>
      </c>
      <c r="I97" s="188" t="s">
        <v>4463</v>
      </c>
      <c r="J97" s="66" t="s">
        <v>2222</v>
      </c>
      <c r="K97" s="66"/>
      <c r="L97" s="66"/>
      <c r="M97" s="66"/>
      <c r="N97" s="695"/>
      <c r="O97" s="66"/>
      <c r="P97" s="66"/>
      <c r="Q97" s="66"/>
    </row>
    <row r="98" spans="1:17" ht="14.45">
      <c r="A98" s="66" t="s">
        <v>1426</v>
      </c>
      <c r="B98" s="66" t="s">
        <v>1427</v>
      </c>
      <c r="C98" s="66" t="s">
        <v>1453</v>
      </c>
      <c r="D98" s="80" t="s">
        <v>2365</v>
      </c>
      <c r="E98" s="521" t="s">
        <v>1454</v>
      </c>
      <c r="F98" s="522">
        <v>45924.75</v>
      </c>
      <c r="G98" s="522">
        <v>45925.208333333336</v>
      </c>
      <c r="H98" s="521" t="s">
        <v>4464</v>
      </c>
      <c r="I98" s="188" t="s">
        <v>4465</v>
      </c>
      <c r="J98" s="66" t="s">
        <v>2222</v>
      </c>
      <c r="K98" s="66"/>
      <c r="L98" s="66"/>
      <c r="M98" s="66"/>
      <c r="N98" s="695"/>
      <c r="O98" s="66"/>
      <c r="P98" s="66"/>
      <c r="Q98" s="66"/>
    </row>
    <row r="99" spans="1:17" ht="14.45">
      <c r="A99" s="475" t="s">
        <v>1426</v>
      </c>
      <c r="B99" s="475" t="s">
        <v>1427</v>
      </c>
      <c r="C99" s="475" t="s">
        <v>1428</v>
      </c>
      <c r="D99" s="181" t="s">
        <v>1769</v>
      </c>
      <c r="E99" s="475" t="s">
        <v>1454</v>
      </c>
      <c r="F99" s="476">
        <v>45925</v>
      </c>
      <c r="G99" s="476">
        <v>45925.25</v>
      </c>
      <c r="H99" s="518" t="s">
        <v>4466</v>
      </c>
      <c r="I99" s="510" t="s">
        <v>4121</v>
      </c>
      <c r="J99" s="481" t="s">
        <v>1445</v>
      </c>
      <c r="K99" s="763" t="s">
        <v>3801</v>
      </c>
      <c r="L99" s="763" t="s">
        <v>3801</v>
      </c>
      <c r="M99" s="475"/>
      <c r="N99" s="518"/>
      <c r="O99" s="475"/>
      <c r="P99" s="475"/>
      <c r="Q99" s="475"/>
    </row>
    <row r="100" spans="1:17" ht="14.45">
      <c r="A100" s="66" t="s">
        <v>1426</v>
      </c>
      <c r="B100" s="66" t="s">
        <v>1427</v>
      </c>
      <c r="C100" s="375" t="s">
        <v>1428</v>
      </c>
      <c r="D100" s="80" t="s">
        <v>2124</v>
      </c>
      <c r="E100" s="521" t="s">
        <v>1454</v>
      </c>
      <c r="F100" s="522">
        <v>45924.916666666664</v>
      </c>
      <c r="G100" s="522">
        <v>45925.25</v>
      </c>
      <c r="H100" s="521" t="s">
        <v>4467</v>
      </c>
      <c r="I100" s="188" t="s">
        <v>4468</v>
      </c>
      <c r="J100" s="66"/>
      <c r="K100" s="66"/>
      <c r="L100" s="66"/>
      <c r="M100" s="66"/>
      <c r="N100" s="695"/>
      <c r="O100" s="66"/>
      <c r="P100" s="66"/>
      <c r="Q100" s="66"/>
    </row>
    <row r="101" spans="1:17" ht="14.45">
      <c r="A101" s="66" t="s">
        <v>1426</v>
      </c>
      <c r="B101" s="66" t="s">
        <v>1427</v>
      </c>
      <c r="C101" s="66" t="s">
        <v>1453</v>
      </c>
      <c r="D101" s="80" t="s">
        <v>2365</v>
      </c>
      <c r="E101" s="521" t="s">
        <v>1461</v>
      </c>
      <c r="F101" s="522">
        <v>45925.75</v>
      </c>
      <c r="G101" s="522">
        <v>45926.208333333336</v>
      </c>
      <c r="H101" s="521" t="s">
        <v>4469</v>
      </c>
      <c r="I101" s="188" t="s">
        <v>4470</v>
      </c>
      <c r="J101" s="66" t="s">
        <v>2222</v>
      </c>
      <c r="K101" s="66"/>
      <c r="L101" s="66"/>
      <c r="M101" s="66"/>
      <c r="N101" s="695"/>
      <c r="O101" s="66"/>
      <c r="P101" s="66"/>
      <c r="Q101" s="66"/>
    </row>
    <row r="102" spans="1:17" ht="14.45">
      <c r="A102" s="66" t="s">
        <v>1426</v>
      </c>
      <c r="B102" s="66" t="s">
        <v>1427</v>
      </c>
      <c r="C102" s="66" t="s">
        <v>1453</v>
      </c>
      <c r="D102" s="80" t="s">
        <v>2365</v>
      </c>
      <c r="E102" s="521" t="s">
        <v>1461</v>
      </c>
      <c r="F102" s="522">
        <v>45925.75</v>
      </c>
      <c r="G102" s="522">
        <v>45926.208333333336</v>
      </c>
      <c r="H102" s="521" t="s">
        <v>4471</v>
      </c>
      <c r="I102" s="188" t="s">
        <v>4472</v>
      </c>
      <c r="J102" s="66" t="s">
        <v>2222</v>
      </c>
      <c r="K102" s="66"/>
      <c r="L102" s="66"/>
      <c r="M102" s="66"/>
      <c r="N102" s="695"/>
      <c r="O102" s="66"/>
      <c r="P102" s="66"/>
      <c r="Q102" s="66"/>
    </row>
    <row r="103" spans="1:17" ht="14.45">
      <c r="A103" s="66" t="s">
        <v>1426</v>
      </c>
      <c r="B103" s="66" t="s">
        <v>1427</v>
      </c>
      <c r="C103" s="66" t="s">
        <v>1453</v>
      </c>
      <c r="D103" s="80" t="s">
        <v>2365</v>
      </c>
      <c r="E103" s="521" t="s">
        <v>1461</v>
      </c>
      <c r="F103" s="522">
        <v>45925.75</v>
      </c>
      <c r="G103" s="522">
        <v>45926.208333333336</v>
      </c>
      <c r="H103" s="521" t="s">
        <v>4473</v>
      </c>
      <c r="I103" s="188" t="s">
        <v>4474</v>
      </c>
      <c r="J103" s="66" t="s">
        <v>2222</v>
      </c>
      <c r="K103" s="66"/>
      <c r="L103" s="66"/>
      <c r="M103" s="66"/>
      <c r="N103" s="695"/>
      <c r="O103" s="66"/>
      <c r="P103" s="66"/>
      <c r="Q103" s="66"/>
    </row>
    <row r="104" spans="1:17" ht="14.45">
      <c r="A104" s="66" t="s">
        <v>1426</v>
      </c>
      <c r="B104" s="66" t="s">
        <v>1427</v>
      </c>
      <c r="C104" s="375" t="s">
        <v>1428</v>
      </c>
      <c r="D104" s="80" t="s">
        <v>2365</v>
      </c>
      <c r="E104" s="521" t="s">
        <v>1461</v>
      </c>
      <c r="F104" s="522">
        <v>45926</v>
      </c>
      <c r="G104" s="522">
        <v>45926.25</v>
      </c>
      <c r="H104" s="188" t="s">
        <v>4475</v>
      </c>
      <c r="I104" s="183" t="s">
        <v>3800</v>
      </c>
      <c r="J104" s="740" t="s">
        <v>1436</v>
      </c>
      <c r="K104" s="616" t="s">
        <v>3801</v>
      </c>
      <c r="L104" s="616" t="s">
        <v>3801</v>
      </c>
      <c r="M104" s="66"/>
      <c r="N104" s="695"/>
      <c r="O104" s="66"/>
      <c r="P104" s="66"/>
      <c r="Q104" s="66"/>
    </row>
    <row r="105" spans="1:17" ht="14.45">
      <c r="A105" s="66" t="s">
        <v>1426</v>
      </c>
      <c r="B105" s="66" t="s">
        <v>1427</v>
      </c>
      <c r="C105" s="375" t="s">
        <v>1428</v>
      </c>
      <c r="D105" s="80" t="s">
        <v>2365</v>
      </c>
      <c r="E105" s="66" t="s">
        <v>1461</v>
      </c>
      <c r="F105" s="522">
        <v>45925.375</v>
      </c>
      <c r="G105" s="522">
        <v>45925.75</v>
      </c>
      <c r="H105" s="521" t="s">
        <v>4476</v>
      </c>
      <c r="I105" s="188" t="s">
        <v>4454</v>
      </c>
      <c r="J105" s="761" t="s">
        <v>2854</v>
      </c>
      <c r="K105" s="66"/>
      <c r="L105" s="66"/>
      <c r="M105" s="66"/>
      <c r="N105" s="695"/>
      <c r="O105" s="66"/>
      <c r="P105" s="66"/>
      <c r="Q105" s="66"/>
    </row>
    <row r="106" spans="1:17" ht="14.45">
      <c r="A106" s="66" t="s">
        <v>1426</v>
      </c>
      <c r="B106" s="66" t="s">
        <v>1427</v>
      </c>
      <c r="C106" s="66" t="s">
        <v>1453</v>
      </c>
      <c r="D106" s="80" t="s">
        <v>2365</v>
      </c>
      <c r="E106" s="66" t="s">
        <v>1476</v>
      </c>
      <c r="F106" s="379">
        <v>45926.75</v>
      </c>
      <c r="G106" s="379">
        <v>45927.208333333336</v>
      </c>
      <c r="H106" s="66" t="s">
        <v>4477</v>
      </c>
      <c r="I106" s="80" t="s">
        <v>4478</v>
      </c>
      <c r="J106" s="66" t="s">
        <v>2222</v>
      </c>
      <c r="K106" s="66"/>
      <c r="L106" s="66"/>
      <c r="M106" s="66"/>
      <c r="N106" s="695"/>
      <c r="O106" s="66"/>
      <c r="P106" s="66"/>
      <c r="Q106" s="66"/>
    </row>
    <row r="107" spans="1:17" ht="14.45">
      <c r="A107" s="66" t="s">
        <v>1426</v>
      </c>
      <c r="B107" s="66" t="s">
        <v>1427</v>
      </c>
      <c r="C107" s="66" t="s">
        <v>1453</v>
      </c>
      <c r="D107" s="80" t="s">
        <v>2365</v>
      </c>
      <c r="E107" s="66" t="s">
        <v>1476</v>
      </c>
      <c r="F107" s="379">
        <v>45926.75</v>
      </c>
      <c r="G107" s="379">
        <v>45927.208333333336</v>
      </c>
      <c r="H107" s="66" t="s">
        <v>4479</v>
      </c>
      <c r="I107" s="80" t="s">
        <v>4480</v>
      </c>
      <c r="J107" s="66" t="s">
        <v>2222</v>
      </c>
      <c r="K107" s="66"/>
      <c r="L107" s="66"/>
      <c r="M107" s="66"/>
      <c r="N107" s="695"/>
      <c r="O107" s="66"/>
      <c r="P107" s="66"/>
      <c r="Q107" s="66"/>
    </row>
    <row r="108" spans="1:17" ht="14.45">
      <c r="A108" s="66" t="s">
        <v>1426</v>
      </c>
      <c r="B108" s="66" t="s">
        <v>1427</v>
      </c>
      <c r="C108" s="66" t="s">
        <v>1453</v>
      </c>
      <c r="D108" s="80" t="s">
        <v>2365</v>
      </c>
      <c r="E108" s="66" t="s">
        <v>1476</v>
      </c>
      <c r="F108" s="379">
        <v>45926.75</v>
      </c>
      <c r="G108" s="379">
        <v>45927.208333333336</v>
      </c>
      <c r="H108" s="66" t="s">
        <v>4481</v>
      </c>
      <c r="I108" s="80" t="s">
        <v>4482</v>
      </c>
      <c r="J108" s="66" t="s">
        <v>2222</v>
      </c>
      <c r="K108" s="66"/>
      <c r="L108" s="66"/>
      <c r="M108" s="66"/>
      <c r="N108" s="695"/>
      <c r="O108" s="66"/>
      <c r="P108" s="66"/>
      <c r="Q108" s="66"/>
    </row>
    <row r="109" spans="1:17" ht="14.45">
      <c r="A109" s="66" t="s">
        <v>1426</v>
      </c>
      <c r="B109" s="66" t="s">
        <v>1427</v>
      </c>
      <c r="C109" s="375" t="s">
        <v>1428</v>
      </c>
      <c r="D109" s="80" t="s">
        <v>2365</v>
      </c>
      <c r="E109" s="66" t="s">
        <v>1476</v>
      </c>
      <c r="F109" s="522">
        <v>45927</v>
      </c>
      <c r="G109" s="522">
        <v>45927.166666666664</v>
      </c>
      <c r="H109" s="521" t="s">
        <v>4483</v>
      </c>
      <c r="I109" s="188" t="s">
        <v>4484</v>
      </c>
      <c r="J109" s="481" t="s">
        <v>1445</v>
      </c>
      <c r="K109" s="761" t="s">
        <v>2854</v>
      </c>
      <c r="L109" s="66" t="s">
        <v>4485</v>
      </c>
      <c r="M109" s="66"/>
      <c r="N109" s="695"/>
      <c r="O109" s="66"/>
      <c r="P109" s="66"/>
      <c r="Q109" s="66"/>
    </row>
    <row r="110" spans="1:17" ht="14.45">
      <c r="A110" s="66" t="s">
        <v>1426</v>
      </c>
      <c r="B110" s="66" t="s">
        <v>1427</v>
      </c>
      <c r="C110" s="375" t="s">
        <v>1428</v>
      </c>
      <c r="D110" s="80" t="s">
        <v>1490</v>
      </c>
      <c r="E110" s="66" t="s">
        <v>1491</v>
      </c>
      <c r="F110" s="522">
        <v>45927.291666666664</v>
      </c>
      <c r="G110" s="522">
        <v>45927.5</v>
      </c>
      <c r="H110" s="521" t="s">
        <v>4486</v>
      </c>
      <c r="I110" s="340" t="s">
        <v>4487</v>
      </c>
      <c r="J110" s="740" t="s">
        <v>1436</v>
      </c>
      <c r="K110" s="746" t="s">
        <v>3845</v>
      </c>
      <c r="L110" s="616" t="s">
        <v>3801</v>
      </c>
      <c r="M110" s="66"/>
      <c r="N110" s="695"/>
      <c r="O110" s="558"/>
      <c r="P110" s="558"/>
      <c r="Q110" s="558"/>
    </row>
    <row r="111" spans="1:17" ht="14.45">
      <c r="A111" s="66" t="s">
        <v>1426</v>
      </c>
      <c r="B111" s="66" t="s">
        <v>1427</v>
      </c>
      <c r="C111" s="375" t="s">
        <v>1428</v>
      </c>
      <c r="D111" s="80" t="s">
        <v>2365</v>
      </c>
      <c r="E111" s="66" t="s">
        <v>1491</v>
      </c>
      <c r="F111" s="522">
        <v>45928</v>
      </c>
      <c r="G111" s="522">
        <v>45928.25</v>
      </c>
      <c r="H111" s="549" t="s">
        <v>4488</v>
      </c>
      <c r="I111" s="188" t="s">
        <v>3769</v>
      </c>
      <c r="J111" s="740" t="s">
        <v>1436</v>
      </c>
      <c r="K111" s="761" t="s">
        <v>2854</v>
      </c>
      <c r="L111" s="66" t="s">
        <v>4489</v>
      </c>
      <c r="M111" s="66"/>
      <c r="N111" s="695"/>
      <c r="O111" s="66"/>
      <c r="P111" s="66"/>
      <c r="Q111" s="66"/>
    </row>
    <row r="112" spans="1:17" ht="14.45">
      <c r="A112" s="66" t="s">
        <v>1426</v>
      </c>
      <c r="B112" s="66" t="s">
        <v>1427</v>
      </c>
      <c r="C112" s="66" t="s">
        <v>1453</v>
      </c>
      <c r="D112" s="80" t="s">
        <v>2124</v>
      </c>
      <c r="E112" s="66" t="s">
        <v>1440</v>
      </c>
      <c r="F112" s="379">
        <v>45929.75</v>
      </c>
      <c r="G112" s="379">
        <v>45930.208333333336</v>
      </c>
      <c r="H112" s="66" t="s">
        <v>4490</v>
      </c>
      <c r="I112" s="403" t="s">
        <v>4491</v>
      </c>
      <c r="J112" s="66" t="s">
        <v>2222</v>
      </c>
      <c r="K112" s="66" t="s">
        <v>4492</v>
      </c>
      <c r="L112" s="66"/>
      <c r="M112" s="66"/>
      <c r="N112" s="695"/>
      <c r="O112" s="66"/>
      <c r="P112" s="66"/>
      <c r="Q112" s="66"/>
    </row>
    <row r="113" spans="1:17" ht="14.45">
      <c r="A113" s="66" t="s">
        <v>1426</v>
      </c>
      <c r="B113" s="66" t="s">
        <v>1427</v>
      </c>
      <c r="C113" s="66" t="s">
        <v>1453</v>
      </c>
      <c r="D113" s="80" t="s">
        <v>2124</v>
      </c>
      <c r="E113" s="66" t="s">
        <v>1440</v>
      </c>
      <c r="F113" s="379">
        <v>45929.75</v>
      </c>
      <c r="G113" s="379">
        <v>45930.208333333336</v>
      </c>
      <c r="H113" s="66" t="s">
        <v>4493</v>
      </c>
      <c r="I113" s="80" t="s">
        <v>4494</v>
      </c>
      <c r="J113" s="66" t="s">
        <v>2222</v>
      </c>
      <c r="K113" s="66" t="s">
        <v>4492</v>
      </c>
      <c r="L113" s="66"/>
      <c r="M113" s="66"/>
      <c r="N113" s="695"/>
      <c r="O113" s="66"/>
      <c r="P113" s="66"/>
      <c r="Q113" s="66"/>
    </row>
    <row r="114" spans="1:17" ht="14.45">
      <c r="A114" s="66" t="s">
        <v>1426</v>
      </c>
      <c r="B114" s="66" t="s">
        <v>1427</v>
      </c>
      <c r="C114" s="66" t="s">
        <v>1453</v>
      </c>
      <c r="D114" s="80" t="s">
        <v>2124</v>
      </c>
      <c r="E114" s="66" t="s">
        <v>1440</v>
      </c>
      <c r="F114" s="379">
        <v>45929.75</v>
      </c>
      <c r="G114" s="379">
        <v>45930.208333333336</v>
      </c>
      <c r="H114" s="66" t="s">
        <v>4495</v>
      </c>
      <c r="I114" s="80" t="s">
        <v>4496</v>
      </c>
      <c r="J114" s="66" t="s">
        <v>2222</v>
      </c>
      <c r="K114" s="66" t="s">
        <v>4492</v>
      </c>
      <c r="L114" s="66"/>
      <c r="M114" s="66"/>
      <c r="N114" s="695"/>
      <c r="O114" s="66"/>
      <c r="P114" s="66"/>
      <c r="Q114" s="66"/>
    </row>
    <row r="115" spans="1:17" ht="14.45">
      <c r="A115" s="66" t="s">
        <v>1426</v>
      </c>
      <c r="B115" s="66" t="s">
        <v>1427</v>
      </c>
      <c r="C115" s="66" t="s">
        <v>1466</v>
      </c>
      <c r="D115" s="80" t="s">
        <v>2124</v>
      </c>
      <c r="E115" s="66" t="s">
        <v>1440</v>
      </c>
      <c r="F115" s="379">
        <v>45929.75</v>
      </c>
      <c r="G115" s="379">
        <v>45930.125</v>
      </c>
      <c r="H115" s="66" t="s">
        <v>4497</v>
      </c>
      <c r="I115" s="80" t="s">
        <v>4443</v>
      </c>
      <c r="J115" s="66" t="s">
        <v>2222</v>
      </c>
      <c r="K115" s="458" t="s">
        <v>4498</v>
      </c>
      <c r="L115" s="66"/>
      <c r="M115" s="66"/>
      <c r="N115" s="695"/>
      <c r="O115" s="66"/>
      <c r="P115" s="66"/>
      <c r="Q115" s="66"/>
    </row>
    <row r="116" spans="1:17" ht="14.45">
      <c r="A116" s="66" t="s">
        <v>1426</v>
      </c>
      <c r="B116" s="66" t="s">
        <v>1427</v>
      </c>
      <c r="C116" s="375" t="s">
        <v>1428</v>
      </c>
      <c r="D116" s="80" t="s">
        <v>2365</v>
      </c>
      <c r="E116" s="66" t="s">
        <v>1440</v>
      </c>
      <c r="F116" s="379">
        <v>45929.916666666664</v>
      </c>
      <c r="G116" s="379">
        <v>45930.25</v>
      </c>
      <c r="H116" s="66" t="s">
        <v>4499</v>
      </c>
      <c r="I116" s="80" t="s">
        <v>4468</v>
      </c>
      <c r="J116" s="65" t="s">
        <v>1445</v>
      </c>
      <c r="K116" s="66" t="s">
        <v>4500</v>
      </c>
      <c r="L116" s="66"/>
      <c r="M116" s="66"/>
      <c r="N116" s="695"/>
      <c r="O116" s="65"/>
      <c r="P116" s="65"/>
      <c r="Q116" s="65"/>
    </row>
    <row r="117" spans="1:17" ht="14.45">
      <c r="A117" s="80" t="s">
        <v>1426</v>
      </c>
      <c r="B117" s="80" t="s">
        <v>1427</v>
      </c>
      <c r="C117" s="80" t="s">
        <v>1453</v>
      </c>
      <c r="D117" s="188" t="s">
        <v>2365</v>
      </c>
      <c r="E117" s="80" t="s">
        <v>1448</v>
      </c>
      <c r="F117" s="379">
        <v>45930.75</v>
      </c>
      <c r="G117" s="379">
        <v>45931.208333333336</v>
      </c>
      <c r="H117" s="80" t="s">
        <v>4501</v>
      </c>
      <c r="I117" s="80" t="s">
        <v>4502</v>
      </c>
      <c r="J117" s="80" t="s">
        <v>2222</v>
      </c>
      <c r="K117" s="80"/>
      <c r="L117" s="66"/>
      <c r="M117" s="66"/>
      <c r="N117" s="695"/>
      <c r="O117" s="80"/>
      <c r="P117" s="80"/>
      <c r="Q117" s="80"/>
    </row>
    <row r="118" spans="1:17" ht="14.45">
      <c r="A118" s="80" t="s">
        <v>1426</v>
      </c>
      <c r="B118" s="80" t="s">
        <v>1427</v>
      </c>
      <c r="C118" s="80" t="s">
        <v>1453</v>
      </c>
      <c r="D118" s="188" t="s">
        <v>2365</v>
      </c>
      <c r="E118" s="80" t="s">
        <v>1448</v>
      </c>
      <c r="F118" s="379">
        <v>45930.75</v>
      </c>
      <c r="G118" s="379">
        <v>45931.208333333336</v>
      </c>
      <c r="H118" s="80" t="s">
        <v>4503</v>
      </c>
      <c r="I118" s="80" t="s">
        <v>4504</v>
      </c>
      <c r="J118" s="80" t="s">
        <v>2222</v>
      </c>
      <c r="K118" s="80"/>
      <c r="L118" s="66"/>
      <c r="M118" s="66"/>
      <c r="N118" s="695"/>
      <c r="O118" s="80"/>
      <c r="P118" s="80"/>
      <c r="Q118" s="80"/>
    </row>
    <row r="119" spans="1:17" ht="14.45">
      <c r="A119" s="80" t="s">
        <v>1426</v>
      </c>
      <c r="B119" s="80" t="s">
        <v>1427</v>
      </c>
      <c r="C119" s="80" t="s">
        <v>1453</v>
      </c>
      <c r="D119" s="188" t="s">
        <v>2365</v>
      </c>
      <c r="E119" s="80" t="s">
        <v>1448</v>
      </c>
      <c r="F119" s="379">
        <v>45930.75</v>
      </c>
      <c r="G119" s="379">
        <v>45931.208333333336</v>
      </c>
      <c r="H119" s="80" t="s">
        <v>4505</v>
      </c>
      <c r="I119" s="80" t="s">
        <v>4506</v>
      </c>
      <c r="J119" s="80" t="s">
        <v>2222</v>
      </c>
      <c r="K119" s="80"/>
      <c r="L119" s="66"/>
      <c r="M119" s="66"/>
      <c r="N119" s="695"/>
      <c r="O119" s="80"/>
      <c r="P119" s="80"/>
      <c r="Q119" s="80"/>
    </row>
    <row r="120" spans="1:17" ht="14.45">
      <c r="A120" s="188" t="s">
        <v>1426</v>
      </c>
      <c r="B120" s="188" t="s">
        <v>1427</v>
      </c>
      <c r="C120" s="188" t="s">
        <v>1428</v>
      </c>
      <c r="D120" s="188" t="s">
        <v>2271</v>
      </c>
      <c r="E120" s="188" t="s">
        <v>1448</v>
      </c>
      <c r="F120" s="522">
        <v>45930.916666666664</v>
      </c>
      <c r="G120" s="522">
        <v>45931.25</v>
      </c>
      <c r="H120" s="188" t="s">
        <v>4507</v>
      </c>
      <c r="I120" s="188" t="s">
        <v>4066</v>
      </c>
      <c r="J120" s="764" t="s">
        <v>1445</v>
      </c>
      <c r="K120" s="761" t="s">
        <v>2854</v>
      </c>
      <c r="L120" s="521" t="s">
        <v>4508</v>
      </c>
      <c r="M120" s="521"/>
      <c r="N120" s="725"/>
      <c r="O120" s="188"/>
      <c r="P120" s="188"/>
      <c r="Q120" s="188"/>
    </row>
    <row r="121" spans="1:17" ht="14.45">
      <c r="A121" s="80" t="s">
        <v>1426</v>
      </c>
      <c r="B121" s="80" t="s">
        <v>1427</v>
      </c>
      <c r="C121" s="196" t="s">
        <v>1428</v>
      </c>
      <c r="D121" s="80" t="s">
        <v>1490</v>
      </c>
      <c r="E121" s="80" t="s">
        <v>1448</v>
      </c>
      <c r="F121" s="768">
        <v>45931</v>
      </c>
      <c r="G121" s="768">
        <v>45931.125</v>
      </c>
      <c r="H121" s="769" t="s">
        <v>4509</v>
      </c>
      <c r="I121" s="769" t="s">
        <v>4510</v>
      </c>
      <c r="J121" s="226" t="s">
        <v>1475</v>
      </c>
      <c r="K121" s="226"/>
      <c r="L121" s="695"/>
      <c r="M121" s="695"/>
      <c r="N121" s="695"/>
      <c r="O121" s="226"/>
      <c r="P121" s="226"/>
      <c r="Q121" s="226"/>
    </row>
    <row r="122" spans="1:17" ht="14.45">
      <c r="A122" s="80" t="s">
        <v>1426</v>
      </c>
      <c r="B122" s="80" t="s">
        <v>1427</v>
      </c>
      <c r="C122" s="196" t="s">
        <v>1428</v>
      </c>
      <c r="D122" s="80" t="s">
        <v>2275</v>
      </c>
      <c r="E122" s="82" t="s">
        <v>1448</v>
      </c>
      <c r="F122" s="765">
        <v>45931</v>
      </c>
      <c r="G122" s="765">
        <v>45931.25</v>
      </c>
      <c r="H122" s="766" t="s">
        <v>4511</v>
      </c>
      <c r="I122" s="588" t="s">
        <v>4512</v>
      </c>
      <c r="J122" s="588"/>
      <c r="K122" s="588"/>
      <c r="L122" s="588"/>
      <c r="M122" s="588"/>
      <c r="N122" s="588"/>
      <c r="O122" s="588"/>
      <c r="P122" s="588"/>
      <c r="Q122" s="588"/>
    </row>
    <row r="123" spans="1:17" ht="14.45">
      <c r="F123" s="211"/>
      <c r="G123" s="211"/>
      <c r="H123" s="212"/>
      <c r="I123" s="212"/>
      <c r="N123"/>
    </row>
    <row r="124" spans="1:17" ht="14.45">
      <c r="F124" s="742"/>
      <c r="G124" s="742"/>
      <c r="H124" s="212"/>
      <c r="I124" s="212"/>
      <c r="N124"/>
    </row>
    <row r="125" spans="1:17" ht="14.45">
      <c r="F125" s="405"/>
      <c r="G125" s="405"/>
      <c r="N125"/>
    </row>
    <row r="126" spans="1:17" ht="14.45">
      <c r="F126" s="405"/>
      <c r="G126" s="405"/>
      <c r="N126"/>
    </row>
    <row r="127" spans="1:17" ht="14.45">
      <c r="F127" s="405"/>
      <c r="G127" s="405"/>
      <c r="N127"/>
    </row>
    <row r="128" spans="1:17" ht="14.45">
      <c r="F128" s="405"/>
      <c r="G128" s="405"/>
      <c r="N128"/>
    </row>
    <row r="129" spans="6:14" ht="14.45">
      <c r="F129" s="405"/>
      <c r="G129" s="405"/>
      <c r="N129"/>
    </row>
    <row r="130" spans="6:14" ht="14.45">
      <c r="F130" s="405"/>
      <c r="G130" s="405"/>
      <c r="N130"/>
    </row>
    <row r="131" spans="6:14" ht="14.45">
      <c r="F131" s="405"/>
      <c r="G131" s="405"/>
      <c r="N131"/>
    </row>
    <row r="132" spans="6:14" ht="14.45">
      <c r="F132" s="405"/>
      <c r="G132" s="405"/>
      <c r="N132"/>
    </row>
    <row r="133" spans="6:14" ht="15" customHeight="1">
      <c r="N133"/>
    </row>
    <row r="134" spans="6:14" ht="15" customHeight="1">
      <c r="N134"/>
    </row>
    <row r="135" spans="6:14" ht="15" customHeight="1">
      <c r="N135"/>
    </row>
    <row r="136" spans="6:14" ht="15" customHeight="1">
      <c r="N136"/>
    </row>
    <row r="137" spans="6:14" ht="15" customHeight="1">
      <c r="N137"/>
    </row>
    <row r="138" spans="6:14" ht="15" customHeight="1">
      <c r="N138"/>
    </row>
    <row r="139" spans="6:14" ht="15" customHeight="1">
      <c r="N139"/>
    </row>
    <row r="140" spans="6:14" ht="15" customHeight="1">
      <c r="N140"/>
    </row>
    <row r="141" spans="6:14" ht="15" customHeight="1">
      <c r="N141"/>
    </row>
    <row r="142" spans="6:14" ht="15" customHeight="1">
      <c r="N142"/>
    </row>
    <row r="143" spans="6:14" ht="15" customHeight="1">
      <c r="N143"/>
    </row>
    <row r="144" spans="6:14" ht="15" customHeight="1">
      <c r="N144"/>
    </row>
    <row r="145" spans="14:14" ht="15" customHeight="1">
      <c r="N145"/>
    </row>
    <row r="146" spans="14:14" ht="15" customHeight="1">
      <c r="N146"/>
    </row>
    <row r="147" spans="14:14" ht="15" customHeight="1">
      <c r="N147"/>
    </row>
    <row r="148" spans="14:14" ht="15" customHeight="1">
      <c r="N148"/>
    </row>
    <row r="149" spans="14:14" ht="15" customHeight="1">
      <c r="N149"/>
    </row>
    <row r="150" spans="14:14" ht="15" customHeight="1">
      <c r="N150"/>
    </row>
    <row r="151" spans="14:14" ht="15" customHeight="1">
      <c r="N151"/>
    </row>
    <row r="152" spans="14:14" ht="15" customHeight="1">
      <c r="N152"/>
    </row>
    <row r="153" spans="14:14" ht="15" customHeight="1">
      <c r="N153"/>
    </row>
    <row r="154" spans="14:14" ht="15" customHeight="1">
      <c r="N154"/>
    </row>
    <row r="155" spans="14:14" ht="15" customHeight="1">
      <c r="N155"/>
    </row>
    <row r="156" spans="14:14" ht="15" customHeight="1">
      <c r="N156"/>
    </row>
    <row r="157" spans="14:14" ht="15" customHeight="1">
      <c r="N157"/>
    </row>
    <row r="158" spans="14:14" ht="15" customHeight="1">
      <c r="N158"/>
    </row>
    <row r="159" spans="14:14" ht="15" customHeight="1">
      <c r="N159"/>
    </row>
    <row r="160" spans="14:14" ht="15" customHeight="1">
      <c r="N160"/>
    </row>
    <row r="161" spans="14:14" ht="15" customHeight="1">
      <c r="N161"/>
    </row>
    <row r="162" spans="14:14" ht="15" customHeight="1">
      <c r="N162"/>
    </row>
    <row r="163" spans="14:14" ht="15" customHeight="1">
      <c r="N163"/>
    </row>
    <row r="164" spans="14:14" ht="15" customHeight="1">
      <c r="N164"/>
    </row>
    <row r="165" spans="14:14" ht="15" customHeight="1">
      <c r="N165"/>
    </row>
    <row r="166" spans="14:14" ht="15" customHeight="1">
      <c r="N166"/>
    </row>
    <row r="167" spans="14:14" ht="15" customHeight="1">
      <c r="N167"/>
    </row>
    <row r="168" spans="14:14" ht="15" customHeight="1">
      <c r="N168"/>
    </row>
    <row r="169" spans="14:14" ht="15" customHeight="1">
      <c r="N169"/>
    </row>
    <row r="170" spans="14:14" ht="15" customHeight="1">
      <c r="N170"/>
    </row>
    <row r="171" spans="14:14" ht="15" customHeight="1">
      <c r="N171"/>
    </row>
    <row r="172" spans="14:14" ht="15" customHeight="1">
      <c r="N172"/>
    </row>
    <row r="173" spans="14:14" ht="15" customHeight="1">
      <c r="N173"/>
    </row>
    <row r="174" spans="14:14" ht="15" customHeight="1">
      <c r="N174"/>
    </row>
    <row r="175" spans="14:14" ht="15" customHeight="1">
      <c r="N175"/>
    </row>
    <row r="176" spans="14:14" ht="15" customHeight="1">
      <c r="N176"/>
    </row>
    <row r="177" spans="14:14" ht="15" customHeight="1">
      <c r="N177"/>
    </row>
    <row r="178" spans="14:14" ht="15" customHeight="1">
      <c r="N178"/>
    </row>
    <row r="179" spans="14:14" ht="15" customHeight="1">
      <c r="N179"/>
    </row>
    <row r="180" spans="14:14" ht="15" customHeight="1">
      <c r="N180"/>
    </row>
    <row r="181" spans="14:14" ht="15" customHeight="1">
      <c r="N181"/>
    </row>
    <row r="182" spans="14:14" ht="15" customHeight="1">
      <c r="N182"/>
    </row>
    <row r="183" spans="14:14" ht="15" customHeight="1">
      <c r="N183"/>
    </row>
    <row r="184" spans="14:14" ht="15" customHeight="1">
      <c r="N184"/>
    </row>
    <row r="185" spans="14:14" ht="15" customHeight="1">
      <c r="N185"/>
    </row>
    <row r="186" spans="14:14" ht="15" customHeight="1">
      <c r="N186"/>
    </row>
    <row r="187" spans="14:14" ht="15" customHeight="1">
      <c r="N187"/>
    </row>
    <row r="188" spans="14:14" ht="15" customHeight="1">
      <c r="N188"/>
    </row>
    <row r="189" spans="14:14" ht="15" customHeight="1">
      <c r="N189"/>
    </row>
    <row r="190" spans="14:14" ht="15" customHeight="1">
      <c r="N190"/>
    </row>
    <row r="191" spans="14:14" ht="15" customHeight="1">
      <c r="N191"/>
    </row>
    <row r="192" spans="14:14" ht="15" customHeight="1">
      <c r="N192"/>
    </row>
    <row r="193" spans="14:14" ht="15" customHeight="1">
      <c r="N193"/>
    </row>
    <row r="194" spans="14:14" ht="15" customHeight="1">
      <c r="N194"/>
    </row>
    <row r="195" spans="14:14" ht="15" customHeight="1">
      <c r="N195"/>
    </row>
    <row r="196" spans="14:14" ht="15" customHeight="1">
      <c r="N196"/>
    </row>
    <row r="197" spans="14:14" ht="15" customHeight="1">
      <c r="N197"/>
    </row>
    <row r="198" spans="14:14" ht="15" customHeight="1">
      <c r="N198"/>
    </row>
    <row r="199" spans="14:14" ht="15" customHeight="1">
      <c r="N199"/>
    </row>
    <row r="200" spans="14:14" ht="15" customHeight="1">
      <c r="N200"/>
    </row>
    <row r="201" spans="14:14" ht="15" customHeight="1">
      <c r="N201"/>
    </row>
    <row r="202" spans="14:14" ht="15" customHeight="1">
      <c r="N202"/>
    </row>
    <row r="203" spans="14:14" ht="15" customHeight="1">
      <c r="N203"/>
    </row>
    <row r="204" spans="14:14" ht="15" customHeight="1">
      <c r="N204"/>
    </row>
    <row r="205" spans="14:14" ht="15" customHeight="1">
      <c r="N205"/>
    </row>
    <row r="206" spans="14:14" ht="15" customHeight="1">
      <c r="N206"/>
    </row>
    <row r="207" spans="14:14" ht="15" customHeight="1">
      <c r="N207"/>
    </row>
    <row r="208" spans="14:14" ht="15" customHeight="1">
      <c r="N208"/>
    </row>
    <row r="209" spans="14:14" ht="15" customHeight="1">
      <c r="N209"/>
    </row>
    <row r="210" spans="14:14" ht="15" customHeight="1">
      <c r="N210"/>
    </row>
    <row r="211" spans="14:14" ht="15" customHeight="1">
      <c r="N211"/>
    </row>
    <row r="212" spans="14:14" ht="15" customHeight="1">
      <c r="N212"/>
    </row>
    <row r="213" spans="14:14" ht="15" customHeight="1">
      <c r="N213"/>
    </row>
    <row r="214" spans="14:14" ht="15" customHeight="1">
      <c r="N214"/>
    </row>
    <row r="215" spans="14:14" ht="15" customHeight="1">
      <c r="N215"/>
    </row>
    <row r="216" spans="14:14" ht="15" customHeight="1">
      <c r="N216"/>
    </row>
    <row r="217" spans="14:14" ht="15" customHeight="1">
      <c r="N217"/>
    </row>
    <row r="218" spans="14:14" ht="15" customHeight="1">
      <c r="N218"/>
    </row>
    <row r="219" spans="14:14" ht="15" customHeight="1">
      <c r="N219"/>
    </row>
    <row r="220" spans="14:14" ht="15" customHeight="1">
      <c r="N220"/>
    </row>
    <row r="221" spans="14:14" ht="15" customHeight="1">
      <c r="N221"/>
    </row>
    <row r="222" spans="14:14" ht="15" customHeight="1">
      <c r="N222"/>
    </row>
    <row r="223" spans="14:14" ht="15" customHeight="1">
      <c r="N223"/>
    </row>
    <row r="224" spans="14:14" ht="15" customHeight="1">
      <c r="N224"/>
    </row>
    <row r="225" spans="14:14" ht="15" customHeight="1">
      <c r="N225"/>
    </row>
    <row r="226" spans="14:14" ht="15" customHeight="1">
      <c r="N226"/>
    </row>
    <row r="227" spans="14:14" ht="15" customHeight="1">
      <c r="N227"/>
    </row>
    <row r="228" spans="14:14" ht="15" customHeight="1">
      <c r="N228"/>
    </row>
    <row r="229" spans="14:14" ht="15" customHeight="1">
      <c r="N229"/>
    </row>
    <row r="230" spans="14:14" ht="15" customHeight="1">
      <c r="N230"/>
    </row>
    <row r="231" spans="14:14" ht="15" customHeight="1">
      <c r="N231"/>
    </row>
    <row r="232" spans="14:14" ht="15" customHeight="1">
      <c r="N232"/>
    </row>
    <row r="233" spans="14:14" ht="15" customHeight="1">
      <c r="N233"/>
    </row>
    <row r="234" spans="14:14" ht="15" customHeight="1">
      <c r="N234"/>
    </row>
    <row r="235" spans="14:14" ht="15" customHeight="1">
      <c r="N235"/>
    </row>
    <row r="236" spans="14:14" ht="15" customHeight="1">
      <c r="N236"/>
    </row>
    <row r="237" spans="14:14" ht="15" customHeight="1">
      <c r="N237"/>
    </row>
    <row r="238" spans="14:14" ht="15" customHeight="1">
      <c r="N238"/>
    </row>
    <row r="239" spans="14:14" ht="15" customHeight="1">
      <c r="N239"/>
    </row>
    <row r="240" spans="14:14" ht="15" customHeight="1">
      <c r="N240"/>
    </row>
    <row r="241" spans="14:14" ht="15" hidden="1" customHeight="1">
      <c r="N241"/>
    </row>
    <row r="242" spans="14:14" ht="15" hidden="1" customHeight="1">
      <c r="N242"/>
    </row>
    <row r="243" spans="14:14" ht="15" hidden="1" customHeight="1">
      <c r="N243"/>
    </row>
    <row r="244" spans="14:14" ht="15" hidden="1" customHeight="1">
      <c r="N244"/>
    </row>
    <row r="245" spans="14:14" ht="15" hidden="1" customHeight="1">
      <c r="N245"/>
    </row>
    <row r="246" spans="14:14" ht="15" hidden="1" customHeight="1">
      <c r="N246"/>
    </row>
    <row r="247" spans="14:14" ht="15" hidden="1" customHeight="1">
      <c r="N247"/>
    </row>
    <row r="248" spans="14:14" ht="15" hidden="1" customHeight="1">
      <c r="N248"/>
    </row>
    <row r="249" spans="14:14" ht="15" hidden="1" customHeight="1">
      <c r="N249"/>
    </row>
    <row r="250" spans="14:14" ht="15" hidden="1" customHeight="1">
      <c r="N250"/>
    </row>
    <row r="251" spans="14:14" ht="15" hidden="1" customHeight="1">
      <c r="N251"/>
    </row>
    <row r="252" spans="14:14" ht="15" hidden="1" customHeight="1">
      <c r="N252"/>
    </row>
    <row r="253" spans="14:14" ht="15" hidden="1" customHeight="1">
      <c r="N253"/>
    </row>
    <row r="254" spans="14:14" ht="15" hidden="1" customHeight="1">
      <c r="N254"/>
    </row>
    <row r="255" spans="14:14" ht="15" hidden="1" customHeight="1">
      <c r="N255"/>
    </row>
    <row r="256" spans="14:14" ht="15" hidden="1" customHeight="1">
      <c r="N256"/>
    </row>
    <row r="257" spans="14:14" ht="15" hidden="1" customHeight="1">
      <c r="N257"/>
    </row>
    <row r="258" spans="14:14" ht="15" hidden="1" customHeight="1">
      <c r="N258"/>
    </row>
    <row r="259" spans="14:14" ht="15" hidden="1" customHeight="1">
      <c r="N259"/>
    </row>
    <row r="260" spans="14:14" ht="15" hidden="1" customHeight="1">
      <c r="N260"/>
    </row>
    <row r="261" spans="14:14" ht="15" hidden="1" customHeight="1">
      <c r="N261"/>
    </row>
    <row r="262" spans="14:14" ht="15" hidden="1" customHeight="1">
      <c r="N262"/>
    </row>
    <row r="263" spans="14:14" ht="15" hidden="1" customHeight="1">
      <c r="N263"/>
    </row>
    <row r="264" spans="14:14" ht="15" hidden="1" customHeight="1">
      <c r="N264"/>
    </row>
    <row r="265" spans="14:14" ht="15" hidden="1" customHeight="1">
      <c r="N265"/>
    </row>
    <row r="266" spans="14:14" ht="15" hidden="1" customHeight="1">
      <c r="N266"/>
    </row>
    <row r="267" spans="14:14" ht="15" hidden="1" customHeight="1">
      <c r="N267"/>
    </row>
    <row r="268" spans="14:14" ht="15" hidden="1" customHeight="1">
      <c r="N268"/>
    </row>
    <row r="269" spans="14:14" ht="15" hidden="1" customHeight="1">
      <c r="N269"/>
    </row>
    <row r="270" spans="14:14" ht="15" hidden="1" customHeight="1">
      <c r="N270"/>
    </row>
    <row r="271" spans="14:14" ht="15" hidden="1" customHeight="1">
      <c r="N271"/>
    </row>
    <row r="272" spans="14:14" ht="15" hidden="1" customHeight="1">
      <c r="N272"/>
    </row>
    <row r="273" spans="14:14" ht="15" hidden="1" customHeight="1">
      <c r="N273"/>
    </row>
    <row r="274" spans="14:14" ht="15" hidden="1" customHeight="1">
      <c r="N274"/>
    </row>
    <row r="275" spans="14:14" ht="15" hidden="1" customHeight="1">
      <c r="N275"/>
    </row>
    <row r="276" spans="14:14" ht="15" hidden="1" customHeight="1">
      <c r="N276"/>
    </row>
    <row r="277" spans="14:14" ht="15" hidden="1" customHeight="1">
      <c r="N277"/>
    </row>
    <row r="278" spans="14:14" ht="15" hidden="1" customHeight="1">
      <c r="N278"/>
    </row>
    <row r="279" spans="14:14" ht="15" hidden="1" customHeight="1">
      <c r="N279"/>
    </row>
    <row r="280" spans="14:14" ht="15" hidden="1" customHeight="1">
      <c r="N280"/>
    </row>
    <row r="281" spans="14:14" ht="15" hidden="1" customHeight="1">
      <c r="N281"/>
    </row>
    <row r="282" spans="14:14" ht="15" hidden="1" customHeight="1">
      <c r="N282"/>
    </row>
    <row r="283" spans="14:14" ht="15" hidden="1" customHeight="1">
      <c r="N283"/>
    </row>
    <row r="284" spans="14:14" ht="15" hidden="1" customHeight="1">
      <c r="N284"/>
    </row>
    <row r="285" spans="14:14" ht="15" hidden="1" customHeight="1">
      <c r="N285"/>
    </row>
    <row r="286" spans="14:14" ht="15" hidden="1" customHeight="1">
      <c r="N286"/>
    </row>
    <row r="287" spans="14:14" ht="15" hidden="1" customHeight="1">
      <c r="N287"/>
    </row>
    <row r="288" spans="14:14" ht="15" hidden="1" customHeight="1">
      <c r="N288"/>
    </row>
    <row r="289" spans="14:14" ht="15" hidden="1" customHeight="1">
      <c r="N289"/>
    </row>
    <row r="290" spans="14:14" ht="15" hidden="1" customHeight="1">
      <c r="N290"/>
    </row>
    <row r="291" spans="14:14" ht="15" hidden="1" customHeight="1">
      <c r="N291"/>
    </row>
    <row r="292" spans="14:14" ht="15" hidden="1" customHeight="1">
      <c r="N292"/>
    </row>
    <row r="293" spans="14:14" ht="15" hidden="1" customHeight="1">
      <c r="N293"/>
    </row>
    <row r="294" spans="14:14" ht="15" hidden="1" customHeight="1">
      <c r="N294"/>
    </row>
    <row r="295" spans="14:14" ht="15" hidden="1" customHeight="1">
      <c r="N295"/>
    </row>
    <row r="296" spans="14:14" ht="15" hidden="1" customHeight="1">
      <c r="N296"/>
    </row>
    <row r="297" spans="14:14" ht="15" hidden="1" customHeight="1">
      <c r="N297"/>
    </row>
    <row r="298" spans="14:14" ht="15" hidden="1" customHeight="1">
      <c r="N298"/>
    </row>
    <row r="299" spans="14:14" ht="15" hidden="1" customHeight="1">
      <c r="N299"/>
    </row>
    <row r="300" spans="14:14" ht="15" hidden="1" customHeight="1">
      <c r="N300"/>
    </row>
    <row r="301" spans="14:14" ht="15" hidden="1" customHeight="1">
      <c r="N301"/>
    </row>
    <row r="302" spans="14:14" ht="15" hidden="1" customHeight="1">
      <c r="N302"/>
    </row>
    <row r="303" spans="14:14" ht="15" hidden="1" customHeight="1">
      <c r="N303"/>
    </row>
    <row r="304" spans="14:14" ht="15" hidden="1" customHeight="1">
      <c r="N304"/>
    </row>
    <row r="305" spans="14:14" ht="15" hidden="1" customHeight="1">
      <c r="N305"/>
    </row>
    <row r="306" spans="14:14" ht="15" hidden="1" customHeight="1">
      <c r="N306"/>
    </row>
    <row r="307" spans="14:14" ht="15" hidden="1" customHeight="1">
      <c r="N307"/>
    </row>
    <row r="308" spans="14:14" ht="15" hidden="1" customHeight="1">
      <c r="N308"/>
    </row>
    <row r="309" spans="14:14" ht="15" hidden="1" customHeight="1">
      <c r="N309"/>
    </row>
    <row r="310" spans="14:14" ht="15" hidden="1" customHeight="1">
      <c r="N310"/>
    </row>
    <row r="311" spans="14:14" ht="15" hidden="1" customHeight="1">
      <c r="N311"/>
    </row>
    <row r="312" spans="14:14" ht="15" hidden="1" customHeight="1">
      <c r="N312"/>
    </row>
    <row r="313" spans="14:14" ht="15" hidden="1" customHeight="1">
      <c r="N313"/>
    </row>
    <row r="314" spans="14:14" ht="15" hidden="1" customHeight="1">
      <c r="N314"/>
    </row>
    <row r="315" spans="14:14" ht="15" hidden="1" customHeight="1">
      <c r="N315"/>
    </row>
    <row r="316" spans="14:14" ht="15" hidden="1" customHeight="1">
      <c r="N316"/>
    </row>
    <row r="317" spans="14:14" ht="15" hidden="1" customHeight="1">
      <c r="N317"/>
    </row>
    <row r="318" spans="14:14" ht="15" hidden="1" customHeight="1">
      <c r="N318"/>
    </row>
    <row r="319" spans="14:14" ht="15" hidden="1" customHeight="1">
      <c r="N319"/>
    </row>
    <row r="320" spans="14:14" ht="15" hidden="1" customHeight="1">
      <c r="N320"/>
    </row>
    <row r="321" spans="14:14" ht="15" hidden="1" customHeight="1">
      <c r="N321"/>
    </row>
    <row r="322" spans="14:14" ht="15" hidden="1" customHeight="1">
      <c r="N322"/>
    </row>
    <row r="323" spans="14:14" ht="15" hidden="1" customHeight="1">
      <c r="N323"/>
    </row>
    <row r="324" spans="14:14" ht="15" hidden="1" customHeight="1">
      <c r="N324"/>
    </row>
    <row r="325" spans="14:14" ht="15" hidden="1" customHeight="1">
      <c r="N325"/>
    </row>
    <row r="326" spans="14:14" ht="15" hidden="1" customHeight="1">
      <c r="N326"/>
    </row>
    <row r="327" spans="14:14" ht="15" hidden="1" customHeight="1">
      <c r="N327"/>
    </row>
    <row r="328" spans="14:14" ht="15" hidden="1" customHeight="1">
      <c r="N328"/>
    </row>
    <row r="329" spans="14:14" ht="15" hidden="1" customHeight="1">
      <c r="N329"/>
    </row>
    <row r="330" spans="14:14" ht="15" hidden="1" customHeight="1">
      <c r="N330"/>
    </row>
    <row r="331" spans="14:14" ht="15" hidden="1" customHeight="1">
      <c r="N331"/>
    </row>
    <row r="332" spans="14:14" ht="15" hidden="1" customHeight="1">
      <c r="N332"/>
    </row>
    <row r="333" spans="14:14" ht="15" hidden="1" customHeight="1">
      <c r="N333"/>
    </row>
    <row r="334" spans="14:14" ht="15" hidden="1" customHeight="1">
      <c r="N334"/>
    </row>
    <row r="335" spans="14:14" ht="15" hidden="1" customHeight="1">
      <c r="N335"/>
    </row>
    <row r="336" spans="14:14" ht="15" hidden="1" customHeight="1">
      <c r="N336"/>
    </row>
    <row r="337" spans="14:14" ht="15" hidden="1" customHeight="1">
      <c r="N337"/>
    </row>
    <row r="338" spans="14:14" ht="15" hidden="1" customHeight="1">
      <c r="N338"/>
    </row>
    <row r="339" spans="14:14" ht="15" hidden="1" customHeight="1">
      <c r="N339"/>
    </row>
    <row r="340" spans="14:14" ht="15" hidden="1" customHeight="1">
      <c r="N340"/>
    </row>
    <row r="341" spans="14:14" ht="15" hidden="1" customHeight="1">
      <c r="N341"/>
    </row>
    <row r="342" spans="14:14" ht="15" hidden="1" customHeight="1">
      <c r="N342"/>
    </row>
    <row r="343" spans="14:14" ht="15" hidden="1" customHeight="1">
      <c r="N343"/>
    </row>
    <row r="344" spans="14:14" ht="15" hidden="1" customHeight="1">
      <c r="N344"/>
    </row>
    <row r="345" spans="14:14" ht="15" hidden="1" customHeight="1">
      <c r="N345"/>
    </row>
    <row r="346" spans="14:14" ht="15" hidden="1" customHeight="1">
      <c r="N346"/>
    </row>
    <row r="347" spans="14:14" ht="15" hidden="1" customHeight="1">
      <c r="N347"/>
    </row>
    <row r="348" spans="14:14" ht="15" hidden="1" customHeight="1">
      <c r="N348"/>
    </row>
    <row r="349" spans="14:14" ht="15" hidden="1" customHeight="1">
      <c r="N349"/>
    </row>
    <row r="350" spans="14:14" ht="15" hidden="1" customHeight="1">
      <c r="N350"/>
    </row>
    <row r="351" spans="14:14" ht="15" hidden="1" customHeight="1">
      <c r="N351"/>
    </row>
    <row r="352" spans="14:14" ht="15" hidden="1" customHeight="1">
      <c r="N352"/>
    </row>
    <row r="353" spans="14:14" ht="15" hidden="1" customHeight="1">
      <c r="N353"/>
    </row>
    <row r="354" spans="14:14" ht="15" hidden="1" customHeight="1">
      <c r="N354"/>
    </row>
    <row r="355" spans="14:14" ht="15" hidden="1" customHeight="1">
      <c r="N355"/>
    </row>
    <row r="356" spans="14:14" ht="15" hidden="1" customHeight="1">
      <c r="N356"/>
    </row>
    <row r="357" spans="14:14" ht="15" hidden="1" customHeight="1">
      <c r="N357"/>
    </row>
    <row r="358" spans="14:14" ht="15" hidden="1" customHeight="1">
      <c r="N358"/>
    </row>
    <row r="359" spans="14:14" ht="15" hidden="1" customHeight="1">
      <c r="N359"/>
    </row>
    <row r="360" spans="14:14" ht="15" hidden="1" customHeight="1">
      <c r="N360"/>
    </row>
    <row r="361" spans="14:14" ht="15" hidden="1" customHeight="1">
      <c r="N361"/>
    </row>
    <row r="362" spans="14:14" ht="15" hidden="1" customHeight="1">
      <c r="N362"/>
    </row>
    <row r="363" spans="14:14" ht="15" hidden="1" customHeight="1">
      <c r="N363"/>
    </row>
    <row r="364" spans="14:14" ht="15" hidden="1" customHeight="1">
      <c r="N364"/>
    </row>
    <row r="365" spans="14:14" ht="15" hidden="1" customHeight="1">
      <c r="N365"/>
    </row>
    <row r="366" spans="14:14" ht="15" hidden="1" customHeight="1">
      <c r="N366"/>
    </row>
    <row r="367" spans="14:14" ht="15" hidden="1" customHeight="1">
      <c r="N367"/>
    </row>
    <row r="368" spans="14:14" ht="15" hidden="1" customHeight="1">
      <c r="N368"/>
    </row>
    <row r="369" spans="14:14" ht="15" hidden="1" customHeight="1">
      <c r="N369"/>
    </row>
    <row r="370" spans="14:14" ht="15" hidden="1" customHeight="1">
      <c r="N370"/>
    </row>
    <row r="371" spans="14:14" ht="15" hidden="1" customHeight="1">
      <c r="N371"/>
    </row>
    <row r="372" spans="14:14" ht="15" hidden="1" customHeight="1">
      <c r="N372"/>
    </row>
    <row r="373" spans="14:14" ht="15" hidden="1" customHeight="1">
      <c r="N373"/>
    </row>
    <row r="374" spans="14:14" ht="15" hidden="1" customHeight="1">
      <c r="N374"/>
    </row>
    <row r="375" spans="14:14" ht="15" hidden="1" customHeight="1">
      <c r="N375"/>
    </row>
    <row r="376" spans="14:14" ht="15" hidden="1" customHeight="1">
      <c r="N376"/>
    </row>
    <row r="377" spans="14:14" ht="15" hidden="1" customHeight="1">
      <c r="N377"/>
    </row>
    <row r="378" spans="14:14" ht="15" hidden="1" customHeight="1">
      <c r="N378"/>
    </row>
    <row r="379" spans="14:14" ht="15" hidden="1" customHeight="1">
      <c r="N379"/>
    </row>
    <row r="380" spans="14:14" ht="15" hidden="1" customHeight="1">
      <c r="N380"/>
    </row>
    <row r="381" spans="14:14" ht="15" hidden="1" customHeight="1">
      <c r="N381"/>
    </row>
    <row r="382" spans="14:14" ht="15" hidden="1" customHeight="1">
      <c r="N382"/>
    </row>
    <row r="383" spans="14:14" ht="15" hidden="1" customHeight="1">
      <c r="N383"/>
    </row>
    <row r="384" spans="14:14" ht="15" hidden="1" customHeight="1">
      <c r="N384"/>
    </row>
    <row r="385" spans="14:14" ht="15" hidden="1" customHeight="1">
      <c r="N385"/>
    </row>
    <row r="386" spans="14:14" ht="15" hidden="1" customHeight="1">
      <c r="N386"/>
    </row>
    <row r="387" spans="14:14" ht="15" hidden="1" customHeight="1">
      <c r="N387"/>
    </row>
    <row r="388" spans="14:14" ht="15" hidden="1" customHeight="1">
      <c r="N388"/>
    </row>
    <row r="389" spans="14:14" ht="15" hidden="1" customHeight="1">
      <c r="N389"/>
    </row>
    <row r="390" spans="14:14" ht="15" hidden="1" customHeight="1">
      <c r="N390"/>
    </row>
    <row r="391" spans="14:14" ht="15" hidden="1" customHeight="1">
      <c r="N391"/>
    </row>
    <row r="392" spans="14:14" ht="15" hidden="1" customHeight="1">
      <c r="N392"/>
    </row>
    <row r="393" spans="14:14" ht="15" hidden="1" customHeight="1">
      <c r="N393"/>
    </row>
    <row r="394" spans="14:14" ht="15" hidden="1" customHeight="1">
      <c r="N394"/>
    </row>
    <row r="395" spans="14:14" ht="15" hidden="1" customHeight="1">
      <c r="N395"/>
    </row>
    <row r="396" spans="14:14" ht="15" hidden="1" customHeight="1">
      <c r="N396"/>
    </row>
    <row r="397" spans="14:14" ht="15" hidden="1" customHeight="1">
      <c r="N397"/>
    </row>
    <row r="398" spans="14:14" ht="15" hidden="1" customHeight="1">
      <c r="N398"/>
    </row>
    <row r="399" spans="14:14" ht="15" hidden="1" customHeight="1">
      <c r="N399"/>
    </row>
    <row r="400" spans="14:14" ht="15" hidden="1" customHeight="1">
      <c r="N400"/>
    </row>
    <row r="401" spans="14:14" ht="15" hidden="1" customHeight="1">
      <c r="N401"/>
    </row>
    <row r="402" spans="14:14" ht="15" hidden="1" customHeight="1">
      <c r="N402"/>
    </row>
    <row r="403" spans="14:14" ht="15" hidden="1" customHeight="1">
      <c r="N403"/>
    </row>
    <row r="404" spans="14:14" ht="15" hidden="1" customHeight="1">
      <c r="N404"/>
    </row>
    <row r="405" spans="14:14" ht="15" hidden="1" customHeight="1">
      <c r="N405"/>
    </row>
    <row r="406" spans="14:14" ht="15" hidden="1" customHeight="1">
      <c r="N406"/>
    </row>
    <row r="407" spans="14:14" ht="15" hidden="1" customHeight="1">
      <c r="N407"/>
    </row>
    <row r="408" spans="14:14" ht="15" hidden="1" customHeight="1">
      <c r="N408"/>
    </row>
    <row r="409" spans="14:14" ht="15" hidden="1" customHeight="1">
      <c r="N409"/>
    </row>
    <row r="410" spans="14:14" ht="15" hidden="1" customHeight="1">
      <c r="N410"/>
    </row>
    <row r="411" spans="14:14" ht="15" hidden="1" customHeight="1">
      <c r="N411"/>
    </row>
    <row r="412" spans="14:14" ht="15" hidden="1" customHeight="1">
      <c r="N412"/>
    </row>
    <row r="413" spans="14:14" ht="15" hidden="1" customHeight="1">
      <c r="N413"/>
    </row>
    <row r="414" spans="14:14" ht="15" hidden="1" customHeight="1">
      <c r="N414"/>
    </row>
    <row r="415" spans="14:14" ht="15" hidden="1" customHeight="1">
      <c r="N415"/>
    </row>
    <row r="416" spans="14:14" ht="15" hidden="1" customHeight="1">
      <c r="N416"/>
    </row>
    <row r="417" spans="14:14" ht="15" hidden="1" customHeight="1">
      <c r="N417"/>
    </row>
    <row r="418" spans="14:14" ht="15" hidden="1" customHeight="1">
      <c r="N418"/>
    </row>
    <row r="419" spans="14:14" ht="15" hidden="1" customHeight="1">
      <c r="N419"/>
    </row>
    <row r="420" spans="14:14" ht="15" hidden="1" customHeight="1">
      <c r="N420"/>
    </row>
    <row r="421" spans="14:14" ht="15" hidden="1" customHeight="1">
      <c r="N421"/>
    </row>
    <row r="422" spans="14:14" ht="15" hidden="1" customHeight="1">
      <c r="N422"/>
    </row>
    <row r="423" spans="14:14" ht="15" hidden="1" customHeight="1">
      <c r="N423"/>
    </row>
    <row r="424" spans="14:14" ht="15" hidden="1" customHeight="1">
      <c r="N424"/>
    </row>
    <row r="425" spans="14:14" ht="15" hidden="1" customHeight="1">
      <c r="N425"/>
    </row>
    <row r="426" spans="14:14" ht="15" hidden="1" customHeight="1">
      <c r="N426"/>
    </row>
    <row r="427" spans="14:14" ht="15" hidden="1" customHeight="1">
      <c r="N427"/>
    </row>
    <row r="428" spans="14:14" ht="15" hidden="1" customHeight="1">
      <c r="N428"/>
    </row>
    <row r="429" spans="14:14" ht="15" hidden="1" customHeight="1">
      <c r="N429"/>
    </row>
    <row r="430" spans="14:14" ht="15" hidden="1" customHeight="1">
      <c r="N430"/>
    </row>
    <row r="431" spans="14:14" ht="15" hidden="1" customHeight="1">
      <c r="N431"/>
    </row>
    <row r="432" spans="14:14" ht="15" hidden="1" customHeight="1">
      <c r="N432"/>
    </row>
    <row r="433" spans="14:14" ht="15" hidden="1" customHeight="1">
      <c r="N433"/>
    </row>
    <row r="434" spans="14:14" ht="15" hidden="1" customHeight="1">
      <c r="N434"/>
    </row>
    <row r="435" spans="14:14" ht="15" hidden="1" customHeight="1">
      <c r="N435"/>
    </row>
    <row r="436" spans="14:14" ht="15" hidden="1" customHeight="1">
      <c r="N436"/>
    </row>
    <row r="437" spans="14:14" ht="15" hidden="1" customHeight="1">
      <c r="N437"/>
    </row>
    <row r="438" spans="14:14" ht="15" hidden="1" customHeight="1">
      <c r="N438"/>
    </row>
    <row r="439" spans="14:14" ht="15" hidden="1" customHeight="1">
      <c r="N439"/>
    </row>
    <row r="440" spans="14:14" ht="15" hidden="1" customHeight="1">
      <c r="N440"/>
    </row>
    <row r="441" spans="14:14" ht="15" hidden="1" customHeight="1">
      <c r="N441"/>
    </row>
    <row r="442" spans="14:14" ht="15" hidden="1" customHeight="1">
      <c r="N442"/>
    </row>
    <row r="443" spans="14:14" ht="15" hidden="1" customHeight="1">
      <c r="N443"/>
    </row>
    <row r="444" spans="14:14" ht="15" hidden="1" customHeight="1">
      <c r="N444"/>
    </row>
    <row r="445" spans="14:14" ht="15" hidden="1" customHeight="1">
      <c r="N445"/>
    </row>
    <row r="446" spans="14:14" ht="15" hidden="1" customHeight="1">
      <c r="N446"/>
    </row>
    <row r="447" spans="14:14" ht="15" hidden="1" customHeight="1">
      <c r="N447"/>
    </row>
    <row r="448" spans="14:14" ht="15" hidden="1" customHeight="1">
      <c r="N448"/>
    </row>
    <row r="449" spans="14:14" ht="15" hidden="1" customHeight="1">
      <c r="N449"/>
    </row>
    <row r="450" spans="14:14" ht="15" hidden="1" customHeight="1">
      <c r="N450"/>
    </row>
    <row r="451" spans="14:14" ht="15" hidden="1" customHeight="1">
      <c r="N451"/>
    </row>
    <row r="452" spans="14:14" ht="15" hidden="1" customHeight="1">
      <c r="N452"/>
    </row>
    <row r="453" spans="14:14" ht="15" hidden="1" customHeight="1">
      <c r="N453"/>
    </row>
    <row r="454" spans="14:14" ht="15" hidden="1" customHeight="1">
      <c r="N454"/>
    </row>
    <row r="455" spans="14:14" ht="15" hidden="1" customHeight="1">
      <c r="N455"/>
    </row>
    <row r="456" spans="14:14" ht="15" hidden="1" customHeight="1">
      <c r="N456"/>
    </row>
    <row r="457" spans="14:14" ht="15" hidden="1" customHeight="1">
      <c r="N457"/>
    </row>
    <row r="458" spans="14:14" ht="15" hidden="1" customHeight="1">
      <c r="N458"/>
    </row>
    <row r="459" spans="14:14" ht="15" hidden="1" customHeight="1">
      <c r="N459"/>
    </row>
    <row r="460" spans="14:14" ht="15" hidden="1" customHeight="1">
      <c r="N460"/>
    </row>
    <row r="461" spans="14:14" ht="15" hidden="1" customHeight="1">
      <c r="N461"/>
    </row>
    <row r="462" spans="14:14" ht="15" hidden="1" customHeight="1">
      <c r="N462"/>
    </row>
    <row r="463" spans="14:14" ht="15" hidden="1" customHeight="1">
      <c r="N463"/>
    </row>
    <row r="464" spans="14:14" ht="15" hidden="1" customHeight="1">
      <c r="N464"/>
    </row>
    <row r="465" spans="14:14" ht="15" hidden="1" customHeight="1">
      <c r="N465"/>
    </row>
    <row r="466" spans="14:14" ht="15" hidden="1" customHeight="1">
      <c r="N466"/>
    </row>
    <row r="467" spans="14:14" ht="15" hidden="1" customHeight="1">
      <c r="N467"/>
    </row>
    <row r="468" spans="14:14" ht="15" hidden="1" customHeight="1">
      <c r="N468"/>
    </row>
    <row r="469" spans="14:14" ht="15" hidden="1" customHeight="1">
      <c r="N469"/>
    </row>
    <row r="470" spans="14:14" ht="15" hidden="1" customHeight="1">
      <c r="N470"/>
    </row>
    <row r="471" spans="14:14" ht="15" hidden="1" customHeight="1">
      <c r="N471"/>
    </row>
    <row r="472" spans="14:14" ht="15" hidden="1" customHeight="1">
      <c r="N472"/>
    </row>
    <row r="473" spans="14:14" ht="15" hidden="1" customHeight="1">
      <c r="N473"/>
    </row>
    <row r="474" spans="14:14" ht="15" hidden="1" customHeight="1">
      <c r="N474"/>
    </row>
    <row r="475" spans="14:14" ht="15" hidden="1" customHeight="1">
      <c r="N475"/>
    </row>
    <row r="476" spans="14:14" ht="15" hidden="1" customHeight="1">
      <c r="N476"/>
    </row>
    <row r="477" spans="14:14" ht="15" hidden="1" customHeight="1">
      <c r="N477"/>
    </row>
    <row r="478" spans="14:14" ht="15" hidden="1" customHeight="1">
      <c r="N478"/>
    </row>
    <row r="479" spans="14:14" ht="15" hidden="1" customHeight="1">
      <c r="N479"/>
    </row>
    <row r="480" spans="14:14" ht="15" hidden="1" customHeight="1">
      <c r="N480"/>
    </row>
    <row r="481" spans="14:14" ht="15" hidden="1" customHeight="1">
      <c r="N481"/>
    </row>
    <row r="482" spans="14:14" ht="15" hidden="1" customHeight="1">
      <c r="N482"/>
    </row>
    <row r="483" spans="14:14" ht="15" hidden="1" customHeight="1">
      <c r="N483"/>
    </row>
    <row r="484" spans="14:14" ht="15" hidden="1" customHeight="1">
      <c r="N484"/>
    </row>
    <row r="485" spans="14:14" ht="15" hidden="1" customHeight="1">
      <c r="N485"/>
    </row>
    <row r="486" spans="14:14" ht="15" hidden="1" customHeight="1">
      <c r="N486"/>
    </row>
    <row r="487" spans="14:14" ht="15" hidden="1" customHeight="1">
      <c r="N487"/>
    </row>
    <row r="488" spans="14:14" ht="15" hidden="1" customHeight="1">
      <c r="N488"/>
    </row>
    <row r="489" spans="14:14" ht="15" hidden="1" customHeight="1">
      <c r="N489"/>
    </row>
    <row r="490" spans="14:14" ht="15" hidden="1" customHeight="1">
      <c r="N490"/>
    </row>
    <row r="491" spans="14:14" ht="15" hidden="1" customHeight="1">
      <c r="N491"/>
    </row>
    <row r="492" spans="14:14" ht="15" hidden="1" customHeight="1">
      <c r="N492"/>
    </row>
    <row r="493" spans="14:14" ht="15" hidden="1" customHeight="1">
      <c r="N493"/>
    </row>
    <row r="494" spans="14:14" ht="15" hidden="1" customHeight="1">
      <c r="N494"/>
    </row>
    <row r="495" spans="14:14" ht="15" hidden="1" customHeight="1">
      <c r="N495"/>
    </row>
    <row r="496" spans="14:14" ht="15" hidden="1" customHeight="1">
      <c r="N496"/>
    </row>
    <row r="497" spans="14:14" ht="15" hidden="1" customHeight="1">
      <c r="N497"/>
    </row>
    <row r="498" spans="14:14" ht="15" hidden="1" customHeight="1">
      <c r="N498"/>
    </row>
    <row r="499" spans="14:14" ht="15" hidden="1" customHeight="1">
      <c r="N499"/>
    </row>
    <row r="500" spans="14:14" ht="15" hidden="1" customHeight="1">
      <c r="N500"/>
    </row>
    <row r="501" spans="14:14" ht="15" hidden="1" customHeight="1">
      <c r="N501"/>
    </row>
    <row r="502" spans="14:14" ht="15" hidden="1" customHeight="1">
      <c r="N502"/>
    </row>
    <row r="503" spans="14:14" ht="15" hidden="1" customHeight="1">
      <c r="N503"/>
    </row>
    <row r="504" spans="14:14" ht="15" hidden="1" customHeight="1">
      <c r="N504"/>
    </row>
    <row r="505" spans="14:14" ht="15" hidden="1" customHeight="1">
      <c r="N505"/>
    </row>
    <row r="506" spans="14:14" ht="15" hidden="1" customHeight="1">
      <c r="N506"/>
    </row>
    <row r="507" spans="14:14" ht="15" hidden="1" customHeight="1">
      <c r="N507"/>
    </row>
    <row r="508" spans="14:14" ht="15" hidden="1" customHeight="1">
      <c r="N508"/>
    </row>
    <row r="509" spans="14:14" ht="15" hidden="1" customHeight="1">
      <c r="N509"/>
    </row>
    <row r="510" spans="14:14" ht="15" hidden="1" customHeight="1">
      <c r="N510"/>
    </row>
    <row r="511" spans="14:14" ht="15" hidden="1" customHeight="1">
      <c r="N511"/>
    </row>
    <row r="512" spans="14:14" ht="15" hidden="1" customHeight="1">
      <c r="N512"/>
    </row>
    <row r="513" spans="14:14" ht="15" hidden="1" customHeight="1">
      <c r="N513"/>
    </row>
    <row r="514" spans="14:14" ht="15" hidden="1" customHeight="1">
      <c r="N514"/>
    </row>
    <row r="515" spans="14:14" ht="15" hidden="1" customHeight="1">
      <c r="N515"/>
    </row>
    <row r="516" spans="14:14" ht="15" hidden="1" customHeight="1">
      <c r="N516"/>
    </row>
    <row r="517" spans="14:14" ht="15" hidden="1" customHeight="1">
      <c r="N517"/>
    </row>
    <row r="518" spans="14:14" ht="15" hidden="1" customHeight="1">
      <c r="N518"/>
    </row>
    <row r="519" spans="14:14" ht="15" hidden="1" customHeight="1">
      <c r="N519"/>
    </row>
    <row r="520" spans="14:14" ht="15" hidden="1" customHeight="1">
      <c r="N520"/>
    </row>
    <row r="521" spans="14:14" ht="15" hidden="1" customHeight="1">
      <c r="N521"/>
    </row>
    <row r="522" spans="14:14" ht="15" hidden="1" customHeight="1">
      <c r="N522"/>
    </row>
    <row r="523" spans="14:14" ht="15" hidden="1" customHeight="1">
      <c r="N523"/>
    </row>
    <row r="524" spans="14:14" ht="15" hidden="1" customHeight="1">
      <c r="N524"/>
    </row>
    <row r="525" spans="14:14" ht="15" hidden="1" customHeight="1">
      <c r="N525"/>
    </row>
    <row r="526" spans="14:14" ht="15" hidden="1" customHeight="1">
      <c r="N526"/>
    </row>
    <row r="527" spans="14:14" ht="15" hidden="1" customHeight="1">
      <c r="N527"/>
    </row>
    <row r="528" spans="14:14" ht="15" hidden="1" customHeight="1">
      <c r="N528"/>
    </row>
    <row r="529" spans="14:14" ht="15" hidden="1" customHeight="1">
      <c r="N529"/>
    </row>
    <row r="530" spans="14:14" ht="15" hidden="1" customHeight="1">
      <c r="N530"/>
    </row>
    <row r="531" spans="14:14" ht="15" hidden="1" customHeight="1">
      <c r="N531"/>
    </row>
    <row r="532" spans="14:14" ht="15" hidden="1" customHeight="1">
      <c r="N532"/>
    </row>
    <row r="533" spans="14:14" ht="15" hidden="1" customHeight="1">
      <c r="N533"/>
    </row>
    <row r="534" spans="14:14" ht="15" hidden="1" customHeight="1">
      <c r="N534"/>
    </row>
    <row r="535" spans="14:14" ht="15" hidden="1" customHeight="1">
      <c r="N535"/>
    </row>
    <row r="536" spans="14:14" ht="15" hidden="1" customHeight="1">
      <c r="N536"/>
    </row>
    <row r="537" spans="14:14" ht="15" hidden="1" customHeight="1">
      <c r="N537"/>
    </row>
    <row r="538" spans="14:14" ht="15" hidden="1" customHeight="1">
      <c r="N538"/>
    </row>
    <row r="539" spans="14:14" ht="15" hidden="1" customHeight="1">
      <c r="N539"/>
    </row>
    <row r="540" spans="14:14" ht="15" hidden="1" customHeight="1">
      <c r="N540"/>
    </row>
    <row r="541" spans="14:14" ht="15" hidden="1" customHeight="1">
      <c r="N541"/>
    </row>
    <row r="542" spans="14:14" ht="15" hidden="1" customHeight="1">
      <c r="N542"/>
    </row>
    <row r="543" spans="14:14" ht="15" hidden="1" customHeight="1">
      <c r="N543"/>
    </row>
    <row r="544" spans="14:14" ht="15" hidden="1" customHeight="1">
      <c r="N544"/>
    </row>
    <row r="545" spans="14:14" ht="15" hidden="1" customHeight="1">
      <c r="N545"/>
    </row>
    <row r="546" spans="14:14" ht="15" hidden="1" customHeight="1">
      <c r="N546"/>
    </row>
    <row r="547" spans="14:14" ht="15" hidden="1" customHeight="1">
      <c r="N547"/>
    </row>
    <row r="548" spans="14:14" ht="15" hidden="1" customHeight="1">
      <c r="N548"/>
    </row>
    <row r="549" spans="14:14" ht="15" hidden="1" customHeight="1">
      <c r="N549"/>
    </row>
    <row r="550" spans="14:14" ht="15" hidden="1" customHeight="1">
      <c r="N550"/>
    </row>
    <row r="551" spans="14:14" ht="15" hidden="1" customHeight="1">
      <c r="N551"/>
    </row>
    <row r="552" spans="14:14" ht="15" hidden="1" customHeight="1">
      <c r="N552"/>
    </row>
    <row r="553" spans="14:14" ht="15" hidden="1" customHeight="1">
      <c r="N553"/>
    </row>
    <row r="554" spans="14:14" ht="15" hidden="1" customHeight="1">
      <c r="N554"/>
    </row>
    <row r="555" spans="14:14" ht="15" hidden="1" customHeight="1">
      <c r="N555"/>
    </row>
    <row r="556" spans="14:14" ht="15" hidden="1" customHeight="1">
      <c r="N556"/>
    </row>
    <row r="557" spans="14:14" ht="15" hidden="1" customHeight="1">
      <c r="N557"/>
    </row>
    <row r="558" spans="14:14" ht="15" hidden="1" customHeight="1">
      <c r="N558"/>
    </row>
    <row r="559" spans="14:14" ht="15" hidden="1" customHeight="1">
      <c r="N559"/>
    </row>
    <row r="560" spans="14:14" ht="15" hidden="1" customHeight="1">
      <c r="N560"/>
    </row>
    <row r="561" spans="14:14" ht="15" hidden="1" customHeight="1">
      <c r="N561"/>
    </row>
    <row r="562" spans="14:14" ht="15" hidden="1" customHeight="1">
      <c r="N562"/>
    </row>
    <row r="563" spans="14:14" ht="15" hidden="1" customHeight="1">
      <c r="N563"/>
    </row>
    <row r="564" spans="14:14" ht="15" hidden="1" customHeight="1">
      <c r="N564"/>
    </row>
    <row r="565" spans="14:14" ht="15" hidden="1" customHeight="1">
      <c r="N565"/>
    </row>
    <row r="566" spans="14:14" ht="15" hidden="1" customHeight="1">
      <c r="N566"/>
    </row>
    <row r="567" spans="14:14" ht="15" hidden="1" customHeight="1">
      <c r="N567"/>
    </row>
    <row r="568" spans="14:14" ht="15" hidden="1" customHeight="1">
      <c r="N568"/>
    </row>
    <row r="569" spans="14:14" ht="15" hidden="1" customHeight="1">
      <c r="N569"/>
    </row>
    <row r="570" spans="14:14" ht="15" hidden="1" customHeight="1">
      <c r="N570"/>
    </row>
    <row r="571" spans="14:14" ht="15" hidden="1" customHeight="1">
      <c r="N571"/>
    </row>
    <row r="572" spans="14:14" ht="15" hidden="1" customHeight="1">
      <c r="N572"/>
    </row>
    <row r="573" spans="14:14" ht="15" hidden="1" customHeight="1">
      <c r="N573"/>
    </row>
    <row r="574" spans="14:14" ht="15" hidden="1" customHeight="1">
      <c r="N574"/>
    </row>
    <row r="575" spans="14:14" ht="15" hidden="1" customHeight="1">
      <c r="N575"/>
    </row>
    <row r="576" spans="14:14" ht="15" hidden="1" customHeight="1">
      <c r="N576"/>
    </row>
    <row r="577" spans="14:14" ht="15" hidden="1" customHeight="1">
      <c r="N577"/>
    </row>
    <row r="578" spans="14:14" ht="15" hidden="1" customHeight="1">
      <c r="N578"/>
    </row>
    <row r="579" spans="14:14" ht="15" hidden="1" customHeight="1">
      <c r="N579"/>
    </row>
    <row r="580" spans="14:14" ht="15" hidden="1" customHeight="1">
      <c r="N580"/>
    </row>
    <row r="581" spans="14:14" ht="15" hidden="1" customHeight="1">
      <c r="N581"/>
    </row>
    <row r="582" spans="14:14" ht="15" hidden="1" customHeight="1">
      <c r="N582"/>
    </row>
    <row r="583" spans="14:14" ht="15" hidden="1" customHeight="1">
      <c r="N583"/>
    </row>
    <row r="584" spans="14:14" ht="15" hidden="1" customHeight="1">
      <c r="N584"/>
    </row>
    <row r="585" spans="14:14" ht="15" hidden="1" customHeight="1">
      <c r="N585"/>
    </row>
    <row r="586" spans="14:14" ht="15" hidden="1" customHeight="1">
      <c r="N586"/>
    </row>
    <row r="587" spans="14:14" ht="15" hidden="1" customHeight="1">
      <c r="N587"/>
    </row>
    <row r="588" spans="14:14" ht="15" hidden="1" customHeight="1">
      <c r="N588"/>
    </row>
    <row r="589" spans="14:14" ht="15" hidden="1" customHeight="1">
      <c r="N589"/>
    </row>
    <row r="590" spans="14:14" ht="15" hidden="1" customHeight="1">
      <c r="N590"/>
    </row>
    <row r="591" spans="14:14" ht="15" hidden="1" customHeight="1">
      <c r="N591"/>
    </row>
    <row r="592" spans="14:14" ht="15" hidden="1" customHeight="1">
      <c r="N592"/>
    </row>
    <row r="593" spans="14:14" ht="15" hidden="1" customHeight="1">
      <c r="N593"/>
    </row>
    <row r="594" spans="14:14" ht="15" hidden="1" customHeight="1">
      <c r="N594"/>
    </row>
    <row r="595" spans="14:14" ht="15" hidden="1" customHeight="1">
      <c r="N595"/>
    </row>
    <row r="596" spans="14:14" ht="15" hidden="1" customHeight="1">
      <c r="N596"/>
    </row>
    <row r="597" spans="14:14" ht="15" hidden="1" customHeight="1">
      <c r="N597"/>
    </row>
    <row r="598" spans="14:14" ht="15" hidden="1" customHeight="1">
      <c r="N598"/>
    </row>
    <row r="599" spans="14:14" ht="15" hidden="1" customHeight="1">
      <c r="N599"/>
    </row>
    <row r="600" spans="14:14" ht="15" hidden="1" customHeight="1">
      <c r="N600"/>
    </row>
    <row r="601" spans="14:14" ht="15" hidden="1" customHeight="1">
      <c r="N601"/>
    </row>
    <row r="602" spans="14:14" ht="15" hidden="1" customHeight="1">
      <c r="N602"/>
    </row>
    <row r="603" spans="14:14" ht="15" hidden="1" customHeight="1">
      <c r="N603"/>
    </row>
    <row r="604" spans="14:14" ht="15" hidden="1" customHeight="1">
      <c r="N604"/>
    </row>
    <row r="605" spans="14:14" ht="15" hidden="1" customHeight="1">
      <c r="N605"/>
    </row>
    <row r="606" spans="14:14" ht="15" hidden="1" customHeight="1">
      <c r="N606"/>
    </row>
    <row r="607" spans="14:14" ht="15" hidden="1" customHeight="1">
      <c r="N607"/>
    </row>
    <row r="608" spans="14:14" ht="15" hidden="1" customHeight="1">
      <c r="N608"/>
    </row>
    <row r="609" spans="14:14" ht="15" hidden="1" customHeight="1">
      <c r="N609"/>
    </row>
    <row r="610" spans="14:14" ht="15" hidden="1" customHeight="1">
      <c r="N610"/>
    </row>
    <row r="611" spans="14:14" ht="15" hidden="1" customHeight="1">
      <c r="N611"/>
    </row>
    <row r="612" spans="14:14" ht="15" hidden="1" customHeight="1">
      <c r="N612"/>
    </row>
    <row r="613" spans="14:14" ht="15" hidden="1" customHeight="1">
      <c r="N613"/>
    </row>
    <row r="614" spans="14:14" ht="15" hidden="1" customHeight="1">
      <c r="N614"/>
    </row>
    <row r="615" spans="14:14" ht="15" hidden="1" customHeight="1">
      <c r="N615"/>
    </row>
    <row r="616" spans="14:14" ht="15" hidden="1" customHeight="1">
      <c r="N616"/>
    </row>
    <row r="617" spans="14:14" ht="15" hidden="1" customHeight="1">
      <c r="N617"/>
    </row>
    <row r="618" spans="14:14" ht="15" hidden="1" customHeight="1">
      <c r="N618"/>
    </row>
    <row r="619" spans="14:14" ht="15" hidden="1" customHeight="1">
      <c r="N619"/>
    </row>
    <row r="620" spans="14:14" ht="15" hidden="1" customHeight="1">
      <c r="N620"/>
    </row>
    <row r="621" spans="14:14" ht="15" hidden="1" customHeight="1">
      <c r="N621"/>
    </row>
    <row r="622" spans="14:14" ht="15" hidden="1" customHeight="1">
      <c r="N622"/>
    </row>
    <row r="623" spans="14:14" ht="15" hidden="1" customHeight="1">
      <c r="N623"/>
    </row>
    <row r="624" spans="14:14" ht="15" hidden="1" customHeight="1">
      <c r="N624"/>
    </row>
    <row r="625" spans="14:14" ht="15" hidden="1" customHeight="1">
      <c r="N625"/>
    </row>
    <row r="626" spans="14:14" ht="15" hidden="1" customHeight="1">
      <c r="N626"/>
    </row>
    <row r="627" spans="14:14" ht="15" hidden="1" customHeight="1">
      <c r="N627"/>
    </row>
    <row r="628" spans="14:14" ht="15" hidden="1" customHeight="1">
      <c r="N628"/>
    </row>
    <row r="629" spans="14:14" ht="15" hidden="1" customHeight="1">
      <c r="N629"/>
    </row>
    <row r="630" spans="14:14" ht="15" hidden="1" customHeight="1">
      <c r="N630"/>
    </row>
    <row r="631" spans="14:14" ht="15" hidden="1" customHeight="1">
      <c r="N631"/>
    </row>
    <row r="632" spans="14:14" ht="15" hidden="1" customHeight="1">
      <c r="N632"/>
    </row>
    <row r="633" spans="14:14" ht="15" hidden="1" customHeight="1">
      <c r="N633"/>
    </row>
    <row r="634" spans="14:14" ht="15" hidden="1" customHeight="1">
      <c r="N634"/>
    </row>
    <row r="635" spans="14:14" ht="15" hidden="1" customHeight="1">
      <c r="N635"/>
    </row>
    <row r="636" spans="14:14" ht="15" hidden="1" customHeight="1">
      <c r="N636"/>
    </row>
    <row r="637" spans="14:14" ht="15" hidden="1" customHeight="1">
      <c r="N637"/>
    </row>
    <row r="638" spans="14:14" ht="15" hidden="1" customHeight="1">
      <c r="N638"/>
    </row>
    <row r="639" spans="14:14" ht="15" hidden="1" customHeight="1">
      <c r="N639"/>
    </row>
    <row r="640" spans="14:14" ht="15" hidden="1" customHeight="1">
      <c r="N640"/>
    </row>
    <row r="641" spans="14:14" ht="15" hidden="1" customHeight="1">
      <c r="N641"/>
    </row>
    <row r="642" spans="14:14" ht="15" hidden="1" customHeight="1">
      <c r="N642"/>
    </row>
    <row r="643" spans="14:14" ht="15" hidden="1" customHeight="1">
      <c r="N643"/>
    </row>
    <row r="644" spans="14:14" ht="15" hidden="1" customHeight="1">
      <c r="N644"/>
    </row>
    <row r="645" spans="14:14" ht="15" hidden="1" customHeight="1">
      <c r="N645"/>
    </row>
    <row r="646" spans="14:14" ht="15" hidden="1" customHeight="1">
      <c r="N646"/>
    </row>
    <row r="647" spans="14:14" ht="15" hidden="1" customHeight="1">
      <c r="N647"/>
    </row>
    <row r="648" spans="14:14" ht="15" hidden="1" customHeight="1">
      <c r="N648"/>
    </row>
    <row r="649" spans="14:14" ht="15" hidden="1" customHeight="1">
      <c r="N649"/>
    </row>
    <row r="650" spans="14:14" ht="15" hidden="1" customHeight="1">
      <c r="N650"/>
    </row>
    <row r="651" spans="14:14" ht="15" hidden="1" customHeight="1">
      <c r="N651"/>
    </row>
    <row r="652" spans="14:14" ht="15" hidden="1" customHeight="1">
      <c r="N652"/>
    </row>
    <row r="653" spans="14:14" ht="15" hidden="1" customHeight="1">
      <c r="N653"/>
    </row>
    <row r="654" spans="14:14" ht="15" hidden="1" customHeight="1">
      <c r="N654"/>
    </row>
    <row r="655" spans="14:14" ht="15" hidden="1" customHeight="1">
      <c r="N655"/>
    </row>
    <row r="656" spans="14:14" ht="15" hidden="1" customHeight="1">
      <c r="N656"/>
    </row>
    <row r="657" spans="14:14" ht="15" hidden="1" customHeight="1">
      <c r="N657"/>
    </row>
    <row r="658" spans="14:14" ht="15" hidden="1" customHeight="1">
      <c r="N658"/>
    </row>
    <row r="659" spans="14:14" ht="15" hidden="1" customHeight="1">
      <c r="N659"/>
    </row>
    <row r="660" spans="14:14" ht="15" hidden="1" customHeight="1">
      <c r="N660"/>
    </row>
    <row r="661" spans="14:14" ht="15" hidden="1" customHeight="1">
      <c r="N661"/>
    </row>
    <row r="662" spans="14:14" ht="15" hidden="1" customHeight="1">
      <c r="N662"/>
    </row>
    <row r="663" spans="14:14" ht="15" hidden="1" customHeight="1">
      <c r="N663"/>
    </row>
    <row r="664" spans="14:14" ht="15" hidden="1" customHeight="1">
      <c r="N664"/>
    </row>
    <row r="665" spans="14:14" ht="15" hidden="1" customHeight="1">
      <c r="N665"/>
    </row>
    <row r="666" spans="14:14" ht="15" hidden="1" customHeight="1">
      <c r="N666"/>
    </row>
    <row r="667" spans="14:14" ht="15" hidden="1" customHeight="1">
      <c r="N667"/>
    </row>
    <row r="668" spans="14:14" ht="15" hidden="1" customHeight="1">
      <c r="N668"/>
    </row>
    <row r="669" spans="14:14" ht="15" hidden="1" customHeight="1">
      <c r="N669"/>
    </row>
    <row r="670" spans="14:14" ht="15" hidden="1" customHeight="1">
      <c r="N670"/>
    </row>
    <row r="671" spans="14:14" ht="15" hidden="1" customHeight="1">
      <c r="N671"/>
    </row>
    <row r="672" spans="14:14" ht="15" hidden="1" customHeight="1">
      <c r="N672"/>
    </row>
    <row r="673" spans="14:14" ht="15" hidden="1" customHeight="1">
      <c r="N673"/>
    </row>
    <row r="674" spans="14:14" ht="15" hidden="1" customHeight="1">
      <c r="N674"/>
    </row>
    <row r="675" spans="14:14" ht="15" hidden="1" customHeight="1">
      <c r="N675"/>
    </row>
    <row r="676" spans="14:14" ht="15" hidden="1" customHeight="1">
      <c r="N676"/>
    </row>
    <row r="677" spans="14:14" ht="15" hidden="1" customHeight="1">
      <c r="N677"/>
    </row>
    <row r="678" spans="14:14" ht="15" hidden="1" customHeight="1">
      <c r="N678"/>
    </row>
    <row r="679" spans="14:14" ht="15" hidden="1" customHeight="1">
      <c r="N679"/>
    </row>
    <row r="680" spans="14:14" ht="15" hidden="1" customHeight="1">
      <c r="N680"/>
    </row>
    <row r="681" spans="14:14" ht="15" hidden="1" customHeight="1">
      <c r="N681"/>
    </row>
    <row r="682" spans="14:14" ht="15" hidden="1" customHeight="1">
      <c r="N682"/>
    </row>
    <row r="683" spans="14:14" ht="15" hidden="1" customHeight="1">
      <c r="N683"/>
    </row>
    <row r="684" spans="14:14" ht="15" hidden="1" customHeight="1">
      <c r="N684"/>
    </row>
    <row r="685" spans="14:14" ht="15" hidden="1" customHeight="1">
      <c r="N685"/>
    </row>
    <row r="686" spans="14:14" ht="15" customHeight="1">
      <c r="N686" s="695"/>
    </row>
    <row r="687" spans="14:14" ht="15" customHeight="1">
      <c r="N687" s="695"/>
    </row>
    <row r="688" spans="14:14" ht="15" customHeight="1">
      <c r="N688" s="695"/>
    </row>
    <row r="689" spans="14:14" ht="15" customHeight="1">
      <c r="N689" s="695"/>
    </row>
    <row r="690" spans="14:14" ht="15" customHeight="1">
      <c r="N690" s="695"/>
    </row>
    <row r="691" spans="14:14" ht="15" customHeight="1">
      <c r="N691" s="695"/>
    </row>
    <row r="692" spans="14:14" ht="15" customHeight="1">
      <c r="N692" s="695"/>
    </row>
    <row r="693" spans="14:14" ht="15" customHeight="1">
      <c r="N693" s="695"/>
    </row>
    <row r="694" spans="14:14" ht="15" customHeight="1">
      <c r="N694" s="695"/>
    </row>
    <row r="695" spans="14:14" ht="15" customHeight="1">
      <c r="N695" s="695"/>
    </row>
    <row r="696" spans="14:14" ht="15" customHeight="1">
      <c r="N696" s="695"/>
    </row>
    <row r="697" spans="14:14" ht="15" customHeight="1">
      <c r="N697" s="695"/>
    </row>
    <row r="698" spans="14:14" ht="15" customHeight="1">
      <c r="N698" s="695"/>
    </row>
    <row r="699" spans="14:14" ht="15" customHeight="1">
      <c r="N699" s="695"/>
    </row>
    <row r="700" spans="14:14" ht="15" customHeight="1">
      <c r="N700" s="695"/>
    </row>
    <row r="701" spans="14:14" ht="15" customHeight="1">
      <c r="N701" s="695"/>
    </row>
    <row r="702" spans="14:14" ht="15" customHeight="1">
      <c r="N702" s="695"/>
    </row>
    <row r="703" spans="14:14" ht="15" customHeight="1">
      <c r="N703" s="695"/>
    </row>
    <row r="704" spans="14:14" ht="15" customHeight="1">
      <c r="N704" s="695"/>
    </row>
    <row r="705" spans="14:14" ht="15" customHeight="1">
      <c r="N705" s="695"/>
    </row>
    <row r="706" spans="14:14" ht="15" customHeight="1">
      <c r="N706" s="695"/>
    </row>
    <row r="707" spans="14:14" ht="15" customHeight="1">
      <c r="N707" s="695"/>
    </row>
    <row r="708" spans="14:14" ht="15" customHeight="1">
      <c r="N708" s="695"/>
    </row>
    <row r="709" spans="14:14" ht="15" customHeight="1">
      <c r="N709" s="695"/>
    </row>
    <row r="710" spans="14:14" ht="15" customHeight="1">
      <c r="N710" s="695"/>
    </row>
    <row r="711" spans="14:14" ht="15" customHeight="1">
      <c r="N711" s="695"/>
    </row>
    <row r="712" spans="14:14" ht="15" customHeight="1">
      <c r="N712" s="695"/>
    </row>
    <row r="713" spans="14:14" ht="15" customHeight="1">
      <c r="N713" s="695"/>
    </row>
    <row r="714" spans="14:14" ht="15" customHeight="1">
      <c r="N714" s="695"/>
    </row>
    <row r="715" spans="14:14" ht="15" customHeight="1">
      <c r="N715" s="695"/>
    </row>
    <row r="716" spans="14:14" ht="15" customHeight="1">
      <c r="N716" s="695"/>
    </row>
    <row r="717" spans="14:14" ht="15" customHeight="1">
      <c r="N717" s="695"/>
    </row>
    <row r="718" spans="14:14" ht="15" customHeight="1">
      <c r="N718" s="695"/>
    </row>
    <row r="719" spans="14:14" ht="15" customHeight="1">
      <c r="N719" s="695"/>
    </row>
    <row r="720" spans="14:14" ht="15" customHeight="1">
      <c r="N720" s="695"/>
    </row>
    <row r="721" spans="14:14" ht="15" customHeight="1">
      <c r="N721" s="695"/>
    </row>
    <row r="722" spans="14:14" ht="15" customHeight="1">
      <c r="N722" s="695"/>
    </row>
    <row r="723" spans="14:14" ht="15" customHeight="1">
      <c r="N723" s="695"/>
    </row>
    <row r="724" spans="14:14" ht="15" customHeight="1">
      <c r="N724" s="695"/>
    </row>
    <row r="725" spans="14:14" ht="15" customHeight="1">
      <c r="N725" s="695"/>
    </row>
    <row r="726" spans="14:14" ht="15" customHeight="1">
      <c r="N726" s="695"/>
    </row>
    <row r="727" spans="14:14" ht="15" customHeight="1">
      <c r="N727" s="695"/>
    </row>
    <row r="728" spans="14:14" ht="15" customHeight="1">
      <c r="N728" s="695"/>
    </row>
    <row r="729" spans="14:14" ht="15" customHeight="1">
      <c r="N729" s="695"/>
    </row>
    <row r="730" spans="14:14" ht="15" customHeight="1">
      <c r="N730" s="695"/>
    </row>
    <row r="731" spans="14:14" ht="15" customHeight="1">
      <c r="N731" s="695"/>
    </row>
    <row r="732" spans="14:14" ht="15" customHeight="1">
      <c r="N732" s="695"/>
    </row>
    <row r="733" spans="14:14" ht="15" customHeight="1">
      <c r="N733" s="695"/>
    </row>
    <row r="734" spans="14:14" ht="15" customHeight="1">
      <c r="N734" s="695"/>
    </row>
    <row r="735" spans="14:14" ht="15" customHeight="1">
      <c r="N735" s="695"/>
    </row>
    <row r="736" spans="14:14" ht="15" customHeight="1">
      <c r="N736" s="695"/>
    </row>
    <row r="737" spans="14:14" ht="15" customHeight="1">
      <c r="N737" s="695"/>
    </row>
    <row r="738" spans="14:14" ht="15" customHeight="1">
      <c r="N738" s="695"/>
    </row>
    <row r="739" spans="14:14" ht="15" customHeight="1">
      <c r="N739" s="695"/>
    </row>
    <row r="740" spans="14:14" ht="15" customHeight="1">
      <c r="N740" s="695"/>
    </row>
    <row r="741" spans="14:14" ht="15" customHeight="1">
      <c r="N741" s="695"/>
    </row>
    <row r="742" spans="14:14" ht="15" customHeight="1">
      <c r="N742" s="695"/>
    </row>
    <row r="743" spans="14:14" ht="15" customHeight="1">
      <c r="N743" s="695"/>
    </row>
    <row r="744" spans="14:14" ht="15" customHeight="1">
      <c r="N744" s="695"/>
    </row>
    <row r="745" spans="14:14" ht="15" customHeight="1">
      <c r="N745" s="695"/>
    </row>
    <row r="746" spans="14:14" ht="15" customHeight="1">
      <c r="N746" s="695"/>
    </row>
    <row r="747" spans="14:14" ht="15" customHeight="1">
      <c r="N747" s="695"/>
    </row>
    <row r="748" spans="14:14" ht="15" customHeight="1">
      <c r="N748" s="695"/>
    </row>
    <row r="749" spans="14:14" ht="15" customHeight="1">
      <c r="N749" s="695"/>
    </row>
    <row r="750" spans="14:14" ht="15" customHeight="1">
      <c r="N750" s="695"/>
    </row>
    <row r="751" spans="14:14" ht="15" customHeight="1">
      <c r="N751" s="695"/>
    </row>
    <row r="752" spans="14:14" ht="15" customHeight="1">
      <c r="N752" s="695"/>
    </row>
    <row r="753" spans="14:14" ht="15" customHeight="1">
      <c r="N753" s="695"/>
    </row>
    <row r="754" spans="14:14" ht="15" customHeight="1">
      <c r="N754" s="695"/>
    </row>
    <row r="755" spans="14:14" ht="15" customHeight="1">
      <c r="N755" s="695"/>
    </row>
    <row r="756" spans="14:14" ht="15" customHeight="1">
      <c r="N756" s="695"/>
    </row>
    <row r="757" spans="14:14" ht="15" customHeight="1">
      <c r="N757" s="695"/>
    </row>
    <row r="758" spans="14:14" ht="15" customHeight="1">
      <c r="N758" s="695"/>
    </row>
    <row r="759" spans="14:14" ht="15" customHeight="1">
      <c r="N759" s="695"/>
    </row>
    <row r="760" spans="14:14" ht="15" customHeight="1">
      <c r="N760" s="695"/>
    </row>
    <row r="761" spans="14:14" ht="15" customHeight="1">
      <c r="N761" s="695"/>
    </row>
    <row r="762" spans="14:14" ht="15" customHeight="1">
      <c r="N762" s="695"/>
    </row>
    <row r="763" spans="14:14" ht="15" customHeight="1">
      <c r="N763" s="695"/>
    </row>
    <row r="764" spans="14:14" ht="15" customHeight="1">
      <c r="N764" s="695"/>
    </row>
    <row r="765" spans="14:14" ht="15" customHeight="1">
      <c r="N765" s="695"/>
    </row>
    <row r="766" spans="14:14" ht="15" customHeight="1">
      <c r="N766" s="695"/>
    </row>
    <row r="767" spans="14:14" ht="15" customHeight="1">
      <c r="N767" s="695"/>
    </row>
    <row r="768" spans="14:14" ht="15" customHeight="1">
      <c r="N768" s="695"/>
    </row>
    <row r="769" spans="14:14" ht="15" customHeight="1">
      <c r="N769" s="695"/>
    </row>
    <row r="770" spans="14:14" ht="15" customHeight="1">
      <c r="N770" s="695"/>
    </row>
    <row r="771" spans="14:14" ht="15" customHeight="1">
      <c r="N771" s="695"/>
    </row>
    <row r="772" spans="14:14" ht="15" customHeight="1">
      <c r="N772" s="695"/>
    </row>
    <row r="773" spans="14:14" ht="15" customHeight="1">
      <c r="N773" s="695"/>
    </row>
    <row r="774" spans="14:14" ht="15" customHeight="1">
      <c r="N774" s="695"/>
    </row>
    <row r="775" spans="14:14" ht="15" customHeight="1">
      <c r="N775" s="695"/>
    </row>
    <row r="776" spans="14:14" ht="15" customHeight="1">
      <c r="N776" s="695"/>
    </row>
    <row r="777" spans="14:14" ht="15" customHeight="1">
      <c r="N777" s="695"/>
    </row>
    <row r="778" spans="14:14" ht="15" customHeight="1">
      <c r="N778" s="695"/>
    </row>
    <row r="779" spans="14:14" ht="15" customHeight="1">
      <c r="N779" s="695"/>
    </row>
    <row r="780" spans="14:14" ht="15" customHeight="1">
      <c r="N780" s="695"/>
    </row>
    <row r="781" spans="14:14" ht="15" customHeight="1">
      <c r="N781" s="695"/>
    </row>
    <row r="782" spans="14:14" ht="15" customHeight="1">
      <c r="N782" s="695"/>
    </row>
    <row r="783" spans="14:14" ht="15" customHeight="1">
      <c r="N783" s="695"/>
    </row>
    <row r="784" spans="14:14" ht="15" customHeight="1">
      <c r="N784" s="695"/>
    </row>
    <row r="785" spans="14:14" ht="15" customHeight="1">
      <c r="N785" s="695"/>
    </row>
    <row r="786" spans="14:14" ht="15" customHeight="1">
      <c r="N786" s="695"/>
    </row>
    <row r="787" spans="14:14" ht="15" customHeight="1">
      <c r="N787" s="695"/>
    </row>
    <row r="788" spans="14:14" ht="15" customHeight="1">
      <c r="N788" s="695"/>
    </row>
    <row r="789" spans="14:14" ht="15" customHeight="1">
      <c r="N789" s="695"/>
    </row>
    <row r="790" spans="14:14" ht="15" customHeight="1">
      <c r="N790" s="695"/>
    </row>
    <row r="791" spans="14:14" ht="15" customHeight="1">
      <c r="N791" s="695"/>
    </row>
    <row r="792" spans="14:14" ht="15" customHeight="1">
      <c r="N792" s="695"/>
    </row>
    <row r="793" spans="14:14" ht="15" customHeight="1">
      <c r="N793" s="695"/>
    </row>
    <row r="794" spans="14:14" ht="15" customHeight="1">
      <c r="N794" s="695"/>
    </row>
    <row r="795" spans="14:14" ht="15" customHeight="1">
      <c r="N795" s="695"/>
    </row>
    <row r="796" spans="14:14" ht="15" customHeight="1">
      <c r="N796" s="695"/>
    </row>
    <row r="797" spans="14:14" ht="15" customHeight="1">
      <c r="N797" s="695"/>
    </row>
    <row r="798" spans="14:14" ht="15" customHeight="1">
      <c r="N798" s="695"/>
    </row>
    <row r="799" spans="14:14" ht="15" customHeight="1">
      <c r="N799" s="695"/>
    </row>
    <row r="800" spans="14:14" ht="15" customHeight="1">
      <c r="N800" s="695"/>
    </row>
    <row r="801" spans="14:14" ht="15" customHeight="1">
      <c r="N801" s="695"/>
    </row>
    <row r="802" spans="14:14" ht="15" customHeight="1">
      <c r="N802" s="695"/>
    </row>
    <row r="803" spans="14:14" ht="15" customHeight="1">
      <c r="N803" s="695"/>
    </row>
    <row r="804" spans="14:14" ht="15" customHeight="1">
      <c r="N804" s="695"/>
    </row>
    <row r="805" spans="14:14" ht="15" customHeight="1">
      <c r="N805" s="695"/>
    </row>
    <row r="806" spans="14:14" ht="15" customHeight="1">
      <c r="N806" s="695"/>
    </row>
    <row r="807" spans="14:14" ht="15" customHeight="1">
      <c r="N807" s="695"/>
    </row>
    <row r="808" spans="14:14" ht="15" customHeight="1">
      <c r="N808" s="695"/>
    </row>
    <row r="809" spans="14:14" ht="15" customHeight="1">
      <c r="N809" s="695"/>
    </row>
    <row r="810" spans="14:14" ht="15" customHeight="1">
      <c r="N810" s="695"/>
    </row>
    <row r="811" spans="14:14" ht="15" customHeight="1">
      <c r="N811" s="695"/>
    </row>
    <row r="812" spans="14:14" ht="15" customHeight="1">
      <c r="N812" s="695"/>
    </row>
    <row r="813" spans="14:14" ht="15" customHeight="1">
      <c r="N813" s="695"/>
    </row>
    <row r="814" spans="14:14" ht="15" customHeight="1">
      <c r="N814" s="695"/>
    </row>
    <row r="815" spans="14:14" ht="15" customHeight="1">
      <c r="N815" s="695"/>
    </row>
    <row r="816" spans="14:14" ht="15" customHeight="1">
      <c r="N816" s="695"/>
    </row>
    <row r="817" spans="14:14" ht="15" customHeight="1">
      <c r="N817" s="695"/>
    </row>
    <row r="818" spans="14:14" ht="15" customHeight="1">
      <c r="N818" s="695"/>
    </row>
    <row r="819" spans="14:14" ht="15" customHeight="1">
      <c r="N819" s="695"/>
    </row>
    <row r="820" spans="14:14" ht="15" customHeight="1">
      <c r="N820" s="695"/>
    </row>
    <row r="821" spans="14:14" ht="15" customHeight="1">
      <c r="N821" s="695"/>
    </row>
    <row r="822" spans="14:14" ht="15" customHeight="1">
      <c r="N822" s="695"/>
    </row>
    <row r="823" spans="14:14" ht="15" customHeight="1">
      <c r="N823" s="695"/>
    </row>
    <row r="824" spans="14:14" ht="15" customHeight="1">
      <c r="N824" s="695"/>
    </row>
    <row r="825" spans="14:14" ht="15" customHeight="1">
      <c r="N825" s="695"/>
    </row>
    <row r="826" spans="14:14" ht="15" customHeight="1">
      <c r="N826" s="695"/>
    </row>
    <row r="827" spans="14:14" ht="15" customHeight="1">
      <c r="N827" s="695"/>
    </row>
    <row r="828" spans="14:14" ht="15" customHeight="1">
      <c r="N828" s="695"/>
    </row>
    <row r="829" spans="14:14" ht="15" customHeight="1">
      <c r="N829" s="695"/>
    </row>
    <row r="830" spans="14:14" ht="15" customHeight="1">
      <c r="N830" s="695"/>
    </row>
    <row r="831" spans="14:14" ht="15" customHeight="1">
      <c r="N831" s="695"/>
    </row>
    <row r="832" spans="14:14" ht="15" customHeight="1">
      <c r="N832" s="695"/>
    </row>
    <row r="833" spans="14:14" ht="15" customHeight="1">
      <c r="N833" s="695"/>
    </row>
    <row r="834" spans="14:14" ht="15" customHeight="1">
      <c r="N834" s="695"/>
    </row>
    <row r="835" spans="14:14" ht="15" customHeight="1">
      <c r="N835" s="695"/>
    </row>
    <row r="836" spans="14:14" ht="15" customHeight="1">
      <c r="N836" s="695"/>
    </row>
    <row r="837" spans="14:14" ht="15" customHeight="1">
      <c r="N837" s="695"/>
    </row>
    <row r="838" spans="14:14" ht="15" customHeight="1">
      <c r="N838" s="695"/>
    </row>
    <row r="839" spans="14:14" ht="15" customHeight="1">
      <c r="N839" s="695"/>
    </row>
    <row r="840" spans="14:14" ht="15" customHeight="1">
      <c r="N840" s="695"/>
    </row>
    <row r="841" spans="14:14" ht="15" customHeight="1">
      <c r="N841" s="695"/>
    </row>
    <row r="842" spans="14:14" ht="15" customHeight="1">
      <c r="N842" s="695"/>
    </row>
    <row r="843" spans="14:14" ht="15" customHeight="1">
      <c r="N843" s="695"/>
    </row>
    <row r="844" spans="14:14" ht="15" customHeight="1">
      <c r="N844" s="695"/>
    </row>
    <row r="845" spans="14:14" ht="15" customHeight="1">
      <c r="N845" s="695"/>
    </row>
    <row r="846" spans="14:14" ht="15" customHeight="1">
      <c r="N846" s="695"/>
    </row>
    <row r="847" spans="14:14" ht="15" customHeight="1">
      <c r="N847" s="695"/>
    </row>
    <row r="848" spans="14:14" ht="15" customHeight="1">
      <c r="N848" s="695"/>
    </row>
    <row r="849" spans="14:14" ht="15" customHeight="1">
      <c r="N849" s="695"/>
    </row>
    <row r="850" spans="14:14" ht="15" customHeight="1">
      <c r="N850" s="695"/>
    </row>
    <row r="851" spans="14:14" ht="15" customHeight="1">
      <c r="N851" s="695"/>
    </row>
    <row r="852" spans="14:14" ht="15" customHeight="1">
      <c r="N852" s="695"/>
    </row>
    <row r="853" spans="14:14" ht="15" customHeight="1">
      <c r="N853" s="695"/>
    </row>
    <row r="854" spans="14:14" ht="15" customHeight="1">
      <c r="N854" s="695"/>
    </row>
    <row r="855" spans="14:14" ht="15" customHeight="1">
      <c r="N855" s="695"/>
    </row>
  </sheetData>
  <autoFilter ref="A1:Q122" xr:uid="{D6E8F86A-89D8-4D8D-9F3D-9330120B2D30}"/>
  <conditionalFormatting sqref="J23:Q23 A23:G23 A38:G38 A1:Q22 A59:H60 A37:I37 K37:Q38 A24:Q36 D32:D37 K45:Q48 A45:I48 A56:I58 J56:Q60 A39:Q44 A49:Q55 D46:D60 I85:Q85 A85:G85 J87:Q88 L92:Q92 H92:J92 H91:Q91 A87:H88 A61:Q84 A91:G92 A86:Q86 A109:H109 A89:Q90 J121:Q121 A121:E121 K104:Q104 A105:Q108 J109:Q109 K110:Q111 A104:I104 A93:Q103 A110:I110 A111:H111 D110:D111 A112:Q120">
    <cfRule type="expression" dxfId="285" priority="568" stopIfTrue="1">
      <formula>$D1="REVISÃO"</formula>
    </cfRule>
    <cfRule type="expression" dxfId="284" priority="569" stopIfTrue="1">
      <formula>$D1="ENCERRADA"</formula>
    </cfRule>
    <cfRule type="expression" dxfId="283" priority="570" stopIfTrue="1">
      <formula>$D1="INSUCESSO"</formula>
    </cfRule>
    <cfRule type="expression" dxfId="282" priority="571" stopIfTrue="1">
      <formula>$D1="CANCELADA"</formula>
    </cfRule>
    <cfRule type="expression" dxfId="281" priority="572" stopIfTrue="1">
      <formula>$D1="REPLANEJAR"</formula>
    </cfRule>
    <cfRule type="expression" dxfId="280" priority="573" stopIfTrue="1">
      <formula>$D1="REPLANEJADA"</formula>
    </cfRule>
  </conditionalFormatting>
  <conditionalFormatting sqref="D1:D122">
    <cfRule type="expression" dxfId="279" priority="574" stopIfTrue="1">
      <formula>D1="NOVO"</formula>
    </cfRule>
    <cfRule type="expression" dxfId="278" priority="575" stopIfTrue="1">
      <formula>D1="AVALIAR"</formula>
    </cfRule>
    <cfRule type="expression" dxfId="277" priority="576" stopIfTrue="1">
      <formula>D1="AUTORIZAR"</formula>
    </cfRule>
    <cfRule type="expression" dxfId="276" priority="577" stopIfTrue="1">
      <formula>D1="CAB"</formula>
    </cfRule>
    <cfRule type="expression" dxfId="275" priority="578" stopIfTrue="1">
      <formula>D1="PROGRAMADA"</formula>
    </cfRule>
    <cfRule type="expression" dxfId="274" priority="579" stopIfTrue="1">
      <formula>D1="IMPLEMENTAR"</formula>
    </cfRule>
  </conditionalFormatting>
  <conditionalFormatting sqref="H23:I23">
    <cfRule type="expression" dxfId="273" priority="92" stopIfTrue="1">
      <formula>$D23="REVISÃO"</formula>
    </cfRule>
  </conditionalFormatting>
  <conditionalFormatting sqref="H23:I23">
    <cfRule type="expression" dxfId="272" priority="93" stopIfTrue="1">
      <formula>$D23="INSUCESSO"</formula>
    </cfRule>
  </conditionalFormatting>
  <conditionalFormatting sqref="H23:I23">
    <cfRule type="expression" dxfId="271" priority="88">
      <formula>$D23="REPLANEJAR"</formula>
    </cfRule>
  </conditionalFormatting>
  <conditionalFormatting sqref="H23:I23">
    <cfRule type="expression" dxfId="270" priority="89" stopIfTrue="1">
      <formula>$D23="ENCERRADA"</formula>
    </cfRule>
  </conditionalFormatting>
  <conditionalFormatting sqref="H23:I23">
    <cfRule type="expression" dxfId="269" priority="91" stopIfTrue="1">
      <formula>$D23="REPLANEJADA"</formula>
    </cfRule>
  </conditionalFormatting>
  <conditionalFormatting sqref="H23:I23">
    <cfRule type="expression" dxfId="268" priority="90" stopIfTrue="1">
      <formula>$D23="CANCELADA"</formula>
    </cfRule>
  </conditionalFormatting>
  <conditionalFormatting sqref="H38:I38">
    <cfRule type="expression" dxfId="267" priority="80" stopIfTrue="1">
      <formula>$D38="REVISÃO"</formula>
    </cfRule>
  </conditionalFormatting>
  <conditionalFormatting sqref="H38:I38">
    <cfRule type="expression" dxfId="266" priority="81" stopIfTrue="1">
      <formula>$D38="INSUCESSO"</formula>
    </cfRule>
  </conditionalFormatting>
  <conditionalFormatting sqref="H38:I38">
    <cfRule type="expression" dxfId="265" priority="76">
      <formula>$D38="REPLANEJAR"</formula>
    </cfRule>
  </conditionalFormatting>
  <conditionalFormatting sqref="H38:I38">
    <cfRule type="expression" dxfId="264" priority="77" stopIfTrue="1">
      <formula>$D38="ENCERRADA"</formula>
    </cfRule>
  </conditionalFormatting>
  <conditionalFormatting sqref="H38:I38">
    <cfRule type="expression" dxfId="263" priority="79" stopIfTrue="1">
      <formula>$D38="REPLANEJADA"</formula>
    </cfRule>
  </conditionalFormatting>
  <conditionalFormatting sqref="H38:I38">
    <cfRule type="expression" dxfId="262" priority="78" stopIfTrue="1">
      <formula>$D38="CANCELADA"</formula>
    </cfRule>
  </conditionalFormatting>
  <conditionalFormatting sqref="I59">
    <cfRule type="expression" dxfId="261" priority="74" stopIfTrue="1">
      <formula>$D59="REVISÃO"</formula>
    </cfRule>
  </conditionalFormatting>
  <conditionalFormatting sqref="I59">
    <cfRule type="expression" dxfId="260" priority="75" stopIfTrue="1">
      <formula>$D59="INSUCESSO"</formula>
    </cfRule>
  </conditionalFormatting>
  <conditionalFormatting sqref="I59">
    <cfRule type="expression" dxfId="259" priority="70">
      <formula>$D59="REPLANEJAR"</formula>
    </cfRule>
  </conditionalFormatting>
  <conditionalFormatting sqref="I59">
    <cfRule type="expression" dxfId="258" priority="71" stopIfTrue="1">
      <formula>$D59="ENCERRADA"</formula>
    </cfRule>
  </conditionalFormatting>
  <conditionalFormatting sqref="I59">
    <cfRule type="expression" dxfId="257" priority="73" stopIfTrue="1">
      <formula>$D59="REPLANEJADA"</formula>
    </cfRule>
  </conditionalFormatting>
  <conditionalFormatting sqref="I59">
    <cfRule type="expression" dxfId="256" priority="72" stopIfTrue="1">
      <formula>$D59="CANCELADA"</formula>
    </cfRule>
  </conditionalFormatting>
  <conditionalFormatting sqref="I60">
    <cfRule type="expression" dxfId="255" priority="68" stopIfTrue="1">
      <formula>$D60="REVISÃO"</formula>
    </cfRule>
  </conditionalFormatting>
  <conditionalFormatting sqref="I60">
    <cfRule type="expression" dxfId="254" priority="69" stopIfTrue="1">
      <formula>$D60="INSUCESSO"</formula>
    </cfRule>
  </conditionalFormatting>
  <conditionalFormatting sqref="I60">
    <cfRule type="expression" dxfId="253" priority="64">
      <formula>$D60="REPLANEJAR"</formula>
    </cfRule>
  </conditionalFormatting>
  <conditionalFormatting sqref="I60">
    <cfRule type="expression" dxfId="252" priority="65" stopIfTrue="1">
      <formula>$D60="ENCERRADA"</formula>
    </cfRule>
  </conditionalFormatting>
  <conditionalFormatting sqref="I60">
    <cfRule type="expression" dxfId="251" priority="67" stopIfTrue="1">
      <formula>$D60="REPLANEJADA"</formula>
    </cfRule>
  </conditionalFormatting>
  <conditionalFormatting sqref="I60">
    <cfRule type="expression" dxfId="250" priority="66" stopIfTrue="1">
      <formula>$D60="CANCELADA"</formula>
    </cfRule>
  </conditionalFormatting>
  <conditionalFormatting sqref="I60">
    <cfRule type="expression" dxfId="249" priority="59" stopIfTrue="1">
      <formula>$D60="ENCERRADA"</formula>
    </cfRule>
    <cfRule type="expression" dxfId="248" priority="60" stopIfTrue="1">
      <formula>$D60="CANCELADA"</formula>
    </cfRule>
    <cfRule type="expression" dxfId="247" priority="61" stopIfTrue="1">
      <formula>$D60="REPLANEJADA"</formula>
    </cfRule>
    <cfRule type="expression" dxfId="246" priority="62" stopIfTrue="1">
      <formula>$D60="INSUCESSO"</formula>
    </cfRule>
    <cfRule type="expression" dxfId="245" priority="63" stopIfTrue="1">
      <formula>$D60="REPLANEJAR"</formula>
    </cfRule>
  </conditionalFormatting>
  <conditionalFormatting sqref="J38">
    <cfRule type="expression" dxfId="244" priority="53" stopIfTrue="1">
      <formula>$D38="REVISÃO"</formula>
    </cfRule>
    <cfRule type="expression" dxfId="243" priority="54" stopIfTrue="1">
      <formula>$D38="ENCERRADA"</formula>
    </cfRule>
    <cfRule type="expression" dxfId="242" priority="55" stopIfTrue="1">
      <formula>$D38="INSUCESSO"</formula>
    </cfRule>
    <cfRule type="expression" dxfId="241" priority="56" stopIfTrue="1">
      <formula>$D38="CANCELADA"</formula>
    </cfRule>
    <cfRule type="expression" dxfId="240" priority="57" stopIfTrue="1">
      <formula>$D38="REPLANEJAR"</formula>
    </cfRule>
    <cfRule type="expression" dxfId="239" priority="58" stopIfTrue="1">
      <formula>$D38="REPLANEJADA"</formula>
    </cfRule>
  </conditionalFormatting>
  <conditionalFormatting sqref="J45:J48">
    <cfRule type="expression" dxfId="238" priority="924" stopIfTrue="1">
      <formula>$D48="REVISÃO"</formula>
    </cfRule>
    <cfRule type="expression" dxfId="237" priority="925" stopIfTrue="1">
      <formula>$D48="ENCERRADA"</formula>
    </cfRule>
    <cfRule type="expression" dxfId="236" priority="926" stopIfTrue="1">
      <formula>$D48="INSUCESSO"</formula>
    </cfRule>
    <cfRule type="expression" dxfId="235" priority="927" stopIfTrue="1">
      <formula>$D48="CANCELADA"</formula>
    </cfRule>
    <cfRule type="expression" dxfId="234" priority="928" stopIfTrue="1">
      <formula>$D48="REPLANEJAR"</formula>
    </cfRule>
    <cfRule type="expression" dxfId="233" priority="929" stopIfTrue="1">
      <formula>$D48="REPLANEJADA"</formula>
    </cfRule>
  </conditionalFormatting>
  <conditionalFormatting sqref="H85">
    <cfRule type="expression" dxfId="232" priority="51" stopIfTrue="1">
      <formula>$D85="REVISÃO"</formula>
    </cfRule>
  </conditionalFormatting>
  <conditionalFormatting sqref="H85">
    <cfRule type="expression" dxfId="231" priority="52" stopIfTrue="1">
      <formula>$D85="INSUCESSO"</formula>
    </cfRule>
  </conditionalFormatting>
  <conditionalFormatting sqref="H85">
    <cfRule type="expression" dxfId="230" priority="47">
      <formula>$D85="REPLANEJAR"</formula>
    </cfRule>
  </conditionalFormatting>
  <conditionalFormatting sqref="H85">
    <cfRule type="expression" dxfId="229" priority="48" stopIfTrue="1">
      <formula>$D85="ENCERRADA"</formula>
    </cfRule>
  </conditionalFormatting>
  <conditionalFormatting sqref="H85">
    <cfRule type="expression" dxfId="228" priority="50" stopIfTrue="1">
      <formula>$D85="REPLANEJADA"</formula>
    </cfRule>
  </conditionalFormatting>
  <conditionalFormatting sqref="H85">
    <cfRule type="expression" dxfId="227" priority="49" stopIfTrue="1">
      <formula>$D85="CANCELADA"</formula>
    </cfRule>
  </conditionalFormatting>
  <conditionalFormatting sqref="I87:I88">
    <cfRule type="expression" dxfId="226" priority="45" stopIfTrue="1">
      <formula>$D87="REVISÃO"</formula>
    </cfRule>
  </conditionalFormatting>
  <conditionalFormatting sqref="I87:I88">
    <cfRule type="expression" dxfId="225" priority="46" stopIfTrue="1">
      <formula>$D87="INSUCESSO"</formula>
    </cfRule>
  </conditionalFormatting>
  <conditionalFormatting sqref="I87:I88">
    <cfRule type="expression" dxfId="224" priority="41">
      <formula>$D87="REPLANEJAR"</formula>
    </cfRule>
  </conditionalFormatting>
  <conditionalFormatting sqref="I87:I88">
    <cfRule type="expression" dxfId="223" priority="42" stopIfTrue="1">
      <formula>$D87="ENCERRADA"</formula>
    </cfRule>
  </conditionalFormatting>
  <conditionalFormatting sqref="I87:I88">
    <cfRule type="expression" dxfId="222" priority="44" stopIfTrue="1">
      <formula>$D87="REPLANEJADA"</formula>
    </cfRule>
  </conditionalFormatting>
  <conditionalFormatting sqref="I87:I88">
    <cfRule type="expression" dxfId="221" priority="43" stopIfTrue="1">
      <formula>$D87="CANCELADA"</formula>
    </cfRule>
  </conditionalFormatting>
  <conditionalFormatting sqref="I87:I88">
    <cfRule type="expression" dxfId="220" priority="36" stopIfTrue="1">
      <formula>$D87="ENCERRADA"</formula>
    </cfRule>
    <cfRule type="expression" dxfId="219" priority="37" stopIfTrue="1">
      <formula>$D87="CANCELADA"</formula>
    </cfRule>
    <cfRule type="expression" dxfId="218" priority="38" stopIfTrue="1">
      <formula>$D87="REPLANEJADA"</formula>
    </cfRule>
    <cfRule type="expression" dxfId="217" priority="39" stopIfTrue="1">
      <formula>$D87="INSUCESSO"</formula>
    </cfRule>
    <cfRule type="expression" dxfId="216" priority="40" stopIfTrue="1">
      <formula>$D87="REPLANEJAR"</formula>
    </cfRule>
  </conditionalFormatting>
  <conditionalFormatting sqref="I111">
    <cfRule type="expression" dxfId="215" priority="34" stopIfTrue="1">
      <formula>$D111="REVISÃO"</formula>
    </cfRule>
  </conditionalFormatting>
  <conditionalFormatting sqref="I111">
    <cfRule type="expression" dxfId="214" priority="35" stopIfTrue="1">
      <formula>$D111="INSUCESSO"</formula>
    </cfRule>
  </conditionalFormatting>
  <conditionalFormatting sqref="I111">
    <cfRule type="expression" dxfId="213" priority="30">
      <formula>$D111="REPLANEJAR"</formula>
    </cfRule>
  </conditionalFormatting>
  <conditionalFormatting sqref="I111">
    <cfRule type="expression" dxfId="212" priority="31" stopIfTrue="1">
      <formula>$D111="ENCERRADA"</formula>
    </cfRule>
  </conditionalFormatting>
  <conditionalFormatting sqref="I111">
    <cfRule type="expression" dxfId="211" priority="33" stopIfTrue="1">
      <formula>$D111="REPLANEJADA"</formula>
    </cfRule>
  </conditionalFormatting>
  <conditionalFormatting sqref="I111">
    <cfRule type="expression" dxfId="210" priority="32" stopIfTrue="1">
      <formula>$D111="CANCELADA"</formula>
    </cfRule>
  </conditionalFormatting>
  <conditionalFormatting sqref="I111">
    <cfRule type="expression" dxfId="209" priority="25" stopIfTrue="1">
      <formula>$D111="ENCERRADA"</formula>
    </cfRule>
    <cfRule type="expression" dxfId="208" priority="26" stopIfTrue="1">
      <formula>$D111="CANCELADA"</formula>
    </cfRule>
    <cfRule type="expression" dxfId="207" priority="27" stopIfTrue="1">
      <formula>$D111="REPLANEJADA"</formula>
    </cfRule>
    <cfRule type="expression" dxfId="206" priority="28" stopIfTrue="1">
      <formula>$D111="INSUCESSO"</formula>
    </cfRule>
    <cfRule type="expression" dxfId="205" priority="29" stopIfTrue="1">
      <formula>$D111="REPLANEJAR"</formula>
    </cfRule>
  </conditionalFormatting>
  <conditionalFormatting sqref="I109">
    <cfRule type="expression" dxfId="204" priority="23" stopIfTrue="1">
      <formula>$D109="REVISÃO"</formula>
    </cfRule>
  </conditionalFormatting>
  <conditionalFormatting sqref="I109">
    <cfRule type="expression" dxfId="203" priority="24" stopIfTrue="1">
      <formula>$D109="INSUCESSO"</formula>
    </cfRule>
  </conditionalFormatting>
  <conditionalFormatting sqref="I109">
    <cfRule type="expression" dxfId="202" priority="19">
      <formula>$D109="REPLANEJAR"</formula>
    </cfRule>
  </conditionalFormatting>
  <conditionalFormatting sqref="I109">
    <cfRule type="expression" dxfId="201" priority="20" stopIfTrue="1">
      <formula>$D109="ENCERRADA"</formula>
    </cfRule>
  </conditionalFormatting>
  <conditionalFormatting sqref="I109">
    <cfRule type="expression" dxfId="200" priority="22" stopIfTrue="1">
      <formula>$D109="REPLANEJADA"</formula>
    </cfRule>
  </conditionalFormatting>
  <conditionalFormatting sqref="I109">
    <cfRule type="expression" dxfId="199" priority="21" stopIfTrue="1">
      <formula>$D109="CANCELADA"</formula>
    </cfRule>
  </conditionalFormatting>
  <conditionalFormatting sqref="A122:D122">
    <cfRule type="expression" dxfId="198" priority="13" stopIfTrue="1">
      <formula>$D122="REVISÃO"</formula>
    </cfRule>
    <cfRule type="expression" dxfId="197" priority="14" stopIfTrue="1">
      <formula>$D122="ENCERRADA"</formula>
    </cfRule>
    <cfRule type="expression" dxfId="196" priority="15" stopIfTrue="1">
      <formula>$D122="INSUCESSO"</formula>
    </cfRule>
    <cfRule type="expression" dxfId="195" priority="16" stopIfTrue="1">
      <formula>$D122="CANCELADA"</formula>
    </cfRule>
    <cfRule type="expression" dxfId="194" priority="17" stopIfTrue="1">
      <formula>$D122="REPLANEJAR"</formula>
    </cfRule>
    <cfRule type="expression" dxfId="193" priority="18" stopIfTrue="1">
      <formula>$D122="REPLANEJADA"</formula>
    </cfRule>
  </conditionalFormatting>
  <conditionalFormatting sqref="E122">
    <cfRule type="expression" dxfId="192" priority="7" stopIfTrue="1">
      <formula>$D122="REVISÃO"</formula>
    </cfRule>
    <cfRule type="expression" dxfId="191" priority="8" stopIfTrue="1">
      <formula>$D122="ENCERRADA"</formula>
    </cfRule>
    <cfRule type="expression" dxfId="190" priority="9" stopIfTrue="1">
      <formula>$D122="INSUCESSO"</formula>
    </cfRule>
    <cfRule type="expression" dxfId="189" priority="10" stopIfTrue="1">
      <formula>$D122="CANCELADA"</formula>
    </cfRule>
    <cfRule type="expression" dxfId="188" priority="11" stopIfTrue="1">
      <formula>$D122="REPLANEJAR"</formula>
    </cfRule>
    <cfRule type="expression" dxfId="187" priority="12" stopIfTrue="1">
      <formula>$D122="REPLANEJADA"</formula>
    </cfRule>
  </conditionalFormatting>
  <conditionalFormatting sqref="D117:D120">
    <cfRule type="expression" dxfId="186" priority="1" stopIfTrue="1">
      <formula>$D117="REVISÃO"</formula>
    </cfRule>
    <cfRule type="expression" dxfId="185" priority="2" stopIfTrue="1">
      <formula>$D117="ENCERRADA"</formula>
    </cfRule>
    <cfRule type="expression" dxfId="184" priority="3" stopIfTrue="1">
      <formula>$D117="INSUCESSO"</formula>
    </cfRule>
    <cfRule type="expression" dxfId="183" priority="4" stopIfTrue="1">
      <formula>$D117="CANCELADA"</formula>
    </cfRule>
    <cfRule type="expression" dxfId="182" priority="5" stopIfTrue="1">
      <formula>$D117="REPLANEJAR"</formula>
    </cfRule>
    <cfRule type="expression" dxfId="181" priority="6" stopIfTrue="1">
      <formula>$D117="REPLANEJADA"</formula>
    </cfRule>
  </conditionalFormatting>
  <dataValidations count="2">
    <dataValidation type="list" allowBlank="1" showInputMessage="1" showErrorMessage="1" sqref="N686:N1048576 K6:K7 N2:N121" xr:uid="{EE25DA25-1BC3-4BE5-8021-8AE0C8EB128C}">
      <formula1>"SIM,NÃO"</formula1>
    </dataValidation>
    <dataValidation type="list" allowBlank="1" showInputMessage="1" showErrorMessage="1" sqref="D2:D122" xr:uid="{3973925F-ADD2-4BEF-BF2B-32A5B60DEE00}">
      <formula1>"NOVO,AVALIAR,AUTORIZAR,CAB,PROGRAMADA,IMPLEMENTAR,REVISÃO,ENCERRADA,INSUCESSO,CANCELADA,REPLANEJAR,REPLANEJADA"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2572F-3C84-4ACC-89D7-40D77A28B8B7}">
  <sheetPr codeName="Planilha13">
    <tabColor theme="9"/>
  </sheetPr>
  <dimension ref="A1:BB101"/>
  <sheetViews>
    <sheetView workbookViewId="0">
      <pane ySplit="1" topLeftCell="H80" activePane="bottomLeft" state="frozen"/>
      <selection pane="bottomLeft" activeCell="I83" sqref="I83"/>
    </sheetView>
  </sheetViews>
  <sheetFormatPr defaultRowHeight="14.45"/>
  <cols>
    <col min="1" max="1" width="9.7109375" bestFit="1" customWidth="1"/>
    <col min="2" max="2" width="8.28515625" customWidth="1"/>
    <col min="3" max="3" width="3.28515625" customWidth="1"/>
    <col min="4" max="4" width="15.5703125" bestFit="1" customWidth="1"/>
    <col min="5" max="5" width="9" bestFit="1" customWidth="1"/>
    <col min="6" max="7" width="17" bestFit="1" customWidth="1"/>
    <col min="8" max="8" width="15.140625" bestFit="1" customWidth="1"/>
    <col min="9" max="9" width="112.28515625" bestFit="1" customWidth="1"/>
    <col min="10" max="10" width="18.140625" bestFit="1" customWidth="1"/>
    <col min="11" max="11" width="22" customWidth="1"/>
    <col min="12" max="12" width="25.140625" customWidth="1"/>
    <col min="13" max="13" width="13.140625" bestFit="1" customWidth="1"/>
    <col min="14" max="14" width="19.7109375" customWidth="1"/>
    <col min="15" max="15" width="22.7109375" customWidth="1"/>
    <col min="16" max="16" width="22.5703125" customWidth="1"/>
    <col min="17" max="17" width="23.85546875" customWidth="1"/>
    <col min="38" max="38" width="24.5703125" customWidth="1"/>
    <col min="47" max="47" width="9.5703125" customWidth="1"/>
    <col min="48" max="48" width="14.28515625" customWidth="1"/>
  </cols>
  <sheetData>
    <row r="1" spans="1:54">
      <c r="A1" s="374" t="s">
        <v>2319</v>
      </c>
      <c r="B1" s="374" t="s">
        <v>2320</v>
      </c>
      <c r="C1" s="374" t="s">
        <v>1416</v>
      </c>
      <c r="D1" s="374" t="s">
        <v>2321</v>
      </c>
      <c r="E1" s="374" t="s">
        <v>2322</v>
      </c>
      <c r="F1" s="374" t="s">
        <v>2323</v>
      </c>
      <c r="G1" s="374" t="s">
        <v>2324</v>
      </c>
      <c r="H1" s="374" t="s">
        <v>1421</v>
      </c>
      <c r="I1" s="374" t="s">
        <v>2325</v>
      </c>
      <c r="J1" s="374" t="s">
        <v>2326</v>
      </c>
      <c r="K1" s="374" t="s">
        <v>2327</v>
      </c>
      <c r="L1" s="688" t="s">
        <v>3399</v>
      </c>
      <c r="M1" s="767" t="s">
        <v>3400</v>
      </c>
      <c r="N1" s="688" t="s">
        <v>3401</v>
      </c>
      <c r="O1" s="374" t="s">
        <v>3402</v>
      </c>
      <c r="P1" s="374" t="s">
        <v>3403</v>
      </c>
      <c r="Q1" s="374" t="s">
        <v>3404</v>
      </c>
      <c r="R1" s="374" t="s">
        <v>3405</v>
      </c>
      <c r="AK1" s="780" t="s">
        <v>3</v>
      </c>
    </row>
    <row r="2" spans="1:54">
      <c r="A2" s="475" t="s">
        <v>1426</v>
      </c>
      <c r="B2" s="475" t="s">
        <v>1427</v>
      </c>
      <c r="C2" s="475" t="s">
        <v>1453</v>
      </c>
      <c r="D2" s="510" t="s">
        <v>2365</v>
      </c>
      <c r="E2" s="475" t="s">
        <v>1454</v>
      </c>
      <c r="F2" s="476">
        <v>45931.708333333336</v>
      </c>
      <c r="G2" s="476">
        <v>45932.125</v>
      </c>
      <c r="H2" s="475" t="s">
        <v>4513</v>
      </c>
      <c r="I2" s="529" t="s">
        <v>4514</v>
      </c>
      <c r="J2" s="475" t="s">
        <v>2222</v>
      </c>
      <c r="K2" s="475"/>
      <c r="L2" s="475"/>
      <c r="M2" s="553"/>
      <c r="N2" s="181"/>
      <c r="O2" s="181"/>
      <c r="P2" s="181"/>
      <c r="Q2" s="181"/>
      <c r="R2" s="181"/>
      <c r="AK2" s="77" t="s">
        <v>4515</v>
      </c>
      <c r="AL2" s="77" t="s">
        <v>4516</v>
      </c>
      <c r="AM2" s="77" t="s">
        <v>4517</v>
      </c>
      <c r="AN2" s="77" t="s">
        <v>4518</v>
      </c>
      <c r="AO2" s="77" t="s">
        <v>4519</v>
      </c>
      <c r="AP2" s="77" t="s">
        <v>4520</v>
      </c>
      <c r="AQ2" s="77" t="s">
        <v>4521</v>
      </c>
      <c r="AR2" s="77" t="s">
        <v>4522</v>
      </c>
      <c r="AS2" s="77" t="s">
        <v>4523</v>
      </c>
      <c r="AT2" s="77" t="s">
        <v>4524</v>
      </c>
      <c r="AU2" s="77" t="s">
        <v>4525</v>
      </c>
      <c r="AV2" s="77" t="s">
        <v>4526</v>
      </c>
      <c r="AW2" s="77" t="s">
        <v>916</v>
      </c>
      <c r="AX2" s="77" t="s">
        <v>4527</v>
      </c>
      <c r="AY2" s="77" t="s">
        <v>4528</v>
      </c>
      <c r="AZ2" s="77" t="s">
        <v>4529</v>
      </c>
      <c r="BA2" s="77" t="s">
        <v>4530</v>
      </c>
      <c r="BB2" s="77" t="s">
        <v>4531</v>
      </c>
    </row>
    <row r="3" spans="1:54">
      <c r="A3" s="475" t="s">
        <v>1426</v>
      </c>
      <c r="B3" s="475" t="s">
        <v>1427</v>
      </c>
      <c r="C3" s="475" t="s">
        <v>1466</v>
      </c>
      <c r="D3" s="510" t="s">
        <v>2365</v>
      </c>
      <c r="E3" s="475" t="s">
        <v>1454</v>
      </c>
      <c r="F3" s="476">
        <v>45931.75</v>
      </c>
      <c r="G3" s="476">
        <v>45932.208333333336</v>
      </c>
      <c r="H3" s="475" t="s">
        <v>4532</v>
      </c>
      <c r="I3" s="475" t="s">
        <v>4533</v>
      </c>
      <c r="J3" s="475" t="s">
        <v>2222</v>
      </c>
      <c r="K3" s="475"/>
      <c r="L3" s="475"/>
      <c r="M3" s="553"/>
      <c r="N3" s="181"/>
      <c r="O3" s="181"/>
      <c r="P3" s="181"/>
      <c r="Q3" s="181"/>
      <c r="R3" s="181"/>
      <c r="AK3" s="405">
        <v>45896.724328703705</v>
      </c>
      <c r="AL3" t="s">
        <v>945</v>
      </c>
      <c r="AM3" t="s">
        <v>4534</v>
      </c>
      <c r="AN3" t="s">
        <v>4535</v>
      </c>
      <c r="AO3" t="s">
        <v>4536</v>
      </c>
      <c r="AP3" t="s">
        <v>4537</v>
      </c>
      <c r="AQ3" t="s">
        <v>4538</v>
      </c>
      <c r="AR3" t="s">
        <v>4539</v>
      </c>
      <c r="AS3" t="s">
        <v>4540</v>
      </c>
      <c r="AT3" t="s">
        <v>3</v>
      </c>
      <c r="AU3" t="s">
        <v>4541</v>
      </c>
      <c r="AV3" t="s">
        <v>4542</v>
      </c>
      <c r="AW3" t="s">
        <v>4543</v>
      </c>
      <c r="AX3" t="s">
        <v>4544</v>
      </c>
      <c r="AY3" t="s">
        <v>3</v>
      </c>
      <c r="AZ3" t="s">
        <v>4545</v>
      </c>
      <c r="BA3" t="s">
        <v>4546</v>
      </c>
      <c r="BB3" t="s">
        <v>4547</v>
      </c>
    </row>
    <row r="4" spans="1:54">
      <c r="A4" s="475" t="s">
        <v>1426</v>
      </c>
      <c r="B4" s="475" t="s">
        <v>1427</v>
      </c>
      <c r="C4" s="475" t="s">
        <v>1453</v>
      </c>
      <c r="D4" s="510" t="s">
        <v>2365</v>
      </c>
      <c r="E4" s="475" t="s">
        <v>1454</v>
      </c>
      <c r="F4" s="476">
        <v>45931.708333333336</v>
      </c>
      <c r="G4" s="476">
        <v>45932.125</v>
      </c>
      <c r="H4" s="475" t="s">
        <v>4548</v>
      </c>
      <c r="I4" s="475" t="s">
        <v>4549</v>
      </c>
      <c r="J4" s="475" t="s">
        <v>2222</v>
      </c>
      <c r="K4" s="475"/>
      <c r="L4" s="475"/>
      <c r="M4" s="553"/>
      <c r="N4" s="181"/>
      <c r="O4" s="181"/>
      <c r="P4" s="181"/>
      <c r="Q4" s="181"/>
      <c r="R4" s="181"/>
      <c r="AK4" s="405">
        <v>45897.665601851855</v>
      </c>
      <c r="AL4" t="s">
        <v>4550</v>
      </c>
      <c r="AM4" t="s">
        <v>4551</v>
      </c>
      <c r="AN4" t="s">
        <v>4535</v>
      </c>
      <c r="AO4" t="s">
        <v>4536</v>
      </c>
      <c r="AP4" t="s">
        <v>4537</v>
      </c>
      <c r="AQ4" t="s">
        <v>4538</v>
      </c>
      <c r="AR4" t="s">
        <v>4552</v>
      </c>
      <c r="AS4" t="s">
        <v>4540</v>
      </c>
      <c r="AT4" t="s">
        <v>3</v>
      </c>
      <c r="AU4" t="s">
        <v>4553</v>
      </c>
      <c r="AV4" t="s">
        <v>4554</v>
      </c>
      <c r="AW4" t="s">
        <v>4555</v>
      </c>
      <c r="AX4" t="s">
        <v>4556</v>
      </c>
      <c r="AY4" t="s">
        <v>3</v>
      </c>
      <c r="AZ4" t="s">
        <v>4557</v>
      </c>
      <c r="BA4" t="s">
        <v>4558</v>
      </c>
      <c r="BB4" t="s">
        <v>4559</v>
      </c>
    </row>
    <row r="5" spans="1:54">
      <c r="A5" s="66" t="s">
        <v>1426</v>
      </c>
      <c r="B5" s="66" t="s">
        <v>1427</v>
      </c>
      <c r="C5" s="66" t="s">
        <v>1466</v>
      </c>
      <c r="D5" s="226" t="s">
        <v>2275</v>
      </c>
      <c r="E5" s="66" t="s">
        <v>1454</v>
      </c>
      <c r="F5" s="379">
        <v>45931.708333333336</v>
      </c>
      <c r="G5" s="379">
        <v>45932.125</v>
      </c>
      <c r="H5" t="s">
        <v>4560</v>
      </c>
      <c r="I5" s="66" t="s">
        <v>4561</v>
      </c>
      <c r="J5" s="66" t="s">
        <v>2222</v>
      </c>
      <c r="K5" s="719" t="s">
        <v>4562</v>
      </c>
      <c r="L5" s="66"/>
      <c r="M5" s="556"/>
      <c r="N5" s="80"/>
      <c r="O5" s="80"/>
      <c r="P5" s="80"/>
      <c r="Q5" s="80"/>
      <c r="R5" s="80"/>
      <c r="AK5" s="405">
        <v>45889.504826388889</v>
      </c>
      <c r="AL5" t="s">
        <v>4563</v>
      </c>
      <c r="AM5" t="s">
        <v>4564</v>
      </c>
      <c r="AN5" t="s">
        <v>4535</v>
      </c>
      <c r="AO5" t="s">
        <v>4565</v>
      </c>
      <c r="AP5" t="s">
        <v>4537</v>
      </c>
      <c r="AQ5" t="s">
        <v>4538</v>
      </c>
      <c r="AR5" t="s">
        <v>4566</v>
      </c>
      <c r="AS5" t="s">
        <v>4540</v>
      </c>
      <c r="AT5" t="s">
        <v>4567</v>
      </c>
      <c r="AU5" t="s">
        <v>4568</v>
      </c>
      <c r="AV5" t="s">
        <v>4569</v>
      </c>
      <c r="AW5" t="s">
        <v>4570</v>
      </c>
      <c r="AX5" t="s">
        <v>4571</v>
      </c>
      <c r="AY5" t="s">
        <v>3</v>
      </c>
      <c r="AZ5" t="s">
        <v>4572</v>
      </c>
      <c r="BA5" t="s">
        <v>4573</v>
      </c>
      <c r="BB5" t="s">
        <v>4574</v>
      </c>
    </row>
    <row r="6" spans="1:54">
      <c r="A6" s="475" t="s">
        <v>1426</v>
      </c>
      <c r="B6" s="475" t="s">
        <v>1427</v>
      </c>
      <c r="C6" s="475" t="s">
        <v>1428</v>
      </c>
      <c r="D6" s="181" t="s">
        <v>2365</v>
      </c>
      <c r="E6" s="475" t="s">
        <v>1454</v>
      </c>
      <c r="F6" s="476">
        <v>45932</v>
      </c>
      <c r="G6" s="476">
        <v>45932.25</v>
      </c>
      <c r="H6" s="475" t="s">
        <v>4575</v>
      </c>
      <c r="I6" s="181" t="s">
        <v>4576</v>
      </c>
      <c r="J6" s="475" t="s">
        <v>1445</v>
      </c>
      <c r="K6" s="475"/>
      <c r="L6" s="475"/>
      <c r="M6" s="553"/>
      <c r="N6" s="181"/>
      <c r="O6" s="181"/>
      <c r="P6" s="181"/>
      <c r="Q6" s="181"/>
      <c r="R6" s="181"/>
      <c r="AK6" s="405">
        <v>45882.839317129627</v>
      </c>
      <c r="AL6" t="s">
        <v>4577</v>
      </c>
      <c r="AM6" t="s">
        <v>4578</v>
      </c>
      <c r="AN6" t="s">
        <v>4535</v>
      </c>
      <c r="AO6" t="s">
        <v>4536</v>
      </c>
      <c r="AP6" t="s">
        <v>4537</v>
      </c>
      <c r="AQ6" t="s">
        <v>4538</v>
      </c>
      <c r="AR6" t="s">
        <v>4579</v>
      </c>
      <c r="AS6" t="s">
        <v>4540</v>
      </c>
      <c r="AT6" t="s">
        <v>3</v>
      </c>
      <c r="AU6" t="s">
        <v>4580</v>
      </c>
      <c r="AV6" t="s">
        <v>4581</v>
      </c>
      <c r="AW6" t="s">
        <v>4582</v>
      </c>
      <c r="AX6" t="s">
        <v>4583</v>
      </c>
      <c r="AY6" t="s">
        <v>3</v>
      </c>
      <c r="AZ6" t="s">
        <v>4584</v>
      </c>
      <c r="BA6" t="s">
        <v>4585</v>
      </c>
      <c r="BB6" t="s">
        <v>4584</v>
      </c>
    </row>
    <row r="7" spans="1:54">
      <c r="A7" s="476" t="s">
        <v>1426</v>
      </c>
      <c r="B7" s="476" t="s">
        <v>1427</v>
      </c>
      <c r="C7" s="476" t="s">
        <v>1453</v>
      </c>
      <c r="D7" s="510" t="s">
        <v>2365</v>
      </c>
      <c r="E7" s="476" t="s">
        <v>1461</v>
      </c>
      <c r="F7" s="476">
        <v>45932.75</v>
      </c>
      <c r="G7" s="476">
        <v>45933.208333333336</v>
      </c>
      <c r="H7" s="476" t="s">
        <v>4586</v>
      </c>
      <c r="I7" s="181" t="s">
        <v>4587</v>
      </c>
      <c r="J7" s="475" t="s">
        <v>2222</v>
      </c>
      <c r="K7" s="475"/>
      <c r="L7" s="475"/>
      <c r="M7" s="553"/>
      <c r="N7" s="181"/>
      <c r="O7" s="181"/>
      <c r="P7" s="181"/>
      <c r="Q7" s="181"/>
      <c r="R7" s="80"/>
      <c r="AK7" s="405">
        <v>45894.623993055553</v>
      </c>
      <c r="AL7" t="s">
        <v>4588</v>
      </c>
      <c r="AM7" t="s">
        <v>4589</v>
      </c>
      <c r="AN7" t="s">
        <v>4535</v>
      </c>
      <c r="AO7" t="s">
        <v>4536</v>
      </c>
      <c r="AP7" t="s">
        <v>4537</v>
      </c>
      <c r="AQ7" t="s">
        <v>4538</v>
      </c>
      <c r="AR7" t="s">
        <v>4552</v>
      </c>
      <c r="AS7" t="s">
        <v>4540</v>
      </c>
      <c r="AT7" t="s">
        <v>3</v>
      </c>
      <c r="AU7" t="s">
        <v>4590</v>
      </c>
      <c r="AV7" t="s">
        <v>4591</v>
      </c>
      <c r="AW7" t="s">
        <v>4555</v>
      </c>
      <c r="AX7" t="s">
        <v>4556</v>
      </c>
      <c r="AY7" t="s">
        <v>3</v>
      </c>
      <c r="AZ7" t="s">
        <v>4592</v>
      </c>
      <c r="BA7" t="s">
        <v>4593</v>
      </c>
      <c r="BB7" t="s">
        <v>4559</v>
      </c>
    </row>
    <row r="8" spans="1:54">
      <c r="A8" s="476" t="s">
        <v>1426</v>
      </c>
      <c r="B8" s="476" t="s">
        <v>1427</v>
      </c>
      <c r="C8" s="476" t="s">
        <v>1453</v>
      </c>
      <c r="D8" s="510" t="s">
        <v>2365</v>
      </c>
      <c r="E8" s="476" t="s">
        <v>1461</v>
      </c>
      <c r="F8" s="476">
        <v>45932.75</v>
      </c>
      <c r="G8" s="476">
        <v>45933.208333333336</v>
      </c>
      <c r="H8" s="476" t="s">
        <v>4594</v>
      </c>
      <c r="I8" s="181" t="s">
        <v>4595</v>
      </c>
      <c r="J8" s="475" t="s">
        <v>2222</v>
      </c>
      <c r="K8" s="475"/>
      <c r="L8" s="475"/>
      <c r="M8" s="553"/>
      <c r="N8" s="181"/>
      <c r="O8" s="181"/>
      <c r="P8" s="181"/>
      <c r="Q8" s="181"/>
      <c r="R8" s="80"/>
      <c r="AK8" s="405">
        <v>45873.754363425927</v>
      </c>
      <c r="AL8" t="s">
        <v>1212</v>
      </c>
      <c r="AM8" t="s">
        <v>4596</v>
      </c>
      <c r="AN8" t="s">
        <v>4535</v>
      </c>
      <c r="AO8" t="s">
        <v>4536</v>
      </c>
      <c r="AP8" t="s">
        <v>4537</v>
      </c>
      <c r="AQ8" t="s">
        <v>4538</v>
      </c>
      <c r="AR8" t="s">
        <v>4597</v>
      </c>
      <c r="AS8" t="s">
        <v>4540</v>
      </c>
      <c r="AT8" t="s">
        <v>3</v>
      </c>
      <c r="AU8" t="s">
        <v>4598</v>
      </c>
      <c r="AV8" t="s">
        <v>4599</v>
      </c>
      <c r="AW8" t="s">
        <v>4543</v>
      </c>
      <c r="AX8" t="s">
        <v>4600</v>
      </c>
      <c r="AY8" t="s">
        <v>3</v>
      </c>
      <c r="AZ8" t="s">
        <v>4601</v>
      </c>
      <c r="BA8" t="s">
        <v>4602</v>
      </c>
      <c r="BB8" t="s">
        <v>4547</v>
      </c>
    </row>
    <row r="9" spans="1:54">
      <c r="A9" s="476" t="s">
        <v>1426</v>
      </c>
      <c r="B9" s="476" t="s">
        <v>1427</v>
      </c>
      <c r="C9" s="476" t="s">
        <v>1466</v>
      </c>
      <c r="D9" s="510" t="s">
        <v>2365</v>
      </c>
      <c r="E9" s="476" t="s">
        <v>1461</v>
      </c>
      <c r="F9" s="476">
        <v>45932.708333333336</v>
      </c>
      <c r="G9" s="476">
        <v>45933.125</v>
      </c>
      <c r="H9" s="476" t="s">
        <v>4603</v>
      </c>
      <c r="I9" s="181" t="s">
        <v>4604</v>
      </c>
      <c r="J9" s="475" t="s">
        <v>2222</v>
      </c>
      <c r="K9" s="475"/>
      <c r="L9" s="475"/>
      <c r="M9" s="553"/>
      <c r="N9" s="181"/>
      <c r="O9" s="181"/>
      <c r="P9" s="181"/>
      <c r="Q9" s="181"/>
      <c r="R9" s="80"/>
      <c r="AK9" s="405">
        <v>45896.584814814814</v>
      </c>
      <c r="AL9" t="s">
        <v>4605</v>
      </c>
      <c r="AM9" t="s">
        <v>4606</v>
      </c>
      <c r="AN9" t="s">
        <v>4535</v>
      </c>
      <c r="AO9" t="s">
        <v>4536</v>
      </c>
      <c r="AP9" t="s">
        <v>4537</v>
      </c>
      <c r="AQ9" t="s">
        <v>4538</v>
      </c>
      <c r="AR9" t="s">
        <v>4552</v>
      </c>
      <c r="AS9" t="s">
        <v>4540</v>
      </c>
      <c r="AT9" t="s">
        <v>3</v>
      </c>
      <c r="AU9" t="s">
        <v>4607</v>
      </c>
      <c r="AV9" t="s">
        <v>4608</v>
      </c>
      <c r="AW9" t="s">
        <v>4555</v>
      </c>
      <c r="AX9" t="s">
        <v>4556</v>
      </c>
      <c r="AY9" t="s">
        <v>3</v>
      </c>
      <c r="AZ9" t="s">
        <v>4592</v>
      </c>
      <c r="BA9" t="s">
        <v>4609</v>
      </c>
      <c r="BB9" t="s">
        <v>4559</v>
      </c>
    </row>
    <row r="10" spans="1:54">
      <c r="A10" s="475" t="s">
        <v>1426</v>
      </c>
      <c r="B10" s="475" t="s">
        <v>1427</v>
      </c>
      <c r="C10" s="475" t="s">
        <v>1466</v>
      </c>
      <c r="D10" s="510" t="s">
        <v>2365</v>
      </c>
      <c r="E10" s="475" t="s">
        <v>1461</v>
      </c>
      <c r="F10" s="476">
        <v>45932.708333333336</v>
      </c>
      <c r="G10" s="476">
        <v>45933.125</v>
      </c>
      <c r="H10" s="475" t="s">
        <v>4610</v>
      </c>
      <c r="I10" s="475" t="s">
        <v>4611</v>
      </c>
      <c r="J10" s="475" t="s">
        <v>2222</v>
      </c>
      <c r="K10" s="475" t="s">
        <v>4612</v>
      </c>
      <c r="L10" s="475"/>
      <c r="M10" s="553"/>
      <c r="N10" s="181"/>
      <c r="O10" s="181"/>
      <c r="P10" s="181"/>
      <c r="Q10" s="181"/>
      <c r="R10" s="181"/>
      <c r="AK10" s="405">
        <v>45896.596770833334</v>
      </c>
      <c r="AL10" t="s">
        <v>1241</v>
      </c>
      <c r="AM10" t="s">
        <v>4613</v>
      </c>
      <c r="AN10" t="s">
        <v>4535</v>
      </c>
      <c r="AO10" t="s">
        <v>4536</v>
      </c>
      <c r="AP10" t="s">
        <v>4537</v>
      </c>
      <c r="AQ10" t="s">
        <v>4538</v>
      </c>
      <c r="AR10" t="s">
        <v>4552</v>
      </c>
      <c r="AS10" t="s">
        <v>4540</v>
      </c>
      <c r="AT10" t="s">
        <v>3</v>
      </c>
      <c r="AU10" t="s">
        <v>4614</v>
      </c>
      <c r="AV10" t="s">
        <v>4615</v>
      </c>
      <c r="AW10" t="s">
        <v>4555</v>
      </c>
      <c r="AX10" t="s">
        <v>4556</v>
      </c>
      <c r="AY10" t="s">
        <v>3</v>
      </c>
      <c r="AZ10" t="s">
        <v>4592</v>
      </c>
      <c r="BA10" t="s">
        <v>4616</v>
      </c>
      <c r="BB10" t="s">
        <v>4559</v>
      </c>
    </row>
    <row r="11" spans="1:54">
      <c r="A11" s="66" t="s">
        <v>1426</v>
      </c>
      <c r="B11" s="66" t="s">
        <v>1427</v>
      </c>
      <c r="C11" s="66" t="s">
        <v>1466</v>
      </c>
      <c r="D11" s="226" t="s">
        <v>2365</v>
      </c>
      <c r="E11" s="66" t="s">
        <v>1461</v>
      </c>
      <c r="F11" s="379">
        <v>45932.708333333336</v>
      </c>
      <c r="G11" s="379">
        <v>45933.125</v>
      </c>
      <c r="H11" s="66" t="s">
        <v>4617</v>
      </c>
      <c r="I11" s="80" t="s">
        <v>4618</v>
      </c>
      <c r="J11" s="66" t="s">
        <v>2222</v>
      </c>
      <c r="K11" s="66"/>
      <c r="L11" s="66"/>
      <c r="M11" s="556"/>
      <c r="N11" s="80"/>
      <c r="O11" s="80"/>
      <c r="P11" s="80"/>
      <c r="Q11" s="80"/>
      <c r="R11" s="80"/>
      <c r="AK11" s="405">
        <v>45889.504930555559</v>
      </c>
      <c r="AL11" t="s">
        <v>4619</v>
      </c>
      <c r="AM11" t="s">
        <v>4620</v>
      </c>
      <c r="AN11" t="s">
        <v>4535</v>
      </c>
      <c r="AO11" t="s">
        <v>4565</v>
      </c>
      <c r="AP11" t="s">
        <v>4537</v>
      </c>
      <c r="AQ11" t="s">
        <v>4538</v>
      </c>
      <c r="AR11" t="s">
        <v>4621</v>
      </c>
      <c r="AS11" t="s">
        <v>4540</v>
      </c>
      <c r="AT11" t="s">
        <v>4567</v>
      </c>
      <c r="AU11" t="s">
        <v>4622</v>
      </c>
      <c r="AV11" t="s">
        <v>4623</v>
      </c>
      <c r="AW11" t="s">
        <v>4570</v>
      </c>
      <c r="AX11" t="s">
        <v>4571</v>
      </c>
      <c r="AY11" t="s">
        <v>3</v>
      </c>
      <c r="AZ11" t="s">
        <v>4624</v>
      </c>
      <c r="BA11" t="s">
        <v>4625</v>
      </c>
      <c r="BB11" t="s">
        <v>4574</v>
      </c>
    </row>
    <row r="12" spans="1:54">
      <c r="A12" s="475" t="s">
        <v>1426</v>
      </c>
      <c r="B12" s="475" t="s">
        <v>1427</v>
      </c>
      <c r="C12" s="475" t="s">
        <v>1428</v>
      </c>
      <c r="D12" s="181" t="s">
        <v>2365</v>
      </c>
      <c r="E12" s="475" t="s">
        <v>1461</v>
      </c>
      <c r="F12" s="476">
        <v>45932.916666666664</v>
      </c>
      <c r="G12" s="476">
        <v>45933.25</v>
      </c>
      <c r="H12" s="181" t="s">
        <v>4626</v>
      </c>
      <c r="I12" s="181" t="s">
        <v>4066</v>
      </c>
      <c r="J12" s="770" t="s">
        <v>1445</v>
      </c>
      <c r="K12" s="771" t="s">
        <v>2854</v>
      </c>
      <c r="L12" s="475" t="s">
        <v>4508</v>
      </c>
      <c r="M12" s="553"/>
      <c r="N12" s="181"/>
      <c r="O12" s="181"/>
      <c r="P12" s="181"/>
      <c r="Q12" s="181"/>
      <c r="R12" s="181"/>
      <c r="AK12" s="405">
        <v>45896.724270833336</v>
      </c>
      <c r="AL12" t="s">
        <v>1305</v>
      </c>
      <c r="AM12" t="s">
        <v>4627</v>
      </c>
      <c r="AN12" t="s">
        <v>4535</v>
      </c>
      <c r="AO12" t="s">
        <v>4536</v>
      </c>
      <c r="AP12" t="s">
        <v>4537</v>
      </c>
      <c r="AQ12" t="s">
        <v>4538</v>
      </c>
      <c r="AR12" t="s">
        <v>4539</v>
      </c>
      <c r="AS12" t="s">
        <v>4540</v>
      </c>
      <c r="AT12" t="s">
        <v>3</v>
      </c>
      <c r="AU12" t="s">
        <v>4628</v>
      </c>
      <c r="AV12" t="s">
        <v>4629</v>
      </c>
      <c r="AW12" t="s">
        <v>4543</v>
      </c>
      <c r="AX12" t="s">
        <v>4544</v>
      </c>
      <c r="AY12" t="s">
        <v>3</v>
      </c>
      <c r="AZ12" t="s">
        <v>4630</v>
      </c>
      <c r="BA12" t="s">
        <v>4631</v>
      </c>
      <c r="BB12" t="s">
        <v>4547</v>
      </c>
    </row>
    <row r="13" spans="1:54">
      <c r="A13" s="66" t="s">
        <v>1426</v>
      </c>
      <c r="B13" s="66" t="s">
        <v>1427</v>
      </c>
      <c r="C13" s="66" t="s">
        <v>1453</v>
      </c>
      <c r="D13" s="226" t="s">
        <v>2365</v>
      </c>
      <c r="E13" s="66" t="s">
        <v>1476</v>
      </c>
      <c r="F13" s="379">
        <v>45933.75</v>
      </c>
      <c r="G13" s="379">
        <v>45934.125</v>
      </c>
      <c r="H13" s="66" t="s">
        <v>4431</v>
      </c>
      <c r="I13" s="80" t="s">
        <v>4632</v>
      </c>
      <c r="J13" s="80" t="s">
        <v>2222</v>
      </c>
      <c r="K13" s="66"/>
      <c r="L13" s="66"/>
      <c r="M13" s="556"/>
      <c r="N13" s="80"/>
      <c r="O13" s="80"/>
      <c r="P13" s="80"/>
      <c r="Q13" s="80"/>
      <c r="R13" s="80"/>
      <c r="AK13" s="405">
        <v>45897.665300925924</v>
      </c>
      <c r="AL13" t="s">
        <v>1025</v>
      </c>
      <c r="AM13" t="s">
        <v>4633</v>
      </c>
      <c r="AN13" t="s">
        <v>4535</v>
      </c>
      <c r="AO13" t="s">
        <v>4536</v>
      </c>
      <c r="AP13" t="s">
        <v>4537</v>
      </c>
      <c r="AQ13" t="s">
        <v>4538</v>
      </c>
      <c r="AR13" t="s">
        <v>4552</v>
      </c>
      <c r="AS13" t="s">
        <v>4540</v>
      </c>
      <c r="AT13" t="s">
        <v>3</v>
      </c>
      <c r="AU13" t="s">
        <v>4634</v>
      </c>
      <c r="AV13" t="s">
        <v>4635</v>
      </c>
      <c r="AW13" t="s">
        <v>4555</v>
      </c>
      <c r="AX13" t="s">
        <v>4556</v>
      </c>
      <c r="AY13" t="s">
        <v>3</v>
      </c>
      <c r="AZ13" t="s">
        <v>4557</v>
      </c>
      <c r="BA13" t="s">
        <v>4636</v>
      </c>
      <c r="BB13" t="s">
        <v>4559</v>
      </c>
    </row>
    <row r="14" spans="1:54">
      <c r="A14" s="66" t="s">
        <v>1426</v>
      </c>
      <c r="B14" s="66" t="s">
        <v>1427</v>
      </c>
      <c r="C14" s="66" t="s">
        <v>1453</v>
      </c>
      <c r="D14" s="226" t="s">
        <v>2365</v>
      </c>
      <c r="E14" s="66" t="s">
        <v>1476</v>
      </c>
      <c r="F14" s="379">
        <v>45933.75</v>
      </c>
      <c r="G14" s="379">
        <v>45934.125</v>
      </c>
      <c r="H14" s="66" t="s">
        <v>4637</v>
      </c>
      <c r="I14" s="80" t="s">
        <v>4638</v>
      </c>
      <c r="J14" s="80" t="s">
        <v>2222</v>
      </c>
      <c r="K14" s="66" t="s">
        <v>2239</v>
      </c>
      <c r="L14" s="66"/>
      <c r="M14" s="556"/>
      <c r="N14" s="80"/>
      <c r="O14" s="80"/>
      <c r="P14" s="80"/>
      <c r="Q14" s="80"/>
      <c r="R14" s="80"/>
      <c r="AK14" s="405">
        <v>45891.658854166664</v>
      </c>
      <c r="AL14" t="s">
        <v>1023</v>
      </c>
      <c r="AM14" t="s">
        <v>4639</v>
      </c>
      <c r="AN14" t="s">
        <v>4535</v>
      </c>
      <c r="AO14" t="s">
        <v>4536</v>
      </c>
      <c r="AP14" t="s">
        <v>4537</v>
      </c>
      <c r="AQ14" t="s">
        <v>4538</v>
      </c>
      <c r="AR14" t="s">
        <v>4640</v>
      </c>
      <c r="AS14" t="s">
        <v>4540</v>
      </c>
      <c r="AT14" t="s">
        <v>3</v>
      </c>
      <c r="AU14" t="s">
        <v>4641</v>
      </c>
      <c r="AV14" t="s">
        <v>4642</v>
      </c>
      <c r="AW14" t="s">
        <v>4543</v>
      </c>
      <c r="AX14" t="s">
        <v>4643</v>
      </c>
      <c r="AY14" t="s">
        <v>3</v>
      </c>
      <c r="AZ14" t="s">
        <v>4644</v>
      </c>
      <c r="BA14" t="s">
        <v>4645</v>
      </c>
      <c r="BB14" t="s">
        <v>4547</v>
      </c>
    </row>
    <row r="15" spans="1:54">
      <c r="A15" s="390" t="s">
        <v>1426</v>
      </c>
      <c r="B15" s="390" t="s">
        <v>1427</v>
      </c>
      <c r="C15" s="390" t="s">
        <v>1466</v>
      </c>
      <c r="D15" s="391" t="s">
        <v>2124</v>
      </c>
      <c r="E15" s="390" t="s">
        <v>1476</v>
      </c>
      <c r="F15" s="392">
        <v>45933.75</v>
      </c>
      <c r="G15" s="522">
        <v>45934.125</v>
      </c>
      <c r="H15" s="394" t="s">
        <v>4646</v>
      </c>
      <c r="I15" s="391" t="s">
        <v>4647</v>
      </c>
      <c r="J15" s="516" t="s">
        <v>1445</v>
      </c>
      <c r="K15" s="390"/>
      <c r="L15" s="390"/>
      <c r="M15" s="451"/>
      <c r="N15" s="393"/>
      <c r="O15" s="393"/>
      <c r="P15" s="393"/>
      <c r="Q15" s="393"/>
      <c r="R15" s="393"/>
      <c r="AK15" s="405">
        <v>45891.666307870371</v>
      </c>
      <c r="AL15" t="s">
        <v>4648</v>
      </c>
      <c r="AM15" t="s">
        <v>4649</v>
      </c>
      <c r="AN15" t="s">
        <v>4535</v>
      </c>
      <c r="AO15" t="s">
        <v>4536</v>
      </c>
      <c r="AP15" t="s">
        <v>4537</v>
      </c>
      <c r="AQ15" t="s">
        <v>4538</v>
      </c>
      <c r="AR15" t="s">
        <v>4640</v>
      </c>
      <c r="AS15" t="s">
        <v>4540</v>
      </c>
      <c r="AT15" t="s">
        <v>3</v>
      </c>
      <c r="AU15" t="s">
        <v>4650</v>
      </c>
      <c r="AV15" t="s">
        <v>4651</v>
      </c>
      <c r="AW15" t="s">
        <v>4543</v>
      </c>
      <c r="AX15" t="s">
        <v>4544</v>
      </c>
      <c r="AY15" t="s">
        <v>3</v>
      </c>
      <c r="AZ15" t="s">
        <v>4652</v>
      </c>
      <c r="BA15" t="s">
        <v>4653</v>
      </c>
      <c r="BB15" t="s">
        <v>4547</v>
      </c>
    </row>
    <row r="16" spans="1:54">
      <c r="A16" s="475" t="s">
        <v>1426</v>
      </c>
      <c r="B16" s="475" t="s">
        <v>1427</v>
      </c>
      <c r="C16" s="475" t="s">
        <v>1466</v>
      </c>
      <c r="D16" s="510" t="s">
        <v>2365</v>
      </c>
      <c r="E16" s="475" t="s">
        <v>1476</v>
      </c>
      <c r="F16" s="476">
        <v>45933.75</v>
      </c>
      <c r="G16" s="476">
        <v>45934.125</v>
      </c>
      <c r="H16" s="475" t="s">
        <v>4654</v>
      </c>
      <c r="I16" s="181" t="s">
        <v>4655</v>
      </c>
      <c r="J16" s="481" t="s">
        <v>1445</v>
      </c>
      <c r="K16" s="475"/>
      <c r="L16" s="475"/>
      <c r="M16" s="553"/>
      <c r="N16" s="181"/>
      <c r="O16" s="181"/>
      <c r="P16" s="181"/>
      <c r="Q16" s="181"/>
      <c r="R16" s="181"/>
      <c r="AK16" s="405">
        <v>45894.624814814815</v>
      </c>
      <c r="AL16" t="s">
        <v>4656</v>
      </c>
      <c r="AM16" t="s">
        <v>4657</v>
      </c>
      <c r="AN16" t="s">
        <v>4535</v>
      </c>
      <c r="AO16" t="s">
        <v>4536</v>
      </c>
      <c r="AP16" t="s">
        <v>4537</v>
      </c>
      <c r="AQ16" t="s">
        <v>4538</v>
      </c>
      <c r="AR16" t="s">
        <v>4552</v>
      </c>
      <c r="AS16" t="s">
        <v>4540</v>
      </c>
      <c r="AT16" t="s">
        <v>3</v>
      </c>
      <c r="AU16" t="s">
        <v>4658</v>
      </c>
      <c r="AV16" t="s">
        <v>4659</v>
      </c>
      <c r="AW16" t="s">
        <v>4555</v>
      </c>
      <c r="AX16" t="s">
        <v>4556</v>
      </c>
      <c r="AY16" t="s">
        <v>3</v>
      </c>
      <c r="AZ16" t="s">
        <v>4592</v>
      </c>
      <c r="BA16" t="s">
        <v>4660</v>
      </c>
      <c r="BB16" t="s">
        <v>4559</v>
      </c>
    </row>
    <row r="17" spans="1:54">
      <c r="A17" s="378" t="s">
        <v>1426</v>
      </c>
      <c r="B17" s="378" t="s">
        <v>1427</v>
      </c>
      <c r="C17" s="378" t="s">
        <v>1428</v>
      </c>
      <c r="D17" s="496" t="s">
        <v>1490</v>
      </c>
      <c r="E17" s="378" t="s">
        <v>1491</v>
      </c>
      <c r="F17" s="380">
        <v>45934.291666666664</v>
      </c>
      <c r="G17" s="380">
        <v>45934.5</v>
      </c>
      <c r="H17" s="378" t="s">
        <v>4661</v>
      </c>
      <c r="I17" s="184" t="s">
        <v>4662</v>
      </c>
      <c r="J17" s="184"/>
      <c r="K17" s="711" t="s">
        <v>3845</v>
      </c>
      <c r="L17" s="378"/>
      <c r="M17" s="554"/>
      <c r="N17" s="80"/>
      <c r="O17" s="80"/>
      <c r="P17" s="80"/>
      <c r="Q17" s="80"/>
      <c r="R17" s="80"/>
      <c r="AK17" s="405">
        <v>45896.584537037037</v>
      </c>
      <c r="AL17" t="s">
        <v>4663</v>
      </c>
      <c r="AM17" t="s">
        <v>4664</v>
      </c>
      <c r="AN17" t="s">
        <v>4535</v>
      </c>
      <c r="AO17" t="s">
        <v>4536</v>
      </c>
      <c r="AP17" t="s">
        <v>4537</v>
      </c>
      <c r="AQ17" t="s">
        <v>4538</v>
      </c>
      <c r="AR17" t="s">
        <v>4552</v>
      </c>
      <c r="AS17" t="s">
        <v>4540</v>
      </c>
      <c r="AT17" t="s">
        <v>3</v>
      </c>
      <c r="AU17" t="s">
        <v>4665</v>
      </c>
      <c r="AV17" t="s">
        <v>4666</v>
      </c>
      <c r="AW17" t="s">
        <v>4555</v>
      </c>
      <c r="AX17" t="s">
        <v>4556</v>
      </c>
      <c r="AY17" t="s">
        <v>3</v>
      </c>
      <c r="AZ17" t="s">
        <v>4592</v>
      </c>
      <c r="BA17" t="s">
        <v>4667</v>
      </c>
      <c r="BB17" t="s">
        <v>4559</v>
      </c>
    </row>
    <row r="18" spans="1:54">
      <c r="A18" s="475" t="s">
        <v>1426</v>
      </c>
      <c r="B18" s="475" t="s">
        <v>1427</v>
      </c>
      <c r="C18" s="475" t="s">
        <v>1428</v>
      </c>
      <c r="D18" s="510" t="s">
        <v>2365</v>
      </c>
      <c r="E18" s="475" t="s">
        <v>1491</v>
      </c>
      <c r="F18" s="476">
        <v>45935</v>
      </c>
      <c r="G18" s="476">
        <v>45935.25</v>
      </c>
      <c r="H18" s="553" t="s">
        <v>4668</v>
      </c>
      <c r="I18" s="181" t="s">
        <v>4669</v>
      </c>
      <c r="J18" s="181" t="s">
        <v>1436</v>
      </c>
      <c r="K18" s="475"/>
      <c r="L18" s="475"/>
      <c r="M18" s="553"/>
      <c r="N18" s="181"/>
      <c r="O18" s="181"/>
      <c r="P18" s="181"/>
      <c r="Q18" s="181"/>
      <c r="R18" s="181"/>
      <c r="AK18" s="405">
        <v>45894.623726851853</v>
      </c>
      <c r="AL18" t="s">
        <v>4670</v>
      </c>
      <c r="AM18" t="s">
        <v>4671</v>
      </c>
      <c r="AN18" t="s">
        <v>4535</v>
      </c>
      <c r="AO18" t="s">
        <v>4536</v>
      </c>
      <c r="AP18" t="s">
        <v>4537</v>
      </c>
      <c r="AQ18" t="s">
        <v>4538</v>
      </c>
      <c r="AR18" t="s">
        <v>4672</v>
      </c>
      <c r="AS18" t="s">
        <v>4540</v>
      </c>
      <c r="AT18" t="s">
        <v>3</v>
      </c>
      <c r="AU18" t="s">
        <v>4673</v>
      </c>
      <c r="AV18" t="s">
        <v>4674</v>
      </c>
      <c r="AW18" t="s">
        <v>4555</v>
      </c>
      <c r="AX18" t="s">
        <v>4556</v>
      </c>
      <c r="AY18" t="s">
        <v>3</v>
      </c>
      <c r="AZ18" t="s">
        <v>4592</v>
      </c>
      <c r="BA18" t="s">
        <v>4675</v>
      </c>
      <c r="BB18" t="s">
        <v>4559</v>
      </c>
    </row>
    <row r="19" spans="1:54">
      <c r="A19" s="66" t="s">
        <v>1426</v>
      </c>
      <c r="B19" s="66" t="s">
        <v>4676</v>
      </c>
      <c r="C19" s="375" t="s">
        <v>1428</v>
      </c>
      <c r="D19" s="226" t="s">
        <v>1490</v>
      </c>
      <c r="E19" s="66" t="s">
        <v>1430</v>
      </c>
      <c r="F19" s="379">
        <v>45936</v>
      </c>
      <c r="G19" s="379">
        <v>45936.125</v>
      </c>
      <c r="H19" s="695" t="s">
        <v>4677</v>
      </c>
      <c r="I19" s="226" t="s">
        <v>4510</v>
      </c>
      <c r="J19" s="66" t="s">
        <v>1475</v>
      </c>
      <c r="K19" s="66"/>
      <c r="L19" s="66"/>
      <c r="M19" s="556"/>
      <c r="N19" s="80"/>
      <c r="O19" s="80"/>
      <c r="P19" s="80"/>
      <c r="Q19" s="80"/>
      <c r="R19" s="80"/>
      <c r="AK19" s="405">
        <v>45852.887997685182</v>
      </c>
      <c r="AL19" t="s">
        <v>4678</v>
      </c>
      <c r="AM19" t="s">
        <v>4679</v>
      </c>
      <c r="AN19" t="s">
        <v>4535</v>
      </c>
      <c r="AO19" t="s">
        <v>4565</v>
      </c>
      <c r="AP19" t="s">
        <v>4537</v>
      </c>
      <c r="AQ19" t="s">
        <v>4538</v>
      </c>
      <c r="AR19" t="s">
        <v>4680</v>
      </c>
      <c r="AS19" t="s">
        <v>4540</v>
      </c>
      <c r="AT19" t="s">
        <v>4567</v>
      </c>
      <c r="AU19" t="s">
        <v>4681</v>
      </c>
      <c r="AV19" t="s">
        <v>4682</v>
      </c>
      <c r="AW19" t="s">
        <v>4543</v>
      </c>
      <c r="AX19" t="s">
        <v>4683</v>
      </c>
      <c r="AY19" t="s">
        <v>3</v>
      </c>
      <c r="AZ19" t="s">
        <v>4684</v>
      </c>
      <c r="BA19" t="s">
        <v>4685</v>
      </c>
      <c r="BB19" t="s">
        <v>4547</v>
      </c>
    </row>
    <row r="20" spans="1:54">
      <c r="A20" s="66" t="s">
        <v>1426</v>
      </c>
      <c r="B20" s="66" t="s">
        <v>1427</v>
      </c>
      <c r="C20" s="66" t="s">
        <v>1466</v>
      </c>
      <c r="D20" s="226" t="s">
        <v>2124</v>
      </c>
      <c r="E20" s="66" t="s">
        <v>1440</v>
      </c>
      <c r="F20" s="379">
        <v>45936.708333333336</v>
      </c>
      <c r="G20" s="379">
        <v>45937.125</v>
      </c>
      <c r="H20" s="66"/>
      <c r="I20" s="80" t="s">
        <v>4686</v>
      </c>
      <c r="J20" s="80"/>
      <c r="K20" s="66"/>
      <c r="L20" s="66"/>
      <c r="M20" s="556"/>
      <c r="N20" s="80"/>
      <c r="O20" s="80"/>
      <c r="P20" s="80"/>
      <c r="Q20" s="80"/>
      <c r="R20" s="80"/>
      <c r="AK20" s="405">
        <v>45897.669131944444</v>
      </c>
      <c r="AL20" t="s">
        <v>4687</v>
      </c>
      <c r="AM20" t="s">
        <v>4688</v>
      </c>
      <c r="AN20" t="s">
        <v>4535</v>
      </c>
      <c r="AO20" t="s">
        <v>4536</v>
      </c>
      <c r="AP20" t="s">
        <v>4537</v>
      </c>
      <c r="AQ20" t="s">
        <v>4538</v>
      </c>
      <c r="AR20" t="s">
        <v>4552</v>
      </c>
      <c r="AS20" t="s">
        <v>4540</v>
      </c>
      <c r="AT20" t="s">
        <v>3</v>
      </c>
      <c r="AU20" t="s">
        <v>4689</v>
      </c>
      <c r="AV20" t="s">
        <v>4690</v>
      </c>
      <c r="AW20" t="s">
        <v>4555</v>
      </c>
      <c r="AX20" t="s">
        <v>4556</v>
      </c>
      <c r="AY20" t="s">
        <v>3</v>
      </c>
      <c r="AZ20" t="s">
        <v>4592</v>
      </c>
      <c r="BA20" t="s">
        <v>4691</v>
      </c>
      <c r="BB20" t="s">
        <v>4559</v>
      </c>
    </row>
    <row r="21" spans="1:54">
      <c r="A21" s="66" t="s">
        <v>1426</v>
      </c>
      <c r="B21" s="66" t="s">
        <v>1427</v>
      </c>
      <c r="C21" s="66" t="s">
        <v>1453</v>
      </c>
      <c r="D21" s="226" t="s">
        <v>2365</v>
      </c>
      <c r="E21" s="66" t="s">
        <v>1448</v>
      </c>
      <c r="F21" s="379">
        <v>45937.75</v>
      </c>
      <c r="G21" s="379">
        <v>45938.125</v>
      </c>
      <c r="H21" s="66" t="s">
        <v>4692</v>
      </c>
      <c r="I21" s="773" t="s">
        <v>4693</v>
      </c>
      <c r="J21" s="80" t="s">
        <v>2222</v>
      </c>
      <c r="K21" s="66"/>
      <c r="L21" s="65"/>
      <c r="M21" s="556"/>
      <c r="N21" s="80"/>
      <c r="O21" s="80"/>
      <c r="P21" s="80"/>
      <c r="Q21" s="80"/>
      <c r="R21" s="80"/>
      <c r="AK21" s="405">
        <v>45888.52542824074</v>
      </c>
      <c r="AL21" t="s">
        <v>4694</v>
      </c>
      <c r="AM21" t="s">
        <v>4695</v>
      </c>
      <c r="AN21" t="s">
        <v>4535</v>
      </c>
      <c r="AO21" t="s">
        <v>4536</v>
      </c>
      <c r="AP21" t="s">
        <v>4537</v>
      </c>
      <c r="AQ21" t="s">
        <v>4538</v>
      </c>
      <c r="AR21" t="s">
        <v>4696</v>
      </c>
      <c r="AS21" t="s">
        <v>4540</v>
      </c>
      <c r="AT21" t="s">
        <v>3</v>
      </c>
      <c r="AU21" t="s">
        <v>4697</v>
      </c>
      <c r="AV21" t="s">
        <v>4698</v>
      </c>
      <c r="AW21" t="s">
        <v>4570</v>
      </c>
      <c r="AX21" t="s">
        <v>4571</v>
      </c>
      <c r="AY21" t="s">
        <v>3</v>
      </c>
      <c r="AZ21" t="s">
        <v>4624</v>
      </c>
      <c r="BA21" t="s">
        <v>4699</v>
      </c>
      <c r="BB21" t="s">
        <v>4574</v>
      </c>
    </row>
    <row r="22" spans="1:54">
      <c r="A22" s="66" t="s">
        <v>1426</v>
      </c>
      <c r="B22" s="66" t="s">
        <v>1427</v>
      </c>
      <c r="C22" s="66" t="s">
        <v>1466</v>
      </c>
      <c r="D22" s="226" t="s">
        <v>2365</v>
      </c>
      <c r="E22" s="66" t="s">
        <v>1448</v>
      </c>
      <c r="F22" s="379">
        <v>45937.75</v>
      </c>
      <c r="G22" s="379">
        <v>45938.125</v>
      </c>
      <c r="H22" s="66" t="s">
        <v>4700</v>
      </c>
      <c r="I22" s="773" t="s">
        <v>4533</v>
      </c>
      <c r="J22" s="66" t="s">
        <v>2222</v>
      </c>
      <c r="K22" s="66"/>
      <c r="L22" s="65"/>
      <c r="M22" s="556"/>
      <c r="N22" s="80"/>
      <c r="O22" s="80"/>
      <c r="P22" s="80"/>
      <c r="Q22" s="80"/>
      <c r="R22" s="80"/>
      <c r="AK22" s="405">
        <v>45880.655960648146</v>
      </c>
      <c r="AL22" t="s">
        <v>4701</v>
      </c>
      <c r="AM22" t="s">
        <v>4702</v>
      </c>
      <c r="AN22" t="s">
        <v>4535</v>
      </c>
      <c r="AO22" t="s">
        <v>4536</v>
      </c>
      <c r="AP22" t="s">
        <v>4537</v>
      </c>
      <c r="AQ22" t="s">
        <v>4538</v>
      </c>
      <c r="AR22" t="s">
        <v>4703</v>
      </c>
      <c r="AS22" t="s">
        <v>4540</v>
      </c>
      <c r="AT22" t="s">
        <v>3</v>
      </c>
      <c r="AU22" t="s">
        <v>4704</v>
      </c>
      <c r="AV22" t="s">
        <v>4705</v>
      </c>
      <c r="AW22" t="s">
        <v>4543</v>
      </c>
      <c r="AX22" t="s">
        <v>4706</v>
      </c>
      <c r="AY22" t="s">
        <v>3</v>
      </c>
      <c r="AZ22" t="s">
        <v>4630</v>
      </c>
      <c r="BA22" t="s">
        <v>4707</v>
      </c>
      <c r="BB22" t="s">
        <v>4547</v>
      </c>
    </row>
    <row r="23" spans="1:54">
      <c r="A23" s="66" t="s">
        <v>1426</v>
      </c>
      <c r="B23" s="66" t="s">
        <v>1427</v>
      </c>
      <c r="C23" s="66" t="s">
        <v>1466</v>
      </c>
      <c r="D23" s="226" t="s">
        <v>2275</v>
      </c>
      <c r="E23" s="66" t="s">
        <v>1448</v>
      </c>
      <c r="F23" s="379">
        <v>45937.75</v>
      </c>
      <c r="G23" s="379">
        <v>45938.125</v>
      </c>
      <c r="H23" s="66" t="s">
        <v>4708</v>
      </c>
      <c r="I23" s="470" t="s">
        <v>4709</v>
      </c>
      <c r="J23" s="66" t="s">
        <v>2222</v>
      </c>
      <c r="K23" s="66"/>
      <c r="L23" s="65"/>
      <c r="M23" s="556"/>
      <c r="N23" s="80"/>
      <c r="O23" s="80"/>
      <c r="P23" s="80"/>
      <c r="Q23" s="80"/>
      <c r="R23" s="80"/>
      <c r="AK23" s="405">
        <v>45896.724212962959</v>
      </c>
      <c r="AL23" t="s">
        <v>4710</v>
      </c>
      <c r="AM23" t="s">
        <v>4711</v>
      </c>
      <c r="AN23" t="s">
        <v>4535</v>
      </c>
      <c r="AO23" t="s">
        <v>4536</v>
      </c>
      <c r="AP23" t="s">
        <v>4537</v>
      </c>
      <c r="AQ23" t="s">
        <v>4538</v>
      </c>
      <c r="AR23" t="s">
        <v>4539</v>
      </c>
      <c r="AS23" t="s">
        <v>4540</v>
      </c>
      <c r="AT23" t="s">
        <v>3</v>
      </c>
      <c r="AU23" t="s">
        <v>4712</v>
      </c>
      <c r="AV23" t="s">
        <v>4713</v>
      </c>
      <c r="AW23" t="s">
        <v>4543</v>
      </c>
      <c r="AX23" t="s">
        <v>4544</v>
      </c>
      <c r="AY23" t="s">
        <v>3</v>
      </c>
      <c r="AZ23" t="s">
        <v>4601</v>
      </c>
      <c r="BA23" t="s">
        <v>4714</v>
      </c>
      <c r="BB23" t="s">
        <v>4547</v>
      </c>
    </row>
    <row r="24" spans="1:54">
      <c r="A24" s="66" t="s">
        <v>1426</v>
      </c>
      <c r="B24" s="66" t="s">
        <v>1427</v>
      </c>
      <c r="C24" s="66" t="s">
        <v>1453</v>
      </c>
      <c r="D24" s="226" t="s">
        <v>2365</v>
      </c>
      <c r="E24" s="66" t="s">
        <v>1454</v>
      </c>
      <c r="F24" s="379">
        <v>45938.75</v>
      </c>
      <c r="G24" s="379">
        <v>45939.125</v>
      </c>
      <c r="H24" s="66" t="s">
        <v>4715</v>
      </c>
      <c r="I24" s="80" t="s">
        <v>4716</v>
      </c>
      <c r="J24" s="65" t="s">
        <v>1445</v>
      </c>
      <c r="K24" s="66"/>
      <c r="L24" s="65"/>
      <c r="M24" s="556"/>
      <c r="N24" s="80"/>
      <c r="O24" s="80"/>
      <c r="P24" s="80"/>
      <c r="Q24" s="80"/>
      <c r="R24" s="80"/>
      <c r="AK24" s="780" t="s">
        <v>3</v>
      </c>
    </row>
    <row r="25" spans="1:54">
      <c r="A25" s="66" t="s">
        <v>1426</v>
      </c>
      <c r="B25" s="66" t="s">
        <v>1427</v>
      </c>
      <c r="C25" s="66" t="s">
        <v>1466</v>
      </c>
      <c r="D25" s="226" t="s">
        <v>2365</v>
      </c>
      <c r="E25" s="66" t="s">
        <v>1454</v>
      </c>
      <c r="F25" s="379">
        <v>45938.708333333336</v>
      </c>
      <c r="G25" s="379">
        <v>45939.125</v>
      </c>
      <c r="H25" s="66" t="s">
        <v>4717</v>
      </c>
      <c r="I25" s="80" t="s">
        <v>4718</v>
      </c>
      <c r="J25" s="740" t="s">
        <v>1436</v>
      </c>
      <c r="K25" s="66" t="s">
        <v>4719</v>
      </c>
      <c r="L25" s="65"/>
      <c r="M25" s="556"/>
      <c r="N25" s="80"/>
      <c r="O25" s="80"/>
      <c r="P25" s="80"/>
      <c r="Q25" s="80"/>
      <c r="R25" s="80"/>
      <c r="AK25" s="780" t="s">
        <v>3</v>
      </c>
    </row>
    <row r="26" spans="1:54">
      <c r="A26" s="66" t="s">
        <v>1426</v>
      </c>
      <c r="B26" s="66" t="s">
        <v>1427</v>
      </c>
      <c r="C26" s="66" t="s">
        <v>1466</v>
      </c>
      <c r="D26" s="226" t="s">
        <v>2365</v>
      </c>
      <c r="E26" s="66" t="s">
        <v>1454</v>
      </c>
      <c r="F26" s="379">
        <v>45938.708333333336</v>
      </c>
      <c r="G26" s="379">
        <v>45939.125</v>
      </c>
      <c r="H26" s="66" t="s">
        <v>4720</v>
      </c>
      <c r="I26" s="80" t="s">
        <v>4721</v>
      </c>
      <c r="J26" s="774" t="s">
        <v>1445</v>
      </c>
      <c r="K26" s="65"/>
      <c r="L26" s="65"/>
      <c r="M26" s="556"/>
      <c r="N26" s="80"/>
      <c r="O26" s="80"/>
      <c r="P26" s="80"/>
      <c r="Q26" s="80"/>
      <c r="R26" s="80"/>
      <c r="AK26" s="780" t="s">
        <v>4722</v>
      </c>
    </row>
    <row r="27" spans="1:54">
      <c r="A27" s="66" t="s">
        <v>1426</v>
      </c>
      <c r="B27" s="66" t="s">
        <v>1427</v>
      </c>
      <c r="C27" s="66" t="s">
        <v>1453</v>
      </c>
      <c r="D27" s="226" t="s">
        <v>2124</v>
      </c>
      <c r="E27" s="66" t="s">
        <v>1461</v>
      </c>
      <c r="F27" s="379">
        <v>45939.75</v>
      </c>
      <c r="G27" s="379">
        <v>45940.125</v>
      </c>
      <c r="H27" s="66" t="s">
        <v>4723</v>
      </c>
      <c r="I27" s="80" t="s">
        <v>4724</v>
      </c>
      <c r="J27" s="776" t="s">
        <v>1436</v>
      </c>
      <c r="K27" s="66"/>
      <c r="L27" s="65"/>
      <c r="M27" s="556"/>
      <c r="N27" s="80"/>
      <c r="O27" s="80"/>
      <c r="P27" s="80"/>
      <c r="Q27" s="80"/>
      <c r="R27" s="80"/>
      <c r="AK27" s="780" t="s">
        <v>3</v>
      </c>
    </row>
    <row r="28" spans="1:54">
      <c r="A28" s="66" t="s">
        <v>1426</v>
      </c>
      <c r="B28" s="66" t="s">
        <v>1427</v>
      </c>
      <c r="C28" s="66" t="s">
        <v>1453</v>
      </c>
      <c r="D28" s="226" t="s">
        <v>2124</v>
      </c>
      <c r="E28" s="66" t="s">
        <v>1461</v>
      </c>
      <c r="F28" s="379">
        <v>45939.75</v>
      </c>
      <c r="G28" s="379">
        <v>45940.125</v>
      </c>
      <c r="H28" s="695" t="s">
        <v>4725</v>
      </c>
      <c r="I28" s="226" t="s">
        <v>4726</v>
      </c>
      <c r="J28" s="745" t="s">
        <v>1445</v>
      </c>
      <c r="K28" s="177" t="s">
        <v>980</v>
      </c>
      <c r="L28" s="65"/>
      <c r="M28" s="556"/>
      <c r="N28" s="80"/>
      <c r="O28" s="80"/>
      <c r="P28" s="80"/>
      <c r="Q28" s="80"/>
      <c r="R28" s="80"/>
      <c r="AK28" s="781" t="s">
        <v>4727</v>
      </c>
    </row>
    <row r="29" spans="1:54">
      <c r="A29" s="66" t="s">
        <v>1426</v>
      </c>
      <c r="B29" s="66" t="s">
        <v>1427</v>
      </c>
      <c r="C29" s="66" t="s">
        <v>1466</v>
      </c>
      <c r="D29" s="226" t="s">
        <v>2124</v>
      </c>
      <c r="E29" s="66" t="s">
        <v>1461</v>
      </c>
      <c r="F29" s="379">
        <v>45939.708333333336</v>
      </c>
      <c r="G29" s="559">
        <v>45940.125</v>
      </c>
      <c r="H29" s="66" t="s">
        <v>4728</v>
      </c>
      <c r="I29" s="80" t="s">
        <v>4729</v>
      </c>
      <c r="J29" s="776" t="s">
        <v>1436</v>
      </c>
      <c r="K29" s="66" t="s">
        <v>4730</v>
      </c>
      <c r="L29" s="65"/>
      <c r="M29" s="556"/>
      <c r="N29" s="80"/>
      <c r="O29" s="80"/>
      <c r="P29" s="80"/>
      <c r="Q29" s="80"/>
      <c r="R29" s="80"/>
      <c r="AK29" s="780" t="s">
        <v>3</v>
      </c>
    </row>
    <row r="30" spans="1:54">
      <c r="A30" s="66" t="s">
        <v>1426</v>
      </c>
      <c r="B30" s="66" t="s">
        <v>1427</v>
      </c>
      <c r="C30" s="66" t="s">
        <v>1466</v>
      </c>
      <c r="D30" s="226" t="s">
        <v>2365</v>
      </c>
      <c r="E30" s="66" t="s">
        <v>1461</v>
      </c>
      <c r="F30" s="379">
        <v>45939.708333333336</v>
      </c>
      <c r="G30" s="559">
        <v>45940.125</v>
      </c>
      <c r="H30" s="66" t="s">
        <v>4731</v>
      </c>
      <c r="I30" s="80" t="s">
        <v>4533</v>
      </c>
      <c r="J30" s="700" t="s">
        <v>1445</v>
      </c>
      <c r="K30" s="66"/>
      <c r="L30" s="65"/>
      <c r="M30" s="556"/>
      <c r="N30" s="80"/>
      <c r="O30" s="80"/>
      <c r="P30" s="80"/>
      <c r="Q30" s="80"/>
      <c r="R30" s="80"/>
      <c r="AK30" s="780" t="s">
        <v>3</v>
      </c>
    </row>
    <row r="31" spans="1:54">
      <c r="A31" s="66" t="s">
        <v>1426</v>
      </c>
      <c r="B31" s="66" t="s">
        <v>1427</v>
      </c>
      <c r="C31" s="375" t="s">
        <v>1428</v>
      </c>
      <c r="D31" s="226" t="s">
        <v>2365</v>
      </c>
      <c r="E31" s="66" t="s">
        <v>1461</v>
      </c>
      <c r="F31" s="379">
        <v>45939.916666666664</v>
      </c>
      <c r="G31" s="379">
        <v>45940.25</v>
      </c>
      <c r="H31" s="66" t="s">
        <v>4732</v>
      </c>
      <c r="I31" s="80" t="s">
        <v>4394</v>
      </c>
      <c r="J31" s="80"/>
      <c r="K31" s="66"/>
      <c r="L31" s="65"/>
      <c r="M31" s="556"/>
      <c r="N31" s="80"/>
      <c r="O31" s="80"/>
      <c r="P31" s="80"/>
      <c r="Q31" s="80"/>
      <c r="R31" s="80"/>
      <c r="AK31" s="77" t="s">
        <v>4515</v>
      </c>
      <c r="AL31" s="77" t="s">
        <v>4516</v>
      </c>
      <c r="AM31" s="77" t="s">
        <v>4517</v>
      </c>
      <c r="AN31" s="77" t="s">
        <v>4518</v>
      </c>
      <c r="AO31" s="77" t="s">
        <v>4519</v>
      </c>
      <c r="AP31" s="77" t="s">
        <v>4520</v>
      </c>
      <c r="AQ31" s="77" t="s">
        <v>4521</v>
      </c>
      <c r="AR31" s="77" t="s">
        <v>4522</v>
      </c>
      <c r="AS31" s="77" t="s">
        <v>4523</v>
      </c>
      <c r="AT31" s="77" t="s">
        <v>4524</v>
      </c>
      <c r="AU31" s="77" t="s">
        <v>4525</v>
      </c>
      <c r="AV31" s="77" t="s">
        <v>4526</v>
      </c>
      <c r="AW31" s="77" t="s">
        <v>916</v>
      </c>
      <c r="AX31" s="77" t="s">
        <v>4527</v>
      </c>
      <c r="AY31" s="77" t="s">
        <v>4528</v>
      </c>
      <c r="AZ31" s="77" t="s">
        <v>4529</v>
      </c>
      <c r="BA31" s="77" t="s">
        <v>4530</v>
      </c>
      <c r="BB31" s="77" t="s">
        <v>4531</v>
      </c>
    </row>
    <row r="32" spans="1:54">
      <c r="A32" s="66" t="s">
        <v>1426</v>
      </c>
      <c r="B32" s="66" t="s">
        <v>1427</v>
      </c>
      <c r="C32" s="66" t="s">
        <v>1453</v>
      </c>
      <c r="D32" s="80" t="s">
        <v>2124</v>
      </c>
      <c r="E32" s="66" t="s">
        <v>1476</v>
      </c>
      <c r="F32" s="379">
        <v>45940.75</v>
      </c>
      <c r="G32" s="379">
        <v>45941.125</v>
      </c>
      <c r="H32" s="66" t="s">
        <v>4733</v>
      </c>
      <c r="I32" s="80" t="s">
        <v>4734</v>
      </c>
      <c r="J32" s="740" t="s">
        <v>1436</v>
      </c>
      <c r="K32" s="66"/>
      <c r="L32" s="65"/>
      <c r="M32" s="556"/>
      <c r="N32" s="80"/>
      <c r="O32" s="80"/>
      <c r="P32" s="80"/>
      <c r="Q32" s="80"/>
      <c r="R32" s="80"/>
      <c r="AK32" s="405">
        <v>45902.584930555553</v>
      </c>
      <c r="AL32" t="s">
        <v>4735</v>
      </c>
      <c r="AM32" t="s">
        <v>4736</v>
      </c>
      <c r="AN32" t="s">
        <v>4535</v>
      </c>
      <c r="AO32" t="s">
        <v>4536</v>
      </c>
      <c r="AP32" t="s">
        <v>4537</v>
      </c>
      <c r="AQ32" t="s">
        <v>4538</v>
      </c>
      <c r="AR32" t="s">
        <v>4552</v>
      </c>
      <c r="AS32" t="s">
        <v>4540</v>
      </c>
      <c r="AT32" t="s">
        <v>3</v>
      </c>
      <c r="AU32" t="s">
        <v>4737</v>
      </c>
      <c r="AV32" t="s">
        <v>4738</v>
      </c>
      <c r="AW32" t="s">
        <v>4555</v>
      </c>
      <c r="AX32" t="s">
        <v>4556</v>
      </c>
      <c r="AY32" t="s">
        <v>3</v>
      </c>
      <c r="AZ32" t="s">
        <v>4739</v>
      </c>
      <c r="BA32" t="s">
        <v>4740</v>
      </c>
      <c r="BB32" t="s">
        <v>4559</v>
      </c>
    </row>
    <row r="33" spans="1:54">
      <c r="A33" s="66" t="s">
        <v>1426</v>
      </c>
      <c r="B33" s="66" t="s">
        <v>1427</v>
      </c>
      <c r="C33" s="66" t="s">
        <v>1453</v>
      </c>
      <c r="D33" s="80" t="s">
        <v>2124</v>
      </c>
      <c r="E33" s="66" t="s">
        <v>1476</v>
      </c>
      <c r="F33" s="379">
        <v>45940.75</v>
      </c>
      <c r="G33" s="379">
        <v>45941.125</v>
      </c>
      <c r="H33" s="66" t="s">
        <v>4741</v>
      </c>
      <c r="I33" s="82" t="s">
        <v>4742</v>
      </c>
      <c r="J33" s="366" t="s">
        <v>2222</v>
      </c>
      <c r="K33" s="177"/>
      <c r="L33" s="65"/>
      <c r="M33" s="556"/>
      <c r="N33" s="80"/>
      <c r="O33" s="80"/>
      <c r="P33" s="80"/>
      <c r="Q33" s="80"/>
      <c r="R33" s="80"/>
      <c r="AK33" s="405">
        <v>45903.715416666666</v>
      </c>
      <c r="AL33" t="s">
        <v>4743</v>
      </c>
      <c r="AM33" t="s">
        <v>4744</v>
      </c>
      <c r="AN33" t="s">
        <v>4535</v>
      </c>
      <c r="AO33" t="s">
        <v>4536</v>
      </c>
      <c r="AP33" t="s">
        <v>4537</v>
      </c>
      <c r="AQ33" t="s">
        <v>4538</v>
      </c>
      <c r="AR33" t="s">
        <v>4745</v>
      </c>
      <c r="AS33" t="s">
        <v>4540</v>
      </c>
      <c r="AT33" t="s">
        <v>3</v>
      </c>
      <c r="AU33" t="s">
        <v>4746</v>
      </c>
      <c r="AV33" t="s">
        <v>4747</v>
      </c>
      <c r="AW33" t="s">
        <v>4543</v>
      </c>
      <c r="AX33" t="s">
        <v>4544</v>
      </c>
      <c r="AY33" t="s">
        <v>438</v>
      </c>
      <c r="AZ33" t="s">
        <v>4748</v>
      </c>
      <c r="BA33" t="s">
        <v>4749</v>
      </c>
      <c r="BB33" t="s">
        <v>4547</v>
      </c>
    </row>
    <row r="34" spans="1:54">
      <c r="A34" s="66" t="s">
        <v>1426</v>
      </c>
      <c r="B34" s="66" t="s">
        <v>1427</v>
      </c>
      <c r="C34" s="66" t="s">
        <v>1453</v>
      </c>
      <c r="D34" s="80" t="s">
        <v>2124</v>
      </c>
      <c r="E34" s="66" t="s">
        <v>1476</v>
      </c>
      <c r="F34" s="379">
        <v>45940.75</v>
      </c>
      <c r="G34" s="379">
        <v>45941.125</v>
      </c>
      <c r="H34" s="66" t="s">
        <v>4750</v>
      </c>
      <c r="I34" s="80" t="s">
        <v>4751</v>
      </c>
      <c r="J34" s="366" t="s">
        <v>2222</v>
      </c>
      <c r="K34" s="177" t="s">
        <v>263</v>
      </c>
      <c r="L34" s="65"/>
      <c r="M34" s="556"/>
      <c r="N34" s="80"/>
      <c r="O34" s="80"/>
      <c r="P34" s="80"/>
      <c r="Q34" s="80"/>
      <c r="R34" s="80"/>
      <c r="AK34" s="405">
        <v>45912.456122685187</v>
      </c>
      <c r="AL34" t="s">
        <v>4752</v>
      </c>
      <c r="AM34" t="s">
        <v>4753</v>
      </c>
      <c r="AN34" t="s">
        <v>4535</v>
      </c>
      <c r="AO34" t="s">
        <v>4565</v>
      </c>
      <c r="AP34" t="s">
        <v>4537</v>
      </c>
      <c r="AQ34" t="s">
        <v>4538</v>
      </c>
      <c r="AR34" t="s">
        <v>4552</v>
      </c>
      <c r="AS34" t="s">
        <v>4540</v>
      </c>
      <c r="AT34" t="s">
        <v>4754</v>
      </c>
      <c r="AU34" t="s">
        <v>4755</v>
      </c>
      <c r="AV34" t="s">
        <v>4756</v>
      </c>
      <c r="AW34" t="s">
        <v>4555</v>
      </c>
      <c r="AX34" t="s">
        <v>4556</v>
      </c>
      <c r="AY34" t="s">
        <v>3</v>
      </c>
      <c r="AZ34" t="s">
        <v>4739</v>
      </c>
      <c r="BA34" t="s">
        <v>4757</v>
      </c>
      <c r="BB34" t="s">
        <v>4559</v>
      </c>
    </row>
    <row r="35" spans="1:54">
      <c r="A35" s="66" t="s">
        <v>1426</v>
      </c>
      <c r="B35" s="66" t="s">
        <v>1427</v>
      </c>
      <c r="C35" s="66" t="s">
        <v>1466</v>
      </c>
      <c r="D35" s="80" t="s">
        <v>1490</v>
      </c>
      <c r="E35" s="66" t="s">
        <v>1476</v>
      </c>
      <c r="F35" s="379">
        <v>45940.708333333336</v>
      </c>
      <c r="G35" s="379">
        <v>45941.125</v>
      </c>
      <c r="H35" s="66" t="s">
        <v>4758</v>
      </c>
      <c r="I35" s="80" t="s">
        <v>4647</v>
      </c>
      <c r="J35" s="65" t="s">
        <v>4759</v>
      </c>
      <c r="K35" s="66"/>
      <c r="L35" s="65"/>
      <c r="M35" s="556"/>
      <c r="N35" s="80"/>
      <c r="O35" s="80"/>
      <c r="P35" s="80"/>
      <c r="Q35" s="80"/>
      <c r="R35" s="80"/>
      <c r="AK35" s="405">
        <v>45910.477418981478</v>
      </c>
      <c r="AL35" t="s">
        <v>1211</v>
      </c>
      <c r="AM35" t="s">
        <v>4760</v>
      </c>
      <c r="AN35" t="s">
        <v>4535</v>
      </c>
      <c r="AO35" t="s">
        <v>4565</v>
      </c>
      <c r="AP35" t="s">
        <v>4537</v>
      </c>
      <c r="AQ35" t="s">
        <v>4538</v>
      </c>
      <c r="AR35" t="s">
        <v>4597</v>
      </c>
      <c r="AS35" t="s">
        <v>4540</v>
      </c>
      <c r="AT35" t="s">
        <v>4754</v>
      </c>
      <c r="AU35" t="s">
        <v>4761</v>
      </c>
      <c r="AV35" t="s">
        <v>4762</v>
      </c>
      <c r="AW35" t="s">
        <v>4543</v>
      </c>
      <c r="AX35" t="s">
        <v>4600</v>
      </c>
      <c r="AY35" t="s">
        <v>3</v>
      </c>
      <c r="AZ35" t="s">
        <v>4601</v>
      </c>
      <c r="BA35" t="s">
        <v>4763</v>
      </c>
      <c r="BB35" t="s">
        <v>4547</v>
      </c>
    </row>
    <row r="36" spans="1:54">
      <c r="A36" s="66" t="s">
        <v>1426</v>
      </c>
      <c r="B36" s="66" t="s">
        <v>1427</v>
      </c>
      <c r="C36" s="66" t="s">
        <v>1466</v>
      </c>
      <c r="D36" s="80" t="s">
        <v>2124</v>
      </c>
      <c r="E36" s="66" t="s">
        <v>1476</v>
      </c>
      <c r="F36" s="379">
        <v>45940.708333333336</v>
      </c>
      <c r="G36" s="379">
        <v>45941.125</v>
      </c>
      <c r="H36" s="66" t="s">
        <v>4764</v>
      </c>
      <c r="I36" s="80" t="s">
        <v>4561</v>
      </c>
      <c r="J36" s="65" t="s">
        <v>2222</v>
      </c>
      <c r="K36" s="719" t="s">
        <v>4765</v>
      </c>
      <c r="L36" s="65"/>
      <c r="M36" s="556"/>
      <c r="N36" s="80"/>
      <c r="O36" s="80"/>
      <c r="P36" s="80"/>
      <c r="Q36" s="80"/>
      <c r="R36" s="80"/>
      <c r="AK36" s="405">
        <v>45912.456435185188</v>
      </c>
      <c r="AL36" t="s">
        <v>4766</v>
      </c>
      <c r="AM36" t="s">
        <v>4767</v>
      </c>
      <c r="AN36" t="s">
        <v>4535</v>
      </c>
      <c r="AO36" t="s">
        <v>4565</v>
      </c>
      <c r="AP36" t="s">
        <v>4537</v>
      </c>
      <c r="AQ36" t="s">
        <v>4538</v>
      </c>
      <c r="AR36" t="s">
        <v>4552</v>
      </c>
      <c r="AS36" t="s">
        <v>4540</v>
      </c>
      <c r="AT36" t="s">
        <v>4754</v>
      </c>
      <c r="AU36" t="s">
        <v>4768</v>
      </c>
      <c r="AV36" t="s">
        <v>4769</v>
      </c>
      <c r="AW36" t="s">
        <v>4555</v>
      </c>
      <c r="AX36" t="s">
        <v>4556</v>
      </c>
      <c r="AY36" t="s">
        <v>3</v>
      </c>
      <c r="AZ36" t="s">
        <v>4739</v>
      </c>
      <c r="BA36" t="s">
        <v>4770</v>
      </c>
      <c r="BB36" t="s">
        <v>4559</v>
      </c>
    </row>
    <row r="37" spans="1:54">
      <c r="A37" s="66" t="s">
        <v>1426</v>
      </c>
      <c r="B37" s="66" t="s">
        <v>1427</v>
      </c>
      <c r="C37" s="375" t="s">
        <v>1428</v>
      </c>
      <c r="D37" s="80" t="s">
        <v>2365</v>
      </c>
      <c r="E37" s="66" t="s">
        <v>1476</v>
      </c>
      <c r="F37" s="379">
        <v>45940.916666666664</v>
      </c>
      <c r="G37" s="379">
        <v>45941.166666666664</v>
      </c>
      <c r="H37" s="66" t="s">
        <v>4771</v>
      </c>
      <c r="I37" s="80" t="s">
        <v>4772</v>
      </c>
      <c r="J37" s="66" t="s">
        <v>1445</v>
      </c>
      <c r="K37" s="66" t="s">
        <v>4773</v>
      </c>
      <c r="L37" s="65"/>
      <c r="M37" s="556"/>
      <c r="N37" s="80"/>
      <c r="O37" s="80"/>
      <c r="P37" s="80"/>
      <c r="Q37" s="80"/>
      <c r="R37" s="80"/>
      <c r="AK37" s="405">
        <v>45901.366840277777</v>
      </c>
      <c r="AL37" t="s">
        <v>4774</v>
      </c>
      <c r="AM37" t="s">
        <v>4775</v>
      </c>
      <c r="AN37" t="s">
        <v>4535</v>
      </c>
      <c r="AO37" t="s">
        <v>4536</v>
      </c>
      <c r="AP37" t="s">
        <v>4537</v>
      </c>
      <c r="AQ37" t="s">
        <v>4538</v>
      </c>
      <c r="AR37" t="s">
        <v>4552</v>
      </c>
      <c r="AS37" t="s">
        <v>4540</v>
      </c>
      <c r="AT37" t="s">
        <v>3</v>
      </c>
      <c r="AU37" t="s">
        <v>4776</v>
      </c>
      <c r="AV37" t="s">
        <v>4777</v>
      </c>
      <c r="AW37" t="s">
        <v>4555</v>
      </c>
      <c r="AX37" t="s">
        <v>4556</v>
      </c>
      <c r="AY37" t="s">
        <v>3</v>
      </c>
      <c r="AZ37" t="s">
        <v>4592</v>
      </c>
      <c r="BA37" t="s">
        <v>4778</v>
      </c>
      <c r="BB37" t="s">
        <v>4559</v>
      </c>
    </row>
    <row r="38" spans="1:54">
      <c r="A38" s="66" t="s">
        <v>1426</v>
      </c>
      <c r="B38" s="66" t="s">
        <v>1427</v>
      </c>
      <c r="C38" s="375" t="s">
        <v>1428</v>
      </c>
      <c r="D38" s="80" t="s">
        <v>2365</v>
      </c>
      <c r="E38" s="66" t="s">
        <v>1476</v>
      </c>
      <c r="F38" s="379">
        <v>45941.041666666664</v>
      </c>
      <c r="G38" s="379">
        <v>45941.333333333336</v>
      </c>
      <c r="H38" s="66" t="s">
        <v>4779</v>
      </c>
      <c r="I38" s="80" t="s">
        <v>4780</v>
      </c>
      <c r="J38" s="66" t="s">
        <v>1445</v>
      </c>
      <c r="K38" s="66"/>
      <c r="L38" s="65"/>
      <c r="M38" s="556"/>
      <c r="N38" s="80"/>
      <c r="O38" s="80"/>
      <c r="P38" s="80"/>
      <c r="Q38" s="80"/>
      <c r="R38" s="80"/>
      <c r="AK38" s="405">
        <v>45911.652488425927</v>
      </c>
      <c r="AL38" t="s">
        <v>4781</v>
      </c>
      <c r="AM38" t="s">
        <v>4782</v>
      </c>
      <c r="AN38" t="s">
        <v>4535</v>
      </c>
      <c r="AO38" t="s">
        <v>4565</v>
      </c>
      <c r="AP38" t="s">
        <v>4537</v>
      </c>
      <c r="AQ38" t="s">
        <v>4538</v>
      </c>
      <c r="AR38" t="s">
        <v>4783</v>
      </c>
      <c r="AS38" t="s">
        <v>4540</v>
      </c>
      <c r="AT38" t="s">
        <v>4567</v>
      </c>
      <c r="AU38" t="s">
        <v>4784</v>
      </c>
      <c r="AV38" t="s">
        <v>4785</v>
      </c>
      <c r="AW38" t="s">
        <v>4786</v>
      </c>
      <c r="AX38" t="s">
        <v>4544</v>
      </c>
      <c r="AY38" t="s">
        <v>3</v>
      </c>
      <c r="AZ38" t="s">
        <v>4786</v>
      </c>
      <c r="BA38" t="s">
        <v>4787</v>
      </c>
      <c r="BB38" t="s">
        <v>4547</v>
      </c>
    </row>
    <row r="39" spans="1:54">
      <c r="A39" s="66" t="s">
        <v>1426</v>
      </c>
      <c r="B39" s="66" t="s">
        <v>1427</v>
      </c>
      <c r="C39" s="375" t="s">
        <v>1428</v>
      </c>
      <c r="D39" s="226" t="s">
        <v>2275</v>
      </c>
      <c r="E39" s="66" t="s">
        <v>1491</v>
      </c>
      <c r="F39" s="379">
        <v>45941.875</v>
      </c>
      <c r="G39" s="379">
        <v>45942.208333333336</v>
      </c>
      <c r="H39" s="66" t="s">
        <v>4788</v>
      </c>
      <c r="I39" s="80" t="s">
        <v>4789</v>
      </c>
      <c r="J39" s="80"/>
      <c r="K39" s="66"/>
      <c r="L39" s="65"/>
      <c r="M39" s="556"/>
      <c r="N39" s="80"/>
      <c r="O39" s="80"/>
      <c r="P39" s="80"/>
      <c r="Q39" s="80"/>
      <c r="R39" s="80"/>
      <c r="AK39" s="405">
        <v>45902.586157407408</v>
      </c>
      <c r="AL39" t="s">
        <v>4790</v>
      </c>
      <c r="AM39" t="s">
        <v>4791</v>
      </c>
      <c r="AN39" t="s">
        <v>4535</v>
      </c>
      <c r="AO39" t="s">
        <v>4536</v>
      </c>
      <c r="AP39" t="s">
        <v>4537</v>
      </c>
      <c r="AQ39" t="s">
        <v>4538</v>
      </c>
      <c r="AR39" t="s">
        <v>4552</v>
      </c>
      <c r="AS39" t="s">
        <v>4540</v>
      </c>
      <c r="AT39" t="s">
        <v>3</v>
      </c>
      <c r="AU39" t="s">
        <v>4792</v>
      </c>
      <c r="AV39" t="s">
        <v>4793</v>
      </c>
      <c r="AW39" t="s">
        <v>4555</v>
      </c>
      <c r="AX39" t="s">
        <v>4556</v>
      </c>
      <c r="AY39" t="s">
        <v>3</v>
      </c>
      <c r="AZ39" t="s">
        <v>4739</v>
      </c>
      <c r="BA39" t="s">
        <v>4794</v>
      </c>
      <c r="BB39" t="s">
        <v>4559</v>
      </c>
    </row>
    <row r="40" spans="1:54">
      <c r="A40" s="66" t="s">
        <v>1426</v>
      </c>
      <c r="B40" s="66" t="s">
        <v>1427</v>
      </c>
      <c r="C40" s="66" t="s">
        <v>1453</v>
      </c>
      <c r="D40" s="80" t="s">
        <v>2365</v>
      </c>
      <c r="E40" s="66" t="s">
        <v>1440</v>
      </c>
      <c r="F40" s="379">
        <v>45943.75</v>
      </c>
      <c r="G40" s="379">
        <v>45944.125</v>
      </c>
      <c r="H40" s="80" t="s">
        <v>4795</v>
      </c>
      <c r="I40" s="80" t="s">
        <v>4316</v>
      </c>
      <c r="J40" s="66" t="s">
        <v>2222</v>
      </c>
      <c r="K40" s="471" t="s">
        <v>4796</v>
      </c>
      <c r="L40" s="66"/>
      <c r="M40" s="556"/>
      <c r="N40" s="80"/>
      <c r="O40" s="80"/>
      <c r="P40" s="80"/>
      <c r="Q40" s="80"/>
      <c r="R40" s="80"/>
      <c r="AK40" s="405">
        <v>45902.587118055555</v>
      </c>
      <c r="AL40" t="s">
        <v>4797</v>
      </c>
      <c r="AM40" t="s">
        <v>4798</v>
      </c>
      <c r="AN40" t="s">
        <v>4535</v>
      </c>
      <c r="AO40" t="s">
        <v>4536</v>
      </c>
      <c r="AP40" t="s">
        <v>4537</v>
      </c>
      <c r="AQ40" t="s">
        <v>4538</v>
      </c>
      <c r="AR40" t="s">
        <v>4552</v>
      </c>
      <c r="AS40" t="s">
        <v>4540</v>
      </c>
      <c r="AT40" t="s">
        <v>3</v>
      </c>
      <c r="AU40" t="s">
        <v>4799</v>
      </c>
      <c r="AV40" t="s">
        <v>4800</v>
      </c>
      <c r="AW40" t="s">
        <v>4555</v>
      </c>
      <c r="AX40" t="s">
        <v>4556</v>
      </c>
      <c r="AY40" t="s">
        <v>3</v>
      </c>
      <c r="AZ40" t="s">
        <v>4739</v>
      </c>
      <c r="BA40" t="s">
        <v>4801</v>
      </c>
      <c r="BB40" t="s">
        <v>4559</v>
      </c>
    </row>
    <row r="41" spans="1:54">
      <c r="A41" s="66" t="s">
        <v>1426</v>
      </c>
      <c r="B41" s="66" t="s">
        <v>1427</v>
      </c>
      <c r="C41" s="66" t="s">
        <v>1466</v>
      </c>
      <c r="D41" s="80" t="s">
        <v>2365</v>
      </c>
      <c r="E41" s="66" t="s">
        <v>1440</v>
      </c>
      <c r="F41" s="379">
        <v>45943.75</v>
      </c>
      <c r="G41" s="379">
        <v>45944.166666666664</v>
      </c>
      <c r="H41" s="779" t="s">
        <v>4802</v>
      </c>
      <c r="I41" s="80" t="s">
        <v>4709</v>
      </c>
      <c r="J41" s="772" t="s">
        <v>2222</v>
      </c>
      <c r="K41" s="66"/>
      <c r="L41" s="66"/>
      <c r="M41" s="556"/>
      <c r="N41" s="80"/>
      <c r="O41" s="80"/>
      <c r="P41" s="80"/>
      <c r="Q41" s="80"/>
      <c r="R41" s="80"/>
      <c r="AK41" s="405">
        <v>45904.481261574074</v>
      </c>
      <c r="AL41" t="s">
        <v>4803</v>
      </c>
      <c r="AM41" t="s">
        <v>4804</v>
      </c>
      <c r="AN41" t="s">
        <v>4535</v>
      </c>
      <c r="AO41" t="s">
        <v>4565</v>
      </c>
      <c r="AP41" t="s">
        <v>4537</v>
      </c>
      <c r="AQ41" t="s">
        <v>4538</v>
      </c>
      <c r="AR41" t="s">
        <v>4805</v>
      </c>
      <c r="AS41" t="s">
        <v>4540</v>
      </c>
      <c r="AT41" t="s">
        <v>4754</v>
      </c>
      <c r="AU41" t="s">
        <v>4806</v>
      </c>
      <c r="AV41" t="s">
        <v>4807</v>
      </c>
      <c r="AW41" t="s">
        <v>4543</v>
      </c>
      <c r="AX41" t="s">
        <v>4808</v>
      </c>
      <c r="AY41" t="s">
        <v>4809</v>
      </c>
      <c r="AZ41" t="s">
        <v>4786</v>
      </c>
      <c r="BA41" t="s">
        <v>4810</v>
      </c>
      <c r="BB41" t="s">
        <v>4547</v>
      </c>
    </row>
    <row r="42" spans="1:54">
      <c r="A42" s="66" t="s">
        <v>1426</v>
      </c>
      <c r="B42" s="66" t="s">
        <v>1427</v>
      </c>
      <c r="C42" s="66" t="s">
        <v>1466</v>
      </c>
      <c r="D42" s="80" t="s">
        <v>2365</v>
      </c>
      <c r="E42" s="66" t="s">
        <v>1440</v>
      </c>
      <c r="F42" s="379">
        <v>45943.75</v>
      </c>
      <c r="G42" s="559">
        <v>45944.166666666664</v>
      </c>
      <c r="H42" s="262" t="s">
        <v>4811</v>
      </c>
      <c r="I42" s="246" t="s">
        <v>4812</v>
      </c>
      <c r="J42" s="772" t="s">
        <v>2222</v>
      </c>
      <c r="K42" s="775" t="s">
        <v>4562</v>
      </c>
      <c r="L42" s="66"/>
      <c r="M42" s="556"/>
      <c r="N42" s="80"/>
      <c r="O42" s="80"/>
      <c r="P42" s="80"/>
      <c r="Q42" s="80"/>
      <c r="R42" s="80"/>
      <c r="AK42" s="405">
        <v>45902.590405092589</v>
      </c>
      <c r="AL42" t="s">
        <v>4813</v>
      </c>
      <c r="AM42" t="s">
        <v>4814</v>
      </c>
      <c r="AN42" t="s">
        <v>4535</v>
      </c>
      <c r="AO42" t="s">
        <v>4536</v>
      </c>
      <c r="AP42" t="s">
        <v>4537</v>
      </c>
      <c r="AQ42" t="s">
        <v>4538</v>
      </c>
      <c r="AR42" t="s">
        <v>4552</v>
      </c>
      <c r="AS42" t="s">
        <v>4540</v>
      </c>
      <c r="AT42" t="s">
        <v>3</v>
      </c>
      <c r="AU42" t="s">
        <v>4815</v>
      </c>
      <c r="AV42" t="s">
        <v>4816</v>
      </c>
      <c r="AW42" t="s">
        <v>4555</v>
      </c>
      <c r="AX42" t="s">
        <v>4556</v>
      </c>
      <c r="AY42" t="s">
        <v>3</v>
      </c>
      <c r="AZ42" t="s">
        <v>4592</v>
      </c>
      <c r="BA42" t="s">
        <v>4817</v>
      </c>
      <c r="BB42" t="s">
        <v>4559</v>
      </c>
    </row>
    <row r="43" spans="1:54">
      <c r="A43" s="66" t="s">
        <v>1426</v>
      </c>
      <c r="B43" s="66" t="s">
        <v>1427</v>
      </c>
      <c r="C43" s="66" t="s">
        <v>1466</v>
      </c>
      <c r="D43" s="80" t="s">
        <v>2365</v>
      </c>
      <c r="E43" s="66" t="s">
        <v>1440</v>
      </c>
      <c r="F43" s="379">
        <v>45943.75</v>
      </c>
      <c r="G43" s="559">
        <v>45944.166666666664</v>
      </c>
      <c r="H43" s="262" t="s">
        <v>4818</v>
      </c>
      <c r="I43" s="246" t="s">
        <v>4819</v>
      </c>
      <c r="J43" s="740" t="s">
        <v>1436</v>
      </c>
      <c r="K43" s="66"/>
      <c r="L43" s="66"/>
      <c r="M43" s="556"/>
      <c r="N43" s="80"/>
      <c r="O43" s="80"/>
      <c r="P43" s="80"/>
      <c r="Q43" s="80"/>
      <c r="R43" s="80"/>
      <c r="AK43" s="405">
        <v>45902.58153935185</v>
      </c>
      <c r="AL43" t="s">
        <v>4820</v>
      </c>
      <c r="AM43" t="s">
        <v>4821</v>
      </c>
      <c r="AN43" t="s">
        <v>4535</v>
      </c>
      <c r="AO43" t="s">
        <v>4536</v>
      </c>
      <c r="AP43" t="s">
        <v>4537</v>
      </c>
      <c r="AQ43" t="s">
        <v>4538</v>
      </c>
      <c r="AR43" t="s">
        <v>4552</v>
      </c>
      <c r="AS43" t="s">
        <v>4540</v>
      </c>
      <c r="AT43" t="s">
        <v>3</v>
      </c>
      <c r="AU43" t="s">
        <v>4822</v>
      </c>
      <c r="AV43" t="s">
        <v>4823</v>
      </c>
      <c r="AW43" t="s">
        <v>4555</v>
      </c>
      <c r="AX43" t="s">
        <v>4556</v>
      </c>
      <c r="AY43" t="s">
        <v>3</v>
      </c>
      <c r="AZ43" t="s">
        <v>4592</v>
      </c>
      <c r="BA43" t="s">
        <v>4824</v>
      </c>
      <c r="BB43" t="s">
        <v>4559</v>
      </c>
    </row>
    <row r="44" spans="1:54">
      <c r="A44" s="66" t="s">
        <v>1426</v>
      </c>
      <c r="B44" s="66" t="s">
        <v>1427</v>
      </c>
      <c r="C44" s="375" t="s">
        <v>1428</v>
      </c>
      <c r="D44" s="80" t="s">
        <v>2124</v>
      </c>
      <c r="E44" s="66" t="s">
        <v>1440</v>
      </c>
      <c r="F44" s="379">
        <v>45943.916666666664</v>
      </c>
      <c r="G44" s="379">
        <v>45944.208333333336</v>
      </c>
      <c r="H44" s="558" t="s">
        <v>4825</v>
      </c>
      <c r="I44" s="80" t="s">
        <v>4826</v>
      </c>
      <c r="J44" s="65"/>
      <c r="K44" s="66"/>
      <c r="L44" s="66"/>
      <c r="M44" s="556"/>
      <c r="N44" s="80"/>
      <c r="O44" s="80"/>
      <c r="P44" s="80"/>
      <c r="Q44" s="80"/>
      <c r="R44" s="80"/>
      <c r="AK44" s="405">
        <v>45903.715358796297</v>
      </c>
      <c r="AL44" t="s">
        <v>4827</v>
      </c>
      <c r="AM44" t="s">
        <v>4828</v>
      </c>
      <c r="AN44" t="s">
        <v>4535</v>
      </c>
      <c r="AO44" t="s">
        <v>4536</v>
      </c>
      <c r="AP44" t="s">
        <v>4537</v>
      </c>
      <c r="AQ44" t="s">
        <v>4538</v>
      </c>
      <c r="AR44" t="s">
        <v>4539</v>
      </c>
      <c r="AS44" t="s">
        <v>4540</v>
      </c>
      <c r="AT44" t="s">
        <v>3</v>
      </c>
      <c r="AU44" t="s">
        <v>4829</v>
      </c>
      <c r="AV44" t="s">
        <v>4830</v>
      </c>
      <c r="AW44" t="s">
        <v>4543</v>
      </c>
      <c r="AX44" t="s">
        <v>4544</v>
      </c>
      <c r="AY44" t="s">
        <v>3</v>
      </c>
      <c r="AZ44" t="s">
        <v>4644</v>
      </c>
      <c r="BA44" t="s">
        <v>4831</v>
      </c>
      <c r="BB44" t="s">
        <v>4547</v>
      </c>
    </row>
    <row r="45" spans="1:54">
      <c r="A45" s="66" t="s">
        <v>1426</v>
      </c>
      <c r="B45" s="66" t="s">
        <v>1427</v>
      </c>
      <c r="C45" s="375" t="s">
        <v>1428</v>
      </c>
      <c r="D45" s="80" t="s">
        <v>2365</v>
      </c>
      <c r="E45" s="66" t="s">
        <v>1440</v>
      </c>
      <c r="F45" s="379">
        <v>45943.916666666664</v>
      </c>
      <c r="G45" s="379">
        <v>45944.25</v>
      </c>
      <c r="H45" s="66" t="s">
        <v>4832</v>
      </c>
      <c r="I45" s="80" t="s">
        <v>4833</v>
      </c>
      <c r="J45" s="65" t="s">
        <v>1445</v>
      </c>
      <c r="K45" s="66"/>
      <c r="L45" s="66"/>
      <c r="M45" s="556"/>
      <c r="N45" s="80"/>
      <c r="O45" s="80"/>
      <c r="P45" s="80"/>
      <c r="Q45" s="80"/>
      <c r="R45" s="80"/>
      <c r="AK45" s="405">
        <v>45902.580590277779</v>
      </c>
      <c r="AL45" t="s">
        <v>4834</v>
      </c>
      <c r="AM45" t="s">
        <v>4835</v>
      </c>
      <c r="AN45" t="s">
        <v>4535</v>
      </c>
      <c r="AO45" t="s">
        <v>4536</v>
      </c>
      <c r="AP45" t="s">
        <v>4537</v>
      </c>
      <c r="AQ45" t="s">
        <v>4538</v>
      </c>
      <c r="AR45" t="s">
        <v>4552</v>
      </c>
      <c r="AS45" t="s">
        <v>4540</v>
      </c>
      <c r="AT45" t="s">
        <v>3</v>
      </c>
      <c r="AU45" t="s">
        <v>4836</v>
      </c>
      <c r="AV45" t="s">
        <v>4837</v>
      </c>
      <c r="AW45" t="s">
        <v>4555</v>
      </c>
      <c r="AX45" t="s">
        <v>4556</v>
      </c>
      <c r="AY45" t="s">
        <v>3</v>
      </c>
      <c r="AZ45" t="s">
        <v>4739</v>
      </c>
      <c r="BA45" t="s">
        <v>4838</v>
      </c>
      <c r="BB45" t="s">
        <v>4559</v>
      </c>
    </row>
    <row r="46" spans="1:54">
      <c r="A46" s="66" t="s">
        <v>1426</v>
      </c>
      <c r="B46" s="66" t="s">
        <v>1427</v>
      </c>
      <c r="C46" s="66" t="s">
        <v>1453</v>
      </c>
      <c r="D46" s="80" t="s">
        <v>2124</v>
      </c>
      <c r="E46" s="66" t="s">
        <v>1448</v>
      </c>
      <c r="F46" s="379">
        <v>45943.75</v>
      </c>
      <c r="G46" s="778">
        <v>45945.125</v>
      </c>
      <c r="H46" s="66" t="s">
        <v>4839</v>
      </c>
      <c r="I46" s="80" t="s">
        <v>4840</v>
      </c>
      <c r="J46" s="740" t="s">
        <v>1436</v>
      </c>
      <c r="K46" s="66"/>
      <c r="L46" s="66"/>
      <c r="M46" s="556"/>
      <c r="N46" s="80"/>
      <c r="O46" s="80"/>
      <c r="P46" s="80"/>
      <c r="Q46" s="80"/>
      <c r="R46" s="80"/>
      <c r="AK46" s="405">
        <v>45901.366539351853</v>
      </c>
      <c r="AL46" t="s">
        <v>1242</v>
      </c>
      <c r="AM46" t="s">
        <v>4841</v>
      </c>
      <c r="AN46" t="s">
        <v>4535</v>
      </c>
      <c r="AO46" t="s">
        <v>4536</v>
      </c>
      <c r="AP46" t="s">
        <v>4537</v>
      </c>
      <c r="AQ46" t="s">
        <v>4538</v>
      </c>
      <c r="AR46" t="s">
        <v>4552</v>
      </c>
      <c r="AS46" t="s">
        <v>4540</v>
      </c>
      <c r="AT46" t="s">
        <v>3</v>
      </c>
      <c r="AU46" t="s">
        <v>4842</v>
      </c>
      <c r="AV46" t="s">
        <v>4843</v>
      </c>
      <c r="AW46" t="s">
        <v>4555</v>
      </c>
      <c r="AX46" t="s">
        <v>4556</v>
      </c>
      <c r="AY46" t="s">
        <v>3</v>
      </c>
      <c r="AZ46" t="s">
        <v>4592</v>
      </c>
      <c r="BA46" t="s">
        <v>4844</v>
      </c>
      <c r="BB46" t="s">
        <v>4559</v>
      </c>
    </row>
    <row r="47" spans="1:54">
      <c r="A47" s="66" t="s">
        <v>1426</v>
      </c>
      <c r="B47" s="66" t="s">
        <v>1427</v>
      </c>
      <c r="C47" s="66" t="s">
        <v>1453</v>
      </c>
      <c r="D47" s="80" t="s">
        <v>1490</v>
      </c>
      <c r="E47" s="66" t="s">
        <v>1448</v>
      </c>
      <c r="F47" s="522">
        <v>45944.75</v>
      </c>
      <c r="G47" s="778">
        <v>45945.125</v>
      </c>
      <c r="H47" s="66" t="s">
        <v>4845</v>
      </c>
      <c r="I47" s="82" t="s">
        <v>4742</v>
      </c>
      <c r="J47" s="66"/>
      <c r="K47" s="66" t="s">
        <v>2239</v>
      </c>
      <c r="L47" s="66"/>
      <c r="M47" s="556"/>
      <c r="N47" s="80"/>
      <c r="O47" s="80"/>
      <c r="P47" s="80"/>
      <c r="Q47" s="80"/>
      <c r="R47" s="80"/>
      <c r="AK47" s="405">
        <v>45902.590740740743</v>
      </c>
      <c r="AL47" t="s">
        <v>4846</v>
      </c>
      <c r="AM47" t="s">
        <v>4847</v>
      </c>
      <c r="AN47" t="s">
        <v>4535</v>
      </c>
      <c r="AO47" t="s">
        <v>4536</v>
      </c>
      <c r="AP47" t="s">
        <v>4537</v>
      </c>
      <c r="AQ47" t="s">
        <v>4538</v>
      </c>
      <c r="AR47" t="s">
        <v>4552</v>
      </c>
      <c r="AS47" t="s">
        <v>4540</v>
      </c>
      <c r="AT47" t="s">
        <v>3</v>
      </c>
      <c r="AU47" t="s">
        <v>4848</v>
      </c>
      <c r="AV47" t="s">
        <v>4849</v>
      </c>
      <c r="AW47" t="s">
        <v>4555</v>
      </c>
      <c r="AX47" t="s">
        <v>4556</v>
      </c>
      <c r="AY47" t="s">
        <v>3</v>
      </c>
      <c r="AZ47" t="s">
        <v>4739</v>
      </c>
      <c r="BA47" t="s">
        <v>4850</v>
      </c>
      <c r="BB47" t="s">
        <v>4559</v>
      </c>
    </row>
    <row r="48" spans="1:54">
      <c r="A48" s="66" t="s">
        <v>1426</v>
      </c>
      <c r="B48" s="66" t="s">
        <v>1427</v>
      </c>
      <c r="C48" s="66" t="s">
        <v>1453</v>
      </c>
      <c r="D48" s="80" t="s">
        <v>2124</v>
      </c>
      <c r="E48" s="66" t="s">
        <v>1448</v>
      </c>
      <c r="F48" s="522">
        <v>45944.75</v>
      </c>
      <c r="G48" s="778">
        <v>45945.125</v>
      </c>
      <c r="H48" s="66" t="s">
        <v>4851</v>
      </c>
      <c r="I48" s="226" t="s">
        <v>4726</v>
      </c>
      <c r="J48" s="700" t="s">
        <v>2222</v>
      </c>
      <c r="K48" s="177" t="s">
        <v>980</v>
      </c>
      <c r="L48" s="66"/>
      <c r="M48" s="556"/>
      <c r="N48" s="80"/>
      <c r="O48" s="80"/>
      <c r="P48" s="80"/>
      <c r="Q48" s="80"/>
      <c r="R48" s="80"/>
      <c r="AK48" s="405">
        <v>45912.459236111114</v>
      </c>
      <c r="AL48" t="s">
        <v>4852</v>
      </c>
      <c r="AM48" t="s">
        <v>4853</v>
      </c>
      <c r="AN48" t="s">
        <v>4535</v>
      </c>
      <c r="AO48" t="s">
        <v>4565</v>
      </c>
      <c r="AP48" t="s">
        <v>4537</v>
      </c>
      <c r="AQ48" t="s">
        <v>4538</v>
      </c>
      <c r="AR48" t="s">
        <v>4552</v>
      </c>
      <c r="AS48" t="s">
        <v>4540</v>
      </c>
      <c r="AT48" t="s">
        <v>4754</v>
      </c>
      <c r="AU48" t="s">
        <v>4854</v>
      </c>
      <c r="AV48" t="s">
        <v>4855</v>
      </c>
      <c r="AW48" t="s">
        <v>4555</v>
      </c>
      <c r="AX48" t="s">
        <v>4556</v>
      </c>
      <c r="AY48" t="s">
        <v>3</v>
      </c>
      <c r="AZ48" t="s">
        <v>4592</v>
      </c>
      <c r="BA48" t="s">
        <v>4856</v>
      </c>
      <c r="BB48" t="s">
        <v>4559</v>
      </c>
    </row>
    <row r="49" spans="1:54">
      <c r="A49" s="66" t="s">
        <v>1426</v>
      </c>
      <c r="B49" s="66" t="s">
        <v>1427</v>
      </c>
      <c r="C49" s="66" t="s">
        <v>1466</v>
      </c>
      <c r="D49" s="80" t="s">
        <v>2365</v>
      </c>
      <c r="E49" s="66" t="s">
        <v>1448</v>
      </c>
      <c r="F49" s="522">
        <v>45944.708333333336</v>
      </c>
      <c r="G49" s="522">
        <v>45945.125</v>
      </c>
      <c r="H49" s="521" t="s">
        <v>4857</v>
      </c>
      <c r="I49" s="188" t="s">
        <v>4858</v>
      </c>
      <c r="J49" s="700" t="s">
        <v>2222</v>
      </c>
      <c r="K49" s="66" t="s">
        <v>4859</v>
      </c>
      <c r="L49" s="66"/>
      <c r="M49" s="556"/>
      <c r="N49" s="80"/>
      <c r="O49" s="80"/>
      <c r="P49" s="80"/>
      <c r="Q49" s="80"/>
      <c r="R49" s="80"/>
      <c r="AK49" s="405">
        <v>45912.458460648151</v>
      </c>
      <c r="AL49" t="s">
        <v>4860</v>
      </c>
      <c r="AM49" t="s">
        <v>4861</v>
      </c>
      <c r="AN49" t="s">
        <v>4535</v>
      </c>
      <c r="AO49" t="s">
        <v>4565</v>
      </c>
      <c r="AP49" t="s">
        <v>4537</v>
      </c>
      <c r="AQ49" t="s">
        <v>4538</v>
      </c>
      <c r="AR49" t="s">
        <v>4552</v>
      </c>
      <c r="AS49" t="s">
        <v>4540</v>
      </c>
      <c r="AT49" t="s">
        <v>4754</v>
      </c>
      <c r="AU49" t="s">
        <v>4862</v>
      </c>
      <c r="AV49" t="s">
        <v>4863</v>
      </c>
      <c r="AW49" t="s">
        <v>4555</v>
      </c>
      <c r="AX49" t="s">
        <v>4556</v>
      </c>
      <c r="AY49" t="s">
        <v>3</v>
      </c>
      <c r="AZ49" t="s">
        <v>4592</v>
      </c>
      <c r="BA49" t="s">
        <v>4864</v>
      </c>
      <c r="BB49" t="s">
        <v>4559</v>
      </c>
    </row>
    <row r="50" spans="1:54">
      <c r="A50" s="66" t="s">
        <v>1426</v>
      </c>
      <c r="B50" s="66" t="s">
        <v>1427</v>
      </c>
      <c r="C50" s="375" t="s">
        <v>1428</v>
      </c>
      <c r="D50" s="80" t="s">
        <v>2275</v>
      </c>
      <c r="E50" s="66" t="s">
        <v>1448</v>
      </c>
      <c r="F50" s="379">
        <v>45944.333333333336</v>
      </c>
      <c r="G50" s="379">
        <v>45944.708333333336</v>
      </c>
      <c r="H50" s="66" t="s">
        <v>4865</v>
      </c>
      <c r="I50" s="80" t="s">
        <v>4866</v>
      </c>
      <c r="J50" s="774"/>
      <c r="K50" s="66"/>
      <c r="L50" s="66"/>
      <c r="M50" s="556"/>
      <c r="N50" s="80"/>
      <c r="O50" s="80"/>
      <c r="P50" s="80"/>
      <c r="Q50" s="80"/>
      <c r="R50" s="80"/>
      <c r="AK50" s="405">
        <v>45901.364247685182</v>
      </c>
      <c r="AL50" t="s">
        <v>4867</v>
      </c>
      <c r="AM50" t="s">
        <v>4868</v>
      </c>
      <c r="AN50" t="s">
        <v>4535</v>
      </c>
      <c r="AO50" t="s">
        <v>4536</v>
      </c>
      <c r="AP50" t="s">
        <v>4537</v>
      </c>
      <c r="AQ50" t="s">
        <v>4538</v>
      </c>
      <c r="AR50" t="s">
        <v>4552</v>
      </c>
      <c r="AS50" t="s">
        <v>4540</v>
      </c>
      <c r="AT50" t="s">
        <v>3</v>
      </c>
      <c r="AU50" t="s">
        <v>4869</v>
      </c>
      <c r="AV50" t="s">
        <v>4870</v>
      </c>
      <c r="AW50" t="s">
        <v>4555</v>
      </c>
      <c r="AX50" t="s">
        <v>4556</v>
      </c>
      <c r="AY50" t="s">
        <v>3</v>
      </c>
      <c r="AZ50" t="s">
        <v>4592</v>
      </c>
      <c r="BA50" t="s">
        <v>4871</v>
      </c>
      <c r="BB50" t="s">
        <v>4559</v>
      </c>
    </row>
    <row r="51" spans="1:54">
      <c r="A51" s="66" t="s">
        <v>1426</v>
      </c>
      <c r="B51" s="66" t="s">
        <v>1427</v>
      </c>
      <c r="C51" s="375" t="s">
        <v>1428</v>
      </c>
      <c r="D51" s="80" t="s">
        <v>2365</v>
      </c>
      <c r="E51" s="66" t="s">
        <v>1448</v>
      </c>
      <c r="F51" s="379">
        <v>45944.833333333336</v>
      </c>
      <c r="G51" s="379">
        <v>45945.125</v>
      </c>
      <c r="H51" s="772" t="s">
        <v>4872</v>
      </c>
      <c r="I51" s="80" t="s">
        <v>4873</v>
      </c>
      <c r="J51" s="774" t="s">
        <v>1445</v>
      </c>
      <c r="K51" s="66"/>
      <c r="L51" s="66"/>
      <c r="M51" s="556"/>
      <c r="N51" s="80"/>
      <c r="O51" s="80"/>
      <c r="P51" s="80"/>
      <c r="Q51" s="80"/>
      <c r="R51" s="80"/>
      <c r="AK51" s="780" t="s">
        <v>3</v>
      </c>
    </row>
    <row r="52" spans="1:54">
      <c r="A52" s="66" t="s">
        <v>1426</v>
      </c>
      <c r="B52" s="66" t="s">
        <v>1427</v>
      </c>
      <c r="C52" s="66" t="s">
        <v>1453</v>
      </c>
      <c r="D52" s="80" t="s">
        <v>2365</v>
      </c>
      <c r="E52" s="66" t="s">
        <v>1454</v>
      </c>
      <c r="F52" s="379">
        <v>45945.75</v>
      </c>
      <c r="G52" s="379">
        <v>45946.125</v>
      </c>
      <c r="H52" s="66" t="s">
        <v>4874</v>
      </c>
      <c r="I52" s="80" t="s">
        <v>4724</v>
      </c>
      <c r="J52" s="740" t="s">
        <v>1436</v>
      </c>
      <c r="K52" s="66"/>
      <c r="L52" s="66"/>
      <c r="M52" s="556"/>
      <c r="N52" s="80"/>
      <c r="O52" s="80"/>
      <c r="P52" s="80"/>
      <c r="Q52" s="80"/>
      <c r="R52" s="80"/>
    </row>
    <row r="53" spans="1:54">
      <c r="A53" s="66" t="s">
        <v>1426</v>
      </c>
      <c r="B53" s="66" t="s">
        <v>1427</v>
      </c>
      <c r="C53" s="66" t="s">
        <v>1453</v>
      </c>
      <c r="D53" s="80" t="s">
        <v>2365</v>
      </c>
      <c r="E53" s="66" t="s">
        <v>1454</v>
      </c>
      <c r="F53" s="379">
        <v>45945.75</v>
      </c>
      <c r="G53" s="379">
        <v>45946.125</v>
      </c>
      <c r="H53" s="66" t="s">
        <v>4875</v>
      </c>
      <c r="I53" s="80" t="s">
        <v>4734</v>
      </c>
      <c r="J53" s="740" t="s">
        <v>1436</v>
      </c>
      <c r="K53" s="66"/>
      <c r="L53" s="66"/>
      <c r="M53" s="556"/>
      <c r="N53" s="80"/>
      <c r="O53" s="80"/>
      <c r="P53" s="80"/>
      <c r="Q53" s="80"/>
      <c r="R53" s="80"/>
    </row>
    <row r="54" spans="1:54">
      <c r="A54" s="66" t="s">
        <v>1426</v>
      </c>
      <c r="B54" s="66" t="s">
        <v>1427</v>
      </c>
      <c r="C54" s="66" t="s">
        <v>1453</v>
      </c>
      <c r="D54" s="80" t="s">
        <v>1490</v>
      </c>
      <c r="E54" s="66" t="s">
        <v>1454</v>
      </c>
      <c r="F54" s="379">
        <v>45945.75</v>
      </c>
      <c r="G54" s="379">
        <v>45946.125</v>
      </c>
      <c r="H54" s="66" t="s">
        <v>4876</v>
      </c>
      <c r="I54" s="80" t="s">
        <v>4751</v>
      </c>
      <c r="J54" s="65"/>
      <c r="K54" s="177" t="s">
        <v>263</v>
      </c>
      <c r="L54" s="66"/>
      <c r="M54" s="556"/>
      <c r="N54" s="80"/>
      <c r="O54" s="80"/>
      <c r="P54" s="80"/>
      <c r="Q54" s="80"/>
      <c r="R54" s="80"/>
    </row>
    <row r="55" spans="1:54">
      <c r="A55" s="66" t="s">
        <v>1426</v>
      </c>
      <c r="B55" s="66" t="s">
        <v>1427</v>
      </c>
      <c r="C55" s="66" t="s">
        <v>1466</v>
      </c>
      <c r="D55" s="80" t="s">
        <v>2365</v>
      </c>
      <c r="E55" s="66" t="s">
        <v>1454</v>
      </c>
      <c r="F55" s="379">
        <v>45945.75</v>
      </c>
      <c r="G55" s="379">
        <v>45946.125</v>
      </c>
      <c r="H55" s="66" t="s">
        <v>4877</v>
      </c>
      <c r="I55" s="80" t="s">
        <v>4878</v>
      </c>
      <c r="J55" s="740" t="s">
        <v>1436</v>
      </c>
      <c r="K55" s="66"/>
      <c r="L55" s="66"/>
      <c r="M55" s="556"/>
      <c r="N55" s="80"/>
      <c r="O55" s="80"/>
      <c r="P55" s="80"/>
      <c r="Q55" s="80"/>
      <c r="R55" s="80"/>
    </row>
    <row r="56" spans="1:54">
      <c r="A56" s="66" t="s">
        <v>1426</v>
      </c>
      <c r="B56" s="66" t="s">
        <v>1427</v>
      </c>
      <c r="C56" s="66" t="s">
        <v>1466</v>
      </c>
      <c r="D56" s="80" t="s">
        <v>2365</v>
      </c>
      <c r="E56" s="66" t="s">
        <v>1454</v>
      </c>
      <c r="F56" s="379">
        <v>45945.75</v>
      </c>
      <c r="G56" s="379">
        <v>45946.125</v>
      </c>
      <c r="H56" s="66" t="s">
        <v>4879</v>
      </c>
      <c r="I56" s="80" t="s">
        <v>4729</v>
      </c>
      <c r="J56" s="740" t="s">
        <v>1436</v>
      </c>
      <c r="K56" s="66"/>
      <c r="L56" s="66"/>
      <c r="M56" s="556"/>
      <c r="N56" s="80"/>
      <c r="O56" s="80"/>
      <c r="P56" s="80"/>
      <c r="Q56" s="80"/>
      <c r="R56" s="80"/>
    </row>
    <row r="57" spans="1:54">
      <c r="A57" s="66" t="s">
        <v>1426</v>
      </c>
      <c r="B57" s="66" t="s">
        <v>1427</v>
      </c>
      <c r="C57" s="375" t="s">
        <v>1428</v>
      </c>
      <c r="D57" s="80" t="s">
        <v>2365</v>
      </c>
      <c r="E57" s="66" t="s">
        <v>1454</v>
      </c>
      <c r="F57" s="379">
        <v>45945.916666666664</v>
      </c>
      <c r="G57" s="379">
        <v>45946.125</v>
      </c>
      <c r="H57" s="66" t="s">
        <v>4880</v>
      </c>
      <c r="I57" s="80" t="s">
        <v>4881</v>
      </c>
      <c r="J57" s="774" t="s">
        <v>1445</v>
      </c>
      <c r="K57" s="66"/>
      <c r="L57" s="66"/>
      <c r="M57" s="556"/>
      <c r="N57" s="80"/>
      <c r="O57" s="80"/>
      <c r="P57" s="80"/>
      <c r="Q57" s="80"/>
      <c r="R57" s="80"/>
    </row>
    <row r="58" spans="1:54">
      <c r="A58" s="66" t="s">
        <v>1426</v>
      </c>
      <c r="B58" s="66" t="s">
        <v>1427</v>
      </c>
      <c r="C58" s="66" t="s">
        <v>1453</v>
      </c>
      <c r="D58" s="80" t="s">
        <v>2365</v>
      </c>
      <c r="E58" s="66" t="s">
        <v>1461</v>
      </c>
      <c r="F58" s="522">
        <v>45946.75</v>
      </c>
      <c r="G58" s="522">
        <v>45947.125</v>
      </c>
      <c r="H58" s="521" t="s">
        <v>4882</v>
      </c>
      <c r="I58" s="188" t="s">
        <v>4883</v>
      </c>
      <c r="J58" s="65" t="s">
        <v>2222</v>
      </c>
      <c r="K58" s="66"/>
      <c r="L58" s="66"/>
      <c r="M58" s="556"/>
      <c r="N58" s="80"/>
      <c r="O58" s="80"/>
      <c r="P58" s="80"/>
      <c r="Q58" s="80"/>
      <c r="R58" s="80"/>
    </row>
    <row r="59" spans="1:54">
      <c r="A59" s="66" t="s">
        <v>1426</v>
      </c>
      <c r="B59" s="66" t="s">
        <v>1427</v>
      </c>
      <c r="C59" s="66" t="s">
        <v>1466</v>
      </c>
      <c r="D59" s="80" t="s">
        <v>2124</v>
      </c>
      <c r="E59" s="66" t="s">
        <v>1461</v>
      </c>
      <c r="F59" s="379">
        <v>45946.75</v>
      </c>
      <c r="G59" s="379">
        <v>45947.125</v>
      </c>
      <c r="H59" s="66" t="s">
        <v>4884</v>
      </c>
      <c r="I59" s="80" t="s">
        <v>4561</v>
      </c>
      <c r="J59" s="700" t="s">
        <v>2222</v>
      </c>
      <c r="K59" s="719" t="s">
        <v>4765</v>
      </c>
      <c r="L59" s="66"/>
      <c r="M59" s="556"/>
      <c r="N59" s="80"/>
      <c r="O59" s="80"/>
      <c r="P59" s="80"/>
      <c r="Q59" s="80"/>
      <c r="R59" s="80"/>
    </row>
    <row r="60" spans="1:54">
      <c r="A60" s="66" t="s">
        <v>1426</v>
      </c>
      <c r="B60" s="66" t="s">
        <v>1427</v>
      </c>
      <c r="C60" s="66" t="s">
        <v>1466</v>
      </c>
      <c r="D60" s="80" t="s">
        <v>2124</v>
      </c>
      <c r="E60" s="66" t="s">
        <v>1461</v>
      </c>
      <c r="F60" s="522">
        <v>45946.75</v>
      </c>
      <c r="G60" s="522">
        <v>45947.125</v>
      </c>
      <c r="H60" s="521" t="s">
        <v>4885</v>
      </c>
      <c r="I60" s="188" t="s">
        <v>4886</v>
      </c>
      <c r="J60" s="700" t="s">
        <v>2222</v>
      </c>
      <c r="K60" s="66" t="s">
        <v>4887</v>
      </c>
      <c r="L60" s="66"/>
      <c r="M60" s="556"/>
      <c r="N60" s="80"/>
      <c r="O60" s="80"/>
      <c r="P60" s="80"/>
      <c r="Q60" s="80"/>
      <c r="R60" s="80"/>
    </row>
    <row r="61" spans="1:54">
      <c r="A61" s="66" t="s">
        <v>1426</v>
      </c>
      <c r="B61" s="66" t="s">
        <v>1427</v>
      </c>
      <c r="C61" s="375" t="s">
        <v>1428</v>
      </c>
      <c r="D61" s="80" t="s">
        <v>2275</v>
      </c>
      <c r="E61" s="66" t="s">
        <v>1461</v>
      </c>
      <c r="F61" s="379">
        <v>45946.916666666664</v>
      </c>
      <c r="G61" s="379">
        <v>45947.208333333336</v>
      </c>
      <c r="H61" s="66" t="s">
        <v>4888</v>
      </c>
      <c r="I61" s="80" t="s">
        <v>4889</v>
      </c>
      <c r="J61" s="774" t="s">
        <v>1445</v>
      </c>
      <c r="K61" s="66" t="s">
        <v>4890</v>
      </c>
      <c r="L61" s="66"/>
      <c r="M61" s="556"/>
      <c r="N61" s="80"/>
      <c r="O61" s="80"/>
      <c r="P61" s="80"/>
      <c r="Q61" s="80"/>
      <c r="R61" s="80"/>
    </row>
    <row r="62" spans="1:54" ht="15.75" customHeight="1">
      <c r="A62" s="66" t="s">
        <v>1426</v>
      </c>
      <c r="B62" s="66" t="s">
        <v>1427</v>
      </c>
      <c r="C62" s="375" t="s">
        <v>1428</v>
      </c>
      <c r="D62" s="80" t="s">
        <v>2365</v>
      </c>
      <c r="E62" s="66" t="s">
        <v>1461</v>
      </c>
      <c r="F62" s="379">
        <v>45947</v>
      </c>
      <c r="G62" s="379">
        <v>45947.208333333336</v>
      </c>
      <c r="H62" s="66" t="s">
        <v>4891</v>
      </c>
      <c r="I62" s="80" t="s">
        <v>4892</v>
      </c>
      <c r="J62" s="774" t="s">
        <v>1445</v>
      </c>
      <c r="K62" s="777" t="s">
        <v>4893</v>
      </c>
      <c r="L62" s="66"/>
      <c r="M62" s="556"/>
      <c r="N62" s="80"/>
      <c r="O62" s="80"/>
      <c r="P62" s="80"/>
      <c r="Q62" s="80"/>
      <c r="R62" s="80"/>
    </row>
    <row r="63" spans="1:54">
      <c r="A63" s="66" t="s">
        <v>1426</v>
      </c>
      <c r="B63" s="66" t="s">
        <v>1427</v>
      </c>
      <c r="C63" s="375" t="s">
        <v>1428</v>
      </c>
      <c r="D63" s="80" t="s">
        <v>2365</v>
      </c>
      <c r="E63" s="66" t="s">
        <v>1476</v>
      </c>
      <c r="F63" s="379">
        <v>45947.916666666664</v>
      </c>
      <c r="G63" s="379">
        <v>45948.166666666664</v>
      </c>
      <c r="H63" s="66" t="s">
        <v>4894</v>
      </c>
      <c r="I63" s="80" t="s">
        <v>4895</v>
      </c>
      <c r="J63" s="66" t="s">
        <v>1445</v>
      </c>
      <c r="K63" s="66"/>
      <c r="L63" s="66"/>
      <c r="M63" s="556"/>
      <c r="N63" s="80"/>
      <c r="O63" s="80"/>
      <c r="P63" s="80"/>
      <c r="Q63" s="80"/>
      <c r="R63" s="80"/>
    </row>
    <row r="64" spans="1:54">
      <c r="A64" s="66" t="s">
        <v>1426</v>
      </c>
      <c r="B64" s="66" t="s">
        <v>1427</v>
      </c>
      <c r="C64" s="375" t="s">
        <v>1428</v>
      </c>
      <c r="D64" s="80" t="s">
        <v>2365</v>
      </c>
      <c r="E64" s="66" t="s">
        <v>1476</v>
      </c>
      <c r="F64" s="379">
        <v>45947.958333333336</v>
      </c>
      <c r="G64" s="379">
        <v>45948.208333333336</v>
      </c>
      <c r="H64" s="66" t="s">
        <v>4896</v>
      </c>
      <c r="I64" s="80" t="s">
        <v>4897</v>
      </c>
      <c r="J64" s="66" t="s">
        <v>1445</v>
      </c>
      <c r="K64" s="66"/>
      <c r="L64" s="66"/>
      <c r="M64" s="556"/>
      <c r="N64" s="80"/>
      <c r="O64" s="80"/>
      <c r="P64" s="80"/>
      <c r="Q64" s="80"/>
      <c r="R64" s="80"/>
    </row>
    <row r="65" spans="1:18">
      <c r="A65" s="66" t="s">
        <v>1426</v>
      </c>
      <c r="B65" s="66" t="s">
        <v>1427</v>
      </c>
      <c r="C65" s="375" t="s">
        <v>1428</v>
      </c>
      <c r="D65" s="80" t="s">
        <v>1490</v>
      </c>
      <c r="E65" s="66" t="s">
        <v>1476</v>
      </c>
      <c r="F65" s="379">
        <v>45947.875</v>
      </c>
      <c r="G65" s="379">
        <v>45948.208333333336</v>
      </c>
      <c r="H65" s="66" t="s">
        <v>4898</v>
      </c>
      <c r="I65" s="80" t="s">
        <v>4272</v>
      </c>
      <c r="J65" s="66"/>
      <c r="K65" s="66"/>
      <c r="L65" s="66"/>
      <c r="M65" s="556"/>
      <c r="N65" s="80"/>
      <c r="O65" s="80"/>
      <c r="P65" s="80"/>
      <c r="Q65" s="80"/>
      <c r="R65" s="80"/>
    </row>
    <row r="66" spans="1:18">
      <c r="A66" s="66" t="s">
        <v>1426</v>
      </c>
      <c r="B66" s="66" t="s">
        <v>1427</v>
      </c>
      <c r="C66" s="375" t="s">
        <v>1428</v>
      </c>
      <c r="D66" s="80" t="s">
        <v>2275</v>
      </c>
      <c r="E66" s="66" t="s">
        <v>1491</v>
      </c>
      <c r="F66" s="379">
        <v>45948.875</v>
      </c>
      <c r="G66" s="379">
        <v>45949.208333333336</v>
      </c>
      <c r="H66" s="66" t="s">
        <v>4899</v>
      </c>
      <c r="I66" s="80" t="s">
        <v>4272</v>
      </c>
      <c r="J66" s="740" t="s">
        <v>1436</v>
      </c>
      <c r="K66" s="66"/>
      <c r="L66" s="66"/>
      <c r="M66" s="556"/>
      <c r="N66" s="80"/>
      <c r="O66" s="80"/>
      <c r="P66" s="80"/>
      <c r="Q66" s="80"/>
      <c r="R66" s="80"/>
    </row>
    <row r="67" spans="1:18">
      <c r="A67" s="66" t="s">
        <v>1426</v>
      </c>
      <c r="B67" s="66" t="s">
        <v>1427</v>
      </c>
      <c r="C67" s="375" t="s">
        <v>1428</v>
      </c>
      <c r="D67" s="80" t="s">
        <v>2365</v>
      </c>
      <c r="E67" s="66" t="s">
        <v>1440</v>
      </c>
      <c r="F67" s="379">
        <v>45951</v>
      </c>
      <c r="G67" s="379">
        <v>45951.25</v>
      </c>
      <c r="H67" s="66" t="s">
        <v>4900</v>
      </c>
      <c r="I67" s="80" t="s">
        <v>4901</v>
      </c>
      <c r="J67" s="740" t="s">
        <v>1436</v>
      </c>
      <c r="K67" s="66"/>
      <c r="L67" s="66"/>
      <c r="M67" s="556"/>
      <c r="N67" s="80"/>
      <c r="O67" s="80"/>
      <c r="P67" s="80"/>
      <c r="Q67" s="80"/>
      <c r="R67" s="80"/>
    </row>
    <row r="68" spans="1:18">
      <c r="A68" s="66" t="s">
        <v>1426</v>
      </c>
      <c r="B68" s="66" t="s">
        <v>1427</v>
      </c>
      <c r="C68" s="375" t="s">
        <v>1428</v>
      </c>
      <c r="D68" s="80" t="s">
        <v>2365</v>
      </c>
      <c r="E68" s="66" t="s">
        <v>1440</v>
      </c>
      <c r="F68" s="379">
        <v>45950.916666666664</v>
      </c>
      <c r="G68" s="379">
        <v>45951.25</v>
      </c>
      <c r="H68" s="66" t="s">
        <v>4902</v>
      </c>
      <c r="I68" s="80" t="s">
        <v>4903</v>
      </c>
      <c r="J68" s="66" t="s">
        <v>1445</v>
      </c>
      <c r="K68" s="66"/>
      <c r="L68" s="66"/>
      <c r="M68" s="556"/>
      <c r="N68" s="80"/>
      <c r="O68" s="80"/>
      <c r="P68" s="80"/>
      <c r="Q68" s="80"/>
      <c r="R68" s="80"/>
    </row>
    <row r="69" spans="1:18">
      <c r="A69" s="66" t="s">
        <v>1426</v>
      </c>
      <c r="B69" s="66" t="s">
        <v>1427</v>
      </c>
      <c r="C69" s="66" t="s">
        <v>1453</v>
      </c>
      <c r="D69" s="80" t="s">
        <v>2275</v>
      </c>
      <c r="E69" s="66" t="s">
        <v>1448</v>
      </c>
      <c r="F69" s="379">
        <v>45951.75</v>
      </c>
      <c r="G69" s="379">
        <v>45952.125</v>
      </c>
      <c r="H69" s="66" t="s">
        <v>4904</v>
      </c>
      <c r="I69" s="226" t="s">
        <v>4726</v>
      </c>
      <c r="J69" s="65" t="s">
        <v>2222</v>
      </c>
      <c r="K69" s="177" t="s">
        <v>980</v>
      </c>
      <c r="L69" s="66"/>
      <c r="M69" s="556"/>
      <c r="N69" s="80"/>
      <c r="O69" s="80"/>
      <c r="P69" s="80"/>
      <c r="Q69" s="80"/>
      <c r="R69" s="80"/>
    </row>
    <row r="70" spans="1:18">
      <c r="A70" s="66" t="s">
        <v>1426</v>
      </c>
      <c r="B70" s="66" t="s">
        <v>1427</v>
      </c>
      <c r="C70" s="66" t="s">
        <v>1466</v>
      </c>
      <c r="D70" s="80" t="s">
        <v>2275</v>
      </c>
      <c r="E70" s="66" t="s">
        <v>1448</v>
      </c>
      <c r="F70" s="379">
        <v>45951.75</v>
      </c>
      <c r="G70" s="379">
        <v>45952.125</v>
      </c>
      <c r="H70" s="66" t="s">
        <v>4905</v>
      </c>
      <c r="I70" s="80" t="s">
        <v>4561</v>
      </c>
      <c r="J70" s="65" t="s">
        <v>2222</v>
      </c>
      <c r="K70" s="775" t="s">
        <v>4765</v>
      </c>
      <c r="L70" s="66"/>
      <c r="M70" s="556"/>
      <c r="N70" s="80"/>
      <c r="O70" s="80"/>
      <c r="P70" s="80"/>
      <c r="Q70" s="80"/>
      <c r="R70" s="80"/>
    </row>
    <row r="71" spans="1:18">
      <c r="A71" s="66" t="s">
        <v>1426</v>
      </c>
      <c r="B71" s="66" t="s">
        <v>1427</v>
      </c>
      <c r="C71" s="66" t="s">
        <v>1466</v>
      </c>
      <c r="D71" s="80" t="s">
        <v>2275</v>
      </c>
      <c r="E71" s="66" t="s">
        <v>1448</v>
      </c>
      <c r="F71" s="379">
        <v>45951.75</v>
      </c>
      <c r="G71" s="379">
        <v>45952.125</v>
      </c>
      <c r="H71" s="66" t="s">
        <v>4906</v>
      </c>
      <c r="I71" s="188" t="s">
        <v>4886</v>
      </c>
      <c r="J71" s="66" t="s">
        <v>3951</v>
      </c>
      <c r="K71" s="66" t="s">
        <v>4887</v>
      </c>
      <c r="L71" s="66"/>
      <c r="M71" s="556"/>
      <c r="N71" s="80"/>
      <c r="O71" s="80"/>
      <c r="P71" s="80"/>
      <c r="Q71" s="80"/>
      <c r="R71" s="80"/>
    </row>
    <row r="72" spans="1:18">
      <c r="A72" s="66" t="s">
        <v>1426</v>
      </c>
      <c r="B72" s="66" t="s">
        <v>1427</v>
      </c>
      <c r="C72" s="375" t="s">
        <v>1428</v>
      </c>
      <c r="D72" s="80" t="s">
        <v>2365</v>
      </c>
      <c r="E72" s="66" t="s">
        <v>1448</v>
      </c>
      <c r="F72" s="379">
        <v>45952</v>
      </c>
      <c r="G72" s="379">
        <v>45952.25</v>
      </c>
      <c r="H72" s="66" t="s">
        <v>4907</v>
      </c>
      <c r="I72" s="80" t="s">
        <v>4908</v>
      </c>
      <c r="J72" s="740" t="s">
        <v>1436</v>
      </c>
      <c r="K72" s="66"/>
      <c r="L72" s="66"/>
      <c r="M72" s="556"/>
      <c r="N72" s="80"/>
      <c r="O72" s="80"/>
      <c r="P72" s="80"/>
      <c r="Q72" s="80"/>
      <c r="R72" s="80"/>
    </row>
    <row r="73" spans="1:18">
      <c r="A73" s="66" t="s">
        <v>1426</v>
      </c>
      <c r="B73" s="66" t="s">
        <v>1427</v>
      </c>
      <c r="C73" s="375" t="s">
        <v>1428</v>
      </c>
      <c r="D73" s="80" t="s">
        <v>2365</v>
      </c>
      <c r="E73" s="66" t="s">
        <v>1448</v>
      </c>
      <c r="F73" s="379">
        <v>45951.916666666664</v>
      </c>
      <c r="G73" s="379">
        <v>45952.208333333336</v>
      </c>
      <c r="H73" s="66" t="s">
        <v>4909</v>
      </c>
      <c r="I73" s="80" t="s">
        <v>4910</v>
      </c>
      <c r="J73" s="66" t="s">
        <v>1445</v>
      </c>
      <c r="K73" s="66"/>
      <c r="L73" s="66"/>
      <c r="M73" s="556"/>
      <c r="N73" s="80"/>
      <c r="O73" s="80"/>
      <c r="P73" s="80"/>
      <c r="Q73" s="80"/>
      <c r="R73" s="80"/>
    </row>
    <row r="74" spans="1:18">
      <c r="A74" s="66" t="s">
        <v>1426</v>
      </c>
      <c r="B74" s="66" t="s">
        <v>1427</v>
      </c>
      <c r="C74" s="66" t="s">
        <v>1453</v>
      </c>
      <c r="D74" s="80" t="s">
        <v>2275</v>
      </c>
      <c r="E74" s="66" t="s">
        <v>1454</v>
      </c>
      <c r="F74" s="379">
        <v>45952.75</v>
      </c>
      <c r="G74" s="379">
        <v>45953.125</v>
      </c>
      <c r="H74" s="66" t="s">
        <v>4911</v>
      </c>
      <c r="I74" s="785" t="s">
        <v>4840</v>
      </c>
      <c r="J74" s="784" t="s">
        <v>1436</v>
      </c>
      <c r="K74" s="66"/>
      <c r="L74" s="66"/>
      <c r="M74" s="556"/>
      <c r="N74" s="80"/>
      <c r="O74" s="80"/>
      <c r="P74" s="80"/>
      <c r="Q74" s="80"/>
      <c r="R74" s="80"/>
    </row>
    <row r="75" spans="1:18">
      <c r="A75" s="66" t="s">
        <v>1426</v>
      </c>
      <c r="B75" s="66" t="s">
        <v>1427</v>
      </c>
      <c r="C75" s="66" t="s">
        <v>1453</v>
      </c>
      <c r="D75" s="80" t="s">
        <v>1490</v>
      </c>
      <c r="E75" s="66" t="s">
        <v>1454</v>
      </c>
      <c r="F75" s="379">
        <v>45952.75</v>
      </c>
      <c r="G75" s="379">
        <v>45953.125</v>
      </c>
      <c r="H75" s="66" t="s">
        <v>4912</v>
      </c>
      <c r="I75" s="80" t="s">
        <v>4913</v>
      </c>
      <c r="J75" s="66" t="s">
        <v>1483</v>
      </c>
      <c r="K75" s="66" t="s">
        <v>4914</v>
      </c>
      <c r="L75" s="66"/>
      <c r="M75" s="556"/>
      <c r="N75" s="80"/>
      <c r="O75" s="80"/>
      <c r="P75" s="80"/>
      <c r="Q75" s="80"/>
      <c r="R75" s="80"/>
    </row>
    <row r="76" spans="1:18">
      <c r="A76" s="66" t="s">
        <v>1426</v>
      </c>
      <c r="B76" s="66" t="s">
        <v>1427</v>
      </c>
      <c r="C76" s="66" t="s">
        <v>1453</v>
      </c>
      <c r="D76" s="80" t="s">
        <v>2275</v>
      </c>
      <c r="E76" s="66" t="s">
        <v>1454</v>
      </c>
      <c r="F76" s="379">
        <v>45952.75</v>
      </c>
      <c r="G76" s="379">
        <v>45953.125</v>
      </c>
      <c r="H76" s="66" t="s">
        <v>4915</v>
      </c>
      <c r="I76" s="80" t="s">
        <v>4916</v>
      </c>
      <c r="J76" s="66" t="s">
        <v>1483</v>
      </c>
      <c r="K76" s="66"/>
      <c r="L76" s="66"/>
      <c r="M76" s="556"/>
      <c r="N76" s="80"/>
      <c r="O76" s="80"/>
      <c r="P76" s="80"/>
      <c r="Q76" s="80"/>
      <c r="R76" s="80"/>
    </row>
    <row r="77" spans="1:18">
      <c r="A77" s="66" t="s">
        <v>1426</v>
      </c>
      <c r="B77" s="66" t="s">
        <v>1427</v>
      </c>
      <c r="C77" s="66" t="s">
        <v>1466</v>
      </c>
      <c r="D77" s="80" t="s">
        <v>2275</v>
      </c>
      <c r="E77" s="66" t="s">
        <v>1454</v>
      </c>
      <c r="F77" s="379">
        <v>45952.75</v>
      </c>
      <c r="G77" s="379">
        <v>45953.125</v>
      </c>
      <c r="H77" s="66" t="s">
        <v>4917</v>
      </c>
      <c r="I77" s="80" t="s">
        <v>4812</v>
      </c>
      <c r="J77" s="719" t="s">
        <v>4562</v>
      </c>
      <c r="K77" s="473"/>
      <c r="L77" s="66"/>
      <c r="M77" s="556"/>
      <c r="N77" s="80"/>
      <c r="O77" s="80"/>
      <c r="P77" s="80"/>
      <c r="Q77" s="80"/>
      <c r="R77" s="80"/>
    </row>
    <row r="78" spans="1:18">
      <c r="A78" s="66" t="s">
        <v>1426</v>
      </c>
      <c r="B78" s="66" t="s">
        <v>1427</v>
      </c>
      <c r="C78" s="66" t="s">
        <v>1466</v>
      </c>
      <c r="D78" s="80" t="s">
        <v>1490</v>
      </c>
      <c r="E78" s="66"/>
      <c r="F78" s="379">
        <v>45952.75</v>
      </c>
      <c r="G78" s="379">
        <v>45953.125</v>
      </c>
      <c r="H78" s="66" t="s">
        <v>4918</v>
      </c>
      <c r="I78" s="80" t="s">
        <v>4919</v>
      </c>
      <c r="J78" s="66" t="s">
        <v>1483</v>
      </c>
      <c r="K78" s="66" t="s">
        <v>4914</v>
      </c>
      <c r="L78" s="66"/>
      <c r="M78" s="556"/>
      <c r="N78" s="80"/>
      <c r="O78" s="80"/>
      <c r="P78" s="80"/>
      <c r="Q78" s="80"/>
      <c r="R78" s="80"/>
    </row>
    <row r="79" spans="1:18">
      <c r="A79" s="66" t="s">
        <v>1426</v>
      </c>
      <c r="B79" s="66" t="s">
        <v>1427</v>
      </c>
      <c r="C79" s="66" t="s">
        <v>1466</v>
      </c>
      <c r="D79" s="80" t="s">
        <v>2365</v>
      </c>
      <c r="E79" s="66" t="s">
        <v>1454</v>
      </c>
      <c r="F79" s="379">
        <v>45952.75</v>
      </c>
      <c r="G79" s="379">
        <v>45953.125</v>
      </c>
      <c r="H79" s="66" t="s">
        <v>4920</v>
      </c>
      <c r="I79" s="80" t="s">
        <v>4921</v>
      </c>
      <c r="J79" s="66" t="s">
        <v>1483</v>
      </c>
      <c r="K79" s="66"/>
      <c r="L79" s="66"/>
      <c r="M79" s="556"/>
      <c r="N79" s="80"/>
      <c r="O79" s="80"/>
      <c r="P79" s="80"/>
      <c r="Q79" s="80"/>
      <c r="R79" s="80"/>
    </row>
    <row r="80" spans="1:18">
      <c r="A80" s="66" t="s">
        <v>1426</v>
      </c>
      <c r="B80" s="66" t="s">
        <v>1427</v>
      </c>
      <c r="C80" s="375" t="s">
        <v>1428</v>
      </c>
      <c r="D80" s="80" t="s">
        <v>2365</v>
      </c>
      <c r="E80" s="66" t="s">
        <v>1454</v>
      </c>
      <c r="F80" s="379">
        <v>45952.916666666664</v>
      </c>
      <c r="G80" s="379">
        <v>45953.208333333336</v>
      </c>
      <c r="H80" s="66" t="s">
        <v>4922</v>
      </c>
      <c r="I80" s="80" t="s">
        <v>4923</v>
      </c>
      <c r="J80" s="66" t="s">
        <v>4924</v>
      </c>
      <c r="K80" s="66"/>
      <c r="L80" s="66"/>
      <c r="M80" s="556"/>
      <c r="N80" s="80"/>
      <c r="O80" s="80"/>
      <c r="P80" s="80"/>
      <c r="Q80" s="80"/>
      <c r="R80" s="80"/>
    </row>
    <row r="81" spans="1:18">
      <c r="A81" s="66" t="s">
        <v>1426</v>
      </c>
      <c r="B81" s="66" t="s">
        <v>1427</v>
      </c>
      <c r="C81" s="375" t="s">
        <v>1428</v>
      </c>
      <c r="D81" s="80" t="s">
        <v>2365</v>
      </c>
      <c r="E81" s="66" t="s">
        <v>1476</v>
      </c>
      <c r="F81" s="379">
        <v>45955</v>
      </c>
      <c r="G81" s="379">
        <v>45955.208333333336</v>
      </c>
      <c r="H81" s="556" t="s">
        <v>4925</v>
      </c>
      <c r="I81" s="80" t="s">
        <v>4926</v>
      </c>
      <c r="J81" s="381" t="s">
        <v>1445</v>
      </c>
      <c r="K81" s="66"/>
      <c r="L81" s="66" t="s">
        <v>4927</v>
      </c>
      <c r="M81" s="556"/>
      <c r="N81" s="80"/>
      <c r="O81" s="80"/>
      <c r="P81" s="80"/>
      <c r="Q81" s="80"/>
      <c r="R81" s="80"/>
    </row>
    <row r="82" spans="1:18">
      <c r="A82" s="66" t="s">
        <v>1426</v>
      </c>
      <c r="B82" s="66" t="s">
        <v>1427</v>
      </c>
      <c r="C82" s="375" t="s">
        <v>1428</v>
      </c>
      <c r="D82" s="80" t="s">
        <v>2365</v>
      </c>
      <c r="E82" s="66" t="s">
        <v>1476</v>
      </c>
      <c r="F82" s="379">
        <v>45955</v>
      </c>
      <c r="G82" s="379">
        <v>45955.208333333336</v>
      </c>
      <c r="H82" s="556" t="s">
        <v>4928</v>
      </c>
      <c r="I82" s="80" t="s">
        <v>4929</v>
      </c>
      <c r="J82" s="381" t="s">
        <v>1445</v>
      </c>
      <c r="K82" s="66" t="s">
        <v>4930</v>
      </c>
      <c r="L82" s="66" t="s">
        <v>4931</v>
      </c>
      <c r="M82" s="556"/>
      <c r="N82" s="80"/>
      <c r="O82" s="80"/>
      <c r="P82" s="80"/>
      <c r="Q82" s="80"/>
      <c r="R82" s="80"/>
    </row>
    <row r="83" spans="1:18" s="782" customFormat="1">
      <c r="A83" s="378" t="s">
        <v>1426</v>
      </c>
      <c r="B83" s="378" t="s">
        <v>1427</v>
      </c>
      <c r="C83" s="378" t="s">
        <v>1428</v>
      </c>
      <c r="D83" s="184" t="s">
        <v>2124</v>
      </c>
      <c r="E83" s="378" t="s">
        <v>1491</v>
      </c>
      <c r="F83" s="380">
        <v>45955.916666666664</v>
      </c>
      <c r="G83" s="380">
        <v>45956.208333333336</v>
      </c>
      <c r="H83" s="378" t="s">
        <v>4932</v>
      </c>
      <c r="I83" s="786" t="s">
        <v>4933</v>
      </c>
      <c r="J83" s="382" t="s">
        <v>4270</v>
      </c>
      <c r="K83" s="378"/>
      <c r="L83" s="378"/>
      <c r="M83" s="554"/>
      <c r="N83" s="184"/>
      <c r="O83" s="184"/>
      <c r="P83" s="184"/>
      <c r="Q83" s="184"/>
      <c r="R83" s="184"/>
    </row>
    <row r="84" spans="1:18" s="782" customFormat="1">
      <c r="A84" s="378" t="s">
        <v>1426</v>
      </c>
      <c r="B84" s="378" t="s">
        <v>1427</v>
      </c>
      <c r="C84" s="378" t="s">
        <v>1428</v>
      </c>
      <c r="D84" s="184" t="s">
        <v>1903</v>
      </c>
      <c r="E84" s="378" t="s">
        <v>1491</v>
      </c>
      <c r="F84" s="380">
        <v>45955.916666666664</v>
      </c>
      <c r="G84" s="380">
        <v>45956.25</v>
      </c>
      <c r="H84" s="378"/>
      <c r="I84" s="184" t="s">
        <v>3913</v>
      </c>
      <c r="J84" s="382" t="s">
        <v>4270</v>
      </c>
      <c r="K84" s="378"/>
      <c r="L84" s="378"/>
      <c r="M84" s="554"/>
      <c r="N84" s="184"/>
      <c r="O84" s="184"/>
      <c r="P84" s="184"/>
      <c r="Q84" s="184"/>
      <c r="R84" s="184"/>
    </row>
    <row r="85" spans="1:18" s="782" customFormat="1">
      <c r="A85" s="378" t="s">
        <v>1426</v>
      </c>
      <c r="B85" s="378" t="s">
        <v>1427</v>
      </c>
      <c r="C85" s="378" t="s">
        <v>1428</v>
      </c>
      <c r="D85" s="184" t="s">
        <v>1903</v>
      </c>
      <c r="E85" s="378" t="s">
        <v>1491</v>
      </c>
      <c r="F85" s="380">
        <v>45955.916666666664</v>
      </c>
      <c r="G85" s="380">
        <v>45956.25</v>
      </c>
      <c r="H85" s="378"/>
      <c r="I85" s="184" t="s">
        <v>3913</v>
      </c>
      <c r="J85" s="382" t="s">
        <v>4270</v>
      </c>
      <c r="K85" s="378"/>
      <c r="L85" s="378"/>
      <c r="M85" s="554"/>
      <c r="N85" s="184"/>
      <c r="O85" s="184"/>
      <c r="P85" s="184"/>
      <c r="Q85" s="184"/>
      <c r="R85" s="184"/>
    </row>
    <row r="86" spans="1:18" s="782" customFormat="1">
      <c r="A86" s="378" t="s">
        <v>1426</v>
      </c>
      <c r="B86" s="378" t="s">
        <v>1427</v>
      </c>
      <c r="C86" s="378" t="s">
        <v>1428</v>
      </c>
      <c r="D86" s="184" t="s">
        <v>1903</v>
      </c>
      <c r="E86" s="378" t="s">
        <v>1491</v>
      </c>
      <c r="F86" s="380">
        <v>45955.916666666664</v>
      </c>
      <c r="G86" s="380">
        <v>45956.25</v>
      </c>
      <c r="H86" s="378"/>
      <c r="I86" s="184" t="s">
        <v>3913</v>
      </c>
      <c r="J86" s="382" t="s">
        <v>4270</v>
      </c>
      <c r="K86" s="378"/>
      <c r="L86" s="378"/>
      <c r="M86" s="554"/>
      <c r="N86" s="184"/>
      <c r="O86" s="184"/>
      <c r="P86" s="184"/>
      <c r="Q86" s="184"/>
      <c r="R86" s="184"/>
    </row>
    <row r="87" spans="1:18" s="782" customFormat="1">
      <c r="A87" s="66" t="s">
        <v>1426</v>
      </c>
      <c r="B87" s="66" t="s">
        <v>1427</v>
      </c>
      <c r="C87" s="66" t="s">
        <v>1428</v>
      </c>
      <c r="D87" s="80" t="s">
        <v>2365</v>
      </c>
      <c r="E87" s="66" t="s">
        <v>1430</v>
      </c>
      <c r="F87" s="379">
        <v>45956.875</v>
      </c>
      <c r="G87" s="379">
        <v>45957.208333333336</v>
      </c>
      <c r="H87" s="66" t="s">
        <v>4934</v>
      </c>
      <c r="I87" s="80" t="s">
        <v>4272</v>
      </c>
      <c r="J87" s="784" t="s">
        <v>1436</v>
      </c>
      <c r="K87" s="66"/>
      <c r="L87" s="66"/>
      <c r="M87" s="556"/>
      <c r="N87" s="80"/>
      <c r="O87" s="80"/>
      <c r="P87" s="80"/>
      <c r="Q87" s="80"/>
      <c r="R87" s="80"/>
    </row>
    <row r="88" spans="1:18">
      <c r="A88" s="66" t="s">
        <v>1426</v>
      </c>
      <c r="B88" s="66" t="s">
        <v>1427</v>
      </c>
      <c r="C88" s="66" t="s">
        <v>1453</v>
      </c>
      <c r="D88" s="80" t="s">
        <v>2365</v>
      </c>
      <c r="E88" s="66" t="s">
        <v>1440</v>
      </c>
      <c r="F88" s="379">
        <v>45957.75</v>
      </c>
      <c r="G88" s="379">
        <v>45958.125</v>
      </c>
      <c r="H88" s="66" t="s">
        <v>4935</v>
      </c>
      <c r="I88" s="80" t="s">
        <v>4936</v>
      </c>
      <c r="J88" s="784" t="s">
        <v>1436</v>
      </c>
      <c r="K88" s="66" t="s">
        <v>4608</v>
      </c>
      <c r="L88" s="66" t="s">
        <v>4937</v>
      </c>
      <c r="M88" s="556"/>
      <c r="N88" s="80"/>
      <c r="O88" s="80"/>
      <c r="P88" s="80"/>
      <c r="Q88" s="80"/>
      <c r="R88" s="80"/>
    </row>
    <row r="89" spans="1:18" ht="15.6">
      <c r="A89" s="66" t="s">
        <v>1426</v>
      </c>
      <c r="B89" s="66" t="s">
        <v>1427</v>
      </c>
      <c r="C89" s="66" t="s">
        <v>1466</v>
      </c>
      <c r="D89" s="80" t="s">
        <v>2365</v>
      </c>
      <c r="E89" s="521" t="s">
        <v>1448</v>
      </c>
      <c r="F89" s="522">
        <v>45958.708333333336</v>
      </c>
      <c r="G89" s="522">
        <v>45959.125</v>
      </c>
      <c r="H89" s="521" t="s">
        <v>4938</v>
      </c>
      <c r="I89" s="188" t="s">
        <v>4939</v>
      </c>
      <c r="J89" s="784" t="s">
        <v>1436</v>
      </c>
      <c r="K89" s="772" t="s">
        <v>4940</v>
      </c>
      <c r="L89" s="590" t="s">
        <v>4941</v>
      </c>
      <c r="M89" s="556"/>
      <c r="N89" s="80"/>
      <c r="O89" s="80"/>
      <c r="P89" s="80"/>
      <c r="Q89" s="80"/>
      <c r="R89" s="80"/>
    </row>
    <row r="90" spans="1:18">
      <c r="A90" s="66" t="s">
        <v>1426</v>
      </c>
      <c r="B90" s="66" t="s">
        <v>1427</v>
      </c>
      <c r="C90" s="66" t="s">
        <v>1466</v>
      </c>
      <c r="D90" s="80" t="s">
        <v>2365</v>
      </c>
      <c r="E90" s="521" t="s">
        <v>1448</v>
      </c>
      <c r="F90" s="522">
        <v>45958.708333333336</v>
      </c>
      <c r="G90" s="522">
        <v>45959.125</v>
      </c>
      <c r="H90" s="521" t="s">
        <v>4942</v>
      </c>
      <c r="I90" s="188" t="s">
        <v>4943</v>
      </c>
      <c r="J90" s="784" t="s">
        <v>1436</v>
      </c>
      <c r="K90" s="772" t="s">
        <v>4690</v>
      </c>
      <c r="L90" s="65" t="s">
        <v>4944</v>
      </c>
      <c r="M90" s="556"/>
      <c r="N90" s="80"/>
      <c r="O90" s="80"/>
      <c r="P90" s="80"/>
      <c r="Q90" s="80"/>
      <c r="R90" s="80"/>
    </row>
    <row r="91" spans="1:18">
      <c r="A91" s="66" t="s">
        <v>1426</v>
      </c>
      <c r="B91" s="66" t="s">
        <v>1427</v>
      </c>
      <c r="C91" s="66" t="s">
        <v>1466</v>
      </c>
      <c r="D91" s="80" t="s">
        <v>2365</v>
      </c>
      <c r="E91" s="521" t="s">
        <v>1448</v>
      </c>
      <c r="F91" s="522">
        <v>45958.708333333336</v>
      </c>
      <c r="G91" s="522">
        <v>45959.125</v>
      </c>
      <c r="H91" s="521" t="s">
        <v>4945</v>
      </c>
      <c r="I91" s="188" t="s">
        <v>4946</v>
      </c>
      <c r="J91" s="784" t="s">
        <v>1436</v>
      </c>
      <c r="K91" s="772" t="s">
        <v>4747</v>
      </c>
      <c r="L91" s="65" t="s">
        <v>3964</v>
      </c>
      <c r="M91" s="556"/>
      <c r="N91" s="80"/>
      <c r="O91" s="80"/>
      <c r="P91" s="80"/>
      <c r="Q91" s="80"/>
      <c r="R91" s="80"/>
    </row>
    <row r="92" spans="1:18" s="97" customFormat="1" ht="15.6">
      <c r="A92" s="787" t="s">
        <v>1426</v>
      </c>
      <c r="B92" s="787" t="s">
        <v>1427</v>
      </c>
      <c r="C92" s="788" t="s">
        <v>1428</v>
      </c>
      <c r="D92" s="84" t="s">
        <v>1490</v>
      </c>
      <c r="E92" s="725" t="s">
        <v>1454</v>
      </c>
      <c r="F92" s="791">
        <v>45959.375</v>
      </c>
      <c r="G92" s="791">
        <v>45960.75</v>
      </c>
      <c r="H92" s="792" t="s">
        <v>4947</v>
      </c>
      <c r="I92" s="793" t="s">
        <v>4948</v>
      </c>
      <c r="J92" s="784" t="s">
        <v>1436</v>
      </c>
      <c r="K92" s="806" t="s">
        <v>4623</v>
      </c>
      <c r="L92" s="790" t="s">
        <v>4949</v>
      </c>
      <c r="M92" s="789"/>
      <c r="N92" s="84"/>
      <c r="O92" s="84"/>
      <c r="P92" s="84"/>
      <c r="Q92" s="84"/>
      <c r="R92" s="84"/>
    </row>
    <row r="93" spans="1:18">
      <c r="A93" s="66" t="s">
        <v>1426</v>
      </c>
      <c r="B93" s="66" t="s">
        <v>1427</v>
      </c>
      <c r="C93" s="375" t="s">
        <v>1428</v>
      </c>
      <c r="D93" s="82" t="s">
        <v>2365</v>
      </c>
      <c r="E93" s="188" t="s">
        <v>1454</v>
      </c>
      <c r="F93" s="343">
        <v>45960</v>
      </c>
      <c r="G93" s="343">
        <v>45960.208333333336</v>
      </c>
      <c r="H93" s="188" t="s">
        <v>4950</v>
      </c>
      <c r="I93" s="188" t="s">
        <v>4512</v>
      </c>
      <c r="J93" s="80" t="s">
        <v>1445</v>
      </c>
      <c r="K93" s="80" t="s">
        <v>4705</v>
      </c>
      <c r="L93" s="366" t="s">
        <v>4951</v>
      </c>
      <c r="M93" s="82"/>
      <c r="N93" s="80"/>
      <c r="O93" s="80"/>
      <c r="P93" s="80"/>
      <c r="Q93" s="80"/>
      <c r="R93" s="80"/>
    </row>
    <row r="94" spans="1:18" ht="15.6">
      <c r="A94" s="695" t="s">
        <v>1426</v>
      </c>
      <c r="B94" s="695" t="s">
        <v>1427</v>
      </c>
      <c r="C94" s="702" t="s">
        <v>1428</v>
      </c>
      <c r="D94" s="82" t="s">
        <v>2365</v>
      </c>
      <c r="E94" s="722" t="s">
        <v>1454</v>
      </c>
      <c r="F94" s="794">
        <v>45959.916666666664</v>
      </c>
      <c r="G94" s="794">
        <v>45960.25</v>
      </c>
      <c r="H94" s="521" t="s">
        <v>4952</v>
      </c>
      <c r="I94" s="188" t="s">
        <v>4953</v>
      </c>
      <c r="J94" s="784" t="s">
        <v>1436</v>
      </c>
      <c r="K94" s="80" t="s">
        <v>4954</v>
      </c>
      <c r="L94" s="590" t="s">
        <v>4955</v>
      </c>
      <c r="M94" s="724"/>
      <c r="N94" s="80"/>
      <c r="O94" s="80"/>
      <c r="P94" s="80"/>
      <c r="Q94" s="80"/>
      <c r="R94" s="80"/>
    </row>
    <row r="95" spans="1:18" ht="15.6">
      <c r="A95" s="80" t="s">
        <v>1426</v>
      </c>
      <c r="B95" s="80" t="s">
        <v>1427</v>
      </c>
      <c r="C95" s="196" t="s">
        <v>1428</v>
      </c>
      <c r="D95" s="82" t="s">
        <v>2365</v>
      </c>
      <c r="E95" s="188" t="s">
        <v>1454</v>
      </c>
      <c r="F95" s="343">
        <v>45959.916666666664</v>
      </c>
      <c r="G95" s="343">
        <v>45960.25</v>
      </c>
      <c r="H95" s="521" t="s">
        <v>4956</v>
      </c>
      <c r="I95" s="188" t="s">
        <v>4903</v>
      </c>
      <c r="J95" s="80" t="s">
        <v>1445</v>
      </c>
      <c r="K95" s="80" t="s">
        <v>4762</v>
      </c>
      <c r="L95" s="590" t="s">
        <v>4957</v>
      </c>
      <c r="M95" s="82"/>
      <c r="N95" s="80"/>
      <c r="O95" s="80"/>
      <c r="P95" s="80"/>
      <c r="Q95" s="80"/>
      <c r="R95" s="80"/>
    </row>
    <row r="96" spans="1:18">
      <c r="A96" s="80" t="s">
        <v>1426</v>
      </c>
      <c r="B96" s="80" t="s">
        <v>1427</v>
      </c>
      <c r="C96" s="196" t="s">
        <v>1428</v>
      </c>
      <c r="D96" s="80" t="s">
        <v>2124</v>
      </c>
      <c r="E96" s="80" t="s">
        <v>1461</v>
      </c>
      <c r="F96" s="402">
        <v>45960.375</v>
      </c>
      <c r="G96" s="402">
        <v>45960.708333333336</v>
      </c>
      <c r="H96" s="66" t="s">
        <v>4958</v>
      </c>
      <c r="I96" s="80" t="s">
        <v>4959</v>
      </c>
      <c r="J96" s="80"/>
      <c r="K96" s="80"/>
      <c r="L96" s="80"/>
      <c r="M96" s="80"/>
      <c r="N96" s="80"/>
      <c r="O96" s="80"/>
      <c r="P96" s="80"/>
      <c r="Q96" s="80"/>
      <c r="R96" s="80"/>
    </row>
    <row r="97" spans="1:18">
      <c r="A97" s="80" t="s">
        <v>1426</v>
      </c>
      <c r="B97" s="80" t="s">
        <v>1427</v>
      </c>
      <c r="C97" s="196" t="s">
        <v>1428</v>
      </c>
      <c r="D97" s="80" t="s">
        <v>2124</v>
      </c>
      <c r="E97" s="80" t="s">
        <v>1461</v>
      </c>
      <c r="F97" s="402">
        <v>45961.041666666664</v>
      </c>
      <c r="G97" s="402">
        <v>45961.166666666664</v>
      </c>
      <c r="H97" s="66" t="s">
        <v>4960</v>
      </c>
      <c r="I97" s="80" t="s">
        <v>4961</v>
      </c>
      <c r="J97" s="80"/>
      <c r="K97" s="80"/>
      <c r="L97" s="80"/>
      <c r="M97" s="80"/>
      <c r="N97" s="80"/>
      <c r="O97" s="80"/>
      <c r="P97" s="80"/>
      <c r="Q97" s="80"/>
      <c r="R97" s="80"/>
    </row>
    <row r="98" spans="1:18" ht="15.6">
      <c r="A98" s="80" t="s">
        <v>1426</v>
      </c>
      <c r="B98" s="80" t="s">
        <v>1427</v>
      </c>
      <c r="C98" s="196" t="s">
        <v>1428</v>
      </c>
      <c r="D98" s="80" t="s">
        <v>2365</v>
      </c>
      <c r="E98" s="80" t="s">
        <v>1461</v>
      </c>
      <c r="F98" s="402">
        <v>45960.916666666664</v>
      </c>
      <c r="G98" s="402">
        <v>45961.208333333336</v>
      </c>
      <c r="H98" s="747" t="s">
        <v>4962</v>
      </c>
      <c r="I98" s="80" t="s">
        <v>4963</v>
      </c>
      <c r="J98" s="80" t="s">
        <v>1445</v>
      </c>
      <c r="K98" s="80" t="s">
        <v>4964</v>
      </c>
      <c r="L98" s="590" t="s">
        <v>4965</v>
      </c>
      <c r="M98" s="80"/>
      <c r="N98" s="80"/>
      <c r="O98" s="80"/>
      <c r="P98" s="80"/>
      <c r="Q98" s="80"/>
      <c r="R98" s="80"/>
    </row>
    <row r="99" spans="1:18">
      <c r="A99" s="80" t="s">
        <v>1426</v>
      </c>
      <c r="B99" s="80" t="s">
        <v>1427</v>
      </c>
      <c r="C99" s="196" t="s">
        <v>1428</v>
      </c>
      <c r="D99" s="80" t="s">
        <v>2275</v>
      </c>
      <c r="E99" s="80" t="s">
        <v>1476</v>
      </c>
      <c r="F99" s="402">
        <v>45961.375</v>
      </c>
      <c r="G99" s="402">
        <v>45962.708333333336</v>
      </c>
      <c r="H99" s="80" t="s">
        <v>4966</v>
      </c>
      <c r="I99" s="80" t="s">
        <v>4959</v>
      </c>
      <c r="J99" s="80"/>
      <c r="K99" s="80" t="s">
        <v>4964</v>
      </c>
      <c r="L99" s="80" t="s">
        <v>4967</v>
      </c>
      <c r="M99" s="80"/>
      <c r="N99" s="80"/>
      <c r="O99" s="80"/>
      <c r="P99" s="80"/>
      <c r="Q99" s="80"/>
      <c r="R99" s="80"/>
    </row>
    <row r="100" spans="1:18">
      <c r="A100" s="80" t="s">
        <v>1426</v>
      </c>
      <c r="B100" s="80" t="s">
        <v>1427</v>
      </c>
      <c r="C100" s="196" t="s">
        <v>1428</v>
      </c>
      <c r="D100" s="80" t="s">
        <v>2275</v>
      </c>
      <c r="E100" s="80" t="s">
        <v>1476</v>
      </c>
      <c r="F100" s="402">
        <v>45961.041666666664</v>
      </c>
      <c r="G100" s="402">
        <v>45962.166666666664</v>
      </c>
      <c r="H100" s="80" t="s">
        <v>4968</v>
      </c>
      <c r="I100" s="80" t="s">
        <v>4961</v>
      </c>
      <c r="J100" s="80" t="s">
        <v>1445</v>
      </c>
      <c r="K100" s="80" t="s">
        <v>4964</v>
      </c>
      <c r="L100" s="80" t="s">
        <v>4969</v>
      </c>
      <c r="M100" s="80"/>
      <c r="N100" s="80"/>
      <c r="O100" s="80"/>
      <c r="P100" s="80"/>
      <c r="Q100" s="80"/>
      <c r="R100" s="80"/>
    </row>
    <row r="101" spans="1:18">
      <c r="A101" s="80" t="s">
        <v>1426</v>
      </c>
      <c r="B101" s="80" t="s">
        <v>1427</v>
      </c>
      <c r="C101" s="196" t="s">
        <v>1428</v>
      </c>
      <c r="D101" s="80" t="s">
        <v>2271</v>
      </c>
      <c r="E101" s="80" t="s">
        <v>1476</v>
      </c>
      <c r="F101" s="402">
        <v>45961.916666666664</v>
      </c>
      <c r="G101" s="402">
        <v>45962.25</v>
      </c>
      <c r="H101" s="80" t="s">
        <v>4970</v>
      </c>
      <c r="I101" s="80" t="s">
        <v>4971</v>
      </c>
      <c r="J101" s="80" t="s">
        <v>1445</v>
      </c>
      <c r="K101" s="80"/>
      <c r="L101" s="80" t="s">
        <v>4972</v>
      </c>
      <c r="M101" s="80"/>
      <c r="N101" s="80"/>
      <c r="O101" s="80"/>
      <c r="P101" s="80"/>
      <c r="Q101" s="80"/>
      <c r="R101" s="80"/>
    </row>
  </sheetData>
  <autoFilter ref="A1:R101" xr:uid="{6FE2572F-3C84-4ACC-89D7-40D77A28B8B7}"/>
  <conditionalFormatting sqref="D1:D1048576">
    <cfRule type="expression" dxfId="180" priority="526" stopIfTrue="1">
      <formula>D1="NOVO"</formula>
    </cfRule>
    <cfRule type="expression" dxfId="179" priority="527" stopIfTrue="1">
      <formula>D1="AVALIAR"</formula>
    </cfRule>
    <cfRule type="expression" dxfId="178" priority="528" stopIfTrue="1">
      <formula>D1="AUTORIZAR"</formula>
    </cfRule>
    <cfRule type="expression" dxfId="177" priority="529" stopIfTrue="1">
      <formula>D1="CAB"</formula>
    </cfRule>
    <cfRule type="expression" dxfId="176" priority="530" stopIfTrue="1">
      <formula>D1="PROGRAMADA"</formula>
    </cfRule>
    <cfRule type="expression" dxfId="175" priority="531" stopIfTrue="1">
      <formula>D1="IMPLEMENTAR"</formula>
    </cfRule>
  </conditionalFormatting>
  <conditionalFormatting sqref="A29:I29 K29:R29 K32:R32 A1:R24 K25:R25 A25:I25 K46:R46 K43:R43 A26:R26 A28:R28 A27:I27 K27:R27 A30:R31 D28:D30 A32:I32 I43 G46:G49 A46:I46 A47:E48 H40:R40 A33:R39 H41 A44:R45 A40:G43 I41:R42 G47:R48 A49:R51 K52:R56 A52:I56 A66:I67 K66:R67 K74:R74 A57:R65 A68:R68 K69:R72 H75:R76 H74 A74:G76 A69:I72 A73:R73 A77:R86 K87:R88 A94:G94 L94:R95 A93:R93 L89:R92 I96:R97 A96:G97 A87:I92 A95:J95 D94:D95 A98:R106">
    <cfRule type="expression" dxfId="174" priority="520" stopIfTrue="1">
      <formula>$D1="REVISÃO"</formula>
    </cfRule>
    <cfRule type="expression" dxfId="173" priority="521" stopIfTrue="1">
      <formula>$D1="ENCERRADA"</formula>
    </cfRule>
    <cfRule type="expression" dxfId="172" priority="522" stopIfTrue="1">
      <formula>$D1="INSUCESSO"</formula>
    </cfRule>
    <cfRule type="expression" dxfId="171" priority="523" stopIfTrue="1">
      <formula>$D1="CANCELADA"</formula>
    </cfRule>
    <cfRule type="expression" dxfId="170" priority="524" stopIfTrue="1">
      <formula>$D1="REPLANEJAR"</formula>
    </cfRule>
    <cfRule type="expression" dxfId="169" priority="525" stopIfTrue="1">
      <formula>$D1="REPLANEJADA"</formula>
    </cfRule>
  </conditionalFormatting>
  <conditionalFormatting sqref="F47:F48">
    <cfRule type="expression" dxfId="168" priority="89" stopIfTrue="1">
      <formula>$D47="REVISÃO"</formula>
    </cfRule>
    <cfRule type="expression" dxfId="167" priority="90" stopIfTrue="1">
      <formula>$D47="ENCERRADA"</formula>
    </cfRule>
    <cfRule type="expression" dxfId="166" priority="91" stopIfTrue="1">
      <formula>$D47="INSUCESSO"</formula>
    </cfRule>
    <cfRule type="expression" dxfId="165" priority="92" stopIfTrue="1">
      <formula>$D47="CANCELADA"</formula>
    </cfRule>
    <cfRule type="expression" dxfId="164" priority="93" stopIfTrue="1">
      <formula>$D47="REPLANEJAR"</formula>
    </cfRule>
    <cfRule type="expression" dxfId="163" priority="94" stopIfTrue="1">
      <formula>$D47="REPLANEJADA"</formula>
    </cfRule>
  </conditionalFormatting>
  <conditionalFormatting sqref="J54">
    <cfRule type="expression" dxfId="162" priority="77" stopIfTrue="1">
      <formula>$D54="REVISÃO"</formula>
    </cfRule>
    <cfRule type="expression" dxfId="161" priority="78" stopIfTrue="1">
      <formula>$D54="ENCERRADA"</formula>
    </cfRule>
    <cfRule type="expression" dxfId="160" priority="79" stopIfTrue="1">
      <formula>$D54="INSUCESSO"</formula>
    </cfRule>
    <cfRule type="expression" dxfId="159" priority="80" stopIfTrue="1">
      <formula>$D54="CANCELADA"</formula>
    </cfRule>
    <cfRule type="expression" dxfId="158" priority="81" stopIfTrue="1">
      <formula>$D54="REPLANEJAR"</formula>
    </cfRule>
    <cfRule type="expression" dxfId="157" priority="82" stopIfTrue="1">
      <formula>$D54="REPLANEJADA"</formula>
    </cfRule>
  </conditionalFormatting>
  <conditionalFormatting sqref="J69:J70">
    <cfRule type="expression" dxfId="156" priority="71" stopIfTrue="1">
      <formula>$D69="REVISÃO"</formula>
    </cfRule>
    <cfRule type="expression" dxfId="155" priority="72" stopIfTrue="1">
      <formula>$D69="ENCERRADA"</formula>
    </cfRule>
    <cfRule type="expression" dxfId="154" priority="73" stopIfTrue="1">
      <formula>$D69="INSUCESSO"</formula>
    </cfRule>
    <cfRule type="expression" dxfId="153" priority="74" stopIfTrue="1">
      <formula>$D69="CANCELADA"</formula>
    </cfRule>
    <cfRule type="expression" dxfId="152" priority="75" stopIfTrue="1">
      <formula>$D69="REPLANEJAR"</formula>
    </cfRule>
    <cfRule type="expression" dxfId="151" priority="76" stopIfTrue="1">
      <formula>$D69="REPLANEJADA"</formula>
    </cfRule>
  </conditionalFormatting>
  <conditionalFormatting sqref="J71">
    <cfRule type="expression" dxfId="150" priority="65" stopIfTrue="1">
      <formula>$D71="REVISÃO"</formula>
    </cfRule>
    <cfRule type="expression" dxfId="149" priority="66" stopIfTrue="1">
      <formula>$D71="ENCERRADA"</formula>
    </cfRule>
    <cfRule type="expression" dxfId="148" priority="67" stopIfTrue="1">
      <formula>$D71="INSUCESSO"</formula>
    </cfRule>
    <cfRule type="expression" dxfId="147" priority="68" stopIfTrue="1">
      <formula>$D71="CANCELADA"</formula>
    </cfRule>
    <cfRule type="expression" dxfId="146" priority="69" stopIfTrue="1">
      <formula>$D71="REPLANEJAR"</formula>
    </cfRule>
    <cfRule type="expression" dxfId="145" priority="70" stopIfTrue="1">
      <formula>$D71="REPLANEJADA"</formula>
    </cfRule>
  </conditionalFormatting>
  <conditionalFormatting sqref="H94:I94">
    <cfRule type="expression" dxfId="144" priority="37" stopIfTrue="1">
      <formula>$D94="ENCERRADA"</formula>
    </cfRule>
    <cfRule type="expression" dxfId="143" priority="38" stopIfTrue="1">
      <formula>$D94="CANCELADA"</formula>
    </cfRule>
    <cfRule type="expression" dxfId="142" priority="39" stopIfTrue="1">
      <formula>$D94="REPLANEJADA"</formula>
    </cfRule>
    <cfRule type="expression" dxfId="141" priority="40" stopIfTrue="1">
      <formula>$D94="INSUCESSO"</formula>
    </cfRule>
    <cfRule type="expression" dxfId="140" priority="41" stopIfTrue="1">
      <formula>$D94="REPLANEJAR"</formula>
    </cfRule>
  </conditionalFormatting>
  <conditionalFormatting sqref="K92">
    <cfRule type="expression" dxfId="139" priority="21">
      <formula>$E92="Encerrada"</formula>
    </cfRule>
  </conditionalFormatting>
  <conditionalFormatting sqref="K92">
    <cfRule type="expression" dxfId="138" priority="19">
      <formula>$E92="Planejada"</formula>
    </cfRule>
    <cfRule type="expression" dxfId="137" priority="20">
      <formula>$E92="Aberta"</formula>
    </cfRule>
  </conditionalFormatting>
  <conditionalFormatting sqref="K92">
    <cfRule type="expression" dxfId="136" priority="22">
      <formula>$E92="Cancelada"</formula>
    </cfRule>
    <cfRule type="expression" dxfId="135" priority="23">
      <formula>$E92="Duplicada"</formula>
    </cfRule>
    <cfRule type="expression" dxfId="134" priority="24">
      <formula>$E92="Bloqueada"</formula>
    </cfRule>
  </conditionalFormatting>
  <conditionalFormatting sqref="H96:H97">
    <cfRule type="expression" dxfId="133" priority="17" stopIfTrue="1">
      <formula>$D96="REVISÃO"</formula>
    </cfRule>
  </conditionalFormatting>
  <conditionalFormatting sqref="H96:H97">
    <cfRule type="expression" dxfId="132" priority="18" stopIfTrue="1">
      <formula>$D96="INSUCESSO"</formula>
    </cfRule>
  </conditionalFormatting>
  <conditionalFormatting sqref="H96:H97">
    <cfRule type="expression" dxfId="131" priority="13">
      <formula>$D96="REPLANEJAR"</formula>
    </cfRule>
  </conditionalFormatting>
  <conditionalFormatting sqref="H96:H97">
    <cfRule type="expression" dxfId="130" priority="14" stopIfTrue="1">
      <formula>$D96="ENCERRADA"</formula>
    </cfRule>
  </conditionalFormatting>
  <conditionalFormatting sqref="H96:H97">
    <cfRule type="expression" dxfId="129" priority="16" stopIfTrue="1">
      <formula>$D96="REPLANEJADA"</formula>
    </cfRule>
  </conditionalFormatting>
  <conditionalFormatting sqref="H96:H97">
    <cfRule type="expression" dxfId="128" priority="15" stopIfTrue="1">
      <formula>$D96="CANCELADA"</formula>
    </cfRule>
  </conditionalFormatting>
  <conditionalFormatting sqref="K89:K91">
    <cfRule type="expression" dxfId="127" priority="7" stopIfTrue="1">
      <formula>$D89="REVISÃO"</formula>
    </cfRule>
    <cfRule type="expression" dxfId="126" priority="8" stopIfTrue="1">
      <formula>$D89="ENCERRADA"</formula>
    </cfRule>
    <cfRule type="expression" dxfId="125" priority="9" stopIfTrue="1">
      <formula>$D89="INSUCESSO"</formula>
    </cfRule>
    <cfRule type="expression" dxfId="124" priority="10" stopIfTrue="1">
      <formula>$D89="CANCELADA"</formula>
    </cfRule>
    <cfRule type="expression" dxfId="123" priority="11" stopIfTrue="1">
      <formula>$D89="REPLANEJAR"</formula>
    </cfRule>
    <cfRule type="expression" dxfId="122" priority="12" stopIfTrue="1">
      <formula>$D89="REPLANEJADA"</formula>
    </cfRule>
  </conditionalFormatting>
  <conditionalFormatting sqref="K94:K95">
    <cfRule type="expression" dxfId="121" priority="1" stopIfTrue="1">
      <formula>$D94="REVISÃO"</formula>
    </cfRule>
    <cfRule type="expression" dxfId="120" priority="2" stopIfTrue="1">
      <formula>$D94="ENCERRADA"</formula>
    </cfRule>
    <cfRule type="expression" dxfId="119" priority="3" stopIfTrue="1">
      <formula>$D94="INSUCESSO"</formula>
    </cfRule>
    <cfRule type="expression" dxfId="118" priority="4" stopIfTrue="1">
      <formula>$D94="CANCELADA"</formula>
    </cfRule>
    <cfRule type="expression" dxfId="117" priority="5" stopIfTrue="1">
      <formula>$D94="REPLANEJAR"</formula>
    </cfRule>
    <cfRule type="expression" dxfId="116" priority="6" stopIfTrue="1">
      <formula>$D94="REPLANEJADA"</formula>
    </cfRule>
  </conditionalFormatting>
  <dataValidations count="1">
    <dataValidation type="list" allowBlank="1" showInputMessage="1" showErrorMessage="1" sqref="D2:D101" xr:uid="{292BEBE1-56EF-4C8D-A1C4-C036A16FE9E3}">
      <formula1>"NOVO,AVALIAR,AUTORIZAR,CAB,PROGRAMADA,IMPLEMENTAR,REVISÃO,ENCERRADA,INSUCESSO,CANCELADA,REPLANEJAR,REPLANEJADA"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73FF8-38D9-4415-9427-80C114FEA9B4}">
  <sheetPr codeName="Planilha14"/>
  <dimension ref="A1:R195"/>
  <sheetViews>
    <sheetView workbookViewId="0">
      <pane ySplit="1" topLeftCell="A86" activePane="bottomLeft" state="frozen"/>
      <selection pane="bottomLeft" activeCell="I106" sqref="I106"/>
    </sheetView>
  </sheetViews>
  <sheetFormatPr defaultRowHeight="14.45"/>
  <cols>
    <col min="1" max="1" width="9.7109375" bestFit="1" customWidth="1"/>
    <col min="2" max="2" width="8.28515625" customWidth="1"/>
    <col min="3" max="3" width="3.28515625" customWidth="1"/>
    <col min="4" max="4" width="15.5703125" bestFit="1" customWidth="1"/>
    <col min="5" max="5" width="9" bestFit="1" customWidth="1"/>
    <col min="6" max="7" width="17" bestFit="1" customWidth="1"/>
    <col min="8" max="8" width="15.140625" bestFit="1" customWidth="1"/>
    <col min="9" max="9" width="112.28515625" bestFit="1" customWidth="1"/>
    <col min="10" max="10" width="39.85546875" customWidth="1"/>
    <col min="11" max="11" width="20.7109375" customWidth="1"/>
    <col min="12" max="12" width="64.42578125" customWidth="1"/>
    <col min="13" max="13" width="21.5703125" customWidth="1"/>
  </cols>
  <sheetData>
    <row r="1" spans="1:18">
      <c r="A1" s="374" t="s">
        <v>2319</v>
      </c>
      <c r="B1" s="374" t="s">
        <v>2320</v>
      </c>
      <c r="C1" s="374" t="s">
        <v>1416</v>
      </c>
      <c r="D1" s="374" t="s">
        <v>2321</v>
      </c>
      <c r="E1" s="374" t="s">
        <v>2322</v>
      </c>
      <c r="F1" s="374" t="s">
        <v>2323</v>
      </c>
      <c r="G1" s="374" t="s">
        <v>2324</v>
      </c>
      <c r="H1" s="374" t="s">
        <v>1421</v>
      </c>
      <c r="I1" s="374" t="s">
        <v>2325</v>
      </c>
      <c r="J1" s="374" t="s">
        <v>2326</v>
      </c>
      <c r="K1" s="374" t="s">
        <v>2327</v>
      </c>
      <c r="L1" s="809" t="s">
        <v>3399</v>
      </c>
      <c r="M1" s="810" t="s">
        <v>3400</v>
      </c>
      <c r="N1" s="809" t="s">
        <v>3401</v>
      </c>
      <c r="O1" s="811" t="s">
        <v>3402</v>
      </c>
      <c r="P1" s="811" t="s">
        <v>3403</v>
      </c>
      <c r="Q1" s="811" t="s">
        <v>3404</v>
      </c>
      <c r="R1" s="811" t="s">
        <v>3405</v>
      </c>
    </row>
    <row r="2" spans="1:18">
      <c r="A2" s="732" t="s">
        <v>1426</v>
      </c>
      <c r="B2" s="732" t="s">
        <v>1427</v>
      </c>
      <c r="C2" s="732" t="s">
        <v>1428</v>
      </c>
      <c r="D2" s="630" t="s">
        <v>1490</v>
      </c>
      <c r="E2" s="732" t="s">
        <v>1430</v>
      </c>
      <c r="F2" s="733">
        <v>45963.958333333336</v>
      </c>
      <c r="G2" s="733">
        <v>45964.208333333336</v>
      </c>
      <c r="H2" s="732" t="s">
        <v>4973</v>
      </c>
      <c r="I2" s="732" t="s">
        <v>4974</v>
      </c>
      <c r="J2" s="808" t="s">
        <v>1436</v>
      </c>
      <c r="K2" s="732"/>
      <c r="L2" s="732"/>
      <c r="M2" s="732"/>
      <c r="N2" s="772"/>
      <c r="O2" s="772"/>
      <c r="P2" s="772"/>
      <c r="Q2" s="772"/>
      <c r="R2" s="772"/>
    </row>
    <row r="3" spans="1:18">
      <c r="A3" s="732" t="s">
        <v>1426</v>
      </c>
      <c r="B3" s="732" t="s">
        <v>1427</v>
      </c>
      <c r="C3" s="732" t="s">
        <v>1428</v>
      </c>
      <c r="D3" s="630" t="s">
        <v>1490</v>
      </c>
      <c r="E3" s="732" t="s">
        <v>1430</v>
      </c>
      <c r="F3" s="733">
        <v>45964</v>
      </c>
      <c r="G3" s="733">
        <v>45964.208333333336</v>
      </c>
      <c r="H3" s="732" t="s">
        <v>4975</v>
      </c>
      <c r="I3" s="732" t="s">
        <v>4976</v>
      </c>
      <c r="J3" s="808" t="s">
        <v>1436</v>
      </c>
      <c r="K3" s="732"/>
      <c r="L3" s="732"/>
      <c r="M3" s="732"/>
      <c r="N3" s="772"/>
      <c r="O3" s="772"/>
      <c r="P3" s="772"/>
      <c r="Q3" s="772"/>
      <c r="R3" s="772"/>
    </row>
    <row r="4" spans="1:18">
      <c r="A4" s="732" t="s">
        <v>1426</v>
      </c>
      <c r="B4" s="732" t="s">
        <v>1427</v>
      </c>
      <c r="C4" s="732" t="s">
        <v>1466</v>
      </c>
      <c r="D4" s="813" t="s">
        <v>1490</v>
      </c>
      <c r="E4" s="732" t="s">
        <v>1440</v>
      </c>
      <c r="F4" s="733">
        <v>45964.75</v>
      </c>
      <c r="G4" s="733">
        <v>45965.125</v>
      </c>
      <c r="H4" s="732" t="s">
        <v>4977</v>
      </c>
      <c r="I4" s="630" t="s">
        <v>4978</v>
      </c>
      <c r="J4" s="630" t="s">
        <v>1483</v>
      </c>
      <c r="K4" s="732" t="s">
        <v>4979</v>
      </c>
      <c r="L4" s="732"/>
      <c r="M4" s="732"/>
      <c r="N4" s="772"/>
      <c r="O4" s="772"/>
      <c r="P4" s="772"/>
      <c r="Q4" s="772"/>
      <c r="R4" s="772"/>
    </row>
    <row r="5" spans="1:18">
      <c r="A5" s="476" t="s">
        <v>1426</v>
      </c>
      <c r="B5" s="476" t="s">
        <v>1427</v>
      </c>
      <c r="C5" s="476" t="s">
        <v>1466</v>
      </c>
      <c r="D5" s="510" t="s">
        <v>2365</v>
      </c>
      <c r="E5" s="476" t="s">
        <v>1440</v>
      </c>
      <c r="F5" s="476">
        <v>45964.75</v>
      </c>
      <c r="G5" s="476">
        <v>45965.125</v>
      </c>
      <c r="H5" s="476" t="s">
        <v>4980</v>
      </c>
      <c r="I5" s="181" t="s">
        <v>4981</v>
      </c>
      <c r="J5" s="181" t="s">
        <v>2222</v>
      </c>
      <c r="K5" s="475"/>
      <c r="L5" s="475"/>
      <c r="M5" s="475"/>
      <c r="N5" s="812"/>
      <c r="O5" s="812"/>
      <c r="P5" s="812"/>
      <c r="Q5" s="812"/>
      <c r="R5" s="812"/>
    </row>
    <row r="6" spans="1:18">
      <c r="A6" s="476" t="s">
        <v>1426</v>
      </c>
      <c r="B6" s="476" t="s">
        <v>1427</v>
      </c>
      <c r="C6" s="476" t="s">
        <v>1466</v>
      </c>
      <c r="D6" s="510" t="s">
        <v>2365</v>
      </c>
      <c r="E6" s="476" t="s">
        <v>1440</v>
      </c>
      <c r="F6" s="476">
        <v>45964.75</v>
      </c>
      <c r="G6" s="476">
        <v>45965.125</v>
      </c>
      <c r="H6" s="476" t="s">
        <v>4982</v>
      </c>
      <c r="I6" s="181" t="s">
        <v>4983</v>
      </c>
      <c r="J6" s="181" t="s">
        <v>2222</v>
      </c>
      <c r="K6" s="475"/>
      <c r="L6" s="475"/>
      <c r="M6" s="475"/>
      <c r="N6" s="812"/>
      <c r="O6" s="812"/>
      <c r="P6" s="812"/>
      <c r="Q6" s="812"/>
      <c r="R6" s="812"/>
    </row>
    <row r="7" spans="1:18">
      <c r="A7" s="732" t="s">
        <v>1426</v>
      </c>
      <c r="B7" s="732" t="s">
        <v>1427</v>
      </c>
      <c r="C7" s="732" t="s">
        <v>1428</v>
      </c>
      <c r="D7" s="630" t="s">
        <v>1490</v>
      </c>
      <c r="E7" s="732" t="s">
        <v>1440</v>
      </c>
      <c r="F7" s="733">
        <v>45965</v>
      </c>
      <c r="G7" s="733">
        <v>45965.25</v>
      </c>
      <c r="H7" s="732" t="s">
        <v>4984</v>
      </c>
      <c r="I7" s="732" t="s">
        <v>4985</v>
      </c>
      <c r="J7" s="732"/>
      <c r="K7" s="732"/>
      <c r="L7" s="732"/>
      <c r="M7" s="732"/>
      <c r="N7" s="772"/>
      <c r="O7" s="772"/>
      <c r="P7" s="772"/>
      <c r="Q7" s="772"/>
      <c r="R7" s="772"/>
    </row>
    <row r="8" spans="1:18">
      <c r="A8" s="475" t="s">
        <v>1426</v>
      </c>
      <c r="B8" s="475" t="s">
        <v>1427</v>
      </c>
      <c r="C8" s="475" t="s">
        <v>1428</v>
      </c>
      <c r="D8" s="181" t="s">
        <v>2365</v>
      </c>
      <c r="E8" s="475" t="s">
        <v>1440</v>
      </c>
      <c r="F8" s="476">
        <v>45964.916666666664</v>
      </c>
      <c r="G8" s="476">
        <v>45965.25</v>
      </c>
      <c r="H8" s="475" t="s">
        <v>4986</v>
      </c>
      <c r="I8" s="181" t="s">
        <v>4987</v>
      </c>
      <c r="J8" s="475" t="s">
        <v>1445</v>
      </c>
      <c r="K8" s="475"/>
      <c r="L8" s="475"/>
      <c r="M8" s="475"/>
      <c r="N8" s="812"/>
      <c r="O8" s="812"/>
      <c r="P8" s="812"/>
      <c r="Q8" s="812"/>
      <c r="R8" s="812"/>
    </row>
    <row r="9" spans="1:18">
      <c r="A9" s="475" t="s">
        <v>1426</v>
      </c>
      <c r="B9" s="475" t="s">
        <v>1427</v>
      </c>
      <c r="C9" s="475" t="s">
        <v>1428</v>
      </c>
      <c r="D9" s="510" t="s">
        <v>2365</v>
      </c>
      <c r="E9" s="475" t="s">
        <v>1440</v>
      </c>
      <c r="F9" s="476">
        <v>45964.916666666664</v>
      </c>
      <c r="G9" s="476">
        <v>45965.125</v>
      </c>
      <c r="H9" s="475" t="s">
        <v>4988</v>
      </c>
      <c r="I9" s="181" t="s">
        <v>4989</v>
      </c>
      <c r="J9" s="475" t="s">
        <v>1445</v>
      </c>
      <c r="K9" s="475"/>
      <c r="L9" s="475"/>
      <c r="M9" s="475"/>
      <c r="N9" s="812"/>
      <c r="O9" s="812"/>
      <c r="P9" s="812"/>
      <c r="Q9" s="812"/>
      <c r="R9" s="812"/>
    </row>
    <row r="10" spans="1:18">
      <c r="A10" s="66" t="s">
        <v>1426</v>
      </c>
      <c r="B10" s="66" t="s">
        <v>1427</v>
      </c>
      <c r="C10" s="66" t="s">
        <v>1466</v>
      </c>
      <c r="D10" s="226" t="s">
        <v>1490</v>
      </c>
      <c r="E10" s="66" t="s">
        <v>1448</v>
      </c>
      <c r="F10" s="379">
        <v>45965.75</v>
      </c>
      <c r="G10" s="379">
        <v>45966.125</v>
      </c>
      <c r="H10" s="66" t="s">
        <v>4990</v>
      </c>
      <c r="I10" s="80" t="s">
        <v>4991</v>
      </c>
      <c r="J10" s="80"/>
      <c r="K10" s="66" t="s">
        <v>4992</v>
      </c>
      <c r="L10" s="66"/>
      <c r="M10" s="66"/>
      <c r="N10" s="772"/>
      <c r="O10" s="772"/>
      <c r="P10" s="772"/>
      <c r="Q10" s="772"/>
      <c r="R10" s="772"/>
    </row>
    <row r="11" spans="1:18">
      <c r="A11" s="66" t="s">
        <v>1426</v>
      </c>
      <c r="B11" s="66" t="s">
        <v>1427</v>
      </c>
      <c r="C11" s="66" t="s">
        <v>1466</v>
      </c>
      <c r="D11" s="226" t="s">
        <v>2365</v>
      </c>
      <c r="E11" s="66" t="s">
        <v>1448</v>
      </c>
      <c r="F11" s="379">
        <v>45965.75</v>
      </c>
      <c r="G11" s="379">
        <v>45966.125</v>
      </c>
      <c r="H11" s="66" t="s">
        <v>4993</v>
      </c>
      <c r="I11" s="80" t="s">
        <v>4994</v>
      </c>
      <c r="J11" s="80" t="s">
        <v>2222</v>
      </c>
      <c r="K11" s="66"/>
      <c r="L11" s="66"/>
      <c r="M11" s="66"/>
      <c r="N11" s="772"/>
      <c r="O11" s="772"/>
      <c r="P11" s="772"/>
      <c r="Q11" s="772"/>
      <c r="R11" s="772"/>
    </row>
    <row r="12" spans="1:18">
      <c r="A12" s="66" t="s">
        <v>1426</v>
      </c>
      <c r="B12" s="66" t="s">
        <v>1427</v>
      </c>
      <c r="C12" s="66" t="s">
        <v>1466</v>
      </c>
      <c r="D12" s="226" t="s">
        <v>2365</v>
      </c>
      <c r="E12" s="66" t="s">
        <v>1448</v>
      </c>
      <c r="F12" s="379">
        <v>45965.75</v>
      </c>
      <c r="G12" s="379">
        <v>45966.125</v>
      </c>
      <c r="H12" s="66" t="s">
        <v>4995</v>
      </c>
      <c r="I12" s="80" t="s">
        <v>4996</v>
      </c>
      <c r="J12" s="66" t="s">
        <v>2222</v>
      </c>
      <c r="K12" s="66"/>
      <c r="L12" s="66"/>
      <c r="M12" s="66"/>
      <c r="N12" s="772"/>
      <c r="O12" s="772"/>
      <c r="P12" s="772"/>
      <c r="Q12" s="772"/>
      <c r="R12" s="772"/>
    </row>
    <row r="13" spans="1:18">
      <c r="A13" s="66" t="s">
        <v>1426</v>
      </c>
      <c r="B13" s="66" t="s">
        <v>1427</v>
      </c>
      <c r="C13" s="66" t="s">
        <v>1428</v>
      </c>
      <c r="D13" s="226" t="s">
        <v>2365</v>
      </c>
      <c r="E13" s="66" t="s">
        <v>1448</v>
      </c>
      <c r="F13" s="559">
        <v>45966</v>
      </c>
      <c r="G13" s="379">
        <v>45966.25</v>
      </c>
      <c r="H13" s="66" t="s">
        <v>4997</v>
      </c>
      <c r="I13" s="80" t="s">
        <v>4998</v>
      </c>
      <c r="J13" s="381" t="s">
        <v>1445</v>
      </c>
      <c r="K13" s="66"/>
      <c r="L13" s="66"/>
      <c r="M13" s="66"/>
      <c r="N13" s="772"/>
      <c r="O13" s="772"/>
      <c r="P13" s="772"/>
      <c r="Q13" s="772"/>
      <c r="R13" s="772"/>
    </row>
    <row r="14" spans="1:18">
      <c r="A14" s="732" t="s">
        <v>1426</v>
      </c>
      <c r="B14" s="732" t="s">
        <v>1427</v>
      </c>
      <c r="C14" s="732" t="s">
        <v>1428</v>
      </c>
      <c r="D14" s="813" t="s">
        <v>1490</v>
      </c>
      <c r="E14" s="732" t="s">
        <v>1448</v>
      </c>
      <c r="F14" s="814">
        <v>45966.041666666664</v>
      </c>
      <c r="G14" s="733">
        <v>45966.333333333336</v>
      </c>
      <c r="H14" s="769" t="s">
        <v>4999</v>
      </c>
      <c r="I14" s="813" t="s">
        <v>5000</v>
      </c>
      <c r="J14" s="815"/>
      <c r="K14" s="732"/>
      <c r="L14" s="732"/>
      <c r="M14" s="732"/>
      <c r="N14" s="816"/>
      <c r="O14" s="816"/>
      <c r="P14" s="816"/>
      <c r="Q14" s="816"/>
      <c r="R14" s="816"/>
    </row>
    <row r="15" spans="1:18">
      <c r="A15" s="66" t="s">
        <v>1426</v>
      </c>
      <c r="B15" s="66" t="s">
        <v>1427</v>
      </c>
      <c r="C15" s="66" t="s">
        <v>1428</v>
      </c>
      <c r="D15" s="226" t="s">
        <v>2365</v>
      </c>
      <c r="E15" s="66" t="s">
        <v>1448</v>
      </c>
      <c r="F15" s="559">
        <v>45966</v>
      </c>
      <c r="G15" s="379">
        <v>45966.25</v>
      </c>
      <c r="H15" s="82" t="s">
        <v>5001</v>
      </c>
      <c r="I15" s="80" t="s">
        <v>5002</v>
      </c>
      <c r="J15" s="381" t="s">
        <v>1445</v>
      </c>
      <c r="K15" s="66"/>
      <c r="L15" s="66"/>
      <c r="M15" s="66"/>
      <c r="N15" s="772"/>
      <c r="O15" s="772"/>
      <c r="P15" s="772"/>
      <c r="Q15" s="772"/>
      <c r="R15" s="772"/>
    </row>
    <row r="16" spans="1:18">
      <c r="A16" s="66" t="s">
        <v>1426</v>
      </c>
      <c r="B16" s="66" t="s">
        <v>1427</v>
      </c>
      <c r="C16" s="66" t="s">
        <v>1466</v>
      </c>
      <c r="D16" s="226" t="s">
        <v>2365</v>
      </c>
      <c r="E16" s="66" t="s">
        <v>1454</v>
      </c>
      <c r="F16" s="379">
        <v>45966.75</v>
      </c>
      <c r="G16" s="379">
        <v>45967.125</v>
      </c>
      <c r="H16" s="556" t="s">
        <v>5003</v>
      </c>
      <c r="I16" s="80" t="s">
        <v>4978</v>
      </c>
      <c r="J16" s="822" t="s">
        <v>1436</v>
      </c>
      <c r="K16" s="66"/>
      <c r="L16" s="772" t="s">
        <v>5004</v>
      </c>
      <c r="M16" s="66"/>
      <c r="N16" s="772"/>
      <c r="O16" s="772"/>
      <c r="P16" s="772"/>
      <c r="Q16" s="772"/>
      <c r="R16" s="772"/>
    </row>
    <row r="17" spans="1:18">
      <c r="A17" s="66" t="s">
        <v>1426</v>
      </c>
      <c r="B17" s="66" t="s">
        <v>1427</v>
      </c>
      <c r="C17" s="66" t="s">
        <v>1466</v>
      </c>
      <c r="D17" s="226" t="s">
        <v>2365</v>
      </c>
      <c r="E17" s="66" t="s">
        <v>1454</v>
      </c>
      <c r="F17" s="379">
        <v>45966.75</v>
      </c>
      <c r="G17" s="379">
        <v>45967.125</v>
      </c>
      <c r="H17" s="66" t="s">
        <v>5005</v>
      </c>
      <c r="I17" s="403" t="s">
        <v>5006</v>
      </c>
      <c r="J17" s="784" t="s">
        <v>1436</v>
      </c>
      <c r="K17" s="66"/>
      <c r="L17" s="772" t="s">
        <v>5007</v>
      </c>
      <c r="M17" s="66"/>
      <c r="N17" s="772"/>
      <c r="O17" s="772"/>
      <c r="P17" s="772"/>
      <c r="Q17" s="772"/>
      <c r="R17" s="772"/>
    </row>
    <row r="18" spans="1:18">
      <c r="A18" s="66" t="s">
        <v>1426</v>
      </c>
      <c r="B18" s="66" t="s">
        <v>1427</v>
      </c>
      <c r="C18" s="66" t="s">
        <v>1428</v>
      </c>
      <c r="D18" s="226" t="s">
        <v>2365</v>
      </c>
      <c r="E18" s="66" t="s">
        <v>1454</v>
      </c>
      <c r="F18" s="379">
        <v>45967</v>
      </c>
      <c r="G18" s="379">
        <v>45967.25</v>
      </c>
      <c r="H18" s="66" t="s">
        <v>5008</v>
      </c>
      <c r="I18" s="80" t="s">
        <v>5009</v>
      </c>
      <c r="J18" s="65" t="s">
        <v>1445</v>
      </c>
      <c r="K18" s="66"/>
      <c r="L18" s="772" t="s">
        <v>5010</v>
      </c>
      <c r="M18" s="66"/>
      <c r="N18" s="772"/>
      <c r="O18" s="772"/>
      <c r="P18" s="772"/>
      <c r="Q18" s="772"/>
      <c r="R18" s="772"/>
    </row>
    <row r="19" spans="1:18">
      <c r="A19" s="66" t="s">
        <v>1426</v>
      </c>
      <c r="B19" s="66" t="s">
        <v>1427</v>
      </c>
      <c r="C19" s="66" t="s">
        <v>1428</v>
      </c>
      <c r="D19" s="226" t="s">
        <v>2365</v>
      </c>
      <c r="E19" s="66" t="s">
        <v>1454</v>
      </c>
      <c r="F19" s="379">
        <v>45967</v>
      </c>
      <c r="G19" s="379">
        <v>45967.25</v>
      </c>
      <c r="H19" s="66" t="s">
        <v>5011</v>
      </c>
      <c r="I19" s="80" t="s">
        <v>5012</v>
      </c>
      <c r="J19" s="700" t="s">
        <v>1445</v>
      </c>
      <c r="K19" s="65" t="s">
        <v>5013</v>
      </c>
      <c r="L19" s="772" t="s">
        <v>5014</v>
      </c>
      <c r="M19" s="66"/>
      <c r="N19" s="772"/>
      <c r="O19" s="772"/>
      <c r="P19" s="772"/>
      <c r="Q19" s="772"/>
      <c r="R19" s="772"/>
    </row>
    <row r="20" spans="1:18">
      <c r="A20" s="66" t="s">
        <v>1426</v>
      </c>
      <c r="B20" s="66" t="s">
        <v>1427</v>
      </c>
      <c r="C20" s="66" t="s">
        <v>1428</v>
      </c>
      <c r="D20" s="226" t="s">
        <v>1490</v>
      </c>
      <c r="E20" s="66" t="s">
        <v>1454</v>
      </c>
      <c r="F20" s="379">
        <v>45966.916666666664</v>
      </c>
      <c r="G20" s="379">
        <v>45967.25</v>
      </c>
      <c r="H20" s="66" t="s">
        <v>5015</v>
      </c>
      <c r="I20" s="226" t="s">
        <v>4903</v>
      </c>
      <c r="J20" s="784" t="s">
        <v>1436</v>
      </c>
      <c r="K20" s="66" t="s">
        <v>5016</v>
      </c>
      <c r="L20" s="772" t="s">
        <v>4500</v>
      </c>
      <c r="M20" s="66"/>
      <c r="N20" s="772"/>
      <c r="O20" s="772"/>
      <c r="P20" s="772"/>
      <c r="Q20" s="772"/>
      <c r="R20" s="772"/>
    </row>
    <row r="21" spans="1:18">
      <c r="A21" s="66" t="s">
        <v>1426</v>
      </c>
      <c r="B21" s="66" t="s">
        <v>1427</v>
      </c>
      <c r="C21" s="66" t="s">
        <v>1453</v>
      </c>
      <c r="D21" s="226" t="s">
        <v>2365</v>
      </c>
      <c r="E21" s="66" t="s">
        <v>1461</v>
      </c>
      <c r="F21" s="379">
        <v>45967.75</v>
      </c>
      <c r="G21" s="379">
        <v>45968.125</v>
      </c>
      <c r="H21" s="226" t="s">
        <v>5017</v>
      </c>
      <c r="I21" s="226" t="s">
        <v>5018</v>
      </c>
      <c r="J21" s="66" t="s">
        <v>5019</v>
      </c>
      <c r="K21" s="66"/>
      <c r="L21" s="772"/>
      <c r="M21" s="66"/>
      <c r="N21" s="772"/>
      <c r="O21" s="772"/>
      <c r="P21" s="772"/>
      <c r="Q21" s="772"/>
      <c r="R21" s="772"/>
    </row>
    <row r="22" spans="1:18">
      <c r="A22" s="66" t="s">
        <v>1426</v>
      </c>
      <c r="B22" s="66" t="s">
        <v>1427</v>
      </c>
      <c r="C22" s="66" t="s">
        <v>1453</v>
      </c>
      <c r="D22" s="226" t="s">
        <v>2365</v>
      </c>
      <c r="E22" s="66" t="s">
        <v>1461</v>
      </c>
      <c r="F22" s="379">
        <v>45967.75</v>
      </c>
      <c r="G22" s="379">
        <v>45968.125</v>
      </c>
      <c r="H22" s="66" t="s">
        <v>5020</v>
      </c>
      <c r="I22" s="226" t="s">
        <v>5021</v>
      </c>
      <c r="J22" s="66" t="s">
        <v>5019</v>
      </c>
      <c r="K22" s="66"/>
      <c r="L22" s="772"/>
      <c r="M22" s="66"/>
      <c r="N22" s="772"/>
      <c r="O22" s="772"/>
      <c r="P22" s="772"/>
      <c r="Q22" s="772"/>
      <c r="R22" s="772"/>
    </row>
    <row r="23" spans="1:18">
      <c r="A23" s="66" t="s">
        <v>1426</v>
      </c>
      <c r="B23" s="66" t="s">
        <v>1427</v>
      </c>
      <c r="C23" s="66" t="s">
        <v>1466</v>
      </c>
      <c r="D23" s="226" t="s">
        <v>2365</v>
      </c>
      <c r="E23" s="66" t="s">
        <v>1461</v>
      </c>
      <c r="F23" s="379">
        <v>45967.708333333336</v>
      </c>
      <c r="G23" s="379">
        <v>45968.125</v>
      </c>
      <c r="H23" s="66" t="s">
        <v>5022</v>
      </c>
      <c r="I23" s="226" t="s">
        <v>5023</v>
      </c>
      <c r="J23" s="80" t="s">
        <v>2222</v>
      </c>
      <c r="K23" s="66"/>
      <c r="L23" s="772"/>
      <c r="M23" s="66"/>
      <c r="N23" s="772"/>
      <c r="O23" s="772"/>
      <c r="P23" s="772"/>
      <c r="Q23" s="772"/>
      <c r="R23" s="772"/>
    </row>
    <row r="24" spans="1:18">
      <c r="A24" s="66" t="s">
        <v>1426</v>
      </c>
      <c r="B24" s="66" t="s">
        <v>1427</v>
      </c>
      <c r="C24" s="66" t="s">
        <v>1466</v>
      </c>
      <c r="D24" s="226" t="s">
        <v>2365</v>
      </c>
      <c r="E24" s="66" t="s">
        <v>1461</v>
      </c>
      <c r="F24" s="379">
        <v>45967.708333333336</v>
      </c>
      <c r="G24" s="379">
        <v>45968.125</v>
      </c>
      <c r="H24" s="66" t="s">
        <v>5024</v>
      </c>
      <c r="I24" s="226" t="s">
        <v>5025</v>
      </c>
      <c r="J24" s="80" t="s">
        <v>2222</v>
      </c>
      <c r="K24" s="66"/>
      <c r="L24" s="772"/>
      <c r="M24" s="66"/>
      <c r="N24" s="772"/>
      <c r="O24" s="772"/>
      <c r="P24" s="772"/>
      <c r="Q24" s="772"/>
      <c r="R24" s="772"/>
    </row>
    <row r="25" spans="1:18">
      <c r="A25" s="66" t="s">
        <v>1426</v>
      </c>
      <c r="B25" s="66" t="s">
        <v>1427</v>
      </c>
      <c r="C25" s="66" t="s">
        <v>1466</v>
      </c>
      <c r="D25" s="226" t="s">
        <v>2365</v>
      </c>
      <c r="E25" s="66" t="s">
        <v>1461</v>
      </c>
      <c r="F25" s="379">
        <v>45967.75</v>
      </c>
      <c r="G25" s="379">
        <v>45968.125</v>
      </c>
      <c r="H25" s="66" t="s">
        <v>5026</v>
      </c>
      <c r="I25" s="226" t="s">
        <v>5027</v>
      </c>
      <c r="J25" s="784" t="s">
        <v>1436</v>
      </c>
      <c r="K25" s="80" t="s">
        <v>5028</v>
      </c>
      <c r="L25" s="66" t="s">
        <v>5029</v>
      </c>
      <c r="M25" s="66"/>
      <c r="N25" s="772"/>
      <c r="O25" s="772"/>
      <c r="P25" s="772"/>
      <c r="Q25" s="772"/>
      <c r="R25" s="772"/>
    </row>
    <row r="26" spans="1:18">
      <c r="A26" s="66" t="s">
        <v>1426</v>
      </c>
      <c r="B26" s="66" t="s">
        <v>1427</v>
      </c>
      <c r="C26" s="66" t="s">
        <v>1428</v>
      </c>
      <c r="D26" s="226" t="s">
        <v>2365</v>
      </c>
      <c r="E26" s="66" t="s">
        <v>1461</v>
      </c>
      <c r="F26" s="379">
        <v>45967.916666666664</v>
      </c>
      <c r="G26" s="379">
        <v>45968.25</v>
      </c>
      <c r="H26" s="66" t="s">
        <v>5030</v>
      </c>
      <c r="I26" s="226" t="s">
        <v>5031</v>
      </c>
      <c r="J26" s="65" t="s">
        <v>1445</v>
      </c>
      <c r="K26" s="66"/>
      <c r="L26" s="66" t="s">
        <v>5032</v>
      </c>
      <c r="M26" s="66"/>
      <c r="N26" s="772"/>
      <c r="O26" s="772"/>
      <c r="P26" s="772"/>
      <c r="Q26" s="772"/>
      <c r="R26" s="772"/>
    </row>
    <row r="27" spans="1:18">
      <c r="A27" s="66" t="s">
        <v>1426</v>
      </c>
      <c r="B27" s="66" t="s">
        <v>1427</v>
      </c>
      <c r="C27" s="66" t="s">
        <v>1428</v>
      </c>
      <c r="D27" s="226" t="s">
        <v>2365</v>
      </c>
      <c r="E27" s="66" t="s">
        <v>1461</v>
      </c>
      <c r="F27" s="379">
        <v>45968</v>
      </c>
      <c r="G27" s="379">
        <v>45968.208333333336</v>
      </c>
      <c r="H27" s="66" t="s">
        <v>5033</v>
      </c>
      <c r="I27" s="226" t="s">
        <v>5034</v>
      </c>
      <c r="J27" s="65" t="s">
        <v>1445</v>
      </c>
      <c r="K27" s="66"/>
      <c r="L27" s="66" t="s">
        <v>5035</v>
      </c>
      <c r="M27" s="66"/>
      <c r="N27" s="772"/>
      <c r="O27" s="772"/>
      <c r="P27" s="772"/>
      <c r="Q27" s="772"/>
      <c r="R27" s="772"/>
    </row>
    <row r="28" spans="1:18">
      <c r="A28" s="66" t="s">
        <v>1426</v>
      </c>
      <c r="B28" s="66" t="s">
        <v>1427</v>
      </c>
      <c r="C28" s="66" t="s">
        <v>1428</v>
      </c>
      <c r="D28" s="226" t="s">
        <v>2365</v>
      </c>
      <c r="E28" s="66" t="s">
        <v>1461</v>
      </c>
      <c r="F28" s="379">
        <v>45967.916666666664</v>
      </c>
      <c r="G28" s="379">
        <v>45968.208333333336</v>
      </c>
      <c r="H28" s="66" t="s">
        <v>5036</v>
      </c>
      <c r="I28" s="226" t="s">
        <v>5037</v>
      </c>
      <c r="J28" s="784" t="s">
        <v>1436</v>
      </c>
      <c r="K28" s="66"/>
      <c r="L28" s="66" t="s">
        <v>5038</v>
      </c>
      <c r="M28" s="66"/>
      <c r="N28" s="772"/>
      <c r="O28" s="772"/>
      <c r="P28" s="772"/>
      <c r="Q28" s="772"/>
      <c r="R28" s="772"/>
    </row>
    <row r="29" spans="1:18">
      <c r="A29" s="66" t="s">
        <v>1426</v>
      </c>
      <c r="B29" s="66" t="s">
        <v>1427</v>
      </c>
      <c r="C29" s="66" t="s">
        <v>1453</v>
      </c>
      <c r="D29" s="226" t="s">
        <v>2365</v>
      </c>
      <c r="E29" s="66" t="s">
        <v>1476</v>
      </c>
      <c r="F29" s="379">
        <v>45968.75</v>
      </c>
      <c r="G29" s="379">
        <v>45968.75</v>
      </c>
      <c r="H29" s="66" t="s">
        <v>5039</v>
      </c>
      <c r="I29" s="226" t="s">
        <v>5040</v>
      </c>
      <c r="J29" s="772" t="s">
        <v>5019</v>
      </c>
      <c r="K29" s="66"/>
      <c r="L29" s="65"/>
      <c r="M29" s="66"/>
      <c r="N29" s="772"/>
      <c r="O29" s="772"/>
      <c r="P29" s="772"/>
      <c r="Q29" s="772"/>
      <c r="R29" s="772"/>
    </row>
    <row r="30" spans="1:18">
      <c r="A30" s="66" t="s">
        <v>1426</v>
      </c>
      <c r="B30" s="66" t="s">
        <v>1427</v>
      </c>
      <c r="C30" s="66" t="s">
        <v>1453</v>
      </c>
      <c r="D30" s="226" t="s">
        <v>1490</v>
      </c>
      <c r="E30" s="66" t="s">
        <v>1476</v>
      </c>
      <c r="F30" s="379">
        <v>45968.75</v>
      </c>
      <c r="G30" s="379">
        <v>45969.125</v>
      </c>
      <c r="H30" s="66" t="s">
        <v>5041</v>
      </c>
      <c r="I30" s="226" t="s">
        <v>5042</v>
      </c>
      <c r="J30" s="772" t="s">
        <v>5019</v>
      </c>
      <c r="K30" s="66"/>
      <c r="L30" s="65"/>
      <c r="M30" s="66"/>
      <c r="N30" s="772"/>
      <c r="O30" s="772"/>
      <c r="P30" s="772"/>
      <c r="Q30" s="772"/>
      <c r="R30" s="772"/>
    </row>
    <row r="31" spans="1:18">
      <c r="A31" s="66" t="s">
        <v>1426</v>
      </c>
      <c r="B31" s="66" t="s">
        <v>1427</v>
      </c>
      <c r="C31" s="66" t="s">
        <v>1466</v>
      </c>
      <c r="D31" s="226" t="s">
        <v>2365</v>
      </c>
      <c r="E31" s="66" t="s">
        <v>1476</v>
      </c>
      <c r="F31" s="379">
        <v>45968.708333333336</v>
      </c>
      <c r="G31" s="379">
        <v>45969.125</v>
      </c>
      <c r="H31" s="66" t="s">
        <v>5043</v>
      </c>
      <c r="I31" s="226" t="s">
        <v>5044</v>
      </c>
      <c r="J31" s="80" t="s">
        <v>2222</v>
      </c>
      <c r="K31" s="66"/>
      <c r="L31" s="65"/>
      <c r="M31" s="66"/>
      <c r="N31" s="772"/>
      <c r="O31" s="772"/>
      <c r="P31" s="772"/>
      <c r="Q31" s="772"/>
      <c r="R31" s="772"/>
    </row>
    <row r="32" spans="1:18">
      <c r="A32" s="66" t="s">
        <v>1426</v>
      </c>
      <c r="B32" s="66" t="s">
        <v>1427</v>
      </c>
      <c r="C32" s="66" t="s">
        <v>1428</v>
      </c>
      <c r="D32" s="226" t="s">
        <v>2365</v>
      </c>
      <c r="E32" s="66" t="s">
        <v>1476</v>
      </c>
      <c r="F32" s="379">
        <v>45969</v>
      </c>
      <c r="G32" s="379">
        <v>45969.291666666664</v>
      </c>
      <c r="H32" s="66" t="s">
        <v>5045</v>
      </c>
      <c r="I32" s="226" t="s">
        <v>5000</v>
      </c>
      <c r="J32" s="774" t="s">
        <v>1445</v>
      </c>
      <c r="K32" s="774" t="s">
        <v>5013</v>
      </c>
      <c r="L32" s="66" t="s">
        <v>5046</v>
      </c>
      <c r="M32" s="66"/>
      <c r="N32" s="772"/>
      <c r="O32" s="772"/>
      <c r="P32" s="772"/>
      <c r="Q32" s="772"/>
      <c r="R32" s="772"/>
    </row>
    <row r="33" spans="1:18">
      <c r="A33" s="66" t="s">
        <v>1426</v>
      </c>
      <c r="B33" s="66" t="s">
        <v>1427</v>
      </c>
      <c r="C33" s="66" t="s">
        <v>1428</v>
      </c>
      <c r="D33" s="226" t="s">
        <v>2275</v>
      </c>
      <c r="E33" s="66" t="s">
        <v>1476</v>
      </c>
      <c r="F33" s="379">
        <v>45969</v>
      </c>
      <c r="G33" s="379">
        <v>45969.208333333336</v>
      </c>
      <c r="H33" s="66" t="s">
        <v>5047</v>
      </c>
      <c r="I33" s="226" t="s">
        <v>5048</v>
      </c>
      <c r="J33" s="774" t="s">
        <v>1445</v>
      </c>
      <c r="K33" s="66"/>
      <c r="L33" s="66" t="s">
        <v>5049</v>
      </c>
      <c r="M33" s="66"/>
      <c r="N33" s="772"/>
      <c r="O33" s="772"/>
      <c r="P33" s="772"/>
      <c r="Q33" s="772"/>
      <c r="R33" s="772"/>
    </row>
    <row r="34" spans="1:18">
      <c r="A34" s="66" t="s">
        <v>1426</v>
      </c>
      <c r="B34" s="66" t="s">
        <v>1427</v>
      </c>
      <c r="C34" s="66" t="s">
        <v>1428</v>
      </c>
      <c r="D34" s="80" t="s">
        <v>1490</v>
      </c>
      <c r="E34" s="66" t="s">
        <v>1491</v>
      </c>
      <c r="F34" s="379">
        <v>45970.125</v>
      </c>
      <c r="G34" s="379">
        <v>45970.75</v>
      </c>
      <c r="H34" s="66" t="s">
        <v>5050</v>
      </c>
      <c r="I34" s="80" t="s">
        <v>5051</v>
      </c>
      <c r="J34" s="740" t="s">
        <v>1436</v>
      </c>
      <c r="K34" s="746" t="s">
        <v>3845</v>
      </c>
      <c r="L34" s="65"/>
      <c r="M34" s="66"/>
      <c r="N34" s="772"/>
      <c r="O34" s="772"/>
      <c r="P34" s="772"/>
      <c r="Q34" s="772"/>
      <c r="R34" s="772"/>
    </row>
    <row r="35" spans="1:18">
      <c r="A35" s="66" t="s">
        <v>1426</v>
      </c>
      <c r="B35" s="66" t="s">
        <v>1427</v>
      </c>
      <c r="C35" s="66" t="s">
        <v>1466</v>
      </c>
      <c r="D35" s="226" t="s">
        <v>2365</v>
      </c>
      <c r="E35" s="66" t="s">
        <v>1440</v>
      </c>
      <c r="F35" s="379">
        <v>45971.708333333336</v>
      </c>
      <c r="G35" s="379">
        <v>45972.125</v>
      </c>
      <c r="H35" s="66" t="s">
        <v>5052</v>
      </c>
      <c r="I35" s="226" t="s">
        <v>5053</v>
      </c>
      <c r="J35" s="80" t="s">
        <v>2222</v>
      </c>
      <c r="K35" s="66"/>
      <c r="L35" s="65"/>
      <c r="M35" s="66"/>
      <c r="N35" s="772"/>
      <c r="O35" s="772"/>
      <c r="P35" s="772"/>
      <c r="Q35" s="772"/>
      <c r="R35" s="772"/>
    </row>
    <row r="36" spans="1:18">
      <c r="A36" s="66" t="s">
        <v>1426</v>
      </c>
      <c r="B36" s="66" t="s">
        <v>1427</v>
      </c>
      <c r="C36" s="66" t="s">
        <v>1466</v>
      </c>
      <c r="D36" s="226" t="s">
        <v>1490</v>
      </c>
      <c r="E36" s="66" t="s">
        <v>1440</v>
      </c>
      <c r="F36" s="379">
        <v>45971.708333333336</v>
      </c>
      <c r="G36" s="379">
        <v>45972.125</v>
      </c>
      <c r="H36" s="66" t="s">
        <v>5054</v>
      </c>
      <c r="I36" s="226" t="s">
        <v>5055</v>
      </c>
      <c r="J36" s="80" t="s">
        <v>2222</v>
      </c>
      <c r="K36" s="66"/>
      <c r="L36" s="65"/>
      <c r="M36" s="66"/>
      <c r="N36" s="772"/>
      <c r="O36" s="772"/>
      <c r="P36" s="772"/>
      <c r="Q36" s="772"/>
      <c r="R36" s="772"/>
    </row>
    <row r="37" spans="1:18">
      <c r="A37" s="66" t="s">
        <v>1426</v>
      </c>
      <c r="B37" s="66" t="s">
        <v>1427</v>
      </c>
      <c r="C37" s="66" t="s">
        <v>1466</v>
      </c>
      <c r="D37" s="226" t="s">
        <v>1490</v>
      </c>
      <c r="E37" s="66" t="s">
        <v>1440</v>
      </c>
      <c r="F37" s="379">
        <v>45971.708333333336</v>
      </c>
      <c r="G37" s="379">
        <v>45972.125</v>
      </c>
      <c r="H37" s="66" t="s">
        <v>5056</v>
      </c>
      <c r="I37" s="226" t="s">
        <v>5057</v>
      </c>
      <c r="J37" s="80" t="s">
        <v>2222</v>
      </c>
      <c r="K37" s="66"/>
      <c r="L37" s="65"/>
      <c r="M37" s="66"/>
      <c r="N37" s="772"/>
      <c r="O37" s="772"/>
      <c r="P37" s="772"/>
      <c r="Q37" s="772"/>
      <c r="R37" s="772"/>
    </row>
    <row r="38" spans="1:18">
      <c r="A38" s="66" t="s">
        <v>1426</v>
      </c>
      <c r="B38" s="66" t="s">
        <v>1427</v>
      </c>
      <c r="C38" s="66" t="s">
        <v>1428</v>
      </c>
      <c r="D38" s="226" t="s">
        <v>2365</v>
      </c>
      <c r="E38" s="66" t="s">
        <v>1440</v>
      </c>
      <c r="F38" s="379">
        <v>45971.916666666664</v>
      </c>
      <c r="G38" s="379">
        <v>45972.25</v>
      </c>
      <c r="H38" s="66" t="s">
        <v>5058</v>
      </c>
      <c r="I38" s="226" t="s">
        <v>5059</v>
      </c>
      <c r="J38" s="65" t="s">
        <v>5016</v>
      </c>
      <c r="K38" s="66" t="s">
        <v>4500</v>
      </c>
      <c r="L38" s="65"/>
      <c r="M38" s="66"/>
      <c r="N38" s="772"/>
      <c r="O38" s="772"/>
      <c r="P38" s="772"/>
      <c r="Q38" s="772"/>
      <c r="R38" s="772"/>
    </row>
    <row r="39" spans="1:18">
      <c r="A39" s="66" t="s">
        <v>1426</v>
      </c>
      <c r="B39" s="66" t="s">
        <v>1427</v>
      </c>
      <c r="C39" s="66" t="s">
        <v>1428</v>
      </c>
      <c r="D39" s="226" t="s">
        <v>2365</v>
      </c>
      <c r="E39" s="66" t="s">
        <v>1440</v>
      </c>
      <c r="F39" s="379">
        <v>45971.916666666664</v>
      </c>
      <c r="G39" s="379">
        <v>45972.25</v>
      </c>
      <c r="H39" s="66" t="s">
        <v>5060</v>
      </c>
      <c r="I39" s="188" t="s">
        <v>3856</v>
      </c>
      <c r="J39" s="740" t="s">
        <v>1436</v>
      </c>
      <c r="K39" s="66"/>
      <c r="L39" s="65"/>
      <c r="M39" s="66"/>
      <c r="N39" s="772"/>
      <c r="O39" s="772"/>
      <c r="P39" s="772"/>
      <c r="Q39" s="772"/>
      <c r="R39" s="772"/>
    </row>
    <row r="40" spans="1:18">
      <c r="A40" s="66" t="s">
        <v>1426</v>
      </c>
      <c r="B40" s="66" t="s">
        <v>1427</v>
      </c>
      <c r="C40" s="66" t="s">
        <v>1453</v>
      </c>
      <c r="D40" s="226" t="s">
        <v>2365</v>
      </c>
      <c r="E40" s="66" t="s">
        <v>1448</v>
      </c>
      <c r="F40" s="379">
        <v>45972.75</v>
      </c>
      <c r="G40" s="379">
        <v>45973.125</v>
      </c>
      <c r="H40" s="66" t="s">
        <v>5061</v>
      </c>
      <c r="I40" s="226" t="s">
        <v>5042</v>
      </c>
      <c r="J40" s="66" t="s">
        <v>5019</v>
      </c>
      <c r="K40" s="66"/>
      <c r="L40" s="65"/>
      <c r="M40" s="66"/>
      <c r="N40" s="772"/>
      <c r="O40" s="772"/>
      <c r="P40" s="772"/>
      <c r="Q40" s="772"/>
      <c r="R40" s="772"/>
    </row>
    <row r="41" spans="1:18">
      <c r="A41" s="66" t="s">
        <v>1426</v>
      </c>
      <c r="B41" s="66" t="s">
        <v>1427</v>
      </c>
      <c r="C41" s="66" t="s">
        <v>1453</v>
      </c>
      <c r="D41" s="226" t="s">
        <v>2365</v>
      </c>
      <c r="E41" s="66" t="s">
        <v>1448</v>
      </c>
      <c r="F41" s="379">
        <v>45972.75</v>
      </c>
      <c r="G41" s="379">
        <v>45973.125</v>
      </c>
      <c r="H41" s="66" t="s">
        <v>5062</v>
      </c>
      <c r="I41" s="226" t="s">
        <v>5063</v>
      </c>
      <c r="J41" s="66" t="s">
        <v>5019</v>
      </c>
      <c r="K41" s="66"/>
      <c r="L41" s="65"/>
      <c r="M41" s="66"/>
      <c r="N41" s="772"/>
      <c r="O41" s="772"/>
      <c r="P41" s="772"/>
      <c r="Q41" s="772"/>
      <c r="R41" s="772"/>
    </row>
    <row r="42" spans="1:18">
      <c r="A42" s="66" t="s">
        <v>1426</v>
      </c>
      <c r="B42" s="66" t="s">
        <v>1427</v>
      </c>
      <c r="C42" s="66" t="s">
        <v>1466</v>
      </c>
      <c r="D42" s="226" t="s">
        <v>2365</v>
      </c>
      <c r="E42" s="66" t="s">
        <v>1448</v>
      </c>
      <c r="F42" s="379">
        <v>45972.75</v>
      </c>
      <c r="G42" s="379">
        <v>45973.125</v>
      </c>
      <c r="H42" s="66" t="s">
        <v>5064</v>
      </c>
      <c r="I42" s="226" t="s">
        <v>5065</v>
      </c>
      <c r="J42" s="80" t="s">
        <v>2222</v>
      </c>
      <c r="K42" s="66"/>
      <c r="L42" s="65"/>
      <c r="M42" s="66"/>
      <c r="N42" s="772"/>
      <c r="O42" s="772"/>
      <c r="P42" s="772"/>
      <c r="Q42" s="772"/>
      <c r="R42" s="772"/>
    </row>
    <row r="43" spans="1:18">
      <c r="A43" s="66" t="s">
        <v>1426</v>
      </c>
      <c r="B43" s="66" t="s">
        <v>1427</v>
      </c>
      <c r="C43" s="66" t="s">
        <v>1466</v>
      </c>
      <c r="D43" s="226" t="s">
        <v>2365</v>
      </c>
      <c r="E43" s="66" t="s">
        <v>1448</v>
      </c>
      <c r="F43" s="379">
        <v>45972.75</v>
      </c>
      <c r="G43" s="379">
        <v>45973.125</v>
      </c>
      <c r="H43" s="66" t="s">
        <v>5066</v>
      </c>
      <c r="I43" s="226" t="s">
        <v>5067</v>
      </c>
      <c r="J43" s="80" t="s">
        <v>2222</v>
      </c>
      <c r="K43" s="381"/>
      <c r="L43" s="65"/>
      <c r="M43" s="66"/>
      <c r="N43" s="772"/>
      <c r="O43" s="772"/>
      <c r="P43" s="772"/>
      <c r="Q43" s="772"/>
      <c r="R43" s="772"/>
    </row>
    <row r="44" spans="1:18">
      <c r="A44" s="66" t="s">
        <v>1426</v>
      </c>
      <c r="B44" s="66" t="s">
        <v>1427</v>
      </c>
      <c r="C44" s="66" t="s">
        <v>1466</v>
      </c>
      <c r="D44" s="226" t="s">
        <v>2365</v>
      </c>
      <c r="E44" s="66" t="s">
        <v>1448</v>
      </c>
      <c r="F44" s="379">
        <v>45972.75</v>
      </c>
      <c r="G44" s="379">
        <v>45973.125</v>
      </c>
      <c r="H44" s="66" t="s">
        <v>5068</v>
      </c>
      <c r="I44" s="226" t="s">
        <v>5069</v>
      </c>
      <c r="J44" s="80" t="s">
        <v>2222</v>
      </c>
      <c r="K44" s="66" t="s">
        <v>5070</v>
      </c>
      <c r="L44" s="65"/>
      <c r="M44" s="66"/>
      <c r="N44" s="772"/>
      <c r="O44" s="772"/>
      <c r="P44" s="772"/>
      <c r="Q44" s="772"/>
      <c r="R44" s="772"/>
    </row>
    <row r="45" spans="1:18">
      <c r="A45" s="66" t="s">
        <v>1426</v>
      </c>
      <c r="B45" s="66" t="s">
        <v>1427</v>
      </c>
      <c r="C45" s="66" t="s">
        <v>1466</v>
      </c>
      <c r="D45" s="226" t="s">
        <v>2365</v>
      </c>
      <c r="E45" s="66" t="s">
        <v>1448</v>
      </c>
      <c r="F45" s="379">
        <v>45972.75</v>
      </c>
      <c r="G45" s="379">
        <v>45973.125</v>
      </c>
      <c r="H45" s="66" t="s">
        <v>5071</v>
      </c>
      <c r="I45" s="226" t="s">
        <v>5072</v>
      </c>
      <c r="J45" s="80" t="s">
        <v>2222</v>
      </c>
      <c r="K45" s="66" t="s">
        <v>5070</v>
      </c>
      <c r="L45" s="65"/>
      <c r="M45" s="66"/>
      <c r="N45" s="772"/>
      <c r="O45" s="772"/>
      <c r="P45" s="772"/>
      <c r="Q45" s="772"/>
      <c r="R45" s="772"/>
    </row>
    <row r="46" spans="1:18">
      <c r="A46" s="66" t="s">
        <v>1426</v>
      </c>
      <c r="B46" s="66" t="s">
        <v>1427</v>
      </c>
      <c r="C46" s="66" t="s">
        <v>1428</v>
      </c>
      <c r="D46" s="226" t="s">
        <v>2365</v>
      </c>
      <c r="E46" s="66" t="s">
        <v>1448</v>
      </c>
      <c r="F46" s="379">
        <v>45972.916666666664</v>
      </c>
      <c r="G46" s="379">
        <v>45973.25</v>
      </c>
      <c r="H46" s="66" t="s">
        <v>5073</v>
      </c>
      <c r="I46" s="226" t="s">
        <v>4971</v>
      </c>
      <c r="J46" s="65" t="s">
        <v>1445</v>
      </c>
      <c r="K46" s="65"/>
      <c r="L46" s="65"/>
      <c r="M46" s="66"/>
      <c r="N46" s="772"/>
      <c r="O46" s="772"/>
      <c r="P46" s="772"/>
      <c r="Q46" s="772"/>
      <c r="R46" s="772"/>
    </row>
    <row r="47" spans="1:18">
      <c r="A47" s="66" t="s">
        <v>1426</v>
      </c>
      <c r="B47" s="66" t="s">
        <v>1427</v>
      </c>
      <c r="C47" s="66" t="s">
        <v>1453</v>
      </c>
      <c r="D47" s="226" t="s">
        <v>2365</v>
      </c>
      <c r="E47" s="556" t="s">
        <v>1454</v>
      </c>
      <c r="F47" s="379">
        <v>45973.75</v>
      </c>
      <c r="G47" s="379">
        <v>45974.125</v>
      </c>
      <c r="H47" s="66" t="s">
        <v>5074</v>
      </c>
      <c r="I47" s="80" t="s">
        <v>5075</v>
      </c>
      <c r="J47" s="381" t="s">
        <v>5019</v>
      </c>
      <c r="K47" s="66"/>
      <c r="L47" s="65"/>
      <c r="M47" s="66"/>
      <c r="N47" s="772"/>
      <c r="O47" s="772"/>
      <c r="P47" s="772"/>
      <c r="Q47" s="772"/>
      <c r="R47" s="772"/>
    </row>
    <row r="48" spans="1:18">
      <c r="A48" s="66" t="s">
        <v>1426</v>
      </c>
      <c r="B48" s="66" t="s">
        <v>1427</v>
      </c>
      <c r="C48" s="66" t="s">
        <v>1453</v>
      </c>
      <c r="D48" s="226" t="s">
        <v>2365</v>
      </c>
      <c r="E48" s="556" t="s">
        <v>1454</v>
      </c>
      <c r="F48" s="379">
        <v>45973.75</v>
      </c>
      <c r="G48" s="379">
        <v>45974.125</v>
      </c>
      <c r="H48" s="66" t="s">
        <v>5076</v>
      </c>
      <c r="I48" s="80" t="s">
        <v>5077</v>
      </c>
      <c r="J48" s="381" t="s">
        <v>5019</v>
      </c>
      <c r="K48" s="66"/>
      <c r="L48" s="65"/>
      <c r="M48" s="66"/>
      <c r="N48" s="772"/>
      <c r="O48" s="772"/>
      <c r="P48" s="772"/>
      <c r="Q48" s="772"/>
      <c r="R48" s="772"/>
    </row>
    <row r="49" spans="1:18">
      <c r="A49" s="66" t="s">
        <v>1426</v>
      </c>
      <c r="B49" s="66" t="s">
        <v>1427</v>
      </c>
      <c r="C49" s="66" t="s">
        <v>1466</v>
      </c>
      <c r="D49" s="226" t="s">
        <v>2275</v>
      </c>
      <c r="E49" s="556" t="s">
        <v>1454</v>
      </c>
      <c r="F49" s="379">
        <v>45973.75</v>
      </c>
      <c r="G49" s="379">
        <v>45974.125</v>
      </c>
      <c r="H49" s="66" t="s">
        <v>5078</v>
      </c>
      <c r="I49" s="80" t="s">
        <v>5079</v>
      </c>
      <c r="J49" s="246" t="s">
        <v>2222</v>
      </c>
      <c r="K49" s="66" t="s">
        <v>2950</v>
      </c>
      <c r="L49" s="65"/>
      <c r="M49" s="66"/>
      <c r="N49" s="772"/>
      <c r="O49" s="772"/>
      <c r="P49" s="772"/>
      <c r="Q49" s="772"/>
      <c r="R49" s="772"/>
    </row>
    <row r="50" spans="1:18">
      <c r="A50" s="66" t="s">
        <v>1426</v>
      </c>
      <c r="B50" s="66" t="s">
        <v>1427</v>
      </c>
      <c r="C50" s="66" t="s">
        <v>1466</v>
      </c>
      <c r="D50" s="226" t="s">
        <v>2275</v>
      </c>
      <c r="E50" s="556" t="s">
        <v>1454</v>
      </c>
      <c r="F50" s="379">
        <v>45973.708333333336</v>
      </c>
      <c r="G50" s="379">
        <v>45974.125</v>
      </c>
      <c r="H50" s="66" t="s">
        <v>5080</v>
      </c>
      <c r="I50" s="80" t="s">
        <v>5081</v>
      </c>
      <c r="J50" s="246" t="s">
        <v>2222</v>
      </c>
      <c r="K50" s="66"/>
      <c r="L50" s="65"/>
      <c r="M50" s="66"/>
      <c r="N50" s="772"/>
      <c r="O50" s="772"/>
      <c r="P50" s="772"/>
      <c r="Q50" s="772"/>
      <c r="R50" s="772"/>
    </row>
    <row r="51" spans="1:18">
      <c r="A51" s="66" t="s">
        <v>1426</v>
      </c>
      <c r="B51" s="66" t="s">
        <v>1427</v>
      </c>
      <c r="C51" s="66" t="s">
        <v>1466</v>
      </c>
      <c r="D51" s="226" t="s">
        <v>2275</v>
      </c>
      <c r="E51" s="556" t="s">
        <v>1454</v>
      </c>
      <c r="F51" s="379">
        <v>45973.708333333336</v>
      </c>
      <c r="G51" s="379">
        <v>45974.125</v>
      </c>
      <c r="H51" s="66" t="s">
        <v>5082</v>
      </c>
      <c r="I51" s="80" t="s">
        <v>5083</v>
      </c>
      <c r="J51" s="246" t="s">
        <v>2222</v>
      </c>
      <c r="K51" s="66"/>
      <c r="L51" s="65" t="s">
        <v>5084</v>
      </c>
      <c r="M51" s="66"/>
      <c r="N51" s="772"/>
      <c r="O51" s="772"/>
      <c r="P51" s="772"/>
      <c r="Q51" s="772"/>
      <c r="R51" s="772"/>
    </row>
    <row r="52" spans="1:18">
      <c r="A52" s="66" t="s">
        <v>1426</v>
      </c>
      <c r="B52" s="66" t="s">
        <v>1427</v>
      </c>
      <c r="C52" s="66" t="s">
        <v>1428</v>
      </c>
      <c r="D52" s="226" t="s">
        <v>2365</v>
      </c>
      <c r="E52" s="66" t="s">
        <v>1454</v>
      </c>
      <c r="F52" s="540">
        <v>45974.041666666664</v>
      </c>
      <c r="G52" s="540">
        <v>45974.166666666664</v>
      </c>
      <c r="H52" s="558" t="s">
        <v>5085</v>
      </c>
      <c r="I52" s="541" t="s">
        <v>4961</v>
      </c>
      <c r="J52" s="65" t="s">
        <v>1445</v>
      </c>
      <c r="K52" s="774" t="s">
        <v>5013</v>
      </c>
      <c r="L52" s="65" t="s">
        <v>4969</v>
      </c>
      <c r="M52" s="66"/>
      <c r="N52" s="772"/>
      <c r="O52" s="772"/>
      <c r="P52" s="772"/>
      <c r="Q52" s="772"/>
      <c r="R52" s="772"/>
    </row>
    <row r="53" spans="1:18">
      <c r="A53" s="66" t="s">
        <v>1426</v>
      </c>
      <c r="B53" s="66" t="s">
        <v>1427</v>
      </c>
      <c r="C53" s="66" t="s">
        <v>1453</v>
      </c>
      <c r="D53" s="80" t="s">
        <v>2365</v>
      </c>
      <c r="E53" s="66" t="s">
        <v>1461</v>
      </c>
      <c r="F53" s="379">
        <v>45974.75</v>
      </c>
      <c r="G53" s="379">
        <v>45975.125</v>
      </c>
      <c r="H53" s="66" t="s">
        <v>5086</v>
      </c>
      <c r="I53" s="226" t="s">
        <v>5087</v>
      </c>
      <c r="J53" s="66" t="s">
        <v>5019</v>
      </c>
      <c r="K53" s="65"/>
      <c r="L53" s="66"/>
      <c r="M53" s="66"/>
      <c r="N53" s="772"/>
      <c r="O53" s="772"/>
      <c r="P53" s="772"/>
      <c r="Q53" s="772"/>
      <c r="R53" s="772"/>
    </row>
    <row r="54" spans="1:18">
      <c r="A54" s="66" t="s">
        <v>1426</v>
      </c>
      <c r="B54" s="66" t="s">
        <v>1427</v>
      </c>
      <c r="C54" s="66" t="s">
        <v>1453</v>
      </c>
      <c r="D54" s="80" t="s">
        <v>2365</v>
      </c>
      <c r="E54" s="66" t="s">
        <v>1461</v>
      </c>
      <c r="F54" s="379">
        <v>45974.75</v>
      </c>
      <c r="G54" s="379">
        <v>45975.125</v>
      </c>
      <c r="H54" s="66" t="s">
        <v>5088</v>
      </c>
      <c r="I54" s="226" t="s">
        <v>5089</v>
      </c>
      <c r="J54" s="66" t="s">
        <v>5019</v>
      </c>
      <c r="K54" s="66"/>
      <c r="L54" s="66"/>
      <c r="M54" s="66"/>
      <c r="N54" s="772"/>
      <c r="O54" s="772"/>
      <c r="P54" s="772"/>
      <c r="Q54" s="772"/>
      <c r="R54" s="772"/>
    </row>
    <row r="55" spans="1:18">
      <c r="A55" s="66" t="s">
        <v>1426</v>
      </c>
      <c r="B55" s="66" t="s">
        <v>1427</v>
      </c>
      <c r="C55" s="66" t="s">
        <v>1466</v>
      </c>
      <c r="D55" s="80" t="s">
        <v>2365</v>
      </c>
      <c r="E55" s="66" t="s">
        <v>1461</v>
      </c>
      <c r="F55" s="379">
        <v>45974.75</v>
      </c>
      <c r="G55" s="379">
        <v>45975.125</v>
      </c>
      <c r="H55" s="66" t="s">
        <v>5090</v>
      </c>
      <c r="I55" s="226" t="s">
        <v>5091</v>
      </c>
      <c r="J55" s="80" t="s">
        <v>2222</v>
      </c>
      <c r="K55" s="66"/>
      <c r="L55" s="66"/>
      <c r="M55" s="66"/>
      <c r="N55" s="772"/>
      <c r="O55" s="772"/>
      <c r="P55" s="772"/>
      <c r="Q55" s="772"/>
      <c r="R55" s="772"/>
    </row>
    <row r="56" spans="1:18">
      <c r="A56" s="66" t="s">
        <v>1426</v>
      </c>
      <c r="B56" s="66" t="s">
        <v>1427</v>
      </c>
      <c r="C56" s="66" t="s">
        <v>1466</v>
      </c>
      <c r="D56" s="80" t="s">
        <v>2365</v>
      </c>
      <c r="E56" s="66" t="s">
        <v>1461</v>
      </c>
      <c r="F56" s="379">
        <v>45974.75</v>
      </c>
      <c r="G56" s="379">
        <v>45975.125</v>
      </c>
      <c r="H56" s="66" t="s">
        <v>5092</v>
      </c>
      <c r="I56" s="226" t="s">
        <v>5093</v>
      </c>
      <c r="J56" s="80" t="s">
        <v>2222</v>
      </c>
      <c r="K56" s="66"/>
      <c r="L56" s="66" t="s">
        <v>5094</v>
      </c>
      <c r="M56" s="66"/>
      <c r="N56" s="772"/>
      <c r="O56" s="772"/>
      <c r="P56" s="772"/>
      <c r="Q56" s="772"/>
      <c r="R56" s="772"/>
    </row>
    <row r="57" spans="1:18">
      <c r="A57" s="66" t="s">
        <v>1426</v>
      </c>
      <c r="B57" s="66" t="s">
        <v>1427</v>
      </c>
      <c r="C57" s="66" t="s">
        <v>1466</v>
      </c>
      <c r="D57" s="80" t="s">
        <v>2365</v>
      </c>
      <c r="E57" s="66" t="s">
        <v>1461</v>
      </c>
      <c r="F57" s="379">
        <v>45974.75</v>
      </c>
      <c r="G57" s="379">
        <v>45975.125</v>
      </c>
      <c r="H57" s="66" t="s">
        <v>5095</v>
      </c>
      <c r="I57" s="226" t="s">
        <v>5096</v>
      </c>
      <c r="J57" s="80" t="s">
        <v>2222</v>
      </c>
      <c r="K57" s="66"/>
      <c r="L57" s="66"/>
      <c r="M57" s="66"/>
      <c r="N57" s="772"/>
      <c r="O57" s="772"/>
      <c r="P57" s="772"/>
      <c r="Q57" s="772"/>
      <c r="R57" s="772"/>
    </row>
    <row r="58" spans="1:18">
      <c r="A58" s="66" t="s">
        <v>1426</v>
      </c>
      <c r="B58" s="66" t="s">
        <v>1427</v>
      </c>
      <c r="C58" s="66" t="s">
        <v>1466</v>
      </c>
      <c r="D58" s="80" t="s">
        <v>2365</v>
      </c>
      <c r="E58" s="66" t="s">
        <v>1461</v>
      </c>
      <c r="F58" s="379">
        <v>45974.75</v>
      </c>
      <c r="G58" s="379">
        <v>45975.125</v>
      </c>
      <c r="H58" s="66" t="s">
        <v>5097</v>
      </c>
      <c r="I58" s="226" t="s">
        <v>5098</v>
      </c>
      <c r="J58" s="65" t="s">
        <v>2222</v>
      </c>
      <c r="K58" s="823" t="s">
        <v>5013</v>
      </c>
      <c r="L58" s="66" t="s">
        <v>5099</v>
      </c>
      <c r="M58" s="66"/>
      <c r="N58" s="772"/>
      <c r="O58" s="772"/>
      <c r="P58" s="772"/>
      <c r="Q58" s="772"/>
      <c r="R58" s="772"/>
    </row>
    <row r="59" spans="1:18">
      <c r="A59" s="66" t="s">
        <v>1426</v>
      </c>
      <c r="B59" s="66" t="s">
        <v>1427</v>
      </c>
      <c r="C59" s="66" t="s">
        <v>1428</v>
      </c>
      <c r="D59" s="80" t="s">
        <v>2275</v>
      </c>
      <c r="E59" s="66" t="s">
        <v>1461</v>
      </c>
      <c r="F59" s="379">
        <v>45974.916666666664</v>
      </c>
      <c r="G59" s="379">
        <v>45975.25</v>
      </c>
      <c r="H59" s="66" t="s">
        <v>5100</v>
      </c>
      <c r="I59" s="226" t="s">
        <v>5101</v>
      </c>
      <c r="J59" s="65" t="s">
        <v>1445</v>
      </c>
      <c r="K59" s="66"/>
      <c r="L59" s="66" t="s">
        <v>5102</v>
      </c>
      <c r="M59" s="66"/>
      <c r="N59" s="772"/>
      <c r="O59" s="772"/>
      <c r="P59" s="772"/>
      <c r="Q59" s="772"/>
      <c r="R59" s="772"/>
    </row>
    <row r="60" spans="1:18">
      <c r="A60" s="66" t="s">
        <v>1426</v>
      </c>
      <c r="B60" s="66" t="s">
        <v>1427</v>
      </c>
      <c r="C60" s="66" t="s">
        <v>1428</v>
      </c>
      <c r="D60" s="80" t="s">
        <v>2365</v>
      </c>
      <c r="E60" s="66" t="s">
        <v>1461</v>
      </c>
      <c r="F60" s="379">
        <v>45974.916666666664</v>
      </c>
      <c r="G60" s="379">
        <v>45975.25</v>
      </c>
      <c r="H60" s="66" t="s">
        <v>5103</v>
      </c>
      <c r="I60" s="226" t="s">
        <v>5104</v>
      </c>
      <c r="J60" s="65" t="s">
        <v>1445</v>
      </c>
      <c r="K60" s="66"/>
      <c r="L60" s="66" t="s">
        <v>3849</v>
      </c>
      <c r="M60" s="66"/>
      <c r="N60" s="772"/>
      <c r="O60" s="772"/>
      <c r="P60" s="772"/>
      <c r="Q60" s="772"/>
      <c r="R60" s="772"/>
    </row>
    <row r="61" spans="1:18">
      <c r="A61" s="66" t="s">
        <v>1426</v>
      </c>
      <c r="B61" s="66" t="s">
        <v>1427</v>
      </c>
      <c r="C61" s="66" t="s">
        <v>1453</v>
      </c>
      <c r="D61" s="80" t="s">
        <v>2365</v>
      </c>
      <c r="E61" s="66" t="s">
        <v>1476</v>
      </c>
      <c r="F61" s="379">
        <v>45975.75</v>
      </c>
      <c r="G61" s="379">
        <v>45976.125</v>
      </c>
      <c r="H61" s="66" t="s">
        <v>5105</v>
      </c>
      <c r="I61" s="226" t="s">
        <v>5106</v>
      </c>
      <c r="J61" s="65" t="s">
        <v>5019</v>
      </c>
      <c r="K61" s="66"/>
      <c r="L61" s="66"/>
      <c r="M61" s="66"/>
      <c r="N61" s="772"/>
      <c r="O61" s="772"/>
      <c r="P61" s="772"/>
      <c r="Q61" s="772"/>
      <c r="R61" s="772"/>
    </row>
    <row r="62" spans="1:18">
      <c r="A62" s="66" t="s">
        <v>1426</v>
      </c>
      <c r="B62" s="66" t="s">
        <v>1427</v>
      </c>
      <c r="C62" s="66" t="s">
        <v>1453</v>
      </c>
      <c r="D62" s="80" t="s">
        <v>2365</v>
      </c>
      <c r="E62" s="66" t="s">
        <v>1476</v>
      </c>
      <c r="F62" s="379">
        <v>45975.75</v>
      </c>
      <c r="G62" s="379">
        <v>45976.125</v>
      </c>
      <c r="H62" s="66" t="s">
        <v>5107</v>
      </c>
      <c r="I62" s="226" t="s">
        <v>5108</v>
      </c>
      <c r="J62" s="65" t="s">
        <v>5019</v>
      </c>
      <c r="K62" s="66"/>
      <c r="L62" s="66"/>
      <c r="M62" s="66"/>
      <c r="N62" s="772"/>
      <c r="O62" s="772"/>
      <c r="P62" s="772"/>
      <c r="Q62" s="772"/>
      <c r="R62" s="772"/>
    </row>
    <row r="63" spans="1:18">
      <c r="A63" s="66" t="s">
        <v>1426</v>
      </c>
      <c r="B63" s="66" t="s">
        <v>1427</v>
      </c>
      <c r="C63" s="66" t="s">
        <v>1466</v>
      </c>
      <c r="D63" s="80" t="s">
        <v>2365</v>
      </c>
      <c r="E63" s="66" t="s">
        <v>1476</v>
      </c>
      <c r="F63" s="379">
        <v>45975.75</v>
      </c>
      <c r="G63" s="379">
        <v>45976.125</v>
      </c>
      <c r="H63" s="66" t="s">
        <v>5109</v>
      </c>
      <c r="I63" s="226" t="s">
        <v>5110</v>
      </c>
      <c r="J63" s="700" t="s">
        <v>2222</v>
      </c>
      <c r="K63" s="66"/>
      <c r="L63" s="66"/>
      <c r="M63" s="66"/>
      <c r="N63" s="772"/>
      <c r="O63" s="772"/>
      <c r="P63" s="772"/>
      <c r="Q63" s="772"/>
      <c r="R63" s="772"/>
    </row>
    <row r="64" spans="1:18">
      <c r="A64" s="66" t="s">
        <v>1426</v>
      </c>
      <c r="B64" s="66" t="s">
        <v>1427</v>
      </c>
      <c r="C64" s="66" t="s">
        <v>1466</v>
      </c>
      <c r="D64" s="80" t="s">
        <v>2365</v>
      </c>
      <c r="E64" s="66" t="s">
        <v>1476</v>
      </c>
      <c r="F64" s="379">
        <v>45975.75</v>
      </c>
      <c r="G64" s="379">
        <v>45976.125</v>
      </c>
      <c r="H64" s="66" t="s">
        <v>5111</v>
      </c>
      <c r="I64" s="226" t="s">
        <v>5112</v>
      </c>
      <c r="J64" s="824" t="s">
        <v>2222</v>
      </c>
      <c r="K64" s="66"/>
      <c r="L64" s="66"/>
      <c r="M64" s="66"/>
      <c r="N64" s="772"/>
      <c r="O64" s="772"/>
      <c r="P64" s="772"/>
      <c r="Q64" s="772"/>
      <c r="R64" s="772"/>
    </row>
    <row r="65" spans="1:18">
      <c r="A65" s="66" t="s">
        <v>1426</v>
      </c>
      <c r="B65" s="66" t="s">
        <v>1427</v>
      </c>
      <c r="C65" s="66" t="s">
        <v>1466</v>
      </c>
      <c r="D65" s="80" t="s">
        <v>2365</v>
      </c>
      <c r="E65" s="66" t="s">
        <v>1476</v>
      </c>
      <c r="F65" s="379">
        <v>45975.75</v>
      </c>
      <c r="G65" s="379">
        <v>45976.125</v>
      </c>
      <c r="H65" s="66" t="s">
        <v>5113</v>
      </c>
      <c r="I65" s="226" t="s">
        <v>5114</v>
      </c>
      <c r="J65" s="824" t="s">
        <v>2222</v>
      </c>
      <c r="K65" s="66"/>
      <c r="L65" s="66"/>
      <c r="M65" s="66"/>
      <c r="N65" s="772"/>
      <c r="O65" s="772"/>
      <c r="P65" s="772"/>
      <c r="Q65" s="772"/>
      <c r="R65" s="772"/>
    </row>
    <row r="66" spans="1:18">
      <c r="A66" s="66" t="s">
        <v>1426</v>
      </c>
      <c r="B66" s="66" t="s">
        <v>1427</v>
      </c>
      <c r="C66" s="66" t="s">
        <v>1428</v>
      </c>
      <c r="D66" s="80" t="s">
        <v>2365</v>
      </c>
      <c r="E66" s="66" t="s">
        <v>1476</v>
      </c>
      <c r="F66" s="379">
        <v>45976</v>
      </c>
      <c r="G66" s="379">
        <v>45976.208333333336</v>
      </c>
      <c r="H66" s="66" t="s">
        <v>5115</v>
      </c>
      <c r="I66" s="226" t="s">
        <v>5116</v>
      </c>
      <c r="J66" s="65" t="s">
        <v>1445</v>
      </c>
      <c r="K66" s="823" t="s">
        <v>5013</v>
      </c>
      <c r="L66" t="s">
        <v>5117</v>
      </c>
      <c r="M66" s="66"/>
      <c r="N66" s="772"/>
      <c r="O66" s="772"/>
      <c r="P66" s="772"/>
      <c r="Q66" s="772"/>
      <c r="R66" s="772"/>
    </row>
    <row r="67" spans="1:18">
      <c r="A67" s="66" t="s">
        <v>1426</v>
      </c>
      <c r="B67" s="66" t="s">
        <v>1427</v>
      </c>
      <c r="C67" s="66" t="s">
        <v>1428</v>
      </c>
      <c r="D67" s="80" t="s">
        <v>2365</v>
      </c>
      <c r="E67" s="66" t="s">
        <v>1476</v>
      </c>
      <c r="F67" s="379">
        <v>45975.916666666664</v>
      </c>
      <c r="G67" s="379">
        <v>45976.208333333336</v>
      </c>
      <c r="H67" s="66" t="s">
        <v>5118</v>
      </c>
      <c r="I67" s="226" t="s">
        <v>5119</v>
      </c>
      <c r="J67" s="65" t="s">
        <v>1445</v>
      </c>
      <c r="K67" s="823" t="s">
        <v>5013</v>
      </c>
      <c r="L67" s="66" t="s">
        <v>5120</v>
      </c>
      <c r="M67" s="66"/>
      <c r="N67" s="772"/>
      <c r="O67" s="772"/>
      <c r="P67" s="772"/>
      <c r="Q67" s="772"/>
      <c r="R67" s="772"/>
    </row>
    <row r="68" spans="1:18">
      <c r="A68" s="66" t="s">
        <v>1426</v>
      </c>
      <c r="B68" s="66" t="s">
        <v>1427</v>
      </c>
      <c r="C68" s="66" t="s">
        <v>1428</v>
      </c>
      <c r="D68" s="80" t="s">
        <v>1490</v>
      </c>
      <c r="E68" s="66" t="s">
        <v>1491</v>
      </c>
      <c r="F68" s="379">
        <v>45976.916666666664</v>
      </c>
      <c r="G68" s="379">
        <v>45977.125</v>
      </c>
      <c r="H68" s="66" t="s">
        <v>5121</v>
      </c>
      <c r="I68" s="226" t="s">
        <v>5122</v>
      </c>
      <c r="J68" s="65"/>
      <c r="K68" s="66"/>
      <c r="L68" s="66"/>
      <c r="M68" s="66"/>
      <c r="N68" s="772"/>
      <c r="O68" s="772"/>
      <c r="P68" s="772"/>
      <c r="Q68" s="772"/>
      <c r="R68" s="772"/>
    </row>
    <row r="69" spans="1:18">
      <c r="A69" s="66" t="s">
        <v>1426</v>
      </c>
      <c r="B69" s="66" t="s">
        <v>1427</v>
      </c>
      <c r="C69" s="66" t="s">
        <v>1428</v>
      </c>
      <c r="D69" s="80" t="s">
        <v>1490</v>
      </c>
      <c r="E69" s="66" t="s">
        <v>1491</v>
      </c>
      <c r="F69" s="379">
        <v>45977</v>
      </c>
      <c r="G69" s="379">
        <v>45977.25</v>
      </c>
      <c r="H69" s="66" t="s">
        <v>5123</v>
      </c>
      <c r="I69" s="226" t="s">
        <v>5124</v>
      </c>
      <c r="J69" s="65"/>
      <c r="K69" s="66"/>
      <c r="L69" s="66"/>
      <c r="M69" s="66"/>
      <c r="N69" s="772"/>
      <c r="O69" s="772"/>
      <c r="P69" s="772"/>
      <c r="Q69" s="772"/>
      <c r="R69" s="772"/>
    </row>
    <row r="70" spans="1:18" ht="15.6">
      <c r="A70" s="66" t="s">
        <v>1426</v>
      </c>
      <c r="B70" s="66" t="s">
        <v>1427</v>
      </c>
      <c r="C70" s="66" t="s">
        <v>1466</v>
      </c>
      <c r="D70" s="80" t="s">
        <v>2365</v>
      </c>
      <c r="E70" s="66" t="s">
        <v>1440</v>
      </c>
      <c r="F70" s="379">
        <v>45978.75</v>
      </c>
      <c r="G70" s="379">
        <v>45979.125</v>
      </c>
      <c r="H70" s="66" t="s">
        <v>5125</v>
      </c>
      <c r="I70" s="226" t="s">
        <v>5126</v>
      </c>
      <c r="J70" s="65" t="s">
        <v>2222</v>
      </c>
      <c r="K70" s="823" t="s">
        <v>5013</v>
      </c>
      <c r="L70" s="590" t="s">
        <v>5127</v>
      </c>
      <c r="M70" s="66"/>
      <c r="N70" s="772"/>
      <c r="O70" s="772"/>
      <c r="P70" s="772"/>
      <c r="Q70" s="772"/>
      <c r="R70" s="772"/>
    </row>
    <row r="71" spans="1:18">
      <c r="A71" s="66" t="s">
        <v>1426</v>
      </c>
      <c r="B71" s="66" t="s">
        <v>1427</v>
      </c>
      <c r="C71" s="66" t="s">
        <v>1466</v>
      </c>
      <c r="D71" s="80" t="s">
        <v>2365</v>
      </c>
      <c r="E71" s="66" t="s">
        <v>1440</v>
      </c>
      <c r="F71" s="379">
        <v>45978.75</v>
      </c>
      <c r="G71" s="379">
        <v>45979.125</v>
      </c>
      <c r="H71" s="66" t="s">
        <v>5128</v>
      </c>
      <c r="I71" s="226" t="s">
        <v>5129</v>
      </c>
      <c r="J71" s="65" t="s">
        <v>2222</v>
      </c>
      <c r="K71" s="66"/>
      <c r="L71" s="66"/>
      <c r="M71" s="66"/>
      <c r="N71" s="772"/>
      <c r="O71" s="772"/>
      <c r="P71" s="772"/>
      <c r="Q71" s="772"/>
      <c r="R71" s="772"/>
    </row>
    <row r="72" spans="1:18">
      <c r="A72" s="66" t="s">
        <v>1426</v>
      </c>
      <c r="B72" s="66" t="s">
        <v>1427</v>
      </c>
      <c r="C72" s="66" t="s">
        <v>1466</v>
      </c>
      <c r="D72" s="80" t="s">
        <v>2365</v>
      </c>
      <c r="E72" s="66" t="s">
        <v>1440</v>
      </c>
      <c r="F72" s="379">
        <v>45978.75</v>
      </c>
      <c r="G72" s="379">
        <v>45979.125</v>
      </c>
      <c r="H72" s="66" t="s">
        <v>5130</v>
      </c>
      <c r="I72" s="226" t="s">
        <v>5131</v>
      </c>
      <c r="J72" s="700" t="s">
        <v>2222</v>
      </c>
      <c r="K72" s="66"/>
      <c r="L72" s="66"/>
      <c r="M72" s="66"/>
      <c r="N72" s="772"/>
      <c r="O72" s="772"/>
      <c r="P72" s="772"/>
      <c r="Q72" s="772"/>
      <c r="R72" s="772"/>
    </row>
    <row r="73" spans="1:18">
      <c r="A73" s="66" t="s">
        <v>1426</v>
      </c>
      <c r="B73" s="66" t="s">
        <v>1427</v>
      </c>
      <c r="C73" s="66" t="s">
        <v>1428</v>
      </c>
      <c r="D73" s="80" t="s">
        <v>2365</v>
      </c>
      <c r="E73" s="66" t="s">
        <v>1440</v>
      </c>
      <c r="F73" s="379">
        <v>45978.833333333336</v>
      </c>
      <c r="G73" s="379">
        <v>45979.208333333336</v>
      </c>
      <c r="H73" s="66" t="s">
        <v>5132</v>
      </c>
      <c r="I73" s="226" t="s">
        <v>5133</v>
      </c>
      <c r="J73" s="774" t="s">
        <v>1445</v>
      </c>
      <c r="K73" s="823" t="s">
        <v>5013</v>
      </c>
      <c r="L73" s="66" t="s">
        <v>5134</v>
      </c>
      <c r="M73" s="66"/>
      <c r="N73" s="772"/>
      <c r="O73" s="772"/>
      <c r="P73" s="772"/>
      <c r="Q73" s="772"/>
      <c r="R73" s="772"/>
    </row>
    <row r="74" spans="1:18">
      <c r="A74" s="66" t="s">
        <v>1426</v>
      </c>
      <c r="B74" s="66" t="s">
        <v>1427</v>
      </c>
      <c r="C74" s="66" t="s">
        <v>1453</v>
      </c>
      <c r="D74" s="80" t="s">
        <v>2365</v>
      </c>
      <c r="E74" s="66" t="s">
        <v>1448</v>
      </c>
      <c r="F74" s="379">
        <v>45979.75</v>
      </c>
      <c r="G74" s="379">
        <v>45980.125</v>
      </c>
      <c r="H74" s="66" t="s">
        <v>5135</v>
      </c>
      <c r="I74" s="226" t="s">
        <v>5136</v>
      </c>
      <c r="J74" s="774" t="s">
        <v>5019</v>
      </c>
      <c r="K74" s="66"/>
      <c r="L74" s="66"/>
      <c r="M74" s="66"/>
      <c r="N74" s="772"/>
      <c r="O74" s="772"/>
      <c r="P74" s="772"/>
      <c r="Q74" s="772"/>
      <c r="R74" s="772"/>
    </row>
    <row r="75" spans="1:18">
      <c r="A75" s="66" t="s">
        <v>1426</v>
      </c>
      <c r="B75" s="66" t="s">
        <v>1427</v>
      </c>
      <c r="C75" s="66" t="s">
        <v>1453</v>
      </c>
      <c r="D75" s="80" t="s">
        <v>2365</v>
      </c>
      <c r="E75" s="66" t="s">
        <v>1448</v>
      </c>
      <c r="F75" s="379">
        <v>45979.75</v>
      </c>
      <c r="G75" s="379">
        <v>45980.125</v>
      </c>
      <c r="H75" s="66" t="s">
        <v>5137</v>
      </c>
      <c r="I75" s="226" t="s">
        <v>5138</v>
      </c>
      <c r="J75" s="774" t="s">
        <v>5019</v>
      </c>
      <c r="K75" s="66"/>
      <c r="L75" s="66"/>
      <c r="M75" s="66"/>
      <c r="N75" s="772"/>
      <c r="O75" s="772"/>
      <c r="P75" s="772"/>
      <c r="Q75" s="772"/>
      <c r="R75" s="772"/>
    </row>
    <row r="76" spans="1:18">
      <c r="A76" s="66" t="s">
        <v>1426</v>
      </c>
      <c r="B76" s="66" t="s">
        <v>1427</v>
      </c>
      <c r="C76" s="66" t="s">
        <v>1453</v>
      </c>
      <c r="D76" s="80" t="s">
        <v>2365</v>
      </c>
      <c r="E76" s="66" t="s">
        <v>1448</v>
      </c>
      <c r="F76" s="379">
        <v>45979.75</v>
      </c>
      <c r="G76" s="379">
        <v>45980.125</v>
      </c>
      <c r="H76" s="66" t="s">
        <v>5139</v>
      </c>
      <c r="I76" s="226" t="s">
        <v>5140</v>
      </c>
      <c r="J76" s="774" t="s">
        <v>5019</v>
      </c>
      <c r="K76" s="66"/>
      <c r="L76" s="66"/>
      <c r="M76" s="66"/>
      <c r="N76" s="772"/>
      <c r="O76" s="772"/>
      <c r="P76" s="772"/>
      <c r="Q76" s="772"/>
      <c r="R76" s="772"/>
    </row>
    <row r="77" spans="1:18">
      <c r="A77" s="66" t="s">
        <v>1426</v>
      </c>
      <c r="B77" s="66" t="s">
        <v>1427</v>
      </c>
      <c r="C77" s="66" t="s">
        <v>1466</v>
      </c>
      <c r="D77" s="80" t="s">
        <v>2365</v>
      </c>
      <c r="E77" s="66" t="s">
        <v>1448</v>
      </c>
      <c r="F77" s="379">
        <v>45979.75</v>
      </c>
      <c r="G77" s="379">
        <v>45980.125</v>
      </c>
      <c r="H77" s="66" t="s">
        <v>5141</v>
      </c>
      <c r="I77" s="226" t="s">
        <v>5142</v>
      </c>
      <c r="J77" s="774" t="s">
        <v>2222</v>
      </c>
      <c r="K77" s="66"/>
      <c r="L77" s="66"/>
      <c r="M77" s="66"/>
      <c r="N77" s="772"/>
      <c r="O77" s="772"/>
      <c r="P77" s="772"/>
      <c r="Q77" s="772"/>
      <c r="R77" s="772"/>
    </row>
    <row r="78" spans="1:18">
      <c r="A78" s="66" t="s">
        <v>1426</v>
      </c>
      <c r="B78" s="66" t="s">
        <v>1427</v>
      </c>
      <c r="C78" s="66" t="s">
        <v>1466</v>
      </c>
      <c r="D78" s="80" t="s">
        <v>2365</v>
      </c>
      <c r="E78" s="66" t="s">
        <v>1448</v>
      </c>
      <c r="F78" s="379">
        <v>45979.75</v>
      </c>
      <c r="G78" s="379">
        <v>45980.125</v>
      </c>
      <c r="H78" s="66" t="s">
        <v>5143</v>
      </c>
      <c r="I78" s="226" t="s">
        <v>5144</v>
      </c>
      <c r="J78" s="774" t="s">
        <v>2222</v>
      </c>
      <c r="K78" s="66"/>
      <c r="L78" s="66"/>
      <c r="M78" s="66"/>
      <c r="N78" s="772"/>
      <c r="O78" s="772"/>
      <c r="P78" s="772"/>
      <c r="Q78" s="772"/>
      <c r="R78" s="772"/>
    </row>
    <row r="79" spans="1:18">
      <c r="A79" s="66" t="s">
        <v>1426</v>
      </c>
      <c r="B79" s="66" t="s">
        <v>1427</v>
      </c>
      <c r="C79" s="66" t="s">
        <v>1466</v>
      </c>
      <c r="D79" s="80" t="s">
        <v>2365</v>
      </c>
      <c r="E79" s="66" t="s">
        <v>1448</v>
      </c>
      <c r="F79" s="379">
        <v>45979.75</v>
      </c>
      <c r="G79" s="379">
        <v>45980.125</v>
      </c>
      <c r="H79" s="66" t="s">
        <v>5145</v>
      </c>
      <c r="I79" s="226" t="s">
        <v>5146</v>
      </c>
      <c r="J79" s="774" t="s">
        <v>2222</v>
      </c>
      <c r="K79" s="65"/>
      <c r="L79" s="66"/>
      <c r="M79" s="66"/>
      <c r="N79" s="772"/>
      <c r="O79" s="772"/>
      <c r="P79" s="772"/>
      <c r="Q79" s="772"/>
      <c r="R79" s="772"/>
    </row>
    <row r="80" spans="1:18">
      <c r="A80" s="66" t="s">
        <v>1426</v>
      </c>
      <c r="B80" s="66" t="s">
        <v>1427</v>
      </c>
      <c r="C80" s="66" t="s">
        <v>1466</v>
      </c>
      <c r="D80" s="80" t="s">
        <v>2365</v>
      </c>
      <c r="E80" s="66" t="s">
        <v>1448</v>
      </c>
      <c r="F80" s="379">
        <v>45979.75</v>
      </c>
      <c r="G80" s="379">
        <v>45980.125</v>
      </c>
      <c r="H80" s="66" t="s">
        <v>5147</v>
      </c>
      <c r="I80" s="226" t="s">
        <v>5148</v>
      </c>
      <c r="J80" s="774" t="s">
        <v>2222</v>
      </c>
      <c r="K80" s="66"/>
      <c r="L80" s="66"/>
      <c r="M80" s="66"/>
      <c r="N80" s="772"/>
      <c r="O80" s="772"/>
      <c r="P80" s="772"/>
      <c r="Q80" s="772"/>
      <c r="R80" s="772"/>
    </row>
    <row r="81" spans="1:18">
      <c r="A81" s="66" t="s">
        <v>1426</v>
      </c>
      <c r="B81" s="66" t="s">
        <v>1427</v>
      </c>
      <c r="C81" s="66" t="s">
        <v>1428</v>
      </c>
      <c r="D81" s="80" t="s">
        <v>2365</v>
      </c>
      <c r="E81" s="66" t="s">
        <v>1448</v>
      </c>
      <c r="F81" s="379">
        <v>45979.916666666664</v>
      </c>
      <c r="G81" s="379">
        <v>45980.208333333336</v>
      </c>
      <c r="H81" s="66" t="s">
        <v>5149</v>
      </c>
      <c r="I81" s="226" t="s">
        <v>5150</v>
      </c>
      <c r="J81" s="774" t="s">
        <v>1445</v>
      </c>
      <c r="K81" s="823" t="s">
        <v>5013</v>
      </c>
      <c r="L81" s="66" t="s">
        <v>5151</v>
      </c>
      <c r="M81" s="66"/>
      <c r="N81" s="772"/>
      <c r="O81" s="772"/>
      <c r="P81" s="772"/>
      <c r="Q81" s="772"/>
      <c r="R81" s="772"/>
    </row>
    <row r="82" spans="1:18">
      <c r="A82" s="66" t="s">
        <v>1426</v>
      </c>
      <c r="B82" s="66" t="s">
        <v>1427</v>
      </c>
      <c r="C82" s="66" t="s">
        <v>1428</v>
      </c>
      <c r="D82" s="80" t="s">
        <v>2275</v>
      </c>
      <c r="E82" s="66" t="s">
        <v>1448</v>
      </c>
      <c r="F82" s="379">
        <v>45979.916666666664</v>
      </c>
      <c r="G82" s="379">
        <v>45980.25</v>
      </c>
      <c r="H82" s="66" t="s">
        <v>5152</v>
      </c>
      <c r="I82" s="226" t="s">
        <v>5153</v>
      </c>
      <c r="J82" s="774" t="s">
        <v>1445</v>
      </c>
      <c r="K82" s="823" t="s">
        <v>5013</v>
      </c>
      <c r="L82" s="66" t="s">
        <v>5154</v>
      </c>
      <c r="M82" s="66"/>
      <c r="N82" s="772"/>
      <c r="O82" s="772"/>
      <c r="P82" s="772"/>
      <c r="Q82" s="772"/>
      <c r="R82" s="772"/>
    </row>
    <row r="83" spans="1:18">
      <c r="A83" s="66" t="s">
        <v>1426</v>
      </c>
      <c r="B83" s="66" t="s">
        <v>1427</v>
      </c>
      <c r="C83" s="66" t="s">
        <v>1453</v>
      </c>
      <c r="D83" s="80" t="s">
        <v>2365</v>
      </c>
      <c r="E83" s="66" t="s">
        <v>1454</v>
      </c>
      <c r="F83" s="522">
        <v>45980.75</v>
      </c>
      <c r="G83" s="522">
        <v>45981.125</v>
      </c>
      <c r="H83" s="521" t="s">
        <v>5155</v>
      </c>
      <c r="I83" s="340" t="s">
        <v>5156</v>
      </c>
      <c r="J83" s="774" t="s">
        <v>5019</v>
      </c>
      <c r="K83" s="66"/>
      <c r="L83" s="66"/>
      <c r="M83" s="66"/>
      <c r="N83" s="772"/>
      <c r="O83" s="772"/>
      <c r="P83" s="772"/>
      <c r="Q83" s="772"/>
      <c r="R83" s="772"/>
    </row>
    <row r="84" spans="1:18">
      <c r="A84" s="66" t="s">
        <v>1426</v>
      </c>
      <c r="B84" s="66" t="s">
        <v>1427</v>
      </c>
      <c r="C84" s="66" t="s">
        <v>1453</v>
      </c>
      <c r="D84" s="80" t="s">
        <v>2365</v>
      </c>
      <c r="E84" s="66" t="s">
        <v>1454</v>
      </c>
      <c r="F84" s="726">
        <v>45980.75</v>
      </c>
      <c r="G84" s="726">
        <v>45981.125</v>
      </c>
      <c r="H84" s="725" t="s">
        <v>5157</v>
      </c>
      <c r="I84" s="340" t="s">
        <v>5158</v>
      </c>
      <c r="J84" s="774" t="s">
        <v>5019</v>
      </c>
      <c r="K84" s="66"/>
      <c r="L84" s="66"/>
      <c r="M84" s="66"/>
      <c r="N84" s="772"/>
      <c r="O84" s="772"/>
      <c r="P84" s="772"/>
      <c r="Q84" s="772"/>
      <c r="R84" s="772"/>
    </row>
    <row r="85" spans="1:18">
      <c r="A85" s="66" t="s">
        <v>1426</v>
      </c>
      <c r="B85" s="66" t="s">
        <v>1427</v>
      </c>
      <c r="C85" s="66" t="s">
        <v>1453</v>
      </c>
      <c r="D85" s="80" t="s">
        <v>2365</v>
      </c>
      <c r="E85" s="556" t="s">
        <v>1454</v>
      </c>
      <c r="F85" s="522">
        <v>45980.75</v>
      </c>
      <c r="G85" s="522">
        <v>45981.125</v>
      </c>
      <c r="H85" s="521" t="s">
        <v>5159</v>
      </c>
      <c r="I85" s="188" t="s">
        <v>5160</v>
      </c>
      <c r="J85" s="824" t="s">
        <v>5019</v>
      </c>
      <c r="K85" s="66"/>
      <c r="L85" s="66"/>
      <c r="M85" s="66"/>
      <c r="N85" s="772"/>
      <c r="O85" s="772"/>
      <c r="P85" s="772"/>
      <c r="Q85" s="772"/>
      <c r="R85" s="772"/>
    </row>
    <row r="86" spans="1:18">
      <c r="A86" s="66" t="s">
        <v>1426</v>
      </c>
      <c r="B86" s="66" t="s">
        <v>1427</v>
      </c>
      <c r="C86" s="66" t="s">
        <v>1466</v>
      </c>
      <c r="D86" s="80" t="s">
        <v>2365</v>
      </c>
      <c r="E86" s="66" t="s">
        <v>1454</v>
      </c>
      <c r="F86" s="707">
        <v>45980.75</v>
      </c>
      <c r="G86" s="707">
        <v>45981.125</v>
      </c>
      <c r="H86" s="621" t="s">
        <v>5161</v>
      </c>
      <c r="I86" s="830" t="s">
        <v>5162</v>
      </c>
      <c r="J86" s="774" t="s">
        <v>2222</v>
      </c>
      <c r="K86" s="66"/>
      <c r="L86" s="66"/>
      <c r="M86" s="66"/>
      <c r="N86" s="772"/>
      <c r="O86" s="772"/>
      <c r="P86" s="772"/>
      <c r="Q86" s="772"/>
      <c r="R86" s="772"/>
    </row>
    <row r="87" spans="1:18">
      <c r="A87" s="66" t="s">
        <v>1426</v>
      </c>
      <c r="B87" s="66" t="s">
        <v>1427</v>
      </c>
      <c r="C87" s="66" t="s">
        <v>1466</v>
      </c>
      <c r="D87" s="80" t="s">
        <v>2365</v>
      </c>
      <c r="E87" s="66" t="s">
        <v>1454</v>
      </c>
      <c r="F87" s="522">
        <v>45980.75</v>
      </c>
      <c r="G87" s="522">
        <v>45981.125</v>
      </c>
      <c r="H87" s="521" t="s">
        <v>5163</v>
      </c>
      <c r="I87" s="340" t="s">
        <v>5164</v>
      </c>
      <c r="J87" s="774" t="s">
        <v>2222</v>
      </c>
      <c r="K87" s="66"/>
      <c r="L87" s="66"/>
      <c r="M87" s="66"/>
      <c r="N87" s="772"/>
      <c r="O87" s="772"/>
      <c r="P87" s="772"/>
      <c r="Q87" s="772"/>
      <c r="R87" s="772"/>
    </row>
    <row r="88" spans="1:18">
      <c r="A88" s="66" t="s">
        <v>1426</v>
      </c>
      <c r="B88" s="66" t="s">
        <v>1427</v>
      </c>
      <c r="C88" s="66" t="s">
        <v>1466</v>
      </c>
      <c r="D88" s="80" t="s">
        <v>2365</v>
      </c>
      <c r="E88" s="66" t="s">
        <v>1454</v>
      </c>
      <c r="F88" s="522">
        <v>45980.75</v>
      </c>
      <c r="G88" s="522">
        <v>45981.125</v>
      </c>
      <c r="H88" s="521" t="s">
        <v>5165</v>
      </c>
      <c r="I88" s="340" t="s">
        <v>5166</v>
      </c>
      <c r="J88" s="774" t="s">
        <v>2222</v>
      </c>
      <c r="K88" s="66"/>
      <c r="L88" s="66"/>
      <c r="M88" s="66"/>
      <c r="N88" s="772"/>
      <c r="O88" s="772"/>
      <c r="P88" s="772"/>
      <c r="Q88" s="772"/>
      <c r="R88" s="772"/>
    </row>
    <row r="89" spans="1:18">
      <c r="A89" s="66" t="s">
        <v>1426</v>
      </c>
      <c r="B89" s="66" t="s">
        <v>1427</v>
      </c>
      <c r="C89" s="66" t="s">
        <v>1466</v>
      </c>
      <c r="D89" s="80" t="s">
        <v>2365</v>
      </c>
      <c r="E89" s="66" t="s">
        <v>1454</v>
      </c>
      <c r="F89" s="522">
        <v>45980.75</v>
      </c>
      <c r="G89" s="522">
        <v>45981.125</v>
      </c>
      <c r="H89" s="521" t="s">
        <v>5167</v>
      </c>
      <c r="I89" s="340" t="s">
        <v>5168</v>
      </c>
      <c r="J89" s="774" t="s">
        <v>2222</v>
      </c>
      <c r="K89" s="66"/>
      <c r="L89" s="66"/>
      <c r="M89" s="66"/>
      <c r="N89" s="772"/>
      <c r="O89" s="772"/>
      <c r="P89" s="772"/>
      <c r="Q89" s="772"/>
      <c r="R89" s="772"/>
    </row>
    <row r="90" spans="1:18">
      <c r="A90" s="66" t="s">
        <v>1426</v>
      </c>
      <c r="B90" s="66" t="s">
        <v>1427</v>
      </c>
      <c r="C90" s="66" t="s">
        <v>1428</v>
      </c>
      <c r="D90" s="80" t="s">
        <v>1769</v>
      </c>
      <c r="E90" s="66" t="s">
        <v>1454</v>
      </c>
      <c r="F90" s="522">
        <v>45980.375</v>
      </c>
      <c r="G90" s="522">
        <v>45980.958333333336</v>
      </c>
      <c r="H90" s="521" t="s">
        <v>5169</v>
      </c>
      <c r="I90" s="340" t="s">
        <v>5170</v>
      </c>
      <c r="J90" s="740" t="s">
        <v>1436</v>
      </c>
      <c r="K90" s="66"/>
      <c r="L90" s="66"/>
      <c r="M90" s="66"/>
      <c r="N90" s="772"/>
      <c r="O90" s="772"/>
      <c r="P90" s="772"/>
      <c r="Q90" s="772"/>
      <c r="R90" s="772"/>
    </row>
    <row r="91" spans="1:18" ht="15.6">
      <c r="A91" s="66" t="s">
        <v>1426</v>
      </c>
      <c r="B91" s="66" t="s">
        <v>1427</v>
      </c>
      <c r="C91" s="66" t="s">
        <v>1428</v>
      </c>
      <c r="D91" s="80" t="s">
        <v>2365</v>
      </c>
      <c r="E91" s="66" t="s">
        <v>1454</v>
      </c>
      <c r="F91" s="379">
        <v>45981</v>
      </c>
      <c r="G91" s="379">
        <v>45981.166666666664</v>
      </c>
      <c r="H91" s="66" t="s">
        <v>5171</v>
      </c>
      <c r="I91" s="226" t="s">
        <v>5172</v>
      </c>
      <c r="J91" s="774" t="s">
        <v>1445</v>
      </c>
      <c r="K91" s="829" t="s">
        <v>5173</v>
      </c>
      <c r="L91" s="66" t="s">
        <v>5032</v>
      </c>
      <c r="M91" s="66"/>
      <c r="N91" s="772"/>
      <c r="O91" s="772"/>
      <c r="P91" s="772"/>
      <c r="Q91" s="772"/>
      <c r="R91" s="772"/>
    </row>
    <row r="92" spans="1:18">
      <c r="A92" s="66" t="s">
        <v>1426</v>
      </c>
      <c r="B92" s="66" t="s">
        <v>1427</v>
      </c>
      <c r="C92" s="66" t="s">
        <v>1428</v>
      </c>
      <c r="D92" s="80" t="s">
        <v>2275</v>
      </c>
      <c r="E92" s="66" t="s">
        <v>1454</v>
      </c>
      <c r="F92" s="379">
        <v>45980.916666666664</v>
      </c>
      <c r="G92" s="379">
        <v>45981.25</v>
      </c>
      <c r="H92" s="66" t="s">
        <v>5174</v>
      </c>
      <c r="I92" s="226" t="s">
        <v>5175</v>
      </c>
      <c r="J92" s="774" t="s">
        <v>1445</v>
      </c>
      <c r="K92" s="66" t="s">
        <v>5176</v>
      </c>
      <c r="L92" s="66" t="s">
        <v>5177</v>
      </c>
      <c r="M92" s="66"/>
      <c r="N92" s="772"/>
      <c r="O92" s="772"/>
      <c r="P92" s="772"/>
      <c r="Q92" s="772"/>
      <c r="R92" s="772"/>
    </row>
    <row r="93" spans="1:18" s="769" customFormat="1">
      <c r="A93" s="732" t="s">
        <v>1426</v>
      </c>
      <c r="B93" s="732" t="s">
        <v>1427</v>
      </c>
      <c r="C93" s="732" t="s">
        <v>1453</v>
      </c>
      <c r="D93" s="630" t="s">
        <v>1903</v>
      </c>
      <c r="E93" s="732" t="s">
        <v>1461</v>
      </c>
      <c r="F93" s="733">
        <v>45981.333333333336</v>
      </c>
      <c r="G93" s="733">
        <v>45981.75</v>
      </c>
      <c r="H93" s="734" t="s">
        <v>5178</v>
      </c>
      <c r="I93" s="813" t="s">
        <v>5179</v>
      </c>
      <c r="J93" s="732"/>
      <c r="K93" s="732"/>
      <c r="L93" s="732"/>
      <c r="M93" s="732"/>
      <c r="N93" s="816"/>
      <c r="O93" s="816"/>
      <c r="P93" s="816"/>
      <c r="Q93" s="816"/>
      <c r="R93" s="816"/>
    </row>
    <row r="94" spans="1:18" s="769" customFormat="1">
      <c r="A94" s="732" t="s">
        <v>1426</v>
      </c>
      <c r="B94" s="732" t="s">
        <v>1427</v>
      </c>
      <c r="C94" s="732" t="s">
        <v>1466</v>
      </c>
      <c r="D94" s="630" t="s">
        <v>1903</v>
      </c>
      <c r="E94" s="732" t="s">
        <v>1461</v>
      </c>
      <c r="F94" s="733">
        <v>45981.708333333336</v>
      </c>
      <c r="G94" s="733">
        <v>45982.125</v>
      </c>
      <c r="H94" s="734" t="s">
        <v>5178</v>
      </c>
      <c r="I94" s="813" t="s">
        <v>5179</v>
      </c>
      <c r="J94" s="732"/>
      <c r="K94" s="732"/>
      <c r="L94" s="732"/>
      <c r="M94" s="732"/>
      <c r="N94" s="816"/>
      <c r="O94" s="816"/>
      <c r="P94" s="816"/>
      <c r="Q94" s="816"/>
      <c r="R94" s="816"/>
    </row>
    <row r="95" spans="1:18" s="769" customFormat="1">
      <c r="A95" s="732" t="s">
        <v>1426</v>
      </c>
      <c r="B95" s="732" t="s">
        <v>1427</v>
      </c>
      <c r="C95" s="732" t="s">
        <v>1466</v>
      </c>
      <c r="D95" s="630" t="s">
        <v>1903</v>
      </c>
      <c r="E95" s="732" t="s">
        <v>1461</v>
      </c>
      <c r="F95" s="733">
        <v>45981.708333333336</v>
      </c>
      <c r="G95" s="733">
        <v>45982.125</v>
      </c>
      <c r="H95" s="734" t="s">
        <v>5178</v>
      </c>
      <c r="I95" s="813" t="s">
        <v>5179</v>
      </c>
      <c r="J95" s="732"/>
      <c r="K95" s="732"/>
      <c r="L95" s="732"/>
      <c r="M95" s="732"/>
      <c r="N95" s="816"/>
      <c r="O95" s="816"/>
      <c r="P95" s="816"/>
      <c r="Q95" s="816"/>
      <c r="R95" s="816"/>
    </row>
    <row r="96" spans="1:18" ht="15">
      <c r="A96" s="66" t="s">
        <v>1426</v>
      </c>
      <c r="B96" s="66" t="s">
        <v>1427</v>
      </c>
      <c r="C96" s="66" t="s">
        <v>1453</v>
      </c>
      <c r="D96" s="80" t="s">
        <v>2365</v>
      </c>
      <c r="E96" s="66" t="s">
        <v>1476</v>
      </c>
      <c r="F96" s="379">
        <v>45982.75</v>
      </c>
      <c r="G96" s="379">
        <v>45983.125</v>
      </c>
      <c r="H96" s="66" t="s">
        <v>5180</v>
      </c>
      <c r="I96" s="226" t="s">
        <v>5181</v>
      </c>
      <c r="J96" s="774" t="s">
        <v>5019</v>
      </c>
      <c r="K96" s="66"/>
      <c r="L96" s="66"/>
      <c r="M96" s="66"/>
      <c r="N96" s="772"/>
      <c r="O96" s="772"/>
      <c r="P96" s="772"/>
      <c r="Q96" s="772"/>
      <c r="R96" s="772"/>
    </row>
    <row r="97" spans="1:18">
      <c r="A97" s="66" t="s">
        <v>1426</v>
      </c>
      <c r="B97" s="66" t="s">
        <v>1427</v>
      </c>
      <c r="C97" s="66" t="s">
        <v>1453</v>
      </c>
      <c r="D97" s="80" t="s">
        <v>2365</v>
      </c>
      <c r="E97" s="66" t="s">
        <v>1476</v>
      </c>
      <c r="F97" s="379">
        <v>45982.75</v>
      </c>
      <c r="G97" s="379">
        <v>45983.125</v>
      </c>
      <c r="H97" s="66" t="s">
        <v>5182</v>
      </c>
      <c r="I97" s="226" t="s">
        <v>5183</v>
      </c>
      <c r="J97" s="774" t="s">
        <v>5019</v>
      </c>
      <c r="K97" s="66"/>
      <c r="L97" s="66"/>
      <c r="M97" s="66"/>
      <c r="N97" s="772"/>
      <c r="O97" s="772"/>
      <c r="P97" s="772"/>
      <c r="Q97" s="772"/>
      <c r="R97" s="772"/>
    </row>
    <row r="98" spans="1:18">
      <c r="A98" s="66" t="s">
        <v>1426</v>
      </c>
      <c r="B98" s="66" t="s">
        <v>1427</v>
      </c>
      <c r="C98" s="66" t="s">
        <v>1453</v>
      </c>
      <c r="D98" s="80" t="s">
        <v>2365</v>
      </c>
      <c r="E98" s="66" t="s">
        <v>1476</v>
      </c>
      <c r="F98" s="379">
        <v>45982.75</v>
      </c>
      <c r="G98" s="379">
        <v>45983.125</v>
      </c>
      <c r="H98" s="66" t="s">
        <v>5184</v>
      </c>
      <c r="I98" s="226" t="s">
        <v>5185</v>
      </c>
      <c r="J98" s="774" t="s">
        <v>5019</v>
      </c>
      <c r="K98" s="66"/>
      <c r="L98" s="66"/>
      <c r="M98" s="66"/>
      <c r="N98" s="772"/>
      <c r="O98" s="772"/>
      <c r="P98" s="772"/>
      <c r="Q98" s="772"/>
      <c r="R98" s="772"/>
    </row>
    <row r="99" spans="1:18">
      <c r="A99" s="66" t="s">
        <v>1426</v>
      </c>
      <c r="B99" s="66" t="s">
        <v>1427</v>
      </c>
      <c r="C99" s="66" t="s">
        <v>1466</v>
      </c>
      <c r="D99" s="80" t="s">
        <v>2365</v>
      </c>
      <c r="E99" s="66" t="s">
        <v>1476</v>
      </c>
      <c r="F99" s="379">
        <v>45982.75</v>
      </c>
      <c r="G99" s="379">
        <v>45983.125</v>
      </c>
      <c r="H99" s="66" t="s">
        <v>5186</v>
      </c>
      <c r="I99" s="226" t="s">
        <v>5187</v>
      </c>
      <c r="J99" s="774" t="s">
        <v>2222</v>
      </c>
      <c r="K99" s="66"/>
      <c r="L99" s="66"/>
      <c r="M99" s="66"/>
      <c r="N99" s="772"/>
      <c r="O99" s="772"/>
      <c r="P99" s="772"/>
      <c r="Q99" s="772"/>
      <c r="R99" s="772"/>
    </row>
    <row r="100" spans="1:18">
      <c r="A100" s="66" t="s">
        <v>1426</v>
      </c>
      <c r="B100" s="66" t="s">
        <v>1427</v>
      </c>
      <c r="C100" s="66" t="s">
        <v>1466</v>
      </c>
      <c r="D100" s="80" t="s">
        <v>2365</v>
      </c>
      <c r="E100" s="66" t="s">
        <v>1476</v>
      </c>
      <c r="F100" s="379">
        <v>45982.75</v>
      </c>
      <c r="G100" s="379">
        <v>45983.125</v>
      </c>
      <c r="H100" s="66" t="s">
        <v>5188</v>
      </c>
      <c r="I100" s="226" t="s">
        <v>5189</v>
      </c>
      <c r="J100" s="774" t="s">
        <v>2222</v>
      </c>
      <c r="K100" s="66"/>
      <c r="L100" s="66"/>
      <c r="M100" s="66"/>
      <c r="N100" s="772"/>
      <c r="O100" s="772"/>
      <c r="P100" s="772"/>
      <c r="Q100" s="772"/>
      <c r="R100" s="772"/>
    </row>
    <row r="101" spans="1:18">
      <c r="A101" s="66" t="s">
        <v>1426</v>
      </c>
      <c r="B101" s="66" t="s">
        <v>1427</v>
      </c>
      <c r="C101" s="66" t="s">
        <v>1466</v>
      </c>
      <c r="D101" s="80" t="s">
        <v>2365</v>
      </c>
      <c r="E101" s="66" t="s">
        <v>1476</v>
      </c>
      <c r="F101" s="379">
        <v>45982.75</v>
      </c>
      <c r="G101" s="379">
        <v>45983.125</v>
      </c>
      <c r="H101" s="66" t="s">
        <v>5190</v>
      </c>
      <c r="I101" s="226" t="s">
        <v>5191</v>
      </c>
      <c r="J101" s="774" t="s">
        <v>2222</v>
      </c>
      <c r="K101" s="66"/>
      <c r="L101" s="66"/>
      <c r="M101" s="66"/>
      <c r="N101" s="772"/>
      <c r="O101" s="772"/>
      <c r="P101" s="772"/>
      <c r="Q101" s="772"/>
      <c r="R101" s="772"/>
    </row>
    <row r="102" spans="1:18">
      <c r="A102" s="66" t="s">
        <v>1426</v>
      </c>
      <c r="B102" s="66" t="s">
        <v>1427</v>
      </c>
      <c r="C102" s="66" t="s">
        <v>1466</v>
      </c>
      <c r="D102" s="80" t="s">
        <v>2365</v>
      </c>
      <c r="E102" s="66" t="s">
        <v>1476</v>
      </c>
      <c r="F102" s="379">
        <v>45982.75</v>
      </c>
      <c r="G102" s="379">
        <v>45983.125</v>
      </c>
      <c r="H102" s="66" t="s">
        <v>5192</v>
      </c>
      <c r="I102" s="226" t="s">
        <v>5193</v>
      </c>
      <c r="J102" s="774" t="s">
        <v>2222</v>
      </c>
      <c r="K102" s="66"/>
      <c r="L102" s="66"/>
      <c r="M102" s="66"/>
      <c r="N102" s="772"/>
      <c r="O102" s="772"/>
      <c r="P102" s="772"/>
      <c r="Q102" s="772"/>
      <c r="R102" s="772"/>
    </row>
    <row r="103" spans="1:18" ht="18.75" customHeight="1">
      <c r="A103" s="66" t="s">
        <v>1426</v>
      </c>
      <c r="B103" s="66" t="s">
        <v>1427</v>
      </c>
      <c r="C103" s="66" t="s">
        <v>1428</v>
      </c>
      <c r="D103" s="80" t="s">
        <v>2365</v>
      </c>
      <c r="E103" s="66" t="s">
        <v>1476</v>
      </c>
      <c r="F103" s="522">
        <v>45982.916666666664</v>
      </c>
      <c r="G103" s="522">
        <v>45983.208333333336</v>
      </c>
      <c r="H103" s="521" t="s">
        <v>5194</v>
      </c>
      <c r="I103" s="340" t="s">
        <v>5119</v>
      </c>
      <c r="J103" s="774" t="s">
        <v>1445</v>
      </c>
      <c r="K103" s="65" t="s">
        <v>5195</v>
      </c>
      <c r="L103" s="787" t="s">
        <v>5196</v>
      </c>
      <c r="M103" s="66"/>
      <c r="N103" s="772"/>
      <c r="O103" s="772"/>
      <c r="P103" s="772"/>
      <c r="Q103" s="772"/>
      <c r="R103" s="772"/>
    </row>
    <row r="104" spans="1:18">
      <c r="A104" s="66" t="s">
        <v>1426</v>
      </c>
      <c r="B104" s="66" t="s">
        <v>1427</v>
      </c>
      <c r="C104" s="66" t="s">
        <v>1428</v>
      </c>
      <c r="D104" s="80" t="s">
        <v>2365</v>
      </c>
      <c r="E104" s="66" t="s">
        <v>1476</v>
      </c>
      <c r="F104" s="379">
        <v>45982.958333333336</v>
      </c>
      <c r="G104" s="379">
        <v>45983.166666666664</v>
      </c>
      <c r="H104" s="66" t="s">
        <v>5197</v>
      </c>
      <c r="I104" s="226" t="s">
        <v>5198</v>
      </c>
      <c r="J104" s="774" t="s">
        <v>1445</v>
      </c>
      <c r="K104" s="823" t="s">
        <v>5013</v>
      </c>
      <c r="L104" s="66" t="s">
        <v>5199</v>
      </c>
      <c r="M104" s="66"/>
      <c r="N104" s="772"/>
      <c r="O104" s="772"/>
      <c r="P104" s="772"/>
      <c r="Q104" s="772"/>
      <c r="R104" s="772"/>
    </row>
    <row r="105" spans="1:18">
      <c r="A105" s="66" t="s">
        <v>1426</v>
      </c>
      <c r="B105" s="66" t="s">
        <v>1427</v>
      </c>
      <c r="C105" s="66" t="s">
        <v>1428</v>
      </c>
      <c r="D105" s="80" t="s">
        <v>2365</v>
      </c>
      <c r="E105" s="66" t="s">
        <v>1476</v>
      </c>
      <c r="F105" s="379">
        <v>45983</v>
      </c>
      <c r="G105" s="379">
        <v>45983.208333333336</v>
      </c>
      <c r="H105" s="66" t="s">
        <v>5200</v>
      </c>
      <c r="I105" s="226" t="s">
        <v>5201</v>
      </c>
      <c r="J105" s="774" t="s">
        <v>1445</v>
      </c>
      <c r="K105" s="66"/>
      <c r="L105" s="66" t="s">
        <v>5202</v>
      </c>
      <c r="M105" s="66"/>
      <c r="N105" s="772"/>
      <c r="O105" s="772"/>
      <c r="P105" s="772"/>
      <c r="Q105" s="772"/>
      <c r="R105" s="772"/>
    </row>
    <row r="106" spans="1:18">
      <c r="A106" s="66" t="s">
        <v>1426</v>
      </c>
      <c r="B106" s="66" t="s">
        <v>1427</v>
      </c>
      <c r="C106" s="66" t="s">
        <v>1428</v>
      </c>
      <c r="D106" s="80" t="s">
        <v>1769</v>
      </c>
      <c r="E106" s="66" t="s">
        <v>1491</v>
      </c>
      <c r="F106" s="379">
        <v>45984</v>
      </c>
      <c r="G106" s="379">
        <v>45984.25</v>
      </c>
      <c r="H106" s="66" t="s">
        <v>5203</v>
      </c>
      <c r="I106" s="226" t="s">
        <v>5124</v>
      </c>
      <c r="J106" s="65" t="s">
        <v>1499</v>
      </c>
      <c r="K106" s="836" t="s">
        <v>5013</v>
      </c>
      <c r="L106" s="66" t="s">
        <v>5204</v>
      </c>
      <c r="M106" s="66"/>
      <c r="N106" s="772"/>
      <c r="O106" s="772"/>
      <c r="P106" s="772"/>
      <c r="Q106" s="772"/>
      <c r="R106" s="772"/>
    </row>
    <row r="107" spans="1:18">
      <c r="A107" s="66" t="s">
        <v>1426</v>
      </c>
      <c r="B107" s="66" t="s">
        <v>1427</v>
      </c>
      <c r="C107" s="66" t="s">
        <v>1428</v>
      </c>
      <c r="D107" s="80" t="s">
        <v>1903</v>
      </c>
      <c r="E107" s="66" t="s">
        <v>1430</v>
      </c>
      <c r="F107" s="379">
        <v>45984.916666666664</v>
      </c>
      <c r="G107" s="379">
        <v>45985.25</v>
      </c>
      <c r="H107" s="66"/>
      <c r="I107" s="226" t="s">
        <v>5179</v>
      </c>
      <c r="J107" s="66"/>
      <c r="K107" s="66"/>
      <c r="L107" s="66"/>
      <c r="M107" s="66"/>
      <c r="N107" s="772"/>
      <c r="O107" s="772"/>
      <c r="P107" s="772"/>
      <c r="Q107" s="772"/>
      <c r="R107" s="772"/>
    </row>
    <row r="108" spans="1:18">
      <c r="A108" s="66" t="s">
        <v>1426</v>
      </c>
      <c r="B108" s="66" t="s">
        <v>1427</v>
      </c>
      <c r="C108" s="66" t="s">
        <v>1453</v>
      </c>
      <c r="D108" s="80" t="s">
        <v>1903</v>
      </c>
      <c r="E108" s="66" t="s">
        <v>1440</v>
      </c>
      <c r="F108" s="379">
        <v>45985.333333333336</v>
      </c>
      <c r="G108" s="379">
        <v>45985.75</v>
      </c>
      <c r="H108" s="66"/>
      <c r="I108" s="226" t="s">
        <v>5205</v>
      </c>
      <c r="J108" s="66"/>
      <c r="K108" s="66"/>
      <c r="L108" s="66"/>
      <c r="M108" s="66"/>
      <c r="N108" s="772"/>
      <c r="O108" s="772"/>
      <c r="P108" s="772"/>
      <c r="Q108" s="772"/>
      <c r="R108" s="772"/>
    </row>
    <row r="109" spans="1:18">
      <c r="A109" s="66" t="s">
        <v>1426</v>
      </c>
      <c r="B109" s="66" t="s">
        <v>1427</v>
      </c>
      <c r="C109" s="66" t="s">
        <v>1453</v>
      </c>
      <c r="D109" s="80" t="s">
        <v>1903</v>
      </c>
      <c r="E109" s="66" t="s">
        <v>1440</v>
      </c>
      <c r="F109" s="379">
        <v>45985.333333333336</v>
      </c>
      <c r="G109" s="379">
        <v>45985.75</v>
      </c>
      <c r="H109" s="66"/>
      <c r="I109" s="226" t="s">
        <v>5205</v>
      </c>
      <c r="J109" s="66"/>
      <c r="K109" s="66"/>
      <c r="L109" s="66"/>
      <c r="M109" s="66"/>
      <c r="N109" s="772"/>
      <c r="O109" s="772"/>
      <c r="P109" s="772"/>
      <c r="Q109" s="772"/>
      <c r="R109" s="772"/>
    </row>
    <row r="110" spans="1:18">
      <c r="A110" s="66" t="s">
        <v>1426</v>
      </c>
      <c r="B110" s="66" t="s">
        <v>1427</v>
      </c>
      <c r="C110" s="66" t="s">
        <v>1453</v>
      </c>
      <c r="D110" s="80" t="s">
        <v>1903</v>
      </c>
      <c r="E110" s="66" t="s">
        <v>1440</v>
      </c>
      <c r="F110" s="379">
        <v>45985.333333333336</v>
      </c>
      <c r="G110" s="379">
        <v>45985.75</v>
      </c>
      <c r="H110" s="66"/>
      <c r="I110" s="226" t="s">
        <v>5205</v>
      </c>
      <c r="J110" s="66"/>
      <c r="K110" s="66"/>
      <c r="L110" s="66"/>
      <c r="M110" s="66"/>
      <c r="N110" s="772"/>
      <c r="O110" s="772"/>
      <c r="P110" s="772"/>
      <c r="Q110" s="772"/>
      <c r="R110" s="772"/>
    </row>
    <row r="111" spans="1:18">
      <c r="A111" s="66" t="s">
        <v>1426</v>
      </c>
      <c r="B111" s="66" t="s">
        <v>1427</v>
      </c>
      <c r="C111" s="66" t="s">
        <v>1466</v>
      </c>
      <c r="D111" s="80" t="s">
        <v>1903</v>
      </c>
      <c r="E111" s="66" t="s">
        <v>1440</v>
      </c>
      <c r="F111" s="379">
        <v>45985.708333333336</v>
      </c>
      <c r="G111" s="379">
        <v>45986.125</v>
      </c>
      <c r="H111" s="66"/>
      <c r="I111" s="226" t="s">
        <v>5179</v>
      </c>
      <c r="J111" s="66"/>
      <c r="K111" s="66"/>
      <c r="L111" s="66"/>
      <c r="M111" s="66"/>
      <c r="N111" s="772"/>
      <c r="O111" s="772"/>
      <c r="P111" s="772"/>
      <c r="Q111" s="772"/>
      <c r="R111" s="772"/>
    </row>
    <row r="112" spans="1:18">
      <c r="A112" s="66" t="s">
        <v>1426</v>
      </c>
      <c r="B112" s="66" t="s">
        <v>1427</v>
      </c>
      <c r="C112" s="66" t="s">
        <v>1466</v>
      </c>
      <c r="D112" s="80" t="s">
        <v>1903</v>
      </c>
      <c r="E112" s="66" t="s">
        <v>1440</v>
      </c>
      <c r="F112" s="379">
        <v>45985.708333333336</v>
      </c>
      <c r="G112" s="379">
        <v>45986.125</v>
      </c>
      <c r="H112" s="66"/>
      <c r="I112" s="226" t="s">
        <v>5179</v>
      </c>
      <c r="J112" s="66"/>
      <c r="K112" s="66"/>
      <c r="L112" s="66"/>
      <c r="M112" s="66"/>
      <c r="N112" s="772"/>
      <c r="O112" s="772"/>
      <c r="P112" s="772"/>
      <c r="Q112" s="772"/>
      <c r="R112" s="772"/>
    </row>
    <row r="113" spans="1:18">
      <c r="A113" s="66" t="s">
        <v>1426</v>
      </c>
      <c r="B113" s="66" t="s">
        <v>1427</v>
      </c>
      <c r="C113" s="66" t="s">
        <v>1466</v>
      </c>
      <c r="D113" s="80" t="s">
        <v>1903</v>
      </c>
      <c r="E113" s="66" t="s">
        <v>1440</v>
      </c>
      <c r="F113" s="379">
        <v>45985.708333333336</v>
      </c>
      <c r="G113" s="379">
        <v>45986.125</v>
      </c>
      <c r="H113" s="66"/>
      <c r="I113" s="226" t="s">
        <v>5179</v>
      </c>
      <c r="J113" s="66"/>
      <c r="K113" s="66"/>
      <c r="L113" s="66"/>
      <c r="M113" s="66"/>
      <c r="N113" s="772"/>
      <c r="O113" s="772"/>
      <c r="P113" s="772"/>
      <c r="Q113" s="772"/>
      <c r="R113" s="772"/>
    </row>
    <row r="114" spans="1:18">
      <c r="A114" s="66" t="s">
        <v>1426</v>
      </c>
      <c r="B114" s="66" t="s">
        <v>1427</v>
      </c>
      <c r="C114" s="66" t="s">
        <v>1466</v>
      </c>
      <c r="D114" s="80" t="s">
        <v>1903</v>
      </c>
      <c r="E114" s="66" t="s">
        <v>1440</v>
      </c>
      <c r="F114" s="379">
        <v>45985.708333333336</v>
      </c>
      <c r="G114" s="379">
        <v>45986.125</v>
      </c>
      <c r="H114" s="66"/>
      <c r="I114" s="226" t="s">
        <v>5179</v>
      </c>
      <c r="J114" s="66"/>
      <c r="K114" s="66"/>
      <c r="L114" s="66"/>
      <c r="M114" s="66"/>
      <c r="N114" s="772"/>
      <c r="O114" s="772"/>
      <c r="P114" s="772"/>
      <c r="Q114" s="772"/>
      <c r="R114" s="772"/>
    </row>
    <row r="115" spans="1:18">
      <c r="A115" s="66" t="s">
        <v>1426</v>
      </c>
      <c r="B115" s="66" t="s">
        <v>1427</v>
      </c>
      <c r="C115" s="66" t="s">
        <v>1428</v>
      </c>
      <c r="D115" s="80" t="s">
        <v>1903</v>
      </c>
      <c r="E115" s="66" t="s">
        <v>1440</v>
      </c>
      <c r="F115" s="379">
        <v>45985.916666666664</v>
      </c>
      <c r="G115" s="379">
        <v>45986.25</v>
      </c>
      <c r="H115" s="66"/>
      <c r="I115" s="226" t="s">
        <v>5205</v>
      </c>
      <c r="J115" s="66"/>
      <c r="K115" s="66"/>
      <c r="L115" s="66"/>
      <c r="M115" s="66"/>
      <c r="N115" s="772"/>
      <c r="O115" s="772"/>
      <c r="P115" s="772"/>
      <c r="Q115" s="772"/>
      <c r="R115" s="772"/>
    </row>
    <row r="116" spans="1:18">
      <c r="A116" s="66" t="s">
        <v>1426</v>
      </c>
      <c r="B116" s="66" t="s">
        <v>1427</v>
      </c>
      <c r="C116" s="66" t="s">
        <v>1428</v>
      </c>
      <c r="D116" s="80" t="s">
        <v>1903</v>
      </c>
      <c r="E116" s="66" t="s">
        <v>1440</v>
      </c>
      <c r="F116" s="379">
        <v>45985.916666666664</v>
      </c>
      <c r="G116" s="379">
        <v>45986.25</v>
      </c>
      <c r="H116" s="66"/>
      <c r="I116" s="226" t="s">
        <v>5179</v>
      </c>
      <c r="J116" s="66"/>
      <c r="K116" s="66"/>
      <c r="L116" s="66"/>
      <c r="M116" s="66"/>
      <c r="N116" s="772"/>
      <c r="O116" s="772"/>
      <c r="P116" s="772"/>
      <c r="Q116" s="772"/>
      <c r="R116" s="772"/>
    </row>
    <row r="117" spans="1:18">
      <c r="A117" s="66" t="s">
        <v>1426</v>
      </c>
      <c r="B117" s="66" t="s">
        <v>1427</v>
      </c>
      <c r="C117" s="66" t="s">
        <v>1428</v>
      </c>
      <c r="D117" s="80" t="s">
        <v>1903</v>
      </c>
      <c r="E117" s="66" t="s">
        <v>1440</v>
      </c>
      <c r="F117" s="379">
        <v>45985.916666666664</v>
      </c>
      <c r="G117" s="379">
        <v>45986.25</v>
      </c>
      <c r="H117" s="66"/>
      <c r="I117" s="226" t="s">
        <v>5179</v>
      </c>
      <c r="J117" s="66"/>
      <c r="K117" s="66"/>
      <c r="L117" s="66"/>
      <c r="M117" s="66"/>
      <c r="N117" s="772"/>
      <c r="O117" s="772"/>
      <c r="P117" s="772"/>
      <c r="Q117" s="772"/>
      <c r="R117" s="772"/>
    </row>
    <row r="118" spans="1:18">
      <c r="A118" s="66" t="s">
        <v>1426</v>
      </c>
      <c r="B118" s="66" t="s">
        <v>1427</v>
      </c>
      <c r="C118" s="66" t="s">
        <v>1428</v>
      </c>
      <c r="D118" s="80" t="s">
        <v>1903</v>
      </c>
      <c r="E118" s="66" t="s">
        <v>1440</v>
      </c>
      <c r="F118" s="379">
        <v>45985.916666666664</v>
      </c>
      <c r="G118" s="379">
        <v>45986.25</v>
      </c>
      <c r="H118" s="66"/>
      <c r="I118" s="226" t="s">
        <v>5179</v>
      </c>
      <c r="J118" s="66"/>
      <c r="K118" s="66"/>
      <c r="L118" s="66"/>
      <c r="M118" s="66"/>
      <c r="N118" s="772"/>
      <c r="O118" s="772"/>
      <c r="P118" s="772"/>
      <c r="Q118" s="772"/>
      <c r="R118" s="772"/>
    </row>
    <row r="119" spans="1:18">
      <c r="A119" s="66" t="s">
        <v>1426</v>
      </c>
      <c r="B119" s="66" t="s">
        <v>1427</v>
      </c>
      <c r="C119" s="66" t="s">
        <v>1453</v>
      </c>
      <c r="D119" s="80" t="s">
        <v>2275</v>
      </c>
      <c r="E119" s="66" t="s">
        <v>1448</v>
      </c>
      <c r="F119" s="379">
        <v>45986.75</v>
      </c>
      <c r="G119" s="379">
        <v>45987.125</v>
      </c>
      <c r="H119" s="66" t="s">
        <v>5206</v>
      </c>
      <c r="I119" s="226" t="s">
        <v>5207</v>
      </c>
      <c r="J119" s="66"/>
      <c r="K119" s="66"/>
      <c r="L119" s="66"/>
      <c r="M119" s="66"/>
      <c r="N119" s="772"/>
      <c r="O119" s="772"/>
      <c r="P119" s="772"/>
      <c r="Q119" s="772"/>
      <c r="R119" s="772"/>
    </row>
    <row r="120" spans="1:18">
      <c r="A120" s="66" t="s">
        <v>1426</v>
      </c>
      <c r="B120" s="66" t="s">
        <v>1427</v>
      </c>
      <c r="C120" s="66" t="s">
        <v>1453</v>
      </c>
      <c r="D120" s="80" t="s">
        <v>2275</v>
      </c>
      <c r="E120" s="66" t="s">
        <v>1448</v>
      </c>
      <c r="F120" s="379">
        <v>45986.75</v>
      </c>
      <c r="G120" s="379">
        <v>45987.125</v>
      </c>
      <c r="H120" s="66" t="s">
        <v>5208</v>
      </c>
      <c r="I120" s="226" t="s">
        <v>5209</v>
      </c>
      <c r="J120" s="66"/>
      <c r="K120" s="66"/>
      <c r="L120" s="66"/>
      <c r="M120" s="66"/>
      <c r="N120" s="772"/>
      <c r="O120" s="772"/>
      <c r="P120" s="772"/>
      <c r="Q120" s="772"/>
      <c r="R120" s="772"/>
    </row>
    <row r="121" spans="1:18">
      <c r="A121" s="66" t="s">
        <v>1426</v>
      </c>
      <c r="B121" s="66" t="s">
        <v>1427</v>
      </c>
      <c r="C121" s="66" t="s">
        <v>1453</v>
      </c>
      <c r="D121" s="80" t="s">
        <v>1903</v>
      </c>
      <c r="E121" s="66" t="s">
        <v>1448</v>
      </c>
      <c r="F121" s="379">
        <v>45986.333333333336</v>
      </c>
      <c r="G121" s="379">
        <v>45986.75</v>
      </c>
      <c r="H121" s="66"/>
      <c r="I121" s="226" t="s">
        <v>5205</v>
      </c>
      <c r="J121" s="66"/>
      <c r="K121" s="66"/>
      <c r="L121" s="66"/>
      <c r="M121" s="66"/>
      <c r="N121" s="772"/>
      <c r="O121" s="772"/>
      <c r="P121" s="772"/>
      <c r="Q121" s="772"/>
      <c r="R121" s="772"/>
    </row>
    <row r="122" spans="1:18">
      <c r="A122" s="66" t="s">
        <v>1426</v>
      </c>
      <c r="B122" s="66" t="s">
        <v>1427</v>
      </c>
      <c r="C122" s="66" t="s">
        <v>1466</v>
      </c>
      <c r="D122" s="80" t="s">
        <v>2275</v>
      </c>
      <c r="E122" s="66" t="s">
        <v>1448</v>
      </c>
      <c r="F122" s="379">
        <v>45986.75</v>
      </c>
      <c r="G122" s="379">
        <v>45987.125</v>
      </c>
      <c r="H122" s="66" t="s">
        <v>5210</v>
      </c>
      <c r="I122" s="226" t="s">
        <v>5211</v>
      </c>
      <c r="J122" s="66"/>
      <c r="K122" s="66"/>
      <c r="L122" s="66"/>
      <c r="M122" s="66"/>
      <c r="N122" s="772"/>
      <c r="O122" s="772"/>
      <c r="P122" s="772"/>
      <c r="Q122" s="772"/>
      <c r="R122" s="772"/>
    </row>
    <row r="123" spans="1:18">
      <c r="A123" s="66" t="s">
        <v>1426</v>
      </c>
      <c r="B123" s="66" t="s">
        <v>1427</v>
      </c>
      <c r="C123" s="66" t="s">
        <v>1466</v>
      </c>
      <c r="D123" s="80" t="s">
        <v>2275</v>
      </c>
      <c r="E123" s="66" t="s">
        <v>1448</v>
      </c>
      <c r="F123" s="379">
        <v>45986.75</v>
      </c>
      <c r="G123" s="379">
        <v>45987.125</v>
      </c>
      <c r="H123" s="66" t="s">
        <v>5212</v>
      </c>
      <c r="I123" s="226" t="s">
        <v>5213</v>
      </c>
      <c r="J123" s="66"/>
      <c r="K123" s="66"/>
      <c r="L123" s="66"/>
      <c r="M123" s="66"/>
      <c r="N123" s="772"/>
      <c r="O123" s="772"/>
      <c r="P123" s="772"/>
      <c r="Q123" s="772"/>
      <c r="R123" s="772"/>
    </row>
    <row r="124" spans="1:18">
      <c r="A124" s="66" t="s">
        <v>1426</v>
      </c>
      <c r="B124" s="66" t="s">
        <v>1427</v>
      </c>
      <c r="C124" s="66" t="s">
        <v>1466</v>
      </c>
      <c r="D124" s="80" t="s">
        <v>2275</v>
      </c>
      <c r="E124" s="66" t="s">
        <v>1448</v>
      </c>
      <c r="F124" s="379">
        <v>45986.75</v>
      </c>
      <c r="G124" s="379">
        <v>45987.125</v>
      </c>
      <c r="H124" s="66" t="s">
        <v>5214</v>
      </c>
      <c r="I124" s="226" t="s">
        <v>5215</v>
      </c>
      <c r="J124" s="66"/>
      <c r="K124" s="66"/>
      <c r="L124" s="66"/>
      <c r="M124" s="66"/>
      <c r="N124" s="772"/>
      <c r="O124" s="772"/>
      <c r="P124" s="772"/>
      <c r="Q124" s="772"/>
      <c r="R124" s="772"/>
    </row>
    <row r="125" spans="1:18">
      <c r="A125" s="66" t="s">
        <v>1426</v>
      </c>
      <c r="B125" s="66" t="s">
        <v>1427</v>
      </c>
      <c r="C125" s="66" t="s">
        <v>1466</v>
      </c>
      <c r="D125" s="80" t="s">
        <v>1903</v>
      </c>
      <c r="E125" s="66" t="s">
        <v>1448</v>
      </c>
      <c r="F125" s="379">
        <v>45986.708333333336</v>
      </c>
      <c r="G125" s="379">
        <v>45987.125</v>
      </c>
      <c r="H125" s="66"/>
      <c r="I125" s="226" t="s">
        <v>5179</v>
      </c>
      <c r="J125" s="66"/>
      <c r="K125" s="66"/>
      <c r="L125" s="66"/>
      <c r="M125" s="66"/>
      <c r="N125" s="772"/>
      <c r="O125" s="772"/>
      <c r="P125" s="772"/>
      <c r="Q125" s="772"/>
      <c r="R125" s="772"/>
    </row>
    <row r="126" spans="1:18">
      <c r="A126" s="66" t="s">
        <v>1426</v>
      </c>
      <c r="B126" s="66" t="s">
        <v>1427</v>
      </c>
      <c r="C126" s="66" t="s">
        <v>1428</v>
      </c>
      <c r="D126" s="80" t="s">
        <v>1903</v>
      </c>
      <c r="E126" s="66" t="s">
        <v>1448</v>
      </c>
      <c r="F126" s="379">
        <v>45986.916666666664</v>
      </c>
      <c r="G126" s="379">
        <v>45987.25</v>
      </c>
      <c r="H126" s="66"/>
      <c r="I126" s="226" t="s">
        <v>5179</v>
      </c>
      <c r="J126" s="66"/>
      <c r="K126" s="66"/>
      <c r="L126" s="66"/>
      <c r="M126" s="66"/>
      <c r="N126" s="772"/>
      <c r="O126" s="772"/>
      <c r="P126" s="772"/>
      <c r="Q126" s="772"/>
      <c r="R126" s="772"/>
    </row>
    <row r="127" spans="1:18">
      <c r="A127" s="66" t="s">
        <v>1426</v>
      </c>
      <c r="B127" s="66" t="s">
        <v>1427</v>
      </c>
      <c r="C127" s="66" t="s">
        <v>1428</v>
      </c>
      <c r="D127" s="80" t="s">
        <v>1903</v>
      </c>
      <c r="E127" s="66" t="s">
        <v>1448</v>
      </c>
      <c r="F127" s="379">
        <v>45986.916666666664</v>
      </c>
      <c r="G127" s="379">
        <v>45987.25</v>
      </c>
      <c r="H127" s="66"/>
      <c r="I127" s="226" t="s">
        <v>5179</v>
      </c>
      <c r="J127" s="66"/>
      <c r="K127" s="66"/>
      <c r="L127" s="66"/>
      <c r="M127" s="66"/>
      <c r="N127" s="772"/>
      <c r="O127" s="772"/>
      <c r="P127" s="772"/>
      <c r="Q127" s="772"/>
      <c r="R127" s="772"/>
    </row>
    <row r="128" spans="1:18">
      <c r="A128" s="66" t="s">
        <v>1426</v>
      </c>
      <c r="B128" s="66" t="s">
        <v>1427</v>
      </c>
      <c r="C128" s="66" t="s">
        <v>1428</v>
      </c>
      <c r="D128" s="80" t="s">
        <v>1903</v>
      </c>
      <c r="E128" s="66" t="s">
        <v>1448</v>
      </c>
      <c r="F128" s="379">
        <v>45986.916666666664</v>
      </c>
      <c r="G128" s="379">
        <v>45987.25</v>
      </c>
      <c r="H128" s="66"/>
      <c r="I128" s="226" t="s">
        <v>5179</v>
      </c>
      <c r="J128" s="66"/>
      <c r="K128" s="66"/>
      <c r="L128" s="66"/>
      <c r="M128" s="66"/>
      <c r="N128" s="772"/>
      <c r="O128" s="772"/>
      <c r="P128" s="772"/>
      <c r="Q128" s="772"/>
      <c r="R128" s="772"/>
    </row>
    <row r="129" spans="1:18">
      <c r="A129" s="66" t="s">
        <v>1426</v>
      </c>
      <c r="B129" s="66" t="s">
        <v>1427</v>
      </c>
      <c r="C129" s="66" t="s">
        <v>1428</v>
      </c>
      <c r="D129" s="80" t="s">
        <v>1903</v>
      </c>
      <c r="E129" s="66" t="s">
        <v>1448</v>
      </c>
      <c r="F129" s="379">
        <v>45986.916666666664</v>
      </c>
      <c r="G129" s="379">
        <v>45987.25</v>
      </c>
      <c r="H129" s="66"/>
      <c r="I129" s="226" t="s">
        <v>5179</v>
      </c>
      <c r="J129" s="66"/>
      <c r="K129" s="66"/>
      <c r="L129" s="66"/>
      <c r="M129" s="66"/>
      <c r="N129" s="772"/>
      <c r="O129" s="772"/>
      <c r="P129" s="772"/>
      <c r="Q129" s="772"/>
      <c r="R129" s="772"/>
    </row>
    <row r="130" spans="1:18">
      <c r="A130" s="66" t="s">
        <v>1426</v>
      </c>
      <c r="B130" s="66" t="s">
        <v>1427</v>
      </c>
      <c r="C130" s="66" t="s">
        <v>1453</v>
      </c>
      <c r="D130" s="80" t="s">
        <v>2275</v>
      </c>
      <c r="E130" s="66" t="s">
        <v>1454</v>
      </c>
      <c r="F130" s="379">
        <v>45987.75</v>
      </c>
      <c r="G130" s="379">
        <v>45988.125</v>
      </c>
      <c r="H130" s="66" t="s">
        <v>5216</v>
      </c>
      <c r="I130" s="226" t="s">
        <v>5217</v>
      </c>
      <c r="J130" s="66"/>
      <c r="K130" s="66"/>
      <c r="L130" s="66"/>
      <c r="M130" s="66"/>
      <c r="N130" s="772"/>
      <c r="O130" s="772"/>
      <c r="P130" s="772"/>
      <c r="Q130" s="772"/>
      <c r="R130" s="772"/>
    </row>
    <row r="131" spans="1:18">
      <c r="A131" s="66" t="s">
        <v>1426</v>
      </c>
      <c r="B131" s="66" t="s">
        <v>1427</v>
      </c>
      <c r="C131" s="66" t="s">
        <v>1453</v>
      </c>
      <c r="D131" s="80" t="s">
        <v>2275</v>
      </c>
      <c r="E131" s="66" t="s">
        <v>1454</v>
      </c>
      <c r="F131" s="379">
        <v>45987.75</v>
      </c>
      <c r="G131" s="379">
        <v>45988.125</v>
      </c>
      <c r="H131" s="66" t="s">
        <v>5218</v>
      </c>
      <c r="I131" s="226" t="s">
        <v>5136</v>
      </c>
      <c r="J131" s="66"/>
      <c r="K131" s="66"/>
      <c r="L131" s="66"/>
      <c r="M131" s="66"/>
      <c r="N131" s="772"/>
      <c r="O131" s="772"/>
      <c r="P131" s="772"/>
      <c r="Q131" s="772"/>
      <c r="R131" s="772"/>
    </row>
    <row r="132" spans="1:18">
      <c r="A132" s="66" t="s">
        <v>1426</v>
      </c>
      <c r="B132" s="66" t="s">
        <v>1427</v>
      </c>
      <c r="C132" s="66" t="s">
        <v>1453</v>
      </c>
      <c r="D132" s="80" t="s">
        <v>1903</v>
      </c>
      <c r="E132" s="66" t="s">
        <v>1454</v>
      </c>
      <c r="F132" s="379">
        <v>45987.75</v>
      </c>
      <c r="G132" s="379">
        <v>45987.75</v>
      </c>
      <c r="H132" s="66"/>
      <c r="I132" s="226" t="s">
        <v>5205</v>
      </c>
      <c r="J132" s="66"/>
      <c r="K132" s="66"/>
      <c r="L132" s="66"/>
      <c r="M132" s="66"/>
      <c r="N132" s="772"/>
      <c r="O132" s="772"/>
      <c r="P132" s="772"/>
      <c r="Q132" s="772"/>
      <c r="R132" s="772"/>
    </row>
    <row r="133" spans="1:18">
      <c r="A133" s="66" t="s">
        <v>1426</v>
      </c>
      <c r="B133" s="66" t="s">
        <v>1427</v>
      </c>
      <c r="C133" s="66" t="s">
        <v>1466</v>
      </c>
      <c r="D133" s="80" t="s">
        <v>2275</v>
      </c>
      <c r="E133" s="66" t="s">
        <v>1454</v>
      </c>
      <c r="F133" s="379">
        <v>45987.75</v>
      </c>
      <c r="G133" s="379">
        <v>45988.125</v>
      </c>
      <c r="H133" s="66" t="s">
        <v>5219</v>
      </c>
      <c r="I133" s="226" t="s">
        <v>5220</v>
      </c>
      <c r="J133" s="66"/>
      <c r="K133" s="66"/>
      <c r="L133" s="66"/>
      <c r="M133" s="66"/>
      <c r="N133" s="772"/>
      <c r="O133" s="772"/>
      <c r="P133" s="772"/>
      <c r="Q133" s="772"/>
      <c r="R133" s="772"/>
    </row>
    <row r="134" spans="1:18">
      <c r="A134" s="66" t="s">
        <v>1426</v>
      </c>
      <c r="B134" s="66" t="s">
        <v>1427</v>
      </c>
      <c r="C134" s="66" t="s">
        <v>1466</v>
      </c>
      <c r="D134" s="80" t="s">
        <v>2275</v>
      </c>
      <c r="E134" s="66" t="s">
        <v>1454</v>
      </c>
      <c r="F134" s="379">
        <v>45987.75</v>
      </c>
      <c r="G134" s="379">
        <v>45988.125</v>
      </c>
      <c r="H134" s="66" t="s">
        <v>5221</v>
      </c>
      <c r="I134" s="226" t="s">
        <v>5222</v>
      </c>
      <c r="J134" s="66"/>
      <c r="K134" s="66"/>
      <c r="L134" s="66"/>
      <c r="M134" s="66"/>
      <c r="N134" s="772"/>
      <c r="O134" s="772"/>
      <c r="P134" s="772"/>
      <c r="Q134" s="772"/>
      <c r="R134" s="772"/>
    </row>
    <row r="135" spans="1:18">
      <c r="A135" s="66" t="s">
        <v>1426</v>
      </c>
      <c r="B135" s="66" t="s">
        <v>1427</v>
      </c>
      <c r="C135" s="66" t="s">
        <v>1466</v>
      </c>
      <c r="D135" s="80" t="s">
        <v>2275</v>
      </c>
      <c r="E135" s="66" t="s">
        <v>1454</v>
      </c>
      <c r="F135" s="379">
        <v>45987.75</v>
      </c>
      <c r="G135" s="379">
        <v>45988.125</v>
      </c>
      <c r="H135" s="66" t="s">
        <v>5223</v>
      </c>
      <c r="I135" s="226" t="s">
        <v>5224</v>
      </c>
      <c r="J135" s="66"/>
      <c r="K135" s="66"/>
      <c r="L135" s="66"/>
      <c r="M135" s="66"/>
      <c r="N135" s="772"/>
      <c r="O135" s="772"/>
      <c r="P135" s="772"/>
      <c r="Q135" s="772"/>
      <c r="R135" s="772"/>
    </row>
    <row r="136" spans="1:18">
      <c r="A136" s="66" t="s">
        <v>1426</v>
      </c>
      <c r="B136" s="66" t="s">
        <v>1427</v>
      </c>
      <c r="C136" s="66" t="s">
        <v>1466</v>
      </c>
      <c r="D136" s="80" t="s">
        <v>2275</v>
      </c>
      <c r="E136" s="66" t="s">
        <v>1454</v>
      </c>
      <c r="F136" s="379">
        <v>45987.75</v>
      </c>
      <c r="G136" s="379">
        <v>45988.125</v>
      </c>
      <c r="H136" s="66" t="s">
        <v>5225</v>
      </c>
      <c r="I136" s="226" t="s">
        <v>5226</v>
      </c>
      <c r="J136" s="66"/>
      <c r="K136" s="66"/>
      <c r="L136" s="66"/>
      <c r="M136" s="66"/>
      <c r="N136" s="772"/>
      <c r="O136" s="772"/>
      <c r="P136" s="772"/>
      <c r="Q136" s="772"/>
      <c r="R136" s="772"/>
    </row>
    <row r="137" spans="1:18">
      <c r="A137" s="66" t="s">
        <v>1426</v>
      </c>
      <c r="B137" s="66" t="s">
        <v>1427</v>
      </c>
      <c r="C137" s="66" t="s">
        <v>1428</v>
      </c>
      <c r="D137" s="80" t="s">
        <v>1903</v>
      </c>
      <c r="E137" s="66" t="s">
        <v>1454</v>
      </c>
      <c r="F137" s="379">
        <v>45987.916666666664</v>
      </c>
      <c r="G137" s="379">
        <v>45988.25</v>
      </c>
      <c r="H137" s="66"/>
      <c r="I137" s="226" t="s">
        <v>5179</v>
      </c>
      <c r="J137" s="66"/>
      <c r="K137" s="66"/>
      <c r="L137" s="66"/>
      <c r="M137" s="66"/>
      <c r="N137" s="772"/>
      <c r="O137" s="772"/>
      <c r="P137" s="772"/>
      <c r="Q137" s="772"/>
      <c r="R137" s="772"/>
    </row>
    <row r="138" spans="1:18">
      <c r="A138" s="66" t="s">
        <v>1426</v>
      </c>
      <c r="B138" s="66" t="s">
        <v>1427</v>
      </c>
      <c r="C138" s="66" t="s">
        <v>1428</v>
      </c>
      <c r="D138" s="80" t="s">
        <v>1903</v>
      </c>
      <c r="E138" s="66" t="s">
        <v>1454</v>
      </c>
      <c r="F138" s="379">
        <v>45987.916666666664</v>
      </c>
      <c r="G138" s="379">
        <v>45988.25</v>
      </c>
      <c r="H138" s="66"/>
      <c r="I138" s="226" t="s">
        <v>5179</v>
      </c>
      <c r="J138" s="66"/>
      <c r="K138" s="66"/>
      <c r="L138" s="66"/>
      <c r="M138" s="66"/>
      <c r="N138" s="772"/>
      <c r="O138" s="772"/>
      <c r="P138" s="772"/>
      <c r="Q138" s="772"/>
      <c r="R138" s="772"/>
    </row>
    <row r="139" spans="1:18">
      <c r="A139" s="66" t="s">
        <v>1426</v>
      </c>
      <c r="B139" s="66" t="s">
        <v>1427</v>
      </c>
      <c r="C139" s="66" t="s">
        <v>1428</v>
      </c>
      <c r="D139" s="80" t="s">
        <v>1903</v>
      </c>
      <c r="E139" s="66" t="s">
        <v>1454</v>
      </c>
      <c r="F139" s="379">
        <v>45987.916666666664</v>
      </c>
      <c r="G139" s="379">
        <v>45988.25</v>
      </c>
      <c r="H139" s="66"/>
      <c r="I139" s="226" t="s">
        <v>5179</v>
      </c>
      <c r="J139" s="66"/>
      <c r="K139" s="66"/>
      <c r="L139" s="66"/>
      <c r="M139" s="66"/>
      <c r="N139" s="772"/>
      <c r="O139" s="772"/>
      <c r="P139" s="772"/>
      <c r="Q139" s="772"/>
      <c r="R139" s="772"/>
    </row>
    <row r="140" spans="1:18">
      <c r="A140" s="66" t="s">
        <v>1426</v>
      </c>
      <c r="B140" s="66" t="s">
        <v>1427</v>
      </c>
      <c r="C140" s="66" t="s">
        <v>1428</v>
      </c>
      <c r="D140" s="80" t="s">
        <v>1903</v>
      </c>
      <c r="E140" s="66" t="s">
        <v>1454</v>
      </c>
      <c r="F140" s="379">
        <v>45987.916666666664</v>
      </c>
      <c r="G140" s="379">
        <v>45988.25</v>
      </c>
      <c r="H140" s="66"/>
      <c r="I140" s="226" t="s">
        <v>5179</v>
      </c>
      <c r="J140" s="66"/>
      <c r="K140" s="66"/>
      <c r="L140" s="66"/>
      <c r="M140" s="66"/>
      <c r="N140" s="772"/>
      <c r="O140" s="772"/>
      <c r="P140" s="772"/>
      <c r="Q140" s="772"/>
      <c r="R140" s="772"/>
    </row>
    <row r="141" spans="1:18">
      <c r="A141" s="66" t="s">
        <v>1426</v>
      </c>
      <c r="B141" s="66" t="s">
        <v>1427</v>
      </c>
      <c r="C141" s="66" t="s">
        <v>1453</v>
      </c>
      <c r="D141" s="80" t="s">
        <v>2275</v>
      </c>
      <c r="E141" s="66" t="s">
        <v>1461</v>
      </c>
      <c r="F141" s="379">
        <v>45988.75</v>
      </c>
      <c r="G141" s="379">
        <v>45989.125</v>
      </c>
      <c r="H141" s="66" t="s">
        <v>5227</v>
      </c>
      <c r="I141" s="226" t="s">
        <v>5228</v>
      </c>
      <c r="J141" s="66"/>
      <c r="K141" s="66"/>
      <c r="L141" s="66"/>
      <c r="M141" s="66"/>
      <c r="N141" s="772"/>
      <c r="O141" s="772"/>
      <c r="P141" s="772"/>
      <c r="Q141" s="772"/>
      <c r="R141" s="772"/>
    </row>
    <row r="142" spans="1:18">
      <c r="A142" s="66" t="s">
        <v>1426</v>
      </c>
      <c r="B142" s="66" t="s">
        <v>1427</v>
      </c>
      <c r="C142" s="66" t="s">
        <v>1453</v>
      </c>
      <c r="D142" s="80" t="s">
        <v>2275</v>
      </c>
      <c r="E142" s="66" t="s">
        <v>1461</v>
      </c>
      <c r="F142" s="379">
        <v>45988.75</v>
      </c>
      <c r="G142" s="379">
        <v>45989.125</v>
      </c>
      <c r="H142" s="66" t="s">
        <v>5229</v>
      </c>
      <c r="I142" s="226" t="s">
        <v>5230</v>
      </c>
      <c r="J142" s="66"/>
      <c r="K142" s="66"/>
      <c r="L142" s="66"/>
      <c r="M142" s="66"/>
      <c r="N142" s="772"/>
      <c r="O142" s="772"/>
      <c r="P142" s="772"/>
      <c r="Q142" s="772"/>
      <c r="R142" s="772"/>
    </row>
    <row r="143" spans="1:18">
      <c r="A143" s="66" t="s">
        <v>1426</v>
      </c>
      <c r="B143" s="66" t="s">
        <v>1427</v>
      </c>
      <c r="C143" s="66" t="s">
        <v>1453</v>
      </c>
      <c r="D143" s="80" t="s">
        <v>1903</v>
      </c>
      <c r="E143" s="66" t="s">
        <v>1461</v>
      </c>
      <c r="F143" s="379">
        <v>45988.75</v>
      </c>
      <c r="G143" s="379">
        <v>45989.125</v>
      </c>
      <c r="H143" s="66"/>
      <c r="I143" s="226" t="s">
        <v>5179</v>
      </c>
      <c r="J143" s="66"/>
      <c r="K143" s="66"/>
      <c r="L143" s="66"/>
      <c r="M143" s="66"/>
      <c r="N143" s="772"/>
      <c r="O143" s="772"/>
      <c r="P143" s="772"/>
      <c r="Q143" s="772"/>
      <c r="R143" s="772"/>
    </row>
    <row r="144" spans="1:18">
      <c r="A144" s="66" t="s">
        <v>1426</v>
      </c>
      <c r="B144" s="66" t="s">
        <v>1427</v>
      </c>
      <c r="C144" s="66" t="s">
        <v>1466</v>
      </c>
      <c r="D144" s="80" t="s">
        <v>2275</v>
      </c>
      <c r="E144" s="66" t="s">
        <v>1461</v>
      </c>
      <c r="F144" s="379">
        <v>45988.75</v>
      </c>
      <c r="G144" s="379">
        <v>45989.125</v>
      </c>
      <c r="H144" s="66" t="s">
        <v>5231</v>
      </c>
      <c r="I144" s="226" t="s">
        <v>5232</v>
      </c>
      <c r="J144" s="66"/>
      <c r="K144" s="66"/>
      <c r="L144" s="66"/>
      <c r="M144" s="66"/>
      <c r="N144" s="772"/>
      <c r="O144" s="772"/>
      <c r="P144" s="772"/>
      <c r="Q144" s="772"/>
      <c r="R144" s="772"/>
    </row>
    <row r="145" spans="1:18">
      <c r="A145" s="66" t="s">
        <v>1426</v>
      </c>
      <c r="B145" s="66" t="s">
        <v>1427</v>
      </c>
      <c r="C145" s="66" t="s">
        <v>1466</v>
      </c>
      <c r="D145" s="80" t="s">
        <v>2275</v>
      </c>
      <c r="E145" s="66" t="s">
        <v>1461</v>
      </c>
      <c r="F145" s="379">
        <v>45988.75</v>
      </c>
      <c r="G145" s="379">
        <v>45989.125</v>
      </c>
      <c r="H145" s="66" t="s">
        <v>5233</v>
      </c>
      <c r="I145" s="226" t="s">
        <v>5211</v>
      </c>
      <c r="J145" s="66"/>
      <c r="K145" s="66"/>
      <c r="L145" s="66"/>
      <c r="M145" s="66"/>
      <c r="N145" s="772"/>
      <c r="O145" s="772"/>
      <c r="P145" s="772"/>
      <c r="Q145" s="772"/>
      <c r="R145" s="772"/>
    </row>
    <row r="146" spans="1:18">
      <c r="A146" s="66" t="s">
        <v>1426</v>
      </c>
      <c r="B146" s="66" t="s">
        <v>1427</v>
      </c>
      <c r="C146" s="66" t="s">
        <v>1466</v>
      </c>
      <c r="D146" s="80" t="s">
        <v>2275</v>
      </c>
      <c r="E146" s="66" t="s">
        <v>1461</v>
      </c>
      <c r="F146" s="379">
        <v>45988.75</v>
      </c>
      <c r="G146" s="379">
        <v>45989.125</v>
      </c>
      <c r="H146" s="66" t="s">
        <v>5234</v>
      </c>
      <c r="I146" s="226" t="s">
        <v>5213</v>
      </c>
      <c r="J146" s="66"/>
      <c r="K146" s="66"/>
      <c r="L146" s="66"/>
      <c r="M146" s="66"/>
      <c r="N146" s="772"/>
      <c r="O146" s="772"/>
      <c r="P146" s="772"/>
      <c r="Q146" s="772"/>
      <c r="R146" s="772"/>
    </row>
    <row r="147" spans="1:18">
      <c r="A147" s="66" t="s">
        <v>1426</v>
      </c>
      <c r="B147" s="66" t="s">
        <v>1427</v>
      </c>
      <c r="C147" s="66" t="s">
        <v>1466</v>
      </c>
      <c r="D147" s="80" t="s">
        <v>2275</v>
      </c>
      <c r="E147" s="66" t="s">
        <v>1461</v>
      </c>
      <c r="F147" s="379">
        <v>45988.75</v>
      </c>
      <c r="G147" s="379">
        <v>45989.125</v>
      </c>
      <c r="H147" s="66" t="s">
        <v>5235</v>
      </c>
      <c r="I147" s="226" t="s">
        <v>5215</v>
      </c>
      <c r="J147" s="66"/>
      <c r="K147" s="66"/>
      <c r="L147" s="66"/>
      <c r="M147" s="66"/>
      <c r="N147" s="772"/>
      <c r="O147" s="772"/>
      <c r="P147" s="772"/>
      <c r="Q147" s="772"/>
      <c r="R147" s="772"/>
    </row>
    <row r="148" spans="1:18">
      <c r="A148" s="66" t="s">
        <v>1426</v>
      </c>
      <c r="B148" s="66" t="s">
        <v>1427</v>
      </c>
      <c r="C148" s="66" t="s">
        <v>1428</v>
      </c>
      <c r="D148" s="80" t="s">
        <v>1903</v>
      </c>
      <c r="E148" s="66" t="s">
        <v>1461</v>
      </c>
      <c r="F148" s="379">
        <v>45988.916666666664</v>
      </c>
      <c r="G148" s="379">
        <v>45989.25</v>
      </c>
      <c r="H148" s="66"/>
      <c r="I148" s="226" t="s">
        <v>5179</v>
      </c>
      <c r="J148" s="66"/>
      <c r="K148" s="66"/>
      <c r="L148" s="66"/>
      <c r="M148" s="66"/>
      <c r="N148" s="772"/>
      <c r="O148" s="772"/>
      <c r="P148" s="772"/>
      <c r="Q148" s="772"/>
      <c r="R148" s="772"/>
    </row>
    <row r="149" spans="1:18">
      <c r="A149" s="66" t="s">
        <v>1426</v>
      </c>
      <c r="B149" s="66" t="s">
        <v>1427</v>
      </c>
      <c r="C149" s="66" t="s">
        <v>1428</v>
      </c>
      <c r="D149" s="80" t="s">
        <v>1903</v>
      </c>
      <c r="E149" s="66" t="s">
        <v>1461</v>
      </c>
      <c r="F149" s="379">
        <v>45988.916666666664</v>
      </c>
      <c r="G149" s="379">
        <v>45989.25</v>
      </c>
      <c r="H149" s="66"/>
      <c r="I149" s="226" t="s">
        <v>5179</v>
      </c>
      <c r="J149" s="66"/>
      <c r="K149" s="66"/>
      <c r="L149" s="66"/>
      <c r="M149" s="66"/>
      <c r="N149" s="772"/>
      <c r="O149" s="772"/>
      <c r="P149" s="772"/>
      <c r="Q149" s="772"/>
      <c r="R149" s="772"/>
    </row>
    <row r="150" spans="1:18">
      <c r="A150" s="66" t="s">
        <v>1426</v>
      </c>
      <c r="B150" s="66" t="s">
        <v>1427</v>
      </c>
      <c r="C150" s="66" t="s">
        <v>1428</v>
      </c>
      <c r="D150" s="80" t="s">
        <v>1903</v>
      </c>
      <c r="E150" s="66" t="s">
        <v>1461</v>
      </c>
      <c r="F150" s="379">
        <v>45988.916666666664</v>
      </c>
      <c r="G150" s="379">
        <v>45989.25</v>
      </c>
      <c r="H150" s="66"/>
      <c r="I150" s="226" t="s">
        <v>5179</v>
      </c>
      <c r="J150" s="66"/>
      <c r="K150" s="66"/>
      <c r="L150" s="66"/>
      <c r="M150" s="66"/>
      <c r="N150" s="772"/>
      <c r="O150" s="772"/>
      <c r="P150" s="772"/>
      <c r="Q150" s="772"/>
      <c r="R150" s="772"/>
    </row>
    <row r="151" spans="1:18">
      <c r="A151" s="66" t="s">
        <v>1426</v>
      </c>
      <c r="B151" s="66" t="s">
        <v>1427</v>
      </c>
      <c r="C151" s="66" t="s">
        <v>1428</v>
      </c>
      <c r="D151" s="80" t="s">
        <v>1903</v>
      </c>
      <c r="E151" s="66" t="s">
        <v>1461</v>
      </c>
      <c r="F151" s="379">
        <v>45988.916666666664</v>
      </c>
      <c r="G151" s="379">
        <v>45989.25</v>
      </c>
      <c r="H151" s="66"/>
      <c r="I151" s="226" t="s">
        <v>5179</v>
      </c>
      <c r="J151" s="66"/>
      <c r="K151" s="66"/>
      <c r="L151" s="65"/>
      <c r="M151" s="66"/>
      <c r="N151" s="772"/>
      <c r="O151" s="772"/>
      <c r="P151" s="772"/>
      <c r="Q151" s="772"/>
      <c r="R151" s="772"/>
    </row>
    <row r="152" spans="1:18">
      <c r="A152" s="66" t="s">
        <v>1426</v>
      </c>
      <c r="B152" s="66" t="s">
        <v>1427</v>
      </c>
      <c r="C152" s="66" t="s">
        <v>1453</v>
      </c>
      <c r="D152" s="80" t="s">
        <v>2365</v>
      </c>
      <c r="E152" s="66" t="s">
        <v>1476</v>
      </c>
      <c r="F152" s="379">
        <v>45989.75</v>
      </c>
      <c r="G152" s="379">
        <v>45990.125</v>
      </c>
      <c r="H152" s="66" t="s">
        <v>5236</v>
      </c>
      <c r="I152" s="226" t="s">
        <v>5207</v>
      </c>
      <c r="J152" s="66"/>
      <c r="K152" s="66"/>
      <c r="L152" s="65"/>
      <c r="M152" s="66"/>
      <c r="N152" s="772"/>
      <c r="O152" s="772"/>
      <c r="P152" s="772"/>
      <c r="Q152" s="772"/>
      <c r="R152" s="772"/>
    </row>
    <row r="153" spans="1:18">
      <c r="A153" s="66" t="s">
        <v>1426</v>
      </c>
      <c r="B153" s="66" t="s">
        <v>1427</v>
      </c>
      <c r="C153" s="66" t="s">
        <v>1453</v>
      </c>
      <c r="D153" s="80" t="s">
        <v>2365</v>
      </c>
      <c r="E153" s="66" t="s">
        <v>1476</v>
      </c>
      <c r="F153" s="379">
        <v>45989.75</v>
      </c>
      <c r="G153" s="379">
        <v>45990.125</v>
      </c>
      <c r="H153" s="66" t="s">
        <v>5237</v>
      </c>
      <c r="I153" s="226" t="s">
        <v>5209</v>
      </c>
      <c r="J153" s="66"/>
      <c r="K153" s="66"/>
      <c r="L153" s="65"/>
      <c r="M153" s="66"/>
      <c r="N153" s="772"/>
      <c r="O153" s="772"/>
      <c r="P153" s="772"/>
      <c r="Q153" s="772"/>
      <c r="R153" s="772"/>
    </row>
    <row r="154" spans="1:18">
      <c r="A154" s="66" t="s">
        <v>1426</v>
      </c>
      <c r="B154" s="66" t="s">
        <v>1427</v>
      </c>
      <c r="C154" s="66" t="s">
        <v>1453</v>
      </c>
      <c r="D154" s="80" t="s">
        <v>1903</v>
      </c>
      <c r="E154" s="66" t="s">
        <v>1476</v>
      </c>
      <c r="F154" s="379">
        <v>45989.75</v>
      </c>
      <c r="G154" s="379">
        <v>45990.125</v>
      </c>
      <c r="H154" s="66"/>
      <c r="I154" s="226" t="s">
        <v>5205</v>
      </c>
      <c r="J154" s="66"/>
      <c r="K154" s="66"/>
      <c r="L154" s="65"/>
      <c r="M154" s="66"/>
      <c r="N154" s="772"/>
      <c r="O154" s="772"/>
      <c r="P154" s="772"/>
      <c r="Q154" s="772"/>
      <c r="R154" s="772"/>
    </row>
    <row r="155" spans="1:18">
      <c r="A155" s="66" t="s">
        <v>1426</v>
      </c>
      <c r="B155" s="66" t="s">
        <v>1427</v>
      </c>
      <c r="C155" s="66" t="s">
        <v>1466</v>
      </c>
      <c r="D155" s="80" t="s">
        <v>2365</v>
      </c>
      <c r="E155" s="66" t="s">
        <v>1476</v>
      </c>
      <c r="F155" s="379">
        <v>45989.75</v>
      </c>
      <c r="G155" s="379">
        <v>45990.125</v>
      </c>
      <c r="H155" s="66" t="s">
        <v>5238</v>
      </c>
      <c r="I155" s="226" t="s">
        <v>5211</v>
      </c>
      <c r="J155" s="66"/>
      <c r="K155" s="66"/>
      <c r="L155" s="65"/>
      <c r="M155" s="66"/>
      <c r="N155" s="772"/>
      <c r="O155" s="772"/>
      <c r="P155" s="772"/>
      <c r="Q155" s="772"/>
      <c r="R155" s="772"/>
    </row>
    <row r="156" spans="1:18">
      <c r="A156" s="66" t="s">
        <v>1426</v>
      </c>
      <c r="B156" s="66" t="s">
        <v>1427</v>
      </c>
      <c r="C156" s="66" t="s">
        <v>1466</v>
      </c>
      <c r="D156" s="80" t="s">
        <v>2365</v>
      </c>
      <c r="E156" s="66" t="s">
        <v>1476</v>
      </c>
      <c r="F156" s="379">
        <v>45989.75</v>
      </c>
      <c r="G156" s="379">
        <v>45990.125</v>
      </c>
      <c r="H156" s="66" t="s">
        <v>5239</v>
      </c>
      <c r="I156" s="226" t="s">
        <v>5213</v>
      </c>
      <c r="J156" s="66"/>
      <c r="K156" s="66"/>
      <c r="L156" s="65"/>
      <c r="M156" s="66"/>
      <c r="N156" s="772"/>
      <c r="O156" s="772"/>
      <c r="P156" s="772"/>
      <c r="Q156" s="772"/>
      <c r="R156" s="772"/>
    </row>
    <row r="157" spans="1:18">
      <c r="A157" s="66" t="s">
        <v>1426</v>
      </c>
      <c r="B157" s="66" t="s">
        <v>1427</v>
      </c>
      <c r="C157" s="66" t="s">
        <v>1466</v>
      </c>
      <c r="D157" s="80" t="s">
        <v>1433</v>
      </c>
      <c r="E157" s="66" t="s">
        <v>1476</v>
      </c>
      <c r="F157" s="379">
        <v>45989.75</v>
      </c>
      <c r="G157" s="379">
        <v>45990.125</v>
      </c>
      <c r="H157" s="66" t="s">
        <v>5240</v>
      </c>
      <c r="I157" s="226" t="s">
        <v>5215</v>
      </c>
      <c r="J157" s="66"/>
      <c r="K157" s="66"/>
      <c r="L157" s="65"/>
      <c r="M157" s="66"/>
      <c r="N157" s="772"/>
      <c r="O157" s="772"/>
      <c r="P157" s="772"/>
      <c r="Q157" s="772"/>
      <c r="R157" s="772"/>
    </row>
    <row r="158" spans="1:18">
      <c r="A158" s="66" t="s">
        <v>1426</v>
      </c>
      <c r="B158" s="66" t="s">
        <v>1427</v>
      </c>
      <c r="C158" s="66" t="s">
        <v>1466</v>
      </c>
      <c r="D158" s="80" t="s">
        <v>1903</v>
      </c>
      <c r="E158" s="66" t="s">
        <v>1476</v>
      </c>
      <c r="F158" s="379">
        <v>45989.708333333336</v>
      </c>
      <c r="G158" s="379">
        <v>45990.125</v>
      </c>
      <c r="H158" s="66"/>
      <c r="I158" s="226" t="s">
        <v>5179</v>
      </c>
      <c r="J158" s="66"/>
      <c r="K158" s="66"/>
      <c r="L158" s="65"/>
      <c r="M158" s="66"/>
      <c r="N158" s="772"/>
      <c r="O158" s="772"/>
      <c r="P158" s="772"/>
      <c r="Q158" s="772"/>
      <c r="R158" s="772"/>
    </row>
    <row r="159" spans="1:18">
      <c r="A159" s="66" t="s">
        <v>1426</v>
      </c>
      <c r="B159" s="66" t="s">
        <v>1427</v>
      </c>
      <c r="C159" s="66" t="s">
        <v>1428</v>
      </c>
      <c r="D159" s="80" t="s">
        <v>1903</v>
      </c>
      <c r="E159" s="66" t="s">
        <v>1476</v>
      </c>
      <c r="F159" s="379">
        <v>45989.916666666664</v>
      </c>
      <c r="G159" s="379">
        <v>45990.25</v>
      </c>
      <c r="H159" s="66"/>
      <c r="I159" s="226" t="s">
        <v>5179</v>
      </c>
      <c r="J159" s="66"/>
      <c r="K159" s="66"/>
      <c r="L159" s="65"/>
      <c r="M159" s="66"/>
      <c r="N159" s="772"/>
      <c r="O159" s="772"/>
      <c r="P159" s="772"/>
      <c r="Q159" s="772"/>
      <c r="R159" s="772"/>
    </row>
    <row r="160" spans="1:18">
      <c r="A160" s="66" t="s">
        <v>1426</v>
      </c>
      <c r="B160" s="66" t="s">
        <v>1427</v>
      </c>
      <c r="C160" s="66" t="s">
        <v>1428</v>
      </c>
      <c r="D160" s="80" t="s">
        <v>1903</v>
      </c>
      <c r="E160" s="66" t="s">
        <v>1476</v>
      </c>
      <c r="F160" s="379">
        <v>45989.916666666664</v>
      </c>
      <c r="G160" s="379">
        <v>45990.25</v>
      </c>
      <c r="H160" s="66"/>
      <c r="I160" s="226" t="s">
        <v>5179</v>
      </c>
      <c r="J160" s="66"/>
      <c r="K160" s="66"/>
      <c r="L160" s="65"/>
      <c r="M160" s="66"/>
      <c r="N160" s="772"/>
      <c r="O160" s="772"/>
      <c r="P160" s="772"/>
      <c r="Q160" s="772"/>
      <c r="R160" s="772"/>
    </row>
    <row r="161" spans="1:18">
      <c r="A161" s="66" t="s">
        <v>1426</v>
      </c>
      <c r="B161" s="66" t="s">
        <v>1427</v>
      </c>
      <c r="C161" s="66" t="s">
        <v>1428</v>
      </c>
      <c r="D161" s="80" t="s">
        <v>1903</v>
      </c>
      <c r="E161" s="66" t="s">
        <v>1476</v>
      </c>
      <c r="F161" s="379">
        <v>45989.916666666664</v>
      </c>
      <c r="G161" s="379">
        <v>45990.25</v>
      </c>
      <c r="H161" s="66"/>
      <c r="I161" s="226" t="s">
        <v>5179</v>
      </c>
      <c r="J161" s="66"/>
      <c r="K161" s="66"/>
      <c r="L161" s="65"/>
      <c r="M161" s="66"/>
      <c r="N161" s="772"/>
      <c r="O161" s="772"/>
      <c r="P161" s="772"/>
      <c r="Q161" s="772"/>
      <c r="R161" s="772"/>
    </row>
    <row r="162" spans="1:18">
      <c r="A162" s="66" t="s">
        <v>1426</v>
      </c>
      <c r="B162" s="66" t="s">
        <v>1427</v>
      </c>
      <c r="C162" s="66" t="s">
        <v>1428</v>
      </c>
      <c r="D162" s="80" t="s">
        <v>1903</v>
      </c>
      <c r="E162" s="66" t="s">
        <v>1476</v>
      </c>
      <c r="F162" s="379">
        <v>45989.916666666664</v>
      </c>
      <c r="G162" s="379">
        <v>45990.25</v>
      </c>
      <c r="H162" s="66"/>
      <c r="I162" s="226" t="s">
        <v>5179</v>
      </c>
      <c r="J162" s="66"/>
      <c r="K162" s="66"/>
      <c r="L162" s="65"/>
      <c r="M162" s="66"/>
      <c r="N162" s="772"/>
      <c r="O162" s="772"/>
      <c r="P162" s="772"/>
      <c r="Q162" s="772"/>
      <c r="R162" s="772"/>
    </row>
    <row r="163" spans="1:18">
      <c r="A163" s="66" t="s">
        <v>1426</v>
      </c>
      <c r="B163" s="66" t="s">
        <v>1427</v>
      </c>
      <c r="C163" s="66" t="s">
        <v>1428</v>
      </c>
      <c r="D163" s="80" t="s">
        <v>1903</v>
      </c>
      <c r="E163" s="66" t="s">
        <v>1491</v>
      </c>
      <c r="F163" s="379">
        <v>45990.916666666664</v>
      </c>
      <c r="G163" s="379">
        <v>45991.25</v>
      </c>
      <c r="H163" s="66"/>
      <c r="I163" s="226" t="s">
        <v>5179</v>
      </c>
      <c r="J163" s="66"/>
      <c r="K163" s="66"/>
      <c r="L163" s="65"/>
      <c r="M163" s="66"/>
      <c r="N163" s="772"/>
      <c r="O163" s="772"/>
      <c r="P163" s="772"/>
      <c r="Q163" s="772"/>
      <c r="R163" s="772"/>
    </row>
    <row r="164" spans="1:18">
      <c r="A164" s="66" t="s">
        <v>1426</v>
      </c>
      <c r="B164" s="66" t="s">
        <v>1427</v>
      </c>
      <c r="C164" s="66" t="s">
        <v>1428</v>
      </c>
      <c r="D164" s="80" t="s">
        <v>1903</v>
      </c>
      <c r="E164" s="66" t="s">
        <v>1491</v>
      </c>
      <c r="F164" s="379">
        <v>45990.916666666664</v>
      </c>
      <c r="G164" s="379">
        <v>45991.25</v>
      </c>
      <c r="H164" s="66"/>
      <c r="I164" s="226" t="s">
        <v>5179</v>
      </c>
      <c r="J164" s="66"/>
      <c r="K164" s="66"/>
      <c r="L164" s="65"/>
      <c r="M164" s="66"/>
      <c r="N164" s="772"/>
      <c r="O164" s="772"/>
      <c r="P164" s="772"/>
      <c r="Q164" s="772"/>
      <c r="R164" s="772"/>
    </row>
    <row r="165" spans="1:18">
      <c r="A165" s="66" t="s">
        <v>1426</v>
      </c>
      <c r="B165" s="66" t="s">
        <v>1427</v>
      </c>
      <c r="C165" s="66" t="s">
        <v>1428</v>
      </c>
      <c r="D165" s="80" t="s">
        <v>1903</v>
      </c>
      <c r="E165" s="66" t="s">
        <v>1491</v>
      </c>
      <c r="F165" s="379">
        <v>45990.916666666664</v>
      </c>
      <c r="G165" s="379">
        <v>45991.25</v>
      </c>
      <c r="H165" s="66"/>
      <c r="I165" s="226" t="s">
        <v>5179</v>
      </c>
      <c r="J165" s="66"/>
      <c r="K165" s="66"/>
      <c r="L165" s="65"/>
      <c r="M165" s="66"/>
      <c r="N165" s="772"/>
      <c r="O165" s="772"/>
      <c r="P165" s="772"/>
      <c r="Q165" s="772"/>
      <c r="R165" s="772"/>
    </row>
    <row r="166" spans="1:18">
      <c r="A166" s="66" t="s">
        <v>1426</v>
      </c>
      <c r="B166" s="66" t="s">
        <v>1427</v>
      </c>
      <c r="C166" s="66" t="s">
        <v>1428</v>
      </c>
      <c r="D166" s="80" t="s">
        <v>1903</v>
      </c>
      <c r="E166" s="66" t="s">
        <v>1491</v>
      </c>
      <c r="F166" s="379">
        <v>45990.916666666664</v>
      </c>
      <c r="G166" s="379">
        <v>45991.25</v>
      </c>
      <c r="H166" s="66"/>
      <c r="I166" s="226" t="s">
        <v>5179</v>
      </c>
      <c r="J166" s="66"/>
      <c r="K166" s="66"/>
      <c r="L166" s="65"/>
      <c r="M166" s="66"/>
      <c r="N166" s="772"/>
      <c r="O166" s="772"/>
      <c r="P166" s="772"/>
      <c r="Q166" s="772"/>
      <c r="R166" s="772"/>
    </row>
    <row r="167" spans="1:18">
      <c r="A167" s="66" t="s">
        <v>1426</v>
      </c>
      <c r="B167" s="66" t="s">
        <v>1427</v>
      </c>
      <c r="C167" s="66" t="s">
        <v>1428</v>
      </c>
      <c r="D167" s="80" t="s">
        <v>1903</v>
      </c>
      <c r="E167" s="66" t="s">
        <v>1430</v>
      </c>
      <c r="F167" s="379">
        <v>45991.916666666664</v>
      </c>
      <c r="G167" s="379">
        <v>45992.25</v>
      </c>
      <c r="H167" s="66"/>
      <c r="I167" s="226" t="s">
        <v>5179</v>
      </c>
      <c r="J167" s="66"/>
      <c r="K167" s="66"/>
      <c r="L167" s="65"/>
      <c r="M167" s="66"/>
      <c r="N167" s="772"/>
      <c r="O167" s="772"/>
      <c r="P167" s="772"/>
      <c r="Q167" s="772"/>
      <c r="R167" s="772"/>
    </row>
    <row r="168" spans="1:18">
      <c r="A168" s="66" t="s">
        <v>1426</v>
      </c>
      <c r="B168" s="66" t="s">
        <v>1427</v>
      </c>
      <c r="C168" s="66" t="s">
        <v>1428</v>
      </c>
      <c r="D168" s="80" t="s">
        <v>1903</v>
      </c>
      <c r="E168" s="66" t="s">
        <v>1430</v>
      </c>
      <c r="F168" s="379">
        <v>45991.916666666664</v>
      </c>
      <c r="G168" s="379">
        <v>45992.25</v>
      </c>
      <c r="H168" s="66"/>
      <c r="I168" s="226" t="s">
        <v>5179</v>
      </c>
      <c r="J168" s="66"/>
      <c r="K168" s="66"/>
      <c r="L168" s="65"/>
      <c r="M168" s="66"/>
      <c r="N168" s="772"/>
      <c r="O168" s="772"/>
      <c r="P168" s="772"/>
      <c r="Q168" s="772"/>
      <c r="R168" s="772"/>
    </row>
    <row r="169" spans="1:18">
      <c r="A169" s="66" t="s">
        <v>1426</v>
      </c>
      <c r="B169" s="66" t="s">
        <v>1427</v>
      </c>
      <c r="C169" s="66" t="s">
        <v>1428</v>
      </c>
      <c r="D169" s="80" t="s">
        <v>1903</v>
      </c>
      <c r="E169" s="695" t="s">
        <v>1430</v>
      </c>
      <c r="F169" s="694">
        <v>45991.916666666664</v>
      </c>
      <c r="G169" s="694">
        <v>45992.25</v>
      </c>
      <c r="H169" s="695"/>
      <c r="I169" s="226" t="s">
        <v>5179</v>
      </c>
      <c r="J169" s="695"/>
      <c r="K169" s="695"/>
      <c r="L169" s="718"/>
      <c r="M169" s="695"/>
      <c r="N169" s="772"/>
      <c r="O169" s="772"/>
      <c r="P169" s="772"/>
      <c r="Q169" s="772"/>
      <c r="R169" s="772"/>
    </row>
    <row r="170" spans="1:18">
      <c r="A170" s="66" t="s">
        <v>1426</v>
      </c>
      <c r="B170" s="66" t="s">
        <v>1427</v>
      </c>
      <c r="C170" s="66" t="s">
        <v>1428</v>
      </c>
      <c r="D170" s="82" t="s">
        <v>1903</v>
      </c>
      <c r="E170" s="80" t="s">
        <v>1430</v>
      </c>
      <c r="F170" s="402">
        <v>45991.916666666664</v>
      </c>
      <c r="G170" s="402">
        <v>45992.25</v>
      </c>
      <c r="H170" s="80"/>
      <c r="I170" s="226" t="s">
        <v>5179</v>
      </c>
      <c r="J170" s="80"/>
      <c r="K170" s="80"/>
      <c r="L170" s="80"/>
      <c r="M170" s="80"/>
      <c r="N170" s="772"/>
      <c r="O170" s="772"/>
      <c r="P170" s="772"/>
      <c r="Q170" s="772"/>
      <c r="R170" s="772"/>
    </row>
    <row r="171" spans="1:18">
      <c r="A171" s="66"/>
      <c r="B171" s="66"/>
      <c r="C171" s="66"/>
      <c r="D171" s="80"/>
      <c r="E171" s="558"/>
      <c r="F171" s="540"/>
      <c r="G171" s="540"/>
      <c r="H171" s="558"/>
      <c r="I171" s="403"/>
      <c r="J171" s="704"/>
      <c r="K171" s="558"/>
      <c r="L171" s="704"/>
      <c r="M171" s="558"/>
      <c r="N171" s="772"/>
      <c r="O171" s="772"/>
      <c r="P171" s="772"/>
      <c r="Q171" s="772"/>
      <c r="R171" s="772"/>
    </row>
    <row r="172" spans="1:18">
      <c r="F172" s="405"/>
      <c r="G172" s="405"/>
    </row>
    <row r="173" spans="1:18">
      <c r="F173" s="405"/>
      <c r="G173" s="405"/>
    </row>
    <row r="174" spans="1:18">
      <c r="F174" s="405"/>
      <c r="G174" s="405"/>
    </row>
    <row r="175" spans="1:18">
      <c r="F175" s="405"/>
      <c r="G175" s="405"/>
    </row>
    <row r="176" spans="1:18">
      <c r="F176" s="405"/>
      <c r="G176" s="405"/>
    </row>
    <row r="177" spans="6:9">
      <c r="F177" s="405"/>
      <c r="G177" s="405"/>
    </row>
    <row r="178" spans="6:9">
      <c r="F178" s="405"/>
      <c r="G178" s="405"/>
    </row>
    <row r="179" spans="6:9">
      <c r="F179" s="405"/>
      <c r="G179" s="405"/>
    </row>
    <row r="180" spans="6:9">
      <c r="F180" s="405"/>
      <c r="G180" s="405"/>
    </row>
    <row r="181" spans="6:9">
      <c r="F181" s="405"/>
      <c r="G181" s="405"/>
    </row>
    <row r="182" spans="6:9">
      <c r="F182" s="405"/>
      <c r="G182" s="405"/>
    </row>
    <row r="183" spans="6:9">
      <c r="F183" s="742"/>
      <c r="G183" s="742"/>
      <c r="H183" s="743"/>
      <c r="I183" s="743"/>
    </row>
    <row r="184" spans="6:9">
      <c r="F184" s="742"/>
      <c r="G184" s="742"/>
      <c r="H184" s="743"/>
      <c r="I184" s="743"/>
    </row>
    <row r="185" spans="6:9">
      <c r="F185" s="211"/>
      <c r="G185" s="211"/>
      <c r="H185" s="212"/>
      <c r="I185" s="212"/>
    </row>
    <row r="186" spans="6:9">
      <c r="F186" s="211"/>
      <c r="G186" s="211"/>
      <c r="H186" s="212"/>
      <c r="I186" s="212"/>
    </row>
    <row r="187" spans="6:9">
      <c r="F187" s="742"/>
      <c r="G187" s="742"/>
      <c r="H187" s="212"/>
      <c r="I187" s="212"/>
    </row>
    <row r="188" spans="6:9">
      <c r="F188" s="405"/>
      <c r="G188" s="405"/>
    </row>
    <row r="189" spans="6:9">
      <c r="F189" s="405"/>
      <c r="G189" s="405"/>
    </row>
    <row r="190" spans="6:9">
      <c r="F190" s="405"/>
      <c r="G190" s="405"/>
    </row>
    <row r="191" spans="6:9">
      <c r="F191" s="405"/>
      <c r="G191" s="405"/>
    </row>
    <row r="192" spans="6:9">
      <c r="F192" s="405"/>
      <c r="G192" s="405"/>
    </row>
    <row r="193" spans="6:7">
      <c r="F193" s="405"/>
      <c r="G193" s="405"/>
    </row>
    <row r="194" spans="6:7">
      <c r="F194" s="405"/>
      <c r="G194" s="405"/>
    </row>
    <row r="195" spans="6:7">
      <c r="F195" s="405"/>
      <c r="G195" s="405"/>
    </row>
  </sheetData>
  <autoFilter ref="A1:R1" xr:uid="{58273FF8-38D9-4415-9427-80C114FEA9B4}"/>
  <conditionalFormatting sqref="J39:R39 A39:H39 A1:R38 M66:R66 A59:K59 M59:R59 D59:D60 A40:R58 A60:R65 D66:D67 A66:K66 L91:R91 A91:J91 A67:R90 A92:R1048576">
    <cfRule type="expression" dxfId="115" priority="399" stopIfTrue="1">
      <formula>$D1="REVISÃO"</formula>
    </cfRule>
    <cfRule type="expression" dxfId="114" priority="400" stopIfTrue="1">
      <formula>$D1="ENCERRADA"</formula>
    </cfRule>
    <cfRule type="expression" dxfId="113" priority="401" stopIfTrue="1">
      <formula>$D1="INSUCESSO"</formula>
    </cfRule>
    <cfRule type="expression" dxfId="112" priority="402" stopIfTrue="1">
      <formula>$D1="CANCELADA"</formula>
    </cfRule>
    <cfRule type="expression" dxfId="111" priority="403" stopIfTrue="1">
      <formula>$D1="REPLANEJAR"</formula>
    </cfRule>
    <cfRule type="expression" dxfId="110" priority="404" stopIfTrue="1">
      <formula>$D1="REPLANEJADA"</formula>
    </cfRule>
  </conditionalFormatting>
  <conditionalFormatting sqref="D1:D1048576">
    <cfRule type="expression" dxfId="109" priority="405" stopIfTrue="1">
      <formula>D1="NOVO"</formula>
    </cfRule>
    <cfRule type="expression" dxfId="108" priority="406" stopIfTrue="1">
      <formula>D1="AVALIAR"</formula>
    </cfRule>
    <cfRule type="expression" dxfId="107" priority="407" stopIfTrue="1">
      <formula>D1="AUTORIZAR"</formula>
    </cfRule>
    <cfRule type="expression" dxfId="106" priority="408" stopIfTrue="1">
      <formula>D1="CAB"</formula>
    </cfRule>
    <cfRule type="expression" dxfId="105" priority="409" stopIfTrue="1">
      <formula>D1="PROGRAMADA"</formula>
    </cfRule>
    <cfRule type="expression" dxfId="104" priority="410" stopIfTrue="1">
      <formula>D1="IMPLEMENTAR"</formula>
    </cfRule>
  </conditionalFormatting>
  <conditionalFormatting sqref="I39">
    <cfRule type="expression" dxfId="103" priority="12" stopIfTrue="1">
      <formula>$D39="REVISÃO"</formula>
    </cfRule>
  </conditionalFormatting>
  <conditionalFormatting sqref="I39">
    <cfRule type="expression" dxfId="102" priority="13" stopIfTrue="1">
      <formula>$D39="INSUCESSO"</formula>
    </cfRule>
  </conditionalFormatting>
  <conditionalFormatting sqref="I39">
    <cfRule type="expression" dxfId="101" priority="8">
      <formula>$D39="REPLANEJAR"</formula>
    </cfRule>
  </conditionalFormatting>
  <conditionalFormatting sqref="I39">
    <cfRule type="expression" dxfId="100" priority="9" stopIfTrue="1">
      <formula>$D39="ENCERRADA"</formula>
    </cfRule>
  </conditionalFormatting>
  <conditionalFormatting sqref="I39">
    <cfRule type="expression" dxfId="99" priority="11" stopIfTrue="1">
      <formula>$D39="REPLANEJADA"</formula>
    </cfRule>
  </conditionalFormatting>
  <conditionalFormatting sqref="I39">
    <cfRule type="expression" dxfId="98" priority="10" stopIfTrue="1">
      <formula>$D39="CANCELADA"</formula>
    </cfRule>
  </conditionalFormatting>
  <conditionalFormatting sqref="L59">
    <cfRule type="expression" dxfId="97" priority="943" stopIfTrue="1">
      <formula>$D66="REVISÃO"</formula>
    </cfRule>
    <cfRule type="expression" dxfId="96" priority="944" stopIfTrue="1">
      <formula>$D66="ENCERRADA"</formula>
    </cfRule>
    <cfRule type="expression" dxfId="95" priority="945" stopIfTrue="1">
      <formula>$D66="INSUCESSO"</formula>
    </cfRule>
    <cfRule type="expression" dxfId="94" priority="946" stopIfTrue="1">
      <formula>$D66="CANCELADA"</formula>
    </cfRule>
    <cfRule type="expression" dxfId="93" priority="947" stopIfTrue="1">
      <formula>$D66="REPLANEJAR"</formula>
    </cfRule>
    <cfRule type="expression" dxfId="92" priority="948" stopIfTrue="1">
      <formula>$D66="REPLANEJADA"</formula>
    </cfRule>
  </conditionalFormatting>
  <conditionalFormatting sqref="K91">
    <cfRule type="expression" dxfId="91" priority="4">
      <formula>$E91="Encerrada"</formula>
    </cfRule>
  </conditionalFormatting>
  <conditionalFormatting sqref="K91">
    <cfRule type="expression" dxfId="90" priority="2">
      <formula>$E91="Planejada"</formula>
    </cfRule>
    <cfRule type="expression" dxfId="89" priority="3">
      <formula>$E91="Aberta"</formula>
    </cfRule>
  </conditionalFormatting>
  <conditionalFormatting sqref="K91">
    <cfRule type="expression" dxfId="88" priority="5">
      <formula>$E91="Cancelada"</formula>
    </cfRule>
    <cfRule type="expression" dxfId="87" priority="6">
      <formula>$E91="Duplicada"</formula>
    </cfRule>
    <cfRule type="expression" dxfId="86" priority="7">
      <formula>$E91="Bloqueada"</formula>
    </cfRule>
  </conditionalFormatting>
  <conditionalFormatting sqref="K91">
    <cfRule type="duplicateValues" dxfId="85" priority="1"/>
  </conditionalFormatting>
  <dataValidations count="1">
    <dataValidation type="list" allowBlank="1" showInputMessage="1" showErrorMessage="1" sqref="D2:D171" xr:uid="{B18F41D3-A396-405F-B74D-3B7A1C5034EF}">
      <formula1>"NOVO,AVALIAR,AUTORIZAR,CAB,PROGRAMADA,IMPLEMENTAR,REVISÃO,ENCERRADA,INSUCESSO,CANCELADA,REPLANEJAR,REPLANEJADA"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F8925-7376-408E-AC4B-E7FCF858D55B}">
  <sheetPr codeName="Planilha15"/>
  <dimension ref="A1:AE605"/>
  <sheetViews>
    <sheetView tabSelected="1" workbookViewId="0">
      <pane ySplit="1" topLeftCell="D31" activePane="bottomLeft" state="frozen"/>
      <selection pane="bottomLeft" activeCell="H62" sqref="H62"/>
    </sheetView>
  </sheetViews>
  <sheetFormatPr defaultColWidth="0" defaultRowHeight="14.45" zeroHeight="1"/>
  <cols>
    <col min="1" max="1" width="9.7109375" bestFit="1" customWidth="1"/>
    <col min="2" max="2" width="8.28515625" customWidth="1"/>
    <col min="3" max="3" width="3.28515625" customWidth="1"/>
    <col min="4" max="4" width="15.5703125" bestFit="1" customWidth="1"/>
    <col min="5" max="5" width="9" bestFit="1" customWidth="1"/>
    <col min="6" max="7" width="17" bestFit="1" customWidth="1"/>
    <col min="8" max="8" width="15.140625" bestFit="1" customWidth="1"/>
    <col min="9" max="9" width="112.28515625" bestFit="1" customWidth="1"/>
    <col min="10" max="10" width="18.140625" bestFit="1" customWidth="1"/>
    <col min="11" max="11" width="58.42578125" bestFit="1" customWidth="1"/>
    <col min="12" max="12" width="17.7109375" bestFit="1" customWidth="1"/>
    <col min="13" max="13" width="13.140625" bestFit="1" customWidth="1"/>
    <col min="14" max="31" width="8.7109375" customWidth="1"/>
    <col min="32" max="16384" width="8.7109375" hidden="1"/>
  </cols>
  <sheetData>
    <row r="1" spans="1:13">
      <c r="A1" s="374" t="s">
        <v>2319</v>
      </c>
      <c r="B1" s="374" t="s">
        <v>2320</v>
      </c>
      <c r="C1" s="374" t="s">
        <v>1416</v>
      </c>
      <c r="D1" s="374" t="s">
        <v>2321</v>
      </c>
      <c r="E1" s="374" t="s">
        <v>2322</v>
      </c>
      <c r="F1" s="374" t="s">
        <v>2323</v>
      </c>
      <c r="G1" s="374" t="s">
        <v>2324</v>
      </c>
      <c r="H1" s="374" t="s">
        <v>1421</v>
      </c>
      <c r="I1" s="374" t="s">
        <v>2325</v>
      </c>
      <c r="J1" s="374" t="s">
        <v>2326</v>
      </c>
      <c r="K1" s="374" t="s">
        <v>2327</v>
      </c>
      <c r="L1" s="374" t="s">
        <v>2328</v>
      </c>
      <c r="M1" s="374" t="s">
        <v>2329</v>
      </c>
    </row>
    <row r="2" spans="1:13" ht="15">
      <c r="A2" s="521" t="s">
        <v>1426</v>
      </c>
      <c r="B2" s="66" t="s">
        <v>1427</v>
      </c>
      <c r="C2" s="66" t="s">
        <v>1453</v>
      </c>
      <c r="D2" s="226" t="s">
        <v>2365</v>
      </c>
      <c r="E2" s="521" t="s">
        <v>1440</v>
      </c>
      <c r="F2" s="379">
        <v>45992.75</v>
      </c>
      <c r="G2" s="379">
        <v>45993.125</v>
      </c>
      <c r="H2" s="66" t="s">
        <v>5241</v>
      </c>
      <c r="I2" s="226" t="s">
        <v>5217</v>
      </c>
      <c r="J2" s="695"/>
      <c r="K2" s="66"/>
      <c r="L2" s="66"/>
      <c r="M2" s="66"/>
    </row>
    <row r="3" spans="1:13" ht="15">
      <c r="A3" s="66" t="s">
        <v>1426</v>
      </c>
      <c r="B3" s="66" t="s">
        <v>1427</v>
      </c>
      <c r="C3" s="66" t="s">
        <v>1453</v>
      </c>
      <c r="D3" s="226" t="s">
        <v>2275</v>
      </c>
      <c r="E3" s="66" t="s">
        <v>1440</v>
      </c>
      <c r="F3" s="379">
        <v>45992.75</v>
      </c>
      <c r="G3" s="379">
        <v>45993.125</v>
      </c>
      <c r="H3" s="556" t="s">
        <v>5242</v>
      </c>
      <c r="I3" s="226" t="s">
        <v>5136</v>
      </c>
      <c r="J3" s="381"/>
      <c r="K3" s="381"/>
      <c r="L3" s="66"/>
      <c r="M3" s="66"/>
    </row>
    <row r="4" spans="1:13" ht="15">
      <c r="A4" s="66" t="s">
        <v>1426</v>
      </c>
      <c r="B4" s="66" t="s">
        <v>1427</v>
      </c>
      <c r="C4" s="66" t="s">
        <v>1453</v>
      </c>
      <c r="D4" s="226" t="s">
        <v>1903</v>
      </c>
      <c r="E4" s="66" t="s">
        <v>1440</v>
      </c>
      <c r="F4" s="379">
        <v>45992.333333333336</v>
      </c>
      <c r="G4" s="379">
        <v>45992.75</v>
      </c>
      <c r="H4" s="66"/>
      <c r="I4" s="226" t="s">
        <v>5205</v>
      </c>
      <c r="J4" s="558"/>
      <c r="K4" s="66"/>
      <c r="L4" s="66"/>
      <c r="M4" s="66"/>
    </row>
    <row r="5" spans="1:13" ht="15">
      <c r="A5" s="66" t="s">
        <v>1426</v>
      </c>
      <c r="B5" s="66" t="s">
        <v>1427</v>
      </c>
      <c r="C5" s="66" t="s">
        <v>1466</v>
      </c>
      <c r="D5" s="226" t="s">
        <v>2365</v>
      </c>
      <c r="E5" s="66" t="s">
        <v>1440</v>
      </c>
      <c r="F5" s="379">
        <v>45992.75</v>
      </c>
      <c r="G5" s="379">
        <v>45993.125</v>
      </c>
      <c r="H5" s="66" t="s">
        <v>5243</v>
      </c>
      <c r="I5" s="226" t="s">
        <v>5220</v>
      </c>
      <c r="J5" s="66"/>
      <c r="K5" s="66"/>
      <c r="L5" s="66"/>
      <c r="M5" s="66"/>
    </row>
    <row r="6" spans="1:13" ht="15">
      <c r="A6" s="66" t="s">
        <v>1426</v>
      </c>
      <c r="B6" s="66" t="s">
        <v>1427</v>
      </c>
      <c r="C6" s="66" t="s">
        <v>1466</v>
      </c>
      <c r="D6" s="226" t="s">
        <v>2271</v>
      </c>
      <c r="E6" s="66" t="s">
        <v>1440</v>
      </c>
      <c r="F6" s="379">
        <v>45992.75</v>
      </c>
      <c r="G6" s="379">
        <v>45993.125</v>
      </c>
      <c r="H6" s="66" t="s">
        <v>5244</v>
      </c>
      <c r="I6" s="226" t="s">
        <v>5222</v>
      </c>
      <c r="J6" s="80"/>
      <c r="K6" s="66"/>
      <c r="L6" s="66"/>
      <c r="M6" s="66"/>
    </row>
    <row r="7" spans="1:13" ht="15">
      <c r="A7" s="66" t="s">
        <v>1426</v>
      </c>
      <c r="B7" s="66" t="s">
        <v>1427</v>
      </c>
      <c r="C7" s="66" t="s">
        <v>1466</v>
      </c>
      <c r="D7" s="226" t="s">
        <v>2271</v>
      </c>
      <c r="E7" s="66" t="s">
        <v>1440</v>
      </c>
      <c r="F7" s="379">
        <v>45992.75</v>
      </c>
      <c r="G7" s="379">
        <v>45993.125</v>
      </c>
      <c r="H7" s="66" t="s">
        <v>5245</v>
      </c>
      <c r="I7" s="226" t="s">
        <v>5224</v>
      </c>
      <c r="J7" s="80"/>
      <c r="K7" s="66"/>
      <c r="L7" s="66"/>
      <c r="M7" s="66"/>
    </row>
    <row r="8" spans="1:13" ht="15">
      <c r="A8" s="66" t="s">
        <v>1426</v>
      </c>
      <c r="B8" s="66" t="s">
        <v>1427</v>
      </c>
      <c r="C8" s="66" t="s">
        <v>1466</v>
      </c>
      <c r="D8" s="226" t="s">
        <v>2365</v>
      </c>
      <c r="E8" s="66" t="s">
        <v>1440</v>
      </c>
      <c r="F8" s="379">
        <v>45992.75</v>
      </c>
      <c r="G8" s="379">
        <v>45993.125</v>
      </c>
      <c r="H8" s="66" t="s">
        <v>5246</v>
      </c>
      <c r="I8" s="226" t="s">
        <v>5226</v>
      </c>
      <c r="J8" s="80"/>
      <c r="K8" s="66"/>
      <c r="L8" s="66"/>
      <c r="M8" s="66"/>
    </row>
    <row r="9" spans="1:13">
      <c r="A9" s="66" t="s">
        <v>1426</v>
      </c>
      <c r="B9" s="66" t="s">
        <v>1427</v>
      </c>
      <c r="C9" s="831" t="s">
        <v>1428</v>
      </c>
      <c r="D9" s="80" t="s">
        <v>1903</v>
      </c>
      <c r="E9" s="66" t="s">
        <v>1440</v>
      </c>
      <c r="F9" s="379">
        <v>45992.916666666664</v>
      </c>
      <c r="G9" s="379">
        <v>45993.25</v>
      </c>
      <c r="H9" s="66"/>
      <c r="I9" s="226" t="s">
        <v>5179</v>
      </c>
      <c r="J9" s="66"/>
      <c r="K9" s="66"/>
      <c r="L9" s="66"/>
      <c r="M9" s="66"/>
    </row>
    <row r="10" spans="1:13" ht="15">
      <c r="A10" s="66" t="s">
        <v>1426</v>
      </c>
      <c r="B10" s="66" t="s">
        <v>1427</v>
      </c>
      <c r="C10" s="831" t="s">
        <v>1428</v>
      </c>
      <c r="D10" s="80" t="s">
        <v>1903</v>
      </c>
      <c r="E10" s="66" t="s">
        <v>1440</v>
      </c>
      <c r="F10" s="379">
        <v>45992.916666666664</v>
      </c>
      <c r="G10" s="379">
        <v>45993.25</v>
      </c>
      <c r="H10" s="66"/>
      <c r="I10" s="226" t="s">
        <v>5179</v>
      </c>
      <c r="J10" s="66"/>
      <c r="K10" s="66"/>
      <c r="L10" s="66"/>
      <c r="M10" s="66"/>
    </row>
    <row r="11" spans="1:13">
      <c r="A11" s="66" t="s">
        <v>1426</v>
      </c>
      <c r="B11" s="66" t="s">
        <v>1427</v>
      </c>
      <c r="C11" s="831" t="s">
        <v>1428</v>
      </c>
      <c r="D11" s="226" t="s">
        <v>1903</v>
      </c>
      <c r="E11" s="66" t="s">
        <v>1440</v>
      </c>
      <c r="F11" s="379">
        <v>45992.916666666664</v>
      </c>
      <c r="G11" s="379">
        <v>45993.25</v>
      </c>
      <c r="H11" s="744"/>
      <c r="I11" s="226" t="s">
        <v>5179</v>
      </c>
      <c r="J11" s="66"/>
      <c r="K11" s="66"/>
      <c r="L11" s="66"/>
      <c r="M11" s="66"/>
    </row>
    <row r="12" spans="1:13">
      <c r="A12" s="66" t="s">
        <v>1426</v>
      </c>
      <c r="B12" s="66" t="s">
        <v>1427</v>
      </c>
      <c r="C12" s="831" t="s">
        <v>1428</v>
      </c>
      <c r="D12" s="226" t="s">
        <v>1903</v>
      </c>
      <c r="E12" s="66" t="s">
        <v>1440</v>
      </c>
      <c r="F12" s="379">
        <v>45992.916666666664</v>
      </c>
      <c r="G12" s="379">
        <v>45993.25</v>
      </c>
      <c r="H12" s="66"/>
      <c r="I12" s="226" t="s">
        <v>5179</v>
      </c>
      <c r="J12" s="66"/>
      <c r="K12" s="66"/>
      <c r="L12" s="66"/>
      <c r="M12" s="66"/>
    </row>
    <row r="13" spans="1:13">
      <c r="A13" s="66" t="s">
        <v>1426</v>
      </c>
      <c r="B13" s="66" t="s">
        <v>1427</v>
      </c>
      <c r="C13" s="66" t="s">
        <v>1453</v>
      </c>
      <c r="D13" s="226" t="s">
        <v>2275</v>
      </c>
      <c r="E13" s="66" t="s">
        <v>1448</v>
      </c>
      <c r="F13" s="379">
        <v>45993.75</v>
      </c>
      <c r="G13" s="379">
        <v>45994.125</v>
      </c>
      <c r="H13" s="66" t="s">
        <v>5247</v>
      </c>
      <c r="I13" s="226" t="s">
        <v>5248</v>
      </c>
      <c r="J13" s="66"/>
      <c r="K13" s="66"/>
      <c r="L13" s="66"/>
      <c r="M13" s="66"/>
    </row>
    <row r="14" spans="1:13">
      <c r="A14" s="379" t="s">
        <v>1426</v>
      </c>
      <c r="B14" s="379" t="s">
        <v>1427</v>
      </c>
      <c r="C14" s="379" t="s">
        <v>1453</v>
      </c>
      <c r="D14" s="226" t="s">
        <v>2365</v>
      </c>
      <c r="E14" s="379" t="s">
        <v>1448</v>
      </c>
      <c r="F14" s="379">
        <v>45993.75</v>
      </c>
      <c r="G14" s="379">
        <v>45994.125</v>
      </c>
      <c r="H14" s="379" t="s">
        <v>5249</v>
      </c>
      <c r="I14" s="226" t="s">
        <v>5250</v>
      </c>
      <c r="J14" s="80"/>
      <c r="K14" s="66"/>
      <c r="L14" s="66"/>
      <c r="M14" s="66"/>
    </row>
    <row r="15" spans="1:13">
      <c r="A15" s="379" t="s">
        <v>1426</v>
      </c>
      <c r="B15" s="379" t="s">
        <v>1427</v>
      </c>
      <c r="C15" s="379" t="s">
        <v>1453</v>
      </c>
      <c r="D15" s="226" t="s">
        <v>1903</v>
      </c>
      <c r="E15" s="379" t="s">
        <v>1448</v>
      </c>
      <c r="F15" s="379">
        <v>45993.333333333336</v>
      </c>
      <c r="G15" s="379">
        <v>45993.75</v>
      </c>
      <c r="H15" s="379"/>
      <c r="I15" s="226" t="s">
        <v>5205</v>
      </c>
      <c r="J15" s="80"/>
      <c r="K15" s="66"/>
      <c r="L15" s="66"/>
      <c r="M15" s="66"/>
    </row>
    <row r="16" spans="1:13" ht="15">
      <c r="A16" s="379" t="s">
        <v>1426</v>
      </c>
      <c r="B16" s="379" t="s">
        <v>1427</v>
      </c>
      <c r="C16" s="379" t="s">
        <v>1466</v>
      </c>
      <c r="D16" s="226" t="s">
        <v>2271</v>
      </c>
      <c r="E16" s="379" t="s">
        <v>1448</v>
      </c>
      <c r="F16" s="379">
        <v>45993.75</v>
      </c>
      <c r="G16" s="379">
        <v>45994.125</v>
      </c>
      <c r="H16" s="379" t="s">
        <v>5251</v>
      </c>
      <c r="I16" s="226" t="s">
        <v>5252</v>
      </c>
      <c r="J16" s="80"/>
      <c r="K16" s="66"/>
      <c r="L16" s="66"/>
      <c r="M16" s="66"/>
    </row>
    <row r="17" spans="1:13" ht="15">
      <c r="A17" s="66" t="s">
        <v>1426</v>
      </c>
      <c r="B17" s="66" t="s">
        <v>1427</v>
      </c>
      <c r="C17" s="66" t="s">
        <v>1466</v>
      </c>
      <c r="D17" s="226" t="s">
        <v>2365</v>
      </c>
      <c r="E17" s="66" t="s">
        <v>1448</v>
      </c>
      <c r="F17" s="379">
        <v>45993.75</v>
      </c>
      <c r="G17" s="379">
        <v>45994.125</v>
      </c>
      <c r="H17" s="66" t="s">
        <v>5253</v>
      </c>
      <c r="I17" s="226" t="s">
        <v>5254</v>
      </c>
      <c r="J17" s="66"/>
      <c r="K17" s="66"/>
      <c r="L17" s="66"/>
      <c r="M17" s="66"/>
    </row>
    <row r="18" spans="1:13">
      <c r="A18" s="66" t="s">
        <v>1426</v>
      </c>
      <c r="B18" s="66" t="s">
        <v>1427</v>
      </c>
      <c r="C18" s="66" t="s">
        <v>1466</v>
      </c>
      <c r="D18" s="226" t="s">
        <v>2365</v>
      </c>
      <c r="E18" s="66" t="s">
        <v>1448</v>
      </c>
      <c r="F18" s="379">
        <v>45993.75</v>
      </c>
      <c r="G18" s="379">
        <v>45994.125</v>
      </c>
      <c r="H18" s="66" t="s">
        <v>5255</v>
      </c>
      <c r="I18" s="226" t="s">
        <v>5256</v>
      </c>
      <c r="J18" s="66"/>
      <c r="K18" s="66"/>
      <c r="L18" s="66"/>
      <c r="M18" s="66"/>
    </row>
    <row r="19" spans="1:13">
      <c r="A19" s="66" t="s">
        <v>1426</v>
      </c>
      <c r="B19" s="66" t="s">
        <v>1427</v>
      </c>
      <c r="C19" s="66" t="s">
        <v>1466</v>
      </c>
      <c r="D19" s="226" t="s">
        <v>2365</v>
      </c>
      <c r="E19" s="66" t="s">
        <v>1448</v>
      </c>
      <c r="F19" s="379">
        <v>45993.75</v>
      </c>
      <c r="G19" s="379">
        <v>45994.125</v>
      </c>
      <c r="H19" s="66" t="s">
        <v>5257</v>
      </c>
      <c r="I19" s="226" t="s">
        <v>5258</v>
      </c>
      <c r="J19" s="66"/>
      <c r="K19" s="66"/>
      <c r="L19" s="66"/>
      <c r="M19" s="66"/>
    </row>
    <row r="20" spans="1:13" ht="15">
      <c r="A20" s="66" t="s">
        <v>1426</v>
      </c>
      <c r="B20" s="66" t="s">
        <v>1427</v>
      </c>
      <c r="C20" s="831" t="s">
        <v>1428</v>
      </c>
      <c r="D20" s="226" t="s">
        <v>2365</v>
      </c>
      <c r="E20" s="66" t="s">
        <v>1448</v>
      </c>
      <c r="F20" s="379">
        <v>45993.916666666664</v>
      </c>
      <c r="G20" s="379">
        <v>45994.25</v>
      </c>
      <c r="H20" s="66" t="s">
        <v>5259</v>
      </c>
      <c r="I20" s="226" t="s">
        <v>5153</v>
      </c>
      <c r="J20" s="65" t="s">
        <v>1445</v>
      </c>
      <c r="K20" s="719" t="s">
        <v>5260</v>
      </c>
      <c r="L20" s="66"/>
      <c r="M20" s="66"/>
    </row>
    <row r="21" spans="1:13" ht="15">
      <c r="A21" s="66" t="s">
        <v>1426</v>
      </c>
      <c r="B21" s="66" t="s">
        <v>1427</v>
      </c>
      <c r="C21" s="831" t="s">
        <v>1428</v>
      </c>
      <c r="D21" s="226" t="s">
        <v>2365</v>
      </c>
      <c r="E21" s="66" t="s">
        <v>1448</v>
      </c>
      <c r="F21" s="379">
        <v>45993.916666666664</v>
      </c>
      <c r="G21" s="379">
        <v>45994.25</v>
      </c>
      <c r="H21" s="66" t="s">
        <v>5261</v>
      </c>
      <c r="I21" s="226" t="s">
        <v>5175</v>
      </c>
      <c r="J21" s="65" t="s">
        <v>1445</v>
      </c>
      <c r="K21" s="66"/>
      <c r="L21" s="66"/>
      <c r="M21" s="66"/>
    </row>
    <row r="22" spans="1:13">
      <c r="A22" s="840" t="s">
        <v>1426</v>
      </c>
      <c r="B22" s="840" t="s">
        <v>1427</v>
      </c>
      <c r="C22" s="831" t="s">
        <v>1428</v>
      </c>
      <c r="D22" s="842" t="s">
        <v>2275</v>
      </c>
      <c r="E22" s="840" t="s">
        <v>1448</v>
      </c>
      <c r="F22" s="841">
        <v>45994</v>
      </c>
      <c r="G22" s="841">
        <v>45994.208333333336</v>
      </c>
      <c r="H22" s="840" t="s">
        <v>5262</v>
      </c>
      <c r="I22" s="842" t="s">
        <v>5048</v>
      </c>
      <c r="J22" s="80"/>
      <c r="K22" s="66"/>
      <c r="L22" s="66"/>
      <c r="M22" s="66"/>
    </row>
    <row r="23" spans="1:13">
      <c r="A23" s="66" t="s">
        <v>1426</v>
      </c>
      <c r="B23" s="66" t="s">
        <v>1427</v>
      </c>
      <c r="C23" s="831" t="s">
        <v>1428</v>
      </c>
      <c r="D23" s="226" t="s">
        <v>1903</v>
      </c>
      <c r="E23" s="66" t="s">
        <v>1448</v>
      </c>
      <c r="F23" s="379">
        <v>45993.916666666664</v>
      </c>
      <c r="G23" s="379">
        <v>45994.25</v>
      </c>
      <c r="H23" s="66"/>
      <c r="I23" s="226" t="s">
        <v>5179</v>
      </c>
      <c r="J23" s="80"/>
      <c r="K23" s="66"/>
      <c r="L23" s="66"/>
      <c r="M23" s="66"/>
    </row>
    <row r="24" spans="1:13">
      <c r="A24" s="66" t="s">
        <v>1426</v>
      </c>
      <c r="B24" s="66" t="s">
        <v>1427</v>
      </c>
      <c r="C24" s="66" t="s">
        <v>1453</v>
      </c>
      <c r="D24" s="226" t="s">
        <v>1769</v>
      </c>
      <c r="E24" s="66" t="s">
        <v>1454</v>
      </c>
      <c r="F24" s="379">
        <v>45994.75</v>
      </c>
      <c r="G24" s="379">
        <v>45995.125</v>
      </c>
      <c r="H24" s="66" t="s">
        <v>5263</v>
      </c>
      <c r="I24" s="226" t="s">
        <v>5228</v>
      </c>
      <c r="J24" s="80"/>
      <c r="K24" s="66"/>
      <c r="L24" s="66"/>
      <c r="M24" s="66"/>
    </row>
    <row r="25" spans="1:13">
      <c r="A25" s="66" t="s">
        <v>1426</v>
      </c>
      <c r="B25" s="66" t="s">
        <v>1427</v>
      </c>
      <c r="C25" s="66" t="s">
        <v>1453</v>
      </c>
      <c r="D25" s="226" t="s">
        <v>1769</v>
      </c>
      <c r="E25" s="66" t="s">
        <v>1454</v>
      </c>
      <c r="F25" s="379">
        <v>45994.75</v>
      </c>
      <c r="G25" s="379">
        <v>45995.125</v>
      </c>
      <c r="H25" s="66" t="s">
        <v>5264</v>
      </c>
      <c r="I25" s="226" t="s">
        <v>5230</v>
      </c>
      <c r="J25" s="80"/>
      <c r="K25" s="66"/>
      <c r="L25" s="66"/>
      <c r="M25" s="66"/>
    </row>
    <row r="26" spans="1:13">
      <c r="A26" s="66" t="s">
        <v>1426</v>
      </c>
      <c r="B26" s="66" t="s">
        <v>1427</v>
      </c>
      <c r="C26" s="66" t="s">
        <v>1453</v>
      </c>
      <c r="D26" s="226" t="s">
        <v>1903</v>
      </c>
      <c r="E26" s="66" t="s">
        <v>1454</v>
      </c>
      <c r="F26" s="379">
        <v>45994.333333333336</v>
      </c>
      <c r="G26" s="379">
        <v>45994.75</v>
      </c>
      <c r="H26" s="66"/>
      <c r="I26" s="226" t="s">
        <v>5179</v>
      </c>
      <c r="J26" s="66"/>
      <c r="K26" s="66"/>
      <c r="L26" s="66"/>
      <c r="M26" s="66"/>
    </row>
    <row r="27" spans="1:13">
      <c r="A27" s="66" t="s">
        <v>1426</v>
      </c>
      <c r="B27" s="66" t="s">
        <v>1427</v>
      </c>
      <c r="C27" s="66" t="s">
        <v>1466</v>
      </c>
      <c r="D27" s="226" t="s">
        <v>2365</v>
      </c>
      <c r="E27" s="66" t="s">
        <v>1454</v>
      </c>
      <c r="F27" s="379">
        <v>45994.75</v>
      </c>
      <c r="G27" s="694">
        <v>45995.125</v>
      </c>
      <c r="H27" s="695" t="s">
        <v>5265</v>
      </c>
      <c r="I27" s="226" t="s">
        <v>5232</v>
      </c>
      <c r="J27" s="65" t="s">
        <v>5266</v>
      </c>
      <c r="K27" s="66"/>
      <c r="L27" s="66"/>
      <c r="M27" s="66"/>
    </row>
    <row r="28" spans="1:13">
      <c r="A28" s="66" t="s">
        <v>1426</v>
      </c>
      <c r="B28" s="66" t="s">
        <v>1427</v>
      </c>
      <c r="C28" s="66" t="s">
        <v>1466</v>
      </c>
      <c r="D28" s="226" t="s">
        <v>2365</v>
      </c>
      <c r="E28" s="66" t="s">
        <v>1454</v>
      </c>
      <c r="F28" s="379">
        <v>45994.75</v>
      </c>
      <c r="G28" s="379">
        <v>45995.125</v>
      </c>
      <c r="H28" s="66" t="s">
        <v>5267</v>
      </c>
      <c r="I28" s="226" t="s">
        <v>5268</v>
      </c>
      <c r="J28" s="65"/>
      <c r="K28" s="66"/>
      <c r="L28" s="66"/>
      <c r="M28" s="66"/>
    </row>
    <row r="29" spans="1:13">
      <c r="A29" s="66" t="s">
        <v>1426</v>
      </c>
      <c r="B29" s="66" t="s">
        <v>1427</v>
      </c>
      <c r="C29" s="66" t="s">
        <v>1466</v>
      </c>
      <c r="D29" s="226" t="s">
        <v>2365</v>
      </c>
      <c r="E29" s="66" t="s">
        <v>1454</v>
      </c>
      <c r="F29" s="379">
        <v>45994.75</v>
      </c>
      <c r="G29" s="379">
        <v>45995.125</v>
      </c>
      <c r="H29" t="s">
        <v>5269</v>
      </c>
      <c r="I29" s="226" t="s">
        <v>5270</v>
      </c>
      <c r="J29" s="381"/>
      <c r="K29" s="66"/>
      <c r="L29" s="66"/>
      <c r="M29" s="66"/>
    </row>
    <row r="30" spans="1:13">
      <c r="A30" s="66" t="s">
        <v>1426</v>
      </c>
      <c r="B30" s="66" t="s">
        <v>1427</v>
      </c>
      <c r="C30" s="66" t="s">
        <v>1466</v>
      </c>
      <c r="D30" s="226" t="s">
        <v>2365</v>
      </c>
      <c r="E30" s="66" t="s">
        <v>1454</v>
      </c>
      <c r="F30" s="379">
        <v>45994.75</v>
      </c>
      <c r="G30" s="379">
        <v>45995.125</v>
      </c>
      <c r="H30" s="80" t="s">
        <v>5271</v>
      </c>
      <c r="I30" s="226" t="s">
        <v>5272</v>
      </c>
      <c r="J30" s="381"/>
      <c r="K30" s="66"/>
      <c r="L30" s="66"/>
      <c r="M30" s="66"/>
    </row>
    <row r="31" spans="1:13">
      <c r="A31" s="66" t="s">
        <v>1426</v>
      </c>
      <c r="B31" s="66" t="s">
        <v>1427</v>
      </c>
      <c r="C31" s="831" t="s">
        <v>1428</v>
      </c>
      <c r="D31" s="226" t="s">
        <v>2275</v>
      </c>
      <c r="E31" s="66" t="s">
        <v>1454</v>
      </c>
      <c r="F31" s="559">
        <v>45994.916666666664</v>
      </c>
      <c r="G31" s="379">
        <v>45995.166666666664</v>
      </c>
      <c r="H31" s="458" t="s">
        <v>5273</v>
      </c>
      <c r="I31" s="509" t="s">
        <v>5274</v>
      </c>
      <c r="J31" s="381"/>
      <c r="K31" s="66"/>
      <c r="L31" s="66"/>
      <c r="M31" s="66"/>
    </row>
    <row r="32" spans="1:13">
      <c r="A32" s="66" t="s">
        <v>1426</v>
      </c>
      <c r="B32" s="66" t="s">
        <v>1427</v>
      </c>
      <c r="C32" s="831" t="s">
        <v>1428</v>
      </c>
      <c r="D32" s="226" t="s">
        <v>2275</v>
      </c>
      <c r="E32" s="66" t="s">
        <v>1454</v>
      </c>
      <c r="F32" s="379">
        <v>45995</v>
      </c>
      <c r="G32" s="540">
        <v>45995.208333333336</v>
      </c>
      <c r="H32" s="183" t="s">
        <v>5275</v>
      </c>
      <c r="I32" s="509" t="s">
        <v>5276</v>
      </c>
      <c r="J32" s="66"/>
      <c r="K32" s="66"/>
      <c r="L32" s="66"/>
      <c r="M32" s="66"/>
    </row>
    <row r="33" spans="1:13" ht="15">
      <c r="A33" s="66" t="s">
        <v>1426</v>
      </c>
      <c r="B33" s="66" t="s">
        <v>1427</v>
      </c>
      <c r="C33" s="831" t="s">
        <v>1428</v>
      </c>
      <c r="D33" s="226" t="s">
        <v>2275</v>
      </c>
      <c r="E33" s="66" t="s">
        <v>1454</v>
      </c>
      <c r="F33" s="379">
        <v>45995</v>
      </c>
      <c r="G33" s="379">
        <v>45995.25</v>
      </c>
      <c r="H33" s="458" t="s">
        <v>5277</v>
      </c>
      <c r="I33" s="509" t="s">
        <v>5278</v>
      </c>
      <c r="J33" s="80"/>
      <c r="K33" s="66"/>
      <c r="L33" s="66"/>
      <c r="M33" s="66"/>
    </row>
    <row r="34" spans="1:13" ht="15">
      <c r="A34" s="66" t="s">
        <v>1426</v>
      </c>
      <c r="B34" s="66" t="s">
        <v>1427</v>
      </c>
      <c r="C34" s="831" t="s">
        <v>1428</v>
      </c>
      <c r="D34" s="226" t="s">
        <v>2275</v>
      </c>
      <c r="E34" s="66" t="s">
        <v>1454</v>
      </c>
      <c r="F34" s="379">
        <v>45995</v>
      </c>
      <c r="G34" s="379">
        <v>45995.208333333336</v>
      </c>
      <c r="H34" s="458" t="s">
        <v>5279</v>
      </c>
      <c r="I34" s="509" t="s">
        <v>5280</v>
      </c>
      <c r="J34" s="80"/>
      <c r="K34" s="66" t="s">
        <v>5281</v>
      </c>
      <c r="L34" s="66"/>
      <c r="M34" s="66"/>
    </row>
    <row r="35" spans="1:13" ht="15">
      <c r="A35" s="66" t="s">
        <v>1426</v>
      </c>
      <c r="B35" s="66" t="s">
        <v>1427</v>
      </c>
      <c r="C35" s="831" t="s">
        <v>1428</v>
      </c>
      <c r="D35" s="226" t="s">
        <v>2275</v>
      </c>
      <c r="E35" s="66" t="s">
        <v>1454</v>
      </c>
      <c r="F35" s="379">
        <v>45994.958333333336</v>
      </c>
      <c r="G35" s="379">
        <v>45995.083333333336</v>
      </c>
      <c r="H35" s="458" t="s">
        <v>5282</v>
      </c>
      <c r="I35" s="509" t="s">
        <v>5283</v>
      </c>
      <c r="J35" s="80"/>
      <c r="K35" s="719" t="s">
        <v>5284</v>
      </c>
      <c r="L35" s="66"/>
      <c r="M35" s="66"/>
    </row>
    <row r="36" spans="1:13">
      <c r="A36" s="66" t="s">
        <v>1426</v>
      </c>
      <c r="B36" s="66" t="s">
        <v>1427</v>
      </c>
      <c r="C36" s="66" t="s">
        <v>1453</v>
      </c>
      <c r="D36" s="226" t="s">
        <v>1769</v>
      </c>
      <c r="E36" s="66" t="s">
        <v>1461</v>
      </c>
      <c r="F36" s="379">
        <v>45995.75</v>
      </c>
      <c r="G36" s="379">
        <v>45996.125</v>
      </c>
      <c r="H36" s="66" t="s">
        <v>5285</v>
      </c>
      <c r="I36" s="226" t="s">
        <v>5286</v>
      </c>
      <c r="J36" s="80"/>
      <c r="K36" s="66"/>
      <c r="L36" s="66"/>
      <c r="M36" s="66"/>
    </row>
    <row r="37" spans="1:13">
      <c r="A37" s="66" t="s">
        <v>1426</v>
      </c>
      <c r="B37" s="66" t="s">
        <v>1427</v>
      </c>
      <c r="C37" s="66" t="s">
        <v>1453</v>
      </c>
      <c r="D37" s="226" t="s">
        <v>1769</v>
      </c>
      <c r="E37" s="66" t="s">
        <v>1461</v>
      </c>
      <c r="F37" s="379">
        <v>45995.75</v>
      </c>
      <c r="G37" s="379">
        <v>45996.125</v>
      </c>
      <c r="H37" s="66" t="s">
        <v>5287</v>
      </c>
      <c r="I37" s="226" t="s">
        <v>5288</v>
      </c>
      <c r="J37" s="80"/>
      <c r="K37" s="66"/>
      <c r="L37" s="66"/>
      <c r="M37" s="66"/>
    </row>
    <row r="38" spans="1:13">
      <c r="A38" s="66" t="s">
        <v>1426</v>
      </c>
      <c r="B38" s="66" t="s">
        <v>1427</v>
      </c>
      <c r="C38" s="66" t="s">
        <v>1453</v>
      </c>
      <c r="D38" s="80" t="s">
        <v>1903</v>
      </c>
      <c r="E38" s="66" t="s">
        <v>1461</v>
      </c>
      <c r="F38" s="379">
        <v>45995.333333333336</v>
      </c>
      <c r="G38" s="379">
        <v>45995.75</v>
      </c>
      <c r="H38" s="66"/>
      <c r="I38" s="226" t="s">
        <v>5179</v>
      </c>
      <c r="J38" s="65"/>
      <c r="K38" s="66"/>
      <c r="L38" s="66"/>
      <c r="M38" s="66"/>
    </row>
    <row r="39" spans="1:13">
      <c r="A39" s="66" t="s">
        <v>1426</v>
      </c>
      <c r="B39" s="66" t="s">
        <v>1427</v>
      </c>
      <c r="C39" s="66" t="s">
        <v>1466</v>
      </c>
      <c r="D39" s="226" t="s">
        <v>2271</v>
      </c>
      <c r="E39" s="66" t="s">
        <v>1461</v>
      </c>
      <c r="F39" s="379">
        <v>45995.75</v>
      </c>
      <c r="G39" s="379">
        <v>45996.125</v>
      </c>
      <c r="H39" s="66" t="s">
        <v>5289</v>
      </c>
      <c r="I39" s="226" t="s">
        <v>5290</v>
      </c>
      <c r="J39" s="700"/>
      <c r="K39" s="66"/>
      <c r="L39" s="66"/>
      <c r="M39" s="66"/>
    </row>
    <row r="40" spans="1:13">
      <c r="A40" s="66" t="s">
        <v>1426</v>
      </c>
      <c r="B40" s="66" t="s">
        <v>1427</v>
      </c>
      <c r="C40" s="66" t="s">
        <v>1466</v>
      </c>
      <c r="D40" s="226" t="s">
        <v>2298</v>
      </c>
      <c r="E40" s="66" t="s">
        <v>1461</v>
      </c>
      <c r="F40" s="379">
        <v>45995.75</v>
      </c>
      <c r="G40" s="379">
        <v>45996.125</v>
      </c>
      <c r="H40" s="66" t="s">
        <v>5291</v>
      </c>
      <c r="I40" s="226" t="s">
        <v>5292</v>
      </c>
      <c r="J40" s="65"/>
      <c r="K40" s="66"/>
      <c r="L40" s="66"/>
      <c r="M40" s="66"/>
    </row>
    <row r="41" spans="1:13">
      <c r="A41" s="66" t="s">
        <v>1426</v>
      </c>
      <c r="B41" s="66" t="s">
        <v>1427</v>
      </c>
      <c r="C41" s="66" t="s">
        <v>1466</v>
      </c>
      <c r="D41" s="226" t="s">
        <v>2271</v>
      </c>
      <c r="E41" s="66" t="s">
        <v>1461</v>
      </c>
      <c r="F41" s="379">
        <v>45995.75</v>
      </c>
      <c r="G41" s="379">
        <v>45996.125</v>
      </c>
      <c r="H41" s="66" t="s">
        <v>5293</v>
      </c>
      <c r="I41" s="226" t="s">
        <v>5294</v>
      </c>
      <c r="J41" s="700"/>
      <c r="K41" s="65"/>
      <c r="L41" s="66"/>
      <c r="M41" s="66"/>
    </row>
    <row r="42" spans="1:13">
      <c r="A42" s="66" t="s">
        <v>1426</v>
      </c>
      <c r="B42" s="66" t="s">
        <v>1427</v>
      </c>
      <c r="C42" s="66" t="s">
        <v>1466</v>
      </c>
      <c r="D42" s="226" t="s">
        <v>1903</v>
      </c>
      <c r="E42" s="66" t="s">
        <v>1461</v>
      </c>
      <c r="F42" s="379">
        <v>45995.708333333336</v>
      </c>
      <c r="G42" s="379">
        <v>45996.125</v>
      </c>
      <c r="H42" s="66"/>
      <c r="I42" s="226" t="s">
        <v>5179</v>
      </c>
      <c r="J42" s="66"/>
      <c r="K42" s="66"/>
      <c r="L42" s="66"/>
      <c r="M42" s="66"/>
    </row>
    <row r="43" spans="1:13" ht="15">
      <c r="A43" s="66" t="s">
        <v>1426</v>
      </c>
      <c r="B43" s="66" t="s">
        <v>1427</v>
      </c>
      <c r="C43" s="831" t="s">
        <v>1428</v>
      </c>
      <c r="D43" s="226" t="s">
        <v>2365</v>
      </c>
      <c r="E43" s="66" t="s">
        <v>1461</v>
      </c>
      <c r="F43" s="379">
        <v>45995.833333333336</v>
      </c>
      <c r="G43" s="379">
        <v>45996.166666666664</v>
      </c>
      <c r="H43" s="66" t="s">
        <v>5295</v>
      </c>
      <c r="I43" s="226" t="s">
        <v>5296</v>
      </c>
      <c r="J43" s="65" t="s">
        <v>1445</v>
      </c>
      <c r="K43" s="66"/>
      <c r="L43" s="66"/>
      <c r="M43" s="66"/>
    </row>
    <row r="44" spans="1:13" ht="15">
      <c r="A44" s="66" t="s">
        <v>1426</v>
      </c>
      <c r="B44" s="66" t="s">
        <v>1427</v>
      </c>
      <c r="C44" s="831" t="s">
        <v>1428</v>
      </c>
      <c r="D44" s="226" t="s">
        <v>5297</v>
      </c>
      <c r="E44" s="66" t="s">
        <v>1461</v>
      </c>
      <c r="F44" s="379">
        <v>45995.958333333336</v>
      </c>
      <c r="G44" s="379">
        <v>45996.208333333336</v>
      </c>
      <c r="H44" s="226" t="s">
        <v>5298</v>
      </c>
      <c r="I44" s="226" t="s">
        <v>5299</v>
      </c>
      <c r="J44" s="65" t="s">
        <v>1499</v>
      </c>
      <c r="K44" s="66"/>
      <c r="L44" s="66"/>
      <c r="M44" s="66"/>
    </row>
    <row r="45" spans="1:13" s="505" customFormat="1" ht="15">
      <c r="A45" s="473" t="s">
        <v>1426</v>
      </c>
      <c r="B45" s="473" t="s">
        <v>1427</v>
      </c>
      <c r="C45" s="473" t="s">
        <v>1428</v>
      </c>
      <c r="D45" s="843" t="s">
        <v>5297</v>
      </c>
      <c r="E45" s="473" t="s">
        <v>1461</v>
      </c>
      <c r="F45" s="844">
        <v>45996</v>
      </c>
      <c r="G45" s="844">
        <v>45996.25</v>
      </c>
      <c r="H45" s="473" t="s">
        <v>5300</v>
      </c>
      <c r="I45" s="843" t="s">
        <v>5278</v>
      </c>
      <c r="J45" s="615" t="s">
        <v>1436</v>
      </c>
      <c r="K45" s="473"/>
      <c r="L45" s="473"/>
      <c r="M45" s="473"/>
    </row>
    <row r="46" spans="1:13" ht="15">
      <c r="A46" s="66" t="s">
        <v>1426</v>
      </c>
      <c r="B46" s="66" t="s">
        <v>1427</v>
      </c>
      <c r="C46" s="831" t="s">
        <v>1428</v>
      </c>
      <c r="D46" s="226" t="s">
        <v>2365</v>
      </c>
      <c r="E46" s="66" t="s">
        <v>1461</v>
      </c>
      <c r="F46" s="379">
        <v>45995.958333333336</v>
      </c>
      <c r="G46" s="379">
        <v>45996.083333333336</v>
      </c>
      <c r="H46" s="66" t="s">
        <v>5301</v>
      </c>
      <c r="I46" s="226" t="s">
        <v>5283</v>
      </c>
      <c r="J46" s="65" t="s">
        <v>1445</v>
      </c>
      <c r="K46" s="738" t="s">
        <v>5302</v>
      </c>
      <c r="L46" s="66"/>
      <c r="M46" s="66"/>
    </row>
    <row r="47" spans="1:13" s="505" customFormat="1" ht="15">
      <c r="A47" s="66" t="s">
        <v>1426</v>
      </c>
      <c r="B47" s="66" t="s">
        <v>1427</v>
      </c>
      <c r="C47" s="66" t="s">
        <v>1428</v>
      </c>
      <c r="D47" s="226" t="s">
        <v>2275</v>
      </c>
      <c r="E47" s="66" t="s">
        <v>1461</v>
      </c>
      <c r="F47" s="379">
        <v>45995</v>
      </c>
      <c r="G47" s="379">
        <v>45996.208333333336</v>
      </c>
      <c r="H47" s="66" t="s">
        <v>5303</v>
      </c>
      <c r="I47" s="226" t="s">
        <v>5048</v>
      </c>
      <c r="J47" s="615" t="s">
        <v>1436</v>
      </c>
      <c r="K47" s="615"/>
      <c r="L47" s="845"/>
      <c r="M47" s="473"/>
    </row>
    <row r="48" spans="1:13">
      <c r="A48" s="66" t="s">
        <v>1426</v>
      </c>
      <c r="B48" s="66" t="s">
        <v>1427</v>
      </c>
      <c r="C48" s="66" t="s">
        <v>1453</v>
      </c>
      <c r="D48" s="226" t="s">
        <v>1433</v>
      </c>
      <c r="E48" s="66" t="s">
        <v>1476</v>
      </c>
      <c r="F48" s="379">
        <v>45996.75</v>
      </c>
      <c r="G48" s="379">
        <v>45997.125</v>
      </c>
      <c r="H48" s="66" t="s">
        <v>5304</v>
      </c>
      <c r="I48" s="226" t="s">
        <v>5021</v>
      </c>
      <c r="J48" s="80"/>
      <c r="K48" s="558"/>
      <c r="L48" s="66"/>
      <c r="M48" s="66"/>
    </row>
    <row r="49" spans="1:13">
      <c r="A49" s="66" t="s">
        <v>1426</v>
      </c>
      <c r="B49" s="66" t="s">
        <v>1427</v>
      </c>
      <c r="C49" s="66" t="s">
        <v>1453</v>
      </c>
      <c r="D49" s="226" t="s">
        <v>1433</v>
      </c>
      <c r="E49" s="66" t="s">
        <v>1476</v>
      </c>
      <c r="F49" s="379">
        <v>45996.75</v>
      </c>
      <c r="G49" s="379">
        <v>45997.125</v>
      </c>
      <c r="H49" s="66" t="s">
        <v>5305</v>
      </c>
      <c r="I49" s="226" t="s">
        <v>5040</v>
      </c>
      <c r="J49" s="80"/>
      <c r="K49" s="66"/>
      <c r="L49" s="66"/>
      <c r="M49" s="66"/>
    </row>
    <row r="50" spans="1:13">
      <c r="A50" s="66" t="s">
        <v>1426</v>
      </c>
      <c r="B50" s="66" t="s">
        <v>1427</v>
      </c>
      <c r="C50" s="66" t="s">
        <v>1453</v>
      </c>
      <c r="D50" s="226" t="s">
        <v>1903</v>
      </c>
      <c r="E50" s="66" t="s">
        <v>1476</v>
      </c>
      <c r="F50" s="379">
        <v>45996.333333333336</v>
      </c>
      <c r="G50" s="379">
        <v>45996.75</v>
      </c>
      <c r="H50" s="66"/>
      <c r="I50" s="226" t="s">
        <v>5179</v>
      </c>
      <c r="J50" s="80"/>
      <c r="K50" s="66"/>
      <c r="L50" s="66"/>
      <c r="M50" s="66"/>
    </row>
    <row r="51" spans="1:13">
      <c r="A51" s="66" t="s">
        <v>1426</v>
      </c>
      <c r="B51" s="66" t="s">
        <v>1427</v>
      </c>
      <c r="C51" s="66" t="s">
        <v>1466</v>
      </c>
      <c r="D51" s="226" t="s">
        <v>1433</v>
      </c>
      <c r="E51" s="66" t="s">
        <v>1476</v>
      </c>
      <c r="F51" s="379">
        <v>45996.708333333336</v>
      </c>
      <c r="G51" s="379">
        <v>45997.125</v>
      </c>
      <c r="H51" s="66" t="s">
        <v>5306</v>
      </c>
      <c r="I51" s="226" t="s">
        <v>5307</v>
      </c>
      <c r="J51" s="65"/>
      <c r="K51" s="80"/>
      <c r="L51" s="66"/>
      <c r="M51" s="66"/>
    </row>
    <row r="52" spans="1:13">
      <c r="A52" s="66" t="s">
        <v>1426</v>
      </c>
      <c r="B52" s="66" t="s">
        <v>1427</v>
      </c>
      <c r="C52" s="66" t="s">
        <v>1466</v>
      </c>
      <c r="D52" s="226" t="s">
        <v>1433</v>
      </c>
      <c r="E52" s="66" t="s">
        <v>1476</v>
      </c>
      <c r="F52" s="379">
        <v>45996.708333333336</v>
      </c>
      <c r="G52" s="379">
        <v>45997.125</v>
      </c>
      <c r="H52" s="66" t="s">
        <v>5308</v>
      </c>
      <c r="I52" s="226" t="s">
        <v>5309</v>
      </c>
      <c r="J52" s="65"/>
      <c r="K52" s="66"/>
      <c r="L52" s="66"/>
      <c r="M52" s="66"/>
    </row>
    <row r="53" spans="1:13">
      <c r="A53" s="66" t="s">
        <v>1426</v>
      </c>
      <c r="B53" s="66" t="s">
        <v>1427</v>
      </c>
      <c r="C53" s="66" t="s">
        <v>1466</v>
      </c>
      <c r="D53" s="226" t="s">
        <v>1433</v>
      </c>
      <c r="E53" s="66" t="s">
        <v>1476</v>
      </c>
      <c r="F53" s="379">
        <v>45996.708333333336</v>
      </c>
      <c r="G53" s="379">
        <v>45997.125</v>
      </c>
      <c r="H53" s="66" t="s">
        <v>5310</v>
      </c>
      <c r="I53" s="226" t="s">
        <v>5311</v>
      </c>
      <c r="J53" s="65"/>
      <c r="K53" s="66"/>
      <c r="L53" s="66"/>
      <c r="M53" s="66"/>
    </row>
    <row r="54" spans="1:13">
      <c r="A54" s="66" t="s">
        <v>1426</v>
      </c>
      <c r="B54" s="66" t="s">
        <v>1427</v>
      </c>
      <c r="C54" s="66" t="s">
        <v>1466</v>
      </c>
      <c r="D54" s="226" t="s">
        <v>1903</v>
      </c>
      <c r="E54" s="66" t="s">
        <v>1476</v>
      </c>
      <c r="F54" s="379">
        <v>45996.708333333336</v>
      </c>
      <c r="G54" s="379">
        <v>45997.125</v>
      </c>
      <c r="H54" s="66"/>
      <c r="I54" s="226" t="s">
        <v>5179</v>
      </c>
      <c r="J54" s="718"/>
      <c r="K54" s="66"/>
      <c r="L54" s="66"/>
      <c r="M54" s="66"/>
    </row>
    <row r="55" spans="1:13" ht="15">
      <c r="A55" s="66" t="s">
        <v>1426</v>
      </c>
      <c r="B55" s="66" t="s">
        <v>1427</v>
      </c>
      <c r="C55" s="831" t="s">
        <v>1428</v>
      </c>
      <c r="D55" s="226" t="s">
        <v>5297</v>
      </c>
      <c r="E55" s="66" t="s">
        <v>1476</v>
      </c>
      <c r="F55" s="379">
        <v>45996.958333333336</v>
      </c>
      <c r="G55" s="379">
        <v>45997.166666666664</v>
      </c>
      <c r="H55" s="66" t="s">
        <v>5312</v>
      </c>
      <c r="I55" s="253" t="s">
        <v>5313</v>
      </c>
      <c r="J55" s="847" t="s">
        <v>1436</v>
      </c>
      <c r="K55" s="381" t="s">
        <v>5281</v>
      </c>
      <c r="L55" s="65"/>
      <c r="M55" s="66"/>
    </row>
    <row r="56" spans="1:13">
      <c r="A56" s="66" t="s">
        <v>1426</v>
      </c>
      <c r="B56" s="66" t="s">
        <v>1427</v>
      </c>
      <c r="C56" s="831" t="s">
        <v>1428</v>
      </c>
      <c r="D56" s="226" t="s">
        <v>5297</v>
      </c>
      <c r="E56" s="66" t="s">
        <v>1476</v>
      </c>
      <c r="F56" s="379">
        <v>45997</v>
      </c>
      <c r="G56" s="379">
        <v>45997.208333333336</v>
      </c>
      <c r="H56" s="66" t="s">
        <v>5314</v>
      </c>
      <c r="I56" s="253" t="s">
        <v>5276</v>
      </c>
      <c r="J56" s="65" t="s">
        <v>1445</v>
      </c>
      <c r="K56" s="381"/>
      <c r="L56" s="65"/>
      <c r="M56" s="66"/>
    </row>
    <row r="57" spans="1:13" ht="15">
      <c r="A57" s="66" t="s">
        <v>1426</v>
      </c>
      <c r="B57" s="66" t="s">
        <v>1427</v>
      </c>
      <c r="C57" s="831" t="s">
        <v>1428</v>
      </c>
      <c r="D57" s="226" t="s">
        <v>1903</v>
      </c>
      <c r="E57" s="66" t="s">
        <v>1476</v>
      </c>
      <c r="F57" s="379">
        <v>45996</v>
      </c>
      <c r="G57" s="379">
        <v>45997.208333333336</v>
      </c>
      <c r="I57" s="226" t="s">
        <v>5315</v>
      </c>
      <c r="J57" s="403"/>
      <c r="K57" s="66"/>
      <c r="L57" s="65"/>
      <c r="M57" s="66"/>
    </row>
    <row r="58" spans="1:13">
      <c r="A58" s="66" t="s">
        <v>1426</v>
      </c>
      <c r="B58" s="66" t="s">
        <v>1427</v>
      </c>
      <c r="C58" s="831" t="s">
        <v>1428</v>
      </c>
      <c r="D58" s="226" t="s">
        <v>5297</v>
      </c>
      <c r="E58" s="66" t="s">
        <v>1476</v>
      </c>
      <c r="F58" s="379">
        <v>45996.958333333336</v>
      </c>
      <c r="G58" s="379">
        <v>45997.083333333336</v>
      </c>
      <c r="H58" s="66" t="s">
        <v>5316</v>
      </c>
      <c r="I58" s="226" t="s">
        <v>5283</v>
      </c>
      <c r="J58" s="718" t="s">
        <v>1445</v>
      </c>
      <c r="K58" s="66"/>
      <c r="L58" s="65"/>
      <c r="M58" s="66"/>
    </row>
    <row r="59" spans="1:13" ht="15">
      <c r="A59" s="66" t="s">
        <v>1426</v>
      </c>
      <c r="B59" s="66" t="s">
        <v>1427</v>
      </c>
      <c r="C59" s="831" t="s">
        <v>1428</v>
      </c>
      <c r="D59" s="226" t="s">
        <v>5297</v>
      </c>
      <c r="E59" s="66" t="s">
        <v>1476</v>
      </c>
      <c r="F59" s="379">
        <v>45997</v>
      </c>
      <c r="G59" s="379">
        <v>45997.25</v>
      </c>
      <c r="H59" s="66" t="s">
        <v>5317</v>
      </c>
      <c r="I59" s="848" t="s">
        <v>5318</v>
      </c>
      <c r="J59" s="65" t="s">
        <v>1436</v>
      </c>
      <c r="K59" s="381"/>
      <c r="L59" s="65"/>
      <c r="M59" s="66"/>
    </row>
    <row r="60" spans="1:13" ht="15">
      <c r="A60" s="66" t="s">
        <v>1426</v>
      </c>
      <c r="B60" s="66" t="s">
        <v>1427</v>
      </c>
      <c r="C60" s="831" t="s">
        <v>1428</v>
      </c>
      <c r="D60" s="226" t="s">
        <v>5297</v>
      </c>
      <c r="E60" s="66" t="s">
        <v>1491</v>
      </c>
      <c r="F60" s="379">
        <v>45998</v>
      </c>
      <c r="G60" s="379">
        <v>45998.208333333336</v>
      </c>
      <c r="H60" s="66" t="s">
        <v>5319</v>
      </c>
      <c r="I60" s="226" t="s">
        <v>5280</v>
      </c>
      <c r="J60" s="558" t="s">
        <v>5320</v>
      </c>
      <c r="K60" s="66"/>
      <c r="L60" s="65"/>
      <c r="M60" s="66"/>
    </row>
    <row r="61" spans="1:13">
      <c r="A61" s="66" t="s">
        <v>1426</v>
      </c>
      <c r="B61" s="66" t="s">
        <v>1427</v>
      </c>
      <c r="C61" s="831" t="s">
        <v>1428</v>
      </c>
      <c r="D61" s="226" t="s">
        <v>5297</v>
      </c>
      <c r="E61" s="66" t="s">
        <v>1491</v>
      </c>
      <c r="F61" s="379">
        <v>45997.916666666664</v>
      </c>
      <c r="G61" s="379">
        <v>45998.208333333336</v>
      </c>
      <c r="H61" s="66" t="s">
        <v>5321</v>
      </c>
      <c r="I61" s="226" t="s">
        <v>5322</v>
      </c>
      <c r="J61" s="66" t="s">
        <v>5320</v>
      </c>
      <c r="K61" s="66"/>
      <c r="L61" s="65"/>
      <c r="M61" s="66"/>
    </row>
    <row r="62" spans="1:13">
      <c r="A62" s="66" t="s">
        <v>1426</v>
      </c>
      <c r="B62" s="66" t="s">
        <v>1427</v>
      </c>
      <c r="C62" s="831" t="s">
        <v>1428</v>
      </c>
      <c r="D62" s="226" t="s">
        <v>5297</v>
      </c>
      <c r="E62" s="66" t="s">
        <v>1491</v>
      </c>
      <c r="F62" s="379">
        <v>45997.958333333336</v>
      </c>
      <c r="G62" s="379">
        <v>45998.166666666664</v>
      </c>
      <c r="H62" s="66" t="s">
        <v>5323</v>
      </c>
      <c r="I62" s="226" t="s">
        <v>4974</v>
      </c>
      <c r="J62" s="66" t="s">
        <v>5324</v>
      </c>
      <c r="K62" s="66"/>
      <c r="L62" s="65"/>
      <c r="M62" s="66"/>
    </row>
    <row r="63" spans="1:13">
      <c r="A63" s="66" t="s">
        <v>1426</v>
      </c>
      <c r="B63" s="66" t="s">
        <v>1427</v>
      </c>
      <c r="C63" s="831" t="s">
        <v>1428</v>
      </c>
      <c r="D63" s="226" t="s">
        <v>1903</v>
      </c>
      <c r="E63" s="66" t="s">
        <v>1430</v>
      </c>
      <c r="F63" s="379">
        <v>45998.916666666664</v>
      </c>
      <c r="G63" s="379">
        <v>45999.25</v>
      </c>
      <c r="H63" s="66"/>
      <c r="I63" s="226" t="s">
        <v>5179</v>
      </c>
      <c r="J63" s="66"/>
      <c r="K63" s="66"/>
      <c r="L63" s="65"/>
      <c r="M63" s="66"/>
    </row>
    <row r="64" spans="1:13">
      <c r="A64" s="66" t="s">
        <v>1426</v>
      </c>
      <c r="B64" s="66" t="s">
        <v>1427</v>
      </c>
      <c r="C64" s="831" t="s">
        <v>1428</v>
      </c>
      <c r="D64" s="226" t="s">
        <v>1903</v>
      </c>
      <c r="E64" s="66" t="s">
        <v>1430</v>
      </c>
      <c r="F64" s="379">
        <v>45998.916666666664</v>
      </c>
      <c r="G64" s="379">
        <v>45999.25</v>
      </c>
      <c r="H64" s="66"/>
      <c r="I64" s="226" t="s">
        <v>5179</v>
      </c>
      <c r="J64" s="66"/>
      <c r="K64" s="66"/>
      <c r="L64" s="65"/>
      <c r="M64" s="66"/>
    </row>
    <row r="65" spans="1:13">
      <c r="A65" s="66" t="s">
        <v>1426</v>
      </c>
      <c r="B65" s="66" t="s">
        <v>1427</v>
      </c>
      <c r="C65" s="831" t="s">
        <v>1428</v>
      </c>
      <c r="D65" s="226" t="s">
        <v>1903</v>
      </c>
      <c r="E65" s="66" t="s">
        <v>1430</v>
      </c>
      <c r="F65" s="379">
        <v>45998.916666666664</v>
      </c>
      <c r="G65" s="379">
        <v>45999.25</v>
      </c>
      <c r="H65" s="66"/>
      <c r="I65" s="226" t="s">
        <v>5179</v>
      </c>
      <c r="J65" s="80"/>
      <c r="K65" s="66"/>
      <c r="L65" s="65"/>
      <c r="M65" s="66"/>
    </row>
    <row r="66" spans="1:13">
      <c r="A66" s="66" t="s">
        <v>1426</v>
      </c>
      <c r="B66" s="66" t="s">
        <v>1427</v>
      </c>
      <c r="C66" s="831" t="s">
        <v>1428</v>
      </c>
      <c r="D66" s="226" t="s">
        <v>1903</v>
      </c>
      <c r="E66" s="66" t="s">
        <v>1430</v>
      </c>
      <c r="F66" s="379">
        <v>45998.916666666664</v>
      </c>
      <c r="G66" s="379">
        <v>45999.25</v>
      </c>
      <c r="H66" s="66"/>
      <c r="I66" s="226" t="s">
        <v>5179</v>
      </c>
      <c r="J66" s="80"/>
      <c r="K66" s="66"/>
      <c r="L66" s="65"/>
      <c r="M66" s="66"/>
    </row>
    <row r="67" spans="1:13">
      <c r="A67" s="66" t="s">
        <v>1426</v>
      </c>
      <c r="B67" s="66" t="s">
        <v>1427</v>
      </c>
      <c r="C67" s="66" t="s">
        <v>1453</v>
      </c>
      <c r="D67" s="226" t="s">
        <v>1903</v>
      </c>
      <c r="E67" s="66" t="s">
        <v>1440</v>
      </c>
      <c r="F67" s="379">
        <v>45999.75</v>
      </c>
      <c r="G67" s="379">
        <v>46000.125</v>
      </c>
      <c r="H67" s="66" t="s">
        <v>5325</v>
      </c>
      <c r="I67" s="226" t="s">
        <v>5077</v>
      </c>
      <c r="J67" s="80"/>
      <c r="K67" s="66"/>
      <c r="L67" s="65"/>
      <c r="M67" s="66"/>
    </row>
    <row r="68" spans="1:13">
      <c r="A68" s="66" t="s">
        <v>1426</v>
      </c>
      <c r="B68" s="66" t="s">
        <v>1427</v>
      </c>
      <c r="C68" s="66" t="s">
        <v>1453</v>
      </c>
      <c r="D68" s="226" t="s">
        <v>1903</v>
      </c>
      <c r="E68" s="66" t="s">
        <v>1440</v>
      </c>
      <c r="F68" s="379">
        <v>45999.75</v>
      </c>
      <c r="G68" s="379">
        <v>46000.125</v>
      </c>
      <c r="H68" s="66" t="s">
        <v>5326</v>
      </c>
      <c r="I68" s="226" t="s">
        <v>5075</v>
      </c>
      <c r="J68" s="80"/>
      <c r="K68" s="66"/>
      <c r="L68" s="65"/>
      <c r="M68" s="66"/>
    </row>
    <row r="69" spans="1:13">
      <c r="A69" s="66" t="s">
        <v>1426</v>
      </c>
      <c r="B69" s="66" t="s">
        <v>1427</v>
      </c>
      <c r="C69" s="66" t="s">
        <v>1453</v>
      </c>
      <c r="D69" s="226" t="s">
        <v>1903</v>
      </c>
      <c r="E69" s="66" t="s">
        <v>1440</v>
      </c>
      <c r="F69" s="379">
        <v>45999.333333333336</v>
      </c>
      <c r="G69" s="379">
        <v>45999.75</v>
      </c>
      <c r="H69" s="66"/>
      <c r="I69" s="226" t="s">
        <v>5179</v>
      </c>
      <c r="J69" s="65"/>
      <c r="K69" s="66"/>
      <c r="L69" s="65"/>
      <c r="M69" s="66"/>
    </row>
    <row r="70" spans="1:13">
      <c r="A70" s="66" t="s">
        <v>1426</v>
      </c>
      <c r="B70" s="66" t="s">
        <v>1427</v>
      </c>
      <c r="C70" s="66" t="s">
        <v>1466</v>
      </c>
      <c r="D70" s="226" t="s">
        <v>1903</v>
      </c>
      <c r="E70" s="66" t="s">
        <v>1440</v>
      </c>
      <c r="F70" s="379">
        <v>45999.708333333336</v>
      </c>
      <c r="G70" s="379">
        <v>46000.125</v>
      </c>
      <c r="H70" s="66" t="s">
        <v>5327</v>
      </c>
      <c r="I70" s="226" t="s">
        <v>5328</v>
      </c>
      <c r="J70" s="65"/>
      <c r="K70" s="66"/>
      <c r="L70" s="65"/>
      <c r="M70" s="66"/>
    </row>
    <row r="71" spans="1:13">
      <c r="A71" s="66" t="s">
        <v>1426</v>
      </c>
      <c r="B71" s="66" t="s">
        <v>1427</v>
      </c>
      <c r="C71" s="66" t="s">
        <v>1466</v>
      </c>
      <c r="D71" s="80" t="s">
        <v>1903</v>
      </c>
      <c r="E71" s="66" t="s">
        <v>1440</v>
      </c>
      <c r="F71" s="379">
        <v>45999.708333333336</v>
      </c>
      <c r="G71" s="379">
        <v>46000.125</v>
      </c>
      <c r="H71" s="66" t="s">
        <v>5329</v>
      </c>
      <c r="I71" s="226" t="s">
        <v>5330</v>
      </c>
      <c r="J71" s="66"/>
      <c r="K71" s="65"/>
      <c r="L71" s="65"/>
      <c r="M71" s="66"/>
    </row>
    <row r="72" spans="1:13">
      <c r="A72" s="66" t="s">
        <v>1426</v>
      </c>
      <c r="B72" s="66" t="s">
        <v>1427</v>
      </c>
      <c r="C72" s="66" t="s">
        <v>1466</v>
      </c>
      <c r="D72" s="226" t="s">
        <v>1903</v>
      </c>
      <c r="E72" s="66" t="s">
        <v>1440</v>
      </c>
      <c r="F72" s="379">
        <v>45999.708333333336</v>
      </c>
      <c r="G72" s="379">
        <v>46000.125</v>
      </c>
      <c r="H72" s="66"/>
      <c r="I72" s="226" t="s">
        <v>5179</v>
      </c>
      <c r="J72" s="66"/>
      <c r="K72" s="66"/>
      <c r="L72" s="65"/>
      <c r="M72" s="66"/>
    </row>
    <row r="73" spans="1:13">
      <c r="A73" s="66" t="s">
        <v>1426</v>
      </c>
      <c r="B73" s="66" t="s">
        <v>1427</v>
      </c>
      <c r="C73" s="66" t="s">
        <v>1466</v>
      </c>
      <c r="D73" s="226" t="s">
        <v>1903</v>
      </c>
      <c r="E73" s="66" t="s">
        <v>1440</v>
      </c>
      <c r="F73" s="379">
        <v>45999.708333333336</v>
      </c>
      <c r="G73" s="379">
        <v>46000.125</v>
      </c>
      <c r="H73" s="66"/>
      <c r="I73" s="226" t="s">
        <v>5179</v>
      </c>
      <c r="J73" s="66"/>
      <c r="K73" s="66"/>
      <c r="L73" s="65"/>
      <c r="M73" s="66"/>
    </row>
    <row r="74" spans="1:13">
      <c r="A74" s="66" t="s">
        <v>1426</v>
      </c>
      <c r="B74" s="66" t="s">
        <v>1427</v>
      </c>
      <c r="C74" s="831" t="s">
        <v>1428</v>
      </c>
      <c r="D74" s="226" t="s">
        <v>1433</v>
      </c>
      <c r="E74" s="66" t="s">
        <v>1440</v>
      </c>
      <c r="F74" s="379">
        <v>45999.916666666664</v>
      </c>
      <c r="G74" s="379">
        <v>46000.166666666664</v>
      </c>
      <c r="H74" s="66" t="s">
        <v>5331</v>
      </c>
      <c r="I74" s="226" t="s">
        <v>5274</v>
      </c>
      <c r="J74" s="66"/>
      <c r="K74" s="66"/>
      <c r="L74" s="65"/>
      <c r="M74" s="66"/>
    </row>
    <row r="75" spans="1:13">
      <c r="A75" s="66" t="s">
        <v>1426</v>
      </c>
      <c r="B75" s="66" t="s">
        <v>1427</v>
      </c>
      <c r="C75" s="831" t="s">
        <v>1428</v>
      </c>
      <c r="D75" s="226" t="s">
        <v>1433</v>
      </c>
      <c r="E75" s="66" t="s">
        <v>1440</v>
      </c>
      <c r="F75" s="379">
        <v>46000.041666666664</v>
      </c>
      <c r="G75" s="379">
        <v>46000.25</v>
      </c>
      <c r="H75" s="66" t="s">
        <v>5332</v>
      </c>
      <c r="I75" s="226" t="s">
        <v>5333</v>
      </c>
      <c r="J75" s="66"/>
      <c r="K75" s="66"/>
      <c r="L75" s="65"/>
      <c r="M75" s="66"/>
    </row>
    <row r="76" spans="1:13">
      <c r="A76" s="66" t="s">
        <v>1426</v>
      </c>
      <c r="B76" s="66" t="s">
        <v>1427</v>
      </c>
      <c r="C76" s="831" t="s">
        <v>1428</v>
      </c>
      <c r="D76" s="226" t="s">
        <v>1433</v>
      </c>
      <c r="E76" s="66" t="s">
        <v>1440</v>
      </c>
      <c r="F76" s="379">
        <v>45999.916666666664</v>
      </c>
      <c r="G76" s="379">
        <v>46000.208333333336</v>
      </c>
      <c r="H76" s="66" t="s">
        <v>5334</v>
      </c>
      <c r="I76" s="226" t="s">
        <v>5335</v>
      </c>
      <c r="J76" s="80"/>
      <c r="K76" s="66"/>
      <c r="L76" s="65"/>
      <c r="M76" s="66"/>
    </row>
    <row r="77" spans="1:13">
      <c r="A77" s="66" t="s">
        <v>1426</v>
      </c>
      <c r="B77" s="66" t="s">
        <v>1427</v>
      </c>
      <c r="C77" s="831" t="s">
        <v>1428</v>
      </c>
      <c r="D77" s="226" t="s">
        <v>1433</v>
      </c>
      <c r="E77" s="66" t="s">
        <v>1440</v>
      </c>
      <c r="F77" s="379">
        <v>45999.833333333336</v>
      </c>
      <c r="G77" s="379">
        <v>46000.125</v>
      </c>
      <c r="H77" s="66" t="s">
        <v>5336</v>
      </c>
      <c r="I77" s="226" t="s">
        <v>5337</v>
      </c>
      <c r="J77" s="80"/>
      <c r="K77" s="66"/>
      <c r="L77" s="65"/>
      <c r="M77" s="66"/>
    </row>
    <row r="78" spans="1:13" ht="15">
      <c r="A78" s="66" t="s">
        <v>1426</v>
      </c>
      <c r="B78" s="66" t="s">
        <v>1427</v>
      </c>
      <c r="C78" s="831" t="s">
        <v>1428</v>
      </c>
      <c r="D78" s="226" t="s">
        <v>1903</v>
      </c>
      <c r="E78" s="66" t="s">
        <v>1440</v>
      </c>
      <c r="F78" s="379">
        <v>45999.916666666664</v>
      </c>
      <c r="G78" s="379">
        <v>46000.25</v>
      </c>
      <c r="H78" s="66"/>
      <c r="I78" s="226" t="s">
        <v>5205</v>
      </c>
      <c r="J78" s="80"/>
      <c r="K78" s="66"/>
      <c r="L78" s="65"/>
      <c r="M78" s="66"/>
    </row>
    <row r="79" spans="1:13" ht="15">
      <c r="A79" s="66" t="s">
        <v>1426</v>
      </c>
      <c r="B79" s="66" t="s">
        <v>1427</v>
      </c>
      <c r="C79" s="831" t="s">
        <v>1428</v>
      </c>
      <c r="D79" s="226" t="s">
        <v>1903</v>
      </c>
      <c r="E79" s="66" t="s">
        <v>1440</v>
      </c>
      <c r="F79" s="379">
        <v>45999.916666666664</v>
      </c>
      <c r="G79" s="379">
        <v>46000.25</v>
      </c>
      <c r="H79" s="66"/>
      <c r="I79" s="226"/>
      <c r="J79" s="80"/>
      <c r="K79" s="66"/>
      <c r="L79" s="65"/>
      <c r="M79" s="66"/>
    </row>
    <row r="80" spans="1:13">
      <c r="A80" s="66" t="s">
        <v>1426</v>
      </c>
      <c r="B80" s="66" t="s">
        <v>1427</v>
      </c>
      <c r="C80" s="66" t="s">
        <v>1453</v>
      </c>
      <c r="D80" s="226" t="s">
        <v>1903</v>
      </c>
      <c r="E80" s="66" t="s">
        <v>1448</v>
      </c>
      <c r="F80" s="379">
        <v>46000.75</v>
      </c>
      <c r="G80" s="379">
        <v>46001.125</v>
      </c>
      <c r="H80" s="66" t="s">
        <v>5338</v>
      </c>
      <c r="I80" s="226" t="s">
        <v>5339</v>
      </c>
      <c r="J80" s="80"/>
      <c r="K80" s="66"/>
      <c r="L80" s="65"/>
      <c r="M80" s="66"/>
    </row>
    <row r="81" spans="1:13">
      <c r="A81" s="66" t="s">
        <v>1426</v>
      </c>
      <c r="B81" s="66" t="s">
        <v>1427</v>
      </c>
      <c r="C81" s="66" t="s">
        <v>1453</v>
      </c>
      <c r="D81" s="226" t="s">
        <v>1903</v>
      </c>
      <c r="E81" s="66" t="s">
        <v>1448</v>
      </c>
      <c r="F81" s="379">
        <v>46000.75</v>
      </c>
      <c r="G81" s="379">
        <v>46001.125</v>
      </c>
      <c r="H81" s="66" t="s">
        <v>5340</v>
      </c>
      <c r="I81" s="226" t="s">
        <v>5341</v>
      </c>
      <c r="J81" s="65"/>
      <c r="K81" s="66"/>
      <c r="L81" s="65"/>
      <c r="M81" s="66"/>
    </row>
    <row r="82" spans="1:13">
      <c r="A82" s="66" t="s">
        <v>1426</v>
      </c>
      <c r="B82" s="66" t="s">
        <v>1427</v>
      </c>
      <c r="C82" s="66" t="s">
        <v>1453</v>
      </c>
      <c r="D82" s="226" t="s">
        <v>1903</v>
      </c>
      <c r="E82" s="66" t="s">
        <v>1448</v>
      </c>
      <c r="F82" s="379">
        <v>46000.333333333336</v>
      </c>
      <c r="G82" s="379">
        <v>46000.75</v>
      </c>
      <c r="H82" s="66"/>
      <c r="I82" s="226" t="s">
        <v>5179</v>
      </c>
      <c r="J82" s="745"/>
      <c r="K82" s="66"/>
      <c r="L82" s="65"/>
      <c r="M82" s="66"/>
    </row>
    <row r="83" spans="1:13">
      <c r="A83" s="66" t="s">
        <v>1426</v>
      </c>
      <c r="B83" s="66" t="s">
        <v>1427</v>
      </c>
      <c r="C83" s="66" t="s">
        <v>1466</v>
      </c>
      <c r="D83" s="226" t="s">
        <v>1903</v>
      </c>
      <c r="E83" s="66" t="s">
        <v>1448</v>
      </c>
      <c r="F83" s="379">
        <v>46000.708333333336</v>
      </c>
      <c r="G83" s="379">
        <v>46001.125</v>
      </c>
      <c r="H83" s="66" t="s">
        <v>5342</v>
      </c>
      <c r="I83" s="226" t="s">
        <v>5343</v>
      </c>
      <c r="J83" s="745"/>
      <c r="K83" s="66"/>
      <c r="L83" s="65"/>
      <c r="M83" s="66"/>
    </row>
    <row r="84" spans="1:13">
      <c r="A84" s="66" t="s">
        <v>1426</v>
      </c>
      <c r="B84" s="66" t="s">
        <v>1427</v>
      </c>
      <c r="C84" s="66" t="s">
        <v>1466</v>
      </c>
      <c r="D84" s="226" t="s">
        <v>1903</v>
      </c>
      <c r="E84" s="66" t="s">
        <v>1448</v>
      </c>
      <c r="F84" s="379">
        <v>46000.708333333336</v>
      </c>
      <c r="G84" s="379">
        <v>46001.125</v>
      </c>
      <c r="H84" s="66" t="s">
        <v>5344</v>
      </c>
      <c r="I84" s="226" t="s">
        <v>5345</v>
      </c>
      <c r="J84" s="65"/>
      <c r="K84" s="66"/>
      <c r="L84" s="65"/>
      <c r="M84" s="66"/>
    </row>
    <row r="85" spans="1:13">
      <c r="A85" s="66" t="s">
        <v>1426</v>
      </c>
      <c r="B85" s="66" t="s">
        <v>1427</v>
      </c>
      <c r="C85" s="66" t="s">
        <v>1466</v>
      </c>
      <c r="D85" s="226" t="s">
        <v>1903</v>
      </c>
      <c r="E85" s="66" t="s">
        <v>1448</v>
      </c>
      <c r="F85" s="379">
        <v>46000.708333333336</v>
      </c>
      <c r="G85" s="379">
        <v>46001.125</v>
      </c>
      <c r="H85" s="66"/>
      <c r="I85" s="226" t="s">
        <v>5179</v>
      </c>
      <c r="J85" s="66"/>
      <c r="K85" s="66"/>
      <c r="L85" s="65"/>
      <c r="M85" s="66"/>
    </row>
    <row r="86" spans="1:13">
      <c r="A86" s="66" t="s">
        <v>1426</v>
      </c>
      <c r="B86" s="66" t="s">
        <v>1427</v>
      </c>
      <c r="C86" s="66" t="s">
        <v>1466</v>
      </c>
      <c r="D86" s="226" t="s">
        <v>1903</v>
      </c>
      <c r="E86" s="66" t="s">
        <v>1448</v>
      </c>
      <c r="F86" s="379">
        <v>46000.708333333336</v>
      </c>
      <c r="G86" s="379">
        <v>46001.125</v>
      </c>
      <c r="H86" s="66"/>
      <c r="I86" s="226" t="s">
        <v>5179</v>
      </c>
      <c r="J86" s="66"/>
      <c r="K86" s="66"/>
      <c r="L86" s="65"/>
      <c r="M86" s="66"/>
    </row>
    <row r="87" spans="1:13" ht="15">
      <c r="A87" s="66" t="s">
        <v>1426</v>
      </c>
      <c r="B87" s="66" t="s">
        <v>1427</v>
      </c>
      <c r="C87" s="831" t="s">
        <v>1428</v>
      </c>
      <c r="D87" s="226" t="s">
        <v>2298</v>
      </c>
      <c r="E87" s="66" t="s">
        <v>1448</v>
      </c>
      <c r="F87" s="379">
        <v>46000.958333333336</v>
      </c>
      <c r="G87" s="379">
        <v>46001.208333333336</v>
      </c>
      <c r="H87" s="66" t="s">
        <v>5346</v>
      </c>
      <c r="I87" s="226" t="s">
        <v>5299</v>
      </c>
      <c r="J87" s="66"/>
      <c r="K87" s="719" t="s">
        <v>5347</v>
      </c>
      <c r="L87" s="65"/>
      <c r="M87" s="66"/>
    </row>
    <row r="88" spans="1:13" ht="15">
      <c r="A88" s="66" t="s">
        <v>1426</v>
      </c>
      <c r="B88" s="66" t="s">
        <v>1427</v>
      </c>
      <c r="C88" s="831" t="s">
        <v>1428</v>
      </c>
      <c r="D88" s="226" t="s">
        <v>1903</v>
      </c>
      <c r="E88" s="66" t="s">
        <v>1448</v>
      </c>
      <c r="F88" s="379">
        <v>46000.916666666664</v>
      </c>
      <c r="G88" s="379">
        <v>46001.25</v>
      </c>
      <c r="H88" s="66"/>
      <c r="I88" s="226" t="s">
        <v>5348</v>
      </c>
      <c r="J88" s="66"/>
      <c r="K88" s="719"/>
      <c r="L88" s="65"/>
      <c r="M88" s="66"/>
    </row>
    <row r="89" spans="1:13" ht="15">
      <c r="A89" s="66" t="s">
        <v>1426</v>
      </c>
      <c r="B89" s="66" t="s">
        <v>1427</v>
      </c>
      <c r="C89" s="831" t="s">
        <v>1428</v>
      </c>
      <c r="D89" s="226" t="s">
        <v>2298</v>
      </c>
      <c r="E89" s="66" t="s">
        <v>1448</v>
      </c>
      <c r="F89" s="379">
        <v>46001</v>
      </c>
      <c r="G89" s="379">
        <v>46001.25</v>
      </c>
      <c r="H89" s="66" t="s">
        <v>5349</v>
      </c>
      <c r="I89" s="226" t="s">
        <v>5318</v>
      </c>
      <c r="J89" s="66"/>
      <c r="K89" s="719" t="s">
        <v>5347</v>
      </c>
      <c r="L89" s="65"/>
      <c r="M89" s="66"/>
    </row>
    <row r="90" spans="1:13" ht="15">
      <c r="A90" s="66" t="s">
        <v>1426</v>
      </c>
      <c r="B90" s="66" t="s">
        <v>1427</v>
      </c>
      <c r="C90" s="831" t="s">
        <v>1428</v>
      </c>
      <c r="D90" s="226" t="s">
        <v>2298</v>
      </c>
      <c r="E90" s="66" t="s">
        <v>1448</v>
      </c>
      <c r="F90" s="379">
        <v>46001</v>
      </c>
      <c r="G90" s="379">
        <v>46001.166666666664</v>
      </c>
      <c r="H90" s="66" t="s">
        <v>5350</v>
      </c>
      <c r="I90" s="226" t="s">
        <v>5048</v>
      </c>
      <c r="J90" s="66"/>
      <c r="K90" s="719" t="s">
        <v>5347</v>
      </c>
      <c r="L90" s="65"/>
      <c r="M90" s="66"/>
    </row>
    <row r="91" spans="1:13" ht="15">
      <c r="A91" s="66" t="s">
        <v>1426</v>
      </c>
      <c r="B91" s="66" t="s">
        <v>1427</v>
      </c>
      <c r="C91" s="831" t="s">
        <v>1428</v>
      </c>
      <c r="D91" s="226" t="s">
        <v>1903</v>
      </c>
      <c r="E91" s="66" t="s">
        <v>1448</v>
      </c>
      <c r="F91" s="379">
        <v>46000.916666666664</v>
      </c>
      <c r="G91" s="379">
        <v>46001.25</v>
      </c>
      <c r="H91" s="66"/>
      <c r="I91" s="226" t="s">
        <v>5179</v>
      </c>
      <c r="J91" s="66"/>
      <c r="K91" s="66"/>
      <c r="L91" s="65"/>
      <c r="M91" s="66"/>
    </row>
    <row r="92" spans="1:13">
      <c r="A92" s="66" t="s">
        <v>1426</v>
      </c>
      <c r="B92" s="66" t="s">
        <v>1427</v>
      </c>
      <c r="C92" s="831" t="s">
        <v>1428</v>
      </c>
      <c r="D92" s="226" t="s">
        <v>1903</v>
      </c>
      <c r="E92" s="66" t="s">
        <v>1448</v>
      </c>
      <c r="F92" s="379">
        <v>46000.916666666664</v>
      </c>
      <c r="G92" s="379">
        <v>46001.25</v>
      </c>
      <c r="H92" s="66"/>
      <c r="I92" s="226" t="s">
        <v>5179</v>
      </c>
      <c r="J92" s="80"/>
      <c r="K92" s="66"/>
      <c r="L92" s="65"/>
      <c r="M92" s="66"/>
    </row>
    <row r="93" spans="1:13">
      <c r="A93" s="66" t="s">
        <v>1426</v>
      </c>
      <c r="B93" s="66" t="s">
        <v>1427</v>
      </c>
      <c r="C93" s="66" t="s">
        <v>1453</v>
      </c>
      <c r="D93" s="226" t="s">
        <v>1903</v>
      </c>
      <c r="E93" s="66" t="s">
        <v>1454</v>
      </c>
      <c r="F93" s="379">
        <v>46001.75</v>
      </c>
      <c r="G93" s="379">
        <v>46002.125</v>
      </c>
      <c r="H93" s="66" t="s">
        <v>5351</v>
      </c>
      <c r="I93" s="226" t="s">
        <v>5352</v>
      </c>
      <c r="J93" s="80"/>
      <c r="K93" s="66"/>
      <c r="L93" s="65"/>
      <c r="M93" s="66"/>
    </row>
    <row r="94" spans="1:13">
      <c r="A94" s="66" t="s">
        <v>1426</v>
      </c>
      <c r="B94" s="66" t="s">
        <v>1427</v>
      </c>
      <c r="C94" s="66" t="s">
        <v>1453</v>
      </c>
      <c r="D94" s="226" t="s">
        <v>1903</v>
      </c>
      <c r="E94" s="66" t="s">
        <v>1454</v>
      </c>
      <c r="F94" s="379">
        <v>46001.75</v>
      </c>
      <c r="G94" s="379">
        <v>46002.125</v>
      </c>
      <c r="H94" s="66" t="s">
        <v>5353</v>
      </c>
      <c r="I94" s="226" t="s">
        <v>5354</v>
      </c>
      <c r="J94" s="80"/>
      <c r="K94" s="381"/>
      <c r="L94" s="65"/>
      <c r="M94" s="66"/>
    </row>
    <row r="95" spans="1:13">
      <c r="A95" s="66" t="s">
        <v>1426</v>
      </c>
      <c r="B95" s="66" t="s">
        <v>1427</v>
      </c>
      <c r="C95" s="66" t="s">
        <v>1453</v>
      </c>
      <c r="D95" s="80" t="s">
        <v>1903</v>
      </c>
      <c r="E95" s="66" t="s">
        <v>1454</v>
      </c>
      <c r="F95" s="379">
        <v>46001.333333333336</v>
      </c>
      <c r="G95" s="379">
        <v>46001.75</v>
      </c>
      <c r="H95" s="66"/>
      <c r="I95" s="226" t="s">
        <v>5179</v>
      </c>
      <c r="J95" s="745"/>
      <c r="K95" s="66"/>
      <c r="L95" s="65"/>
      <c r="M95" s="66"/>
    </row>
    <row r="96" spans="1:13">
      <c r="A96" s="66" t="s">
        <v>1426</v>
      </c>
      <c r="B96" s="66" t="s">
        <v>1427</v>
      </c>
      <c r="C96" s="66" t="s">
        <v>1466</v>
      </c>
      <c r="D96" s="80" t="s">
        <v>1903</v>
      </c>
      <c r="E96" s="66" t="s">
        <v>1454</v>
      </c>
      <c r="F96" s="379">
        <v>46001.708333333336</v>
      </c>
      <c r="G96" s="379">
        <v>46002.125</v>
      </c>
      <c r="H96" s="66" t="s">
        <v>5355</v>
      </c>
      <c r="I96" s="226" t="s">
        <v>5356</v>
      </c>
      <c r="J96" s="65"/>
      <c r="K96" s="66"/>
      <c r="L96" s="65"/>
      <c r="M96" s="66"/>
    </row>
    <row r="97" spans="1:13">
      <c r="A97" s="66" t="s">
        <v>1426</v>
      </c>
      <c r="B97" s="66" t="s">
        <v>1427</v>
      </c>
      <c r="C97" s="66" t="s">
        <v>1466</v>
      </c>
      <c r="D97" s="80" t="s">
        <v>1903</v>
      </c>
      <c r="E97" s="66" t="s">
        <v>1454</v>
      </c>
      <c r="F97" s="379">
        <v>46001.708333333336</v>
      </c>
      <c r="G97" s="379">
        <v>46002.125</v>
      </c>
      <c r="H97" s="66" t="s">
        <v>5357</v>
      </c>
      <c r="I97" s="226" t="s">
        <v>5358</v>
      </c>
      <c r="J97" s="65"/>
      <c r="K97" s="65"/>
      <c r="L97" s="65"/>
      <c r="M97" s="66"/>
    </row>
    <row r="98" spans="1:13">
      <c r="A98" s="66" t="s">
        <v>1426</v>
      </c>
      <c r="B98" s="66" t="s">
        <v>1427</v>
      </c>
      <c r="C98" s="66" t="s">
        <v>1466</v>
      </c>
      <c r="D98" s="80" t="s">
        <v>1903</v>
      </c>
      <c r="E98" s="66" t="s">
        <v>1454</v>
      </c>
      <c r="F98" s="379">
        <v>46001.708333333336</v>
      </c>
      <c r="G98" s="379">
        <v>46002.125</v>
      </c>
      <c r="H98" s="66"/>
      <c r="I98" s="226" t="s">
        <v>5179</v>
      </c>
      <c r="J98" s="700"/>
      <c r="K98" s="66"/>
      <c r="L98" s="65"/>
      <c r="M98" s="66"/>
    </row>
    <row r="99" spans="1:13">
      <c r="A99" s="66" t="s">
        <v>1426</v>
      </c>
      <c r="B99" s="66" t="s">
        <v>1427</v>
      </c>
      <c r="C99" s="66" t="s">
        <v>1466</v>
      </c>
      <c r="D99" s="226" t="s">
        <v>1903</v>
      </c>
      <c r="E99" s="66" t="s">
        <v>1454</v>
      </c>
      <c r="F99" s="379">
        <v>46001.708333333336</v>
      </c>
      <c r="G99" s="379">
        <v>46002.125</v>
      </c>
      <c r="H99" s="66"/>
      <c r="I99" s="226" t="s">
        <v>5179</v>
      </c>
      <c r="J99" s="66"/>
      <c r="K99" s="66"/>
      <c r="L99" s="65"/>
      <c r="M99" s="66"/>
    </row>
    <row r="100" spans="1:13">
      <c r="A100" s="66" t="s">
        <v>1426</v>
      </c>
      <c r="B100" s="66" t="s">
        <v>1427</v>
      </c>
      <c r="C100" s="831" t="s">
        <v>1428</v>
      </c>
      <c r="D100" s="226" t="s">
        <v>1903</v>
      </c>
      <c r="E100" s="66" t="s">
        <v>1454</v>
      </c>
      <c r="F100" s="379">
        <v>46001.916666666664</v>
      </c>
      <c r="G100" s="379">
        <v>46002.25</v>
      </c>
      <c r="H100" s="66"/>
      <c r="I100" s="226" t="s">
        <v>5179</v>
      </c>
      <c r="J100" s="66"/>
      <c r="K100" s="66"/>
      <c r="L100" s="65"/>
      <c r="M100" s="66"/>
    </row>
    <row r="101" spans="1:13">
      <c r="A101" s="66" t="s">
        <v>1426</v>
      </c>
      <c r="B101" s="66" t="s">
        <v>1427</v>
      </c>
      <c r="C101" s="831" t="s">
        <v>1428</v>
      </c>
      <c r="D101" s="226" t="s">
        <v>1903</v>
      </c>
      <c r="E101" s="66" t="s">
        <v>1454</v>
      </c>
      <c r="F101" s="379">
        <v>46001.916666666664</v>
      </c>
      <c r="G101" s="379">
        <v>46002.25</v>
      </c>
      <c r="H101" s="66"/>
      <c r="I101" s="226" t="s">
        <v>5179</v>
      </c>
      <c r="J101" s="66"/>
      <c r="K101" s="66"/>
      <c r="L101" s="65"/>
      <c r="M101" s="66"/>
    </row>
    <row r="102" spans="1:13">
      <c r="A102" s="66" t="s">
        <v>1426</v>
      </c>
      <c r="B102" s="66" t="s">
        <v>1427</v>
      </c>
      <c r="C102" s="831" t="s">
        <v>1428</v>
      </c>
      <c r="D102" s="80" t="s">
        <v>1903</v>
      </c>
      <c r="E102" s="66" t="s">
        <v>1454</v>
      </c>
      <c r="F102" s="379">
        <v>46001.916666666664</v>
      </c>
      <c r="G102" s="379">
        <v>46002.25</v>
      </c>
      <c r="H102" s="66"/>
      <c r="I102" s="226" t="s">
        <v>5179</v>
      </c>
      <c r="J102" s="66"/>
      <c r="K102" s="66"/>
      <c r="L102" s="65"/>
      <c r="M102" s="66"/>
    </row>
    <row r="103" spans="1:13">
      <c r="A103" s="66" t="s">
        <v>1426</v>
      </c>
      <c r="B103" s="66" t="s">
        <v>1427</v>
      </c>
      <c r="C103" s="831" t="s">
        <v>1428</v>
      </c>
      <c r="D103" s="226" t="s">
        <v>1903</v>
      </c>
      <c r="E103" s="66" t="s">
        <v>1454</v>
      </c>
      <c r="F103" s="379">
        <v>46001.916666666664</v>
      </c>
      <c r="G103" s="379">
        <v>46002.25</v>
      </c>
      <c r="H103" s="66"/>
      <c r="I103" s="226" t="s">
        <v>5179</v>
      </c>
      <c r="J103" s="80"/>
      <c r="K103" s="66"/>
      <c r="L103" s="65"/>
      <c r="M103" s="66"/>
    </row>
    <row r="104" spans="1:13">
      <c r="A104" s="66" t="s">
        <v>1426</v>
      </c>
      <c r="B104" s="66" t="s">
        <v>1427</v>
      </c>
      <c r="C104" s="66" t="s">
        <v>1453</v>
      </c>
      <c r="D104" s="226" t="s">
        <v>1903</v>
      </c>
      <c r="E104" s="66" t="s">
        <v>1461</v>
      </c>
      <c r="F104" s="379">
        <v>46002.75</v>
      </c>
      <c r="G104" s="379">
        <v>46003.125</v>
      </c>
      <c r="H104" s="66"/>
      <c r="I104" s="226" t="s">
        <v>5359</v>
      </c>
      <c r="J104" s="80"/>
      <c r="K104" s="66"/>
      <c r="L104" s="65"/>
      <c r="M104" s="66"/>
    </row>
    <row r="105" spans="1:13">
      <c r="A105" s="66" t="s">
        <v>1426</v>
      </c>
      <c r="B105" s="66" t="s">
        <v>1427</v>
      </c>
      <c r="C105" s="66" t="s">
        <v>1453</v>
      </c>
      <c r="D105" s="226" t="s">
        <v>1903</v>
      </c>
      <c r="E105" s="66" t="s">
        <v>1461</v>
      </c>
      <c r="F105" s="379">
        <v>46002.75</v>
      </c>
      <c r="G105" s="379">
        <v>46003.125</v>
      </c>
      <c r="H105" s="80"/>
      <c r="I105" s="226" t="s">
        <v>5360</v>
      </c>
      <c r="J105" s="80"/>
      <c r="K105" s="66"/>
      <c r="L105" s="65"/>
      <c r="M105" s="66"/>
    </row>
    <row r="106" spans="1:13">
      <c r="A106" s="66" t="s">
        <v>1426</v>
      </c>
      <c r="B106" s="66" t="s">
        <v>1427</v>
      </c>
      <c r="C106" s="66" t="s">
        <v>1453</v>
      </c>
      <c r="D106" s="80" t="s">
        <v>1903</v>
      </c>
      <c r="E106" s="66" t="s">
        <v>1461</v>
      </c>
      <c r="F106" s="379">
        <v>46002.333333333336</v>
      </c>
      <c r="G106" s="379">
        <v>46002.75</v>
      </c>
      <c r="H106" s="66"/>
      <c r="I106" s="226" t="s">
        <v>5179</v>
      </c>
      <c r="J106" s="745"/>
      <c r="K106" s="66"/>
      <c r="L106" s="65"/>
      <c r="M106" s="66"/>
    </row>
    <row r="107" spans="1:13">
      <c r="A107" s="66" t="s">
        <v>1426</v>
      </c>
      <c r="B107" s="66" t="s">
        <v>1427</v>
      </c>
      <c r="C107" s="66" t="s">
        <v>1466</v>
      </c>
      <c r="D107" s="80" t="s">
        <v>1903</v>
      </c>
      <c r="E107" s="66" t="s">
        <v>1461</v>
      </c>
      <c r="F107" s="379">
        <v>46002.708333333336</v>
      </c>
      <c r="G107" s="379">
        <v>46003.125</v>
      </c>
      <c r="H107" s="66" t="s">
        <v>5361</v>
      </c>
      <c r="I107" s="226" t="s">
        <v>5362</v>
      </c>
      <c r="J107" s="65"/>
      <c r="K107" s="66"/>
      <c r="L107" s="65"/>
      <c r="M107" s="66"/>
    </row>
    <row r="108" spans="1:13">
      <c r="A108" s="66" t="s">
        <v>1426</v>
      </c>
      <c r="B108" s="66" t="s">
        <v>1427</v>
      </c>
      <c r="C108" s="66" t="s">
        <v>1466</v>
      </c>
      <c r="D108" s="80" t="s">
        <v>1903</v>
      </c>
      <c r="E108" s="66" t="s">
        <v>1461</v>
      </c>
      <c r="F108" s="379">
        <v>46002.708333333336</v>
      </c>
      <c r="G108" s="379">
        <v>46003.125</v>
      </c>
      <c r="H108" s="66" t="s">
        <v>5363</v>
      </c>
      <c r="I108" s="226" t="s">
        <v>5364</v>
      </c>
      <c r="J108" s="65"/>
      <c r="K108" s="66"/>
      <c r="L108" s="65"/>
      <c r="M108" s="66"/>
    </row>
    <row r="109" spans="1:13">
      <c r="A109" s="66" t="s">
        <v>1426</v>
      </c>
      <c r="B109" s="66" t="s">
        <v>1427</v>
      </c>
      <c r="C109" s="66" t="s">
        <v>1466</v>
      </c>
      <c r="D109" s="80" t="s">
        <v>1903</v>
      </c>
      <c r="E109" s="66" t="s">
        <v>1461</v>
      </c>
      <c r="F109" s="379">
        <v>46002.708333333336</v>
      </c>
      <c r="G109" s="379">
        <v>46003.125</v>
      </c>
      <c r="H109" s="66"/>
      <c r="I109" s="226" t="s">
        <v>5179</v>
      </c>
      <c r="J109" s="745"/>
      <c r="K109" s="66"/>
      <c r="L109" s="65"/>
      <c r="M109" s="66"/>
    </row>
    <row r="110" spans="1:13" ht="15">
      <c r="A110" s="66" t="s">
        <v>1426</v>
      </c>
      <c r="B110" s="66" t="s">
        <v>1427</v>
      </c>
      <c r="C110" s="66" t="s">
        <v>1466</v>
      </c>
      <c r="D110" s="80" t="s">
        <v>1903</v>
      </c>
      <c r="E110" s="66" t="s">
        <v>1461</v>
      </c>
      <c r="F110" s="379">
        <v>46002.708333333336</v>
      </c>
      <c r="G110" s="379">
        <v>46003.125</v>
      </c>
      <c r="H110" s="66"/>
      <c r="I110" s="226" t="s">
        <v>5179</v>
      </c>
      <c r="J110" s="66"/>
      <c r="K110" s="404"/>
      <c r="L110" s="66"/>
      <c r="M110" s="66"/>
    </row>
    <row r="111" spans="1:13">
      <c r="A111" s="66" t="s">
        <v>1426</v>
      </c>
      <c r="B111" s="66" t="s">
        <v>1427</v>
      </c>
      <c r="C111" s="831" t="s">
        <v>1428</v>
      </c>
      <c r="D111" s="80" t="s">
        <v>1903</v>
      </c>
      <c r="E111" s="66" t="s">
        <v>1461</v>
      </c>
      <c r="F111" s="379">
        <v>46002.916666666664</v>
      </c>
      <c r="G111" s="379">
        <v>46003.25</v>
      </c>
      <c r="H111" s="66"/>
      <c r="I111" s="226" t="s">
        <v>5179</v>
      </c>
      <c r="J111" s="66"/>
      <c r="K111" s="65"/>
      <c r="L111" s="66"/>
      <c r="M111" s="66"/>
    </row>
    <row r="112" spans="1:13">
      <c r="A112" s="66" t="s">
        <v>1426</v>
      </c>
      <c r="B112" s="66" t="s">
        <v>1427</v>
      </c>
      <c r="C112" s="831" t="s">
        <v>1428</v>
      </c>
      <c r="D112" s="80" t="s">
        <v>1903</v>
      </c>
      <c r="E112" s="66" t="s">
        <v>1461</v>
      </c>
      <c r="F112" s="379">
        <v>46002.916666666664</v>
      </c>
      <c r="G112" s="379">
        <v>46003.25</v>
      </c>
      <c r="H112" s="66"/>
      <c r="I112" s="226" t="s">
        <v>5179</v>
      </c>
      <c r="J112" s="66"/>
      <c r="K112" s="65"/>
      <c r="L112" s="66"/>
      <c r="M112" s="66"/>
    </row>
    <row r="113" spans="1:13">
      <c r="A113" s="66" t="s">
        <v>1426</v>
      </c>
      <c r="B113" s="66" t="s">
        <v>1427</v>
      </c>
      <c r="C113" s="831" t="s">
        <v>1428</v>
      </c>
      <c r="D113" s="80" t="s">
        <v>1903</v>
      </c>
      <c r="E113" s="66" t="s">
        <v>1461</v>
      </c>
      <c r="F113" s="379">
        <v>46002.916666666664</v>
      </c>
      <c r="G113" s="379">
        <v>46003.25</v>
      </c>
      <c r="H113" s="66"/>
      <c r="I113" s="226" t="s">
        <v>5179</v>
      </c>
      <c r="J113" s="66"/>
      <c r="K113" s="66"/>
      <c r="L113" s="66"/>
      <c r="M113" s="66"/>
    </row>
    <row r="114" spans="1:13">
      <c r="A114" s="66" t="s">
        <v>1426</v>
      </c>
      <c r="B114" s="66" t="s">
        <v>1427</v>
      </c>
      <c r="C114" s="831" t="s">
        <v>1428</v>
      </c>
      <c r="D114" s="80" t="s">
        <v>1903</v>
      </c>
      <c r="E114" s="66" t="s">
        <v>1461</v>
      </c>
      <c r="F114" s="379">
        <v>46002.916666666664</v>
      </c>
      <c r="G114" s="379">
        <v>46003.25</v>
      </c>
      <c r="H114" s="66"/>
      <c r="I114" s="226" t="s">
        <v>5179</v>
      </c>
      <c r="J114" s="80"/>
      <c r="K114" s="66"/>
      <c r="L114" s="66"/>
      <c r="M114" s="66"/>
    </row>
    <row r="115" spans="1:13">
      <c r="A115" s="66" t="s">
        <v>1426</v>
      </c>
      <c r="B115" s="66" t="s">
        <v>1427</v>
      </c>
      <c r="C115" s="66" t="s">
        <v>1453</v>
      </c>
      <c r="D115" s="80" t="s">
        <v>1903</v>
      </c>
      <c r="E115" s="66" t="s">
        <v>1476</v>
      </c>
      <c r="F115" s="379">
        <v>46003.333333333336</v>
      </c>
      <c r="G115" s="379">
        <v>46003.75</v>
      </c>
      <c r="H115" s="66"/>
      <c r="I115" s="226" t="s">
        <v>5179</v>
      </c>
      <c r="J115" s="80"/>
      <c r="K115" s="66"/>
      <c r="L115" s="66"/>
      <c r="M115" s="66"/>
    </row>
    <row r="116" spans="1:13">
      <c r="A116" s="66" t="s">
        <v>1426</v>
      </c>
      <c r="B116" s="66" t="s">
        <v>1427</v>
      </c>
      <c r="C116" s="66" t="s">
        <v>1453</v>
      </c>
      <c r="D116" s="80" t="s">
        <v>1903</v>
      </c>
      <c r="E116" s="66" t="s">
        <v>1476</v>
      </c>
      <c r="F116" s="379">
        <v>46003.75</v>
      </c>
      <c r="G116" s="379">
        <v>46004.125</v>
      </c>
      <c r="H116" s="66" t="s">
        <v>5365</v>
      </c>
      <c r="I116" s="226" t="s">
        <v>5366</v>
      </c>
      <c r="J116" s="80"/>
      <c r="K116" s="66"/>
      <c r="L116" s="66"/>
      <c r="M116" s="66"/>
    </row>
    <row r="117" spans="1:13">
      <c r="A117" s="66" t="s">
        <v>1426</v>
      </c>
      <c r="B117" s="66" t="s">
        <v>1427</v>
      </c>
      <c r="C117" s="66" t="s">
        <v>1453</v>
      </c>
      <c r="D117" s="80" t="s">
        <v>1903</v>
      </c>
      <c r="E117" s="66" t="s">
        <v>1476</v>
      </c>
      <c r="F117" s="379">
        <v>46003.75</v>
      </c>
      <c r="G117" s="379">
        <v>46004.125</v>
      </c>
      <c r="H117" s="66" t="s">
        <v>5367</v>
      </c>
      <c r="I117" s="226" t="s">
        <v>5368</v>
      </c>
      <c r="J117" s="80"/>
      <c r="K117" s="66"/>
      <c r="L117" s="66"/>
      <c r="M117" s="66"/>
    </row>
    <row r="118" spans="1:13">
      <c r="A118" s="66" t="s">
        <v>1426</v>
      </c>
      <c r="B118" s="66" t="s">
        <v>1427</v>
      </c>
      <c r="C118" s="66" t="s">
        <v>1466</v>
      </c>
      <c r="D118" s="80" t="s">
        <v>1903</v>
      </c>
      <c r="E118" s="66" t="s">
        <v>1476</v>
      </c>
      <c r="F118" s="379">
        <v>46003.708333333336</v>
      </c>
      <c r="G118" s="379">
        <v>46004.125</v>
      </c>
      <c r="H118" s="66"/>
      <c r="I118" s="226" t="s">
        <v>5179</v>
      </c>
      <c r="J118" s="65"/>
      <c r="K118" s="66"/>
      <c r="L118" s="66"/>
      <c r="M118" s="66"/>
    </row>
    <row r="119" spans="1:13">
      <c r="A119" s="66" t="s">
        <v>1426</v>
      </c>
      <c r="B119" s="66" t="s">
        <v>1427</v>
      </c>
      <c r="C119" s="66" t="s">
        <v>1466</v>
      </c>
      <c r="D119" s="80" t="s">
        <v>1903</v>
      </c>
      <c r="E119" s="66" t="s">
        <v>1476</v>
      </c>
      <c r="F119" s="379">
        <v>46003.708333333336</v>
      </c>
      <c r="G119" s="379">
        <v>46004.125</v>
      </c>
      <c r="H119" s="66"/>
      <c r="I119" s="226" t="s">
        <v>5179</v>
      </c>
      <c r="J119" s="65"/>
      <c r="K119" s="66"/>
      <c r="L119" s="66"/>
      <c r="M119" s="66"/>
    </row>
    <row r="120" spans="1:13">
      <c r="A120" s="66" t="s">
        <v>1426</v>
      </c>
      <c r="B120" s="66" t="s">
        <v>1427</v>
      </c>
      <c r="C120" s="66" t="s">
        <v>1466</v>
      </c>
      <c r="D120" s="80" t="s">
        <v>1903</v>
      </c>
      <c r="E120" s="66" t="s">
        <v>1476</v>
      </c>
      <c r="F120" s="379">
        <v>46003.708333333336</v>
      </c>
      <c r="G120" s="379">
        <v>46004.125</v>
      </c>
      <c r="H120" s="66"/>
      <c r="I120" s="226" t="s">
        <v>5179</v>
      </c>
      <c r="J120" s="65"/>
      <c r="K120" s="66"/>
      <c r="L120" s="66"/>
      <c r="M120" s="66"/>
    </row>
    <row r="121" spans="1:13">
      <c r="A121" s="66" t="s">
        <v>1426</v>
      </c>
      <c r="B121" s="66" t="s">
        <v>1427</v>
      </c>
      <c r="C121" s="66" t="s">
        <v>1466</v>
      </c>
      <c r="D121" s="66" t="s">
        <v>1903</v>
      </c>
      <c r="E121" s="66" t="s">
        <v>1476</v>
      </c>
      <c r="F121" s="379">
        <v>46003.708333333336</v>
      </c>
      <c r="G121" s="379">
        <v>46004.125</v>
      </c>
      <c r="H121" s="66"/>
      <c r="I121" s="226" t="s">
        <v>5179</v>
      </c>
      <c r="J121" s="66"/>
      <c r="K121" s="65"/>
      <c r="L121" s="66"/>
      <c r="M121" s="66"/>
    </row>
    <row r="122" spans="1:13">
      <c r="A122" s="66" t="s">
        <v>1426</v>
      </c>
      <c r="B122" s="66" t="s">
        <v>1427</v>
      </c>
      <c r="C122" s="831" t="s">
        <v>1428</v>
      </c>
      <c r="D122" s="66" t="s">
        <v>1903</v>
      </c>
      <c r="E122" s="66" t="s">
        <v>1476</v>
      </c>
      <c r="F122" s="379">
        <v>46003.916666666664</v>
      </c>
      <c r="G122" s="379">
        <v>46004.25</v>
      </c>
      <c r="H122" s="66"/>
      <c r="I122" s="226" t="s">
        <v>5179</v>
      </c>
      <c r="J122" s="66"/>
      <c r="K122" s="65"/>
      <c r="L122" s="66"/>
      <c r="M122" s="66"/>
    </row>
    <row r="123" spans="1:13">
      <c r="A123" s="66" t="s">
        <v>1426</v>
      </c>
      <c r="B123" s="66" t="s">
        <v>1427</v>
      </c>
      <c r="C123" s="831" t="s">
        <v>1428</v>
      </c>
      <c r="D123" s="80" t="s">
        <v>1903</v>
      </c>
      <c r="E123" s="66" t="s">
        <v>1476</v>
      </c>
      <c r="F123" s="379">
        <v>46003.916666666664</v>
      </c>
      <c r="G123" s="379">
        <v>46004.25</v>
      </c>
      <c r="H123" s="66"/>
      <c r="I123" s="226" t="s">
        <v>5179</v>
      </c>
      <c r="J123" s="66"/>
      <c r="K123" s="66"/>
      <c r="L123" s="66"/>
      <c r="M123" s="66"/>
    </row>
    <row r="124" spans="1:13">
      <c r="A124" s="66" t="s">
        <v>1426</v>
      </c>
      <c r="B124" s="66" t="s">
        <v>1427</v>
      </c>
      <c r="C124" s="831" t="s">
        <v>1428</v>
      </c>
      <c r="D124" s="80" t="s">
        <v>1903</v>
      </c>
      <c r="E124" s="66" t="s">
        <v>1476</v>
      </c>
      <c r="F124" s="379">
        <v>46003.916666666664</v>
      </c>
      <c r="G124" s="379">
        <v>46004.25</v>
      </c>
      <c r="H124" s="66"/>
      <c r="I124" s="226" t="s">
        <v>5179</v>
      </c>
      <c r="J124" s="66"/>
      <c r="K124" s="66"/>
      <c r="L124" s="66"/>
      <c r="M124" s="66"/>
    </row>
    <row r="125" spans="1:13">
      <c r="A125" s="66" t="s">
        <v>1426</v>
      </c>
      <c r="B125" s="66" t="s">
        <v>1427</v>
      </c>
      <c r="C125" s="831" t="s">
        <v>1428</v>
      </c>
      <c r="D125" s="80" t="s">
        <v>1903</v>
      </c>
      <c r="E125" s="66" t="s">
        <v>1476</v>
      </c>
      <c r="F125" s="379">
        <v>46003.916666666664</v>
      </c>
      <c r="G125" s="379">
        <v>46004.25</v>
      </c>
      <c r="H125" s="66"/>
      <c r="I125" s="226" t="s">
        <v>5179</v>
      </c>
      <c r="J125" s="700"/>
      <c r="K125" s="66"/>
      <c r="L125" s="66"/>
      <c r="M125" s="66"/>
    </row>
    <row r="126" spans="1:13">
      <c r="A126" s="66" t="s">
        <v>1426</v>
      </c>
      <c r="B126" s="66" t="s">
        <v>1427</v>
      </c>
      <c r="C126" s="831" t="s">
        <v>1428</v>
      </c>
      <c r="D126" s="80" t="s">
        <v>2298</v>
      </c>
      <c r="E126" s="66" t="s">
        <v>1491</v>
      </c>
      <c r="F126" s="379">
        <v>46005</v>
      </c>
      <c r="G126" s="379">
        <v>46005.166666666664</v>
      </c>
      <c r="H126" s="66" t="s">
        <v>5369</v>
      </c>
      <c r="I126" s="226" t="s">
        <v>4976</v>
      </c>
      <c r="J126" s="700"/>
      <c r="K126" s="66"/>
      <c r="L126" s="66"/>
      <c r="M126" s="66"/>
    </row>
    <row r="127" spans="1:13">
      <c r="A127" s="66" t="s">
        <v>1426</v>
      </c>
      <c r="B127" s="66" t="s">
        <v>1427</v>
      </c>
      <c r="C127" s="831" t="s">
        <v>1428</v>
      </c>
      <c r="D127" s="80" t="s">
        <v>1903</v>
      </c>
      <c r="E127" s="66" t="s">
        <v>1491</v>
      </c>
      <c r="F127" s="379">
        <v>46004.916666666664</v>
      </c>
      <c r="G127" s="379">
        <v>46005.25</v>
      </c>
      <c r="H127" s="66"/>
      <c r="I127" s="226" t="s">
        <v>5179</v>
      </c>
      <c r="J127" s="66"/>
      <c r="K127" s="66"/>
      <c r="L127" s="66"/>
      <c r="M127" s="66"/>
    </row>
    <row r="128" spans="1:13">
      <c r="A128" s="66" t="s">
        <v>1426</v>
      </c>
      <c r="B128" s="66" t="s">
        <v>1427</v>
      </c>
      <c r="C128" s="831" t="s">
        <v>1428</v>
      </c>
      <c r="D128" s="80" t="s">
        <v>1903</v>
      </c>
      <c r="E128" s="66" t="s">
        <v>1491</v>
      </c>
      <c r="F128" s="379">
        <v>46004.916666666664</v>
      </c>
      <c r="G128" s="379">
        <v>46005.25</v>
      </c>
      <c r="H128" s="66"/>
      <c r="I128" s="226" t="s">
        <v>5179</v>
      </c>
      <c r="J128" s="66"/>
      <c r="K128" s="66"/>
      <c r="L128" s="66"/>
      <c r="M128" s="66"/>
    </row>
    <row r="129" spans="1:13">
      <c r="A129" s="66" t="s">
        <v>1426</v>
      </c>
      <c r="B129" s="66" t="s">
        <v>1427</v>
      </c>
      <c r="C129" s="831" t="s">
        <v>1428</v>
      </c>
      <c r="D129" s="80" t="s">
        <v>1903</v>
      </c>
      <c r="E129" s="66" t="s">
        <v>1491</v>
      </c>
      <c r="F129" s="379">
        <v>46004.916666666664</v>
      </c>
      <c r="G129" s="379">
        <v>46005.25</v>
      </c>
      <c r="H129" s="66"/>
      <c r="I129" s="226" t="s">
        <v>5179</v>
      </c>
      <c r="J129" s="66"/>
      <c r="K129" s="66"/>
      <c r="L129" s="66"/>
      <c r="M129" s="66"/>
    </row>
    <row r="130" spans="1:13">
      <c r="A130" s="66" t="s">
        <v>1426</v>
      </c>
      <c r="B130" s="66" t="s">
        <v>1427</v>
      </c>
      <c r="C130" s="831" t="s">
        <v>1428</v>
      </c>
      <c r="D130" s="80" t="s">
        <v>1903</v>
      </c>
      <c r="E130" s="66" t="s">
        <v>1430</v>
      </c>
      <c r="F130" s="379">
        <v>46005.916666666664</v>
      </c>
      <c r="G130" s="379">
        <v>46006.25</v>
      </c>
      <c r="H130" s="66"/>
      <c r="I130" s="226" t="s">
        <v>5179</v>
      </c>
      <c r="J130" s="66"/>
      <c r="K130" s="66"/>
      <c r="L130" s="66"/>
      <c r="M130" s="66"/>
    </row>
    <row r="131" spans="1:13">
      <c r="A131" s="66" t="s">
        <v>1426</v>
      </c>
      <c r="B131" s="66" t="s">
        <v>1427</v>
      </c>
      <c r="C131" s="831" t="s">
        <v>1428</v>
      </c>
      <c r="D131" s="80" t="s">
        <v>1903</v>
      </c>
      <c r="E131" s="66" t="s">
        <v>1430</v>
      </c>
      <c r="F131" s="379">
        <v>46005.916666666664</v>
      </c>
      <c r="G131" s="379">
        <v>46006.25</v>
      </c>
      <c r="H131" s="66"/>
      <c r="I131" s="226" t="s">
        <v>5179</v>
      </c>
      <c r="J131" s="66"/>
      <c r="K131" s="66"/>
      <c r="L131" s="66"/>
      <c r="M131" s="66"/>
    </row>
    <row r="132" spans="1:13">
      <c r="A132" s="66" t="s">
        <v>1426</v>
      </c>
      <c r="B132" s="66" t="s">
        <v>1427</v>
      </c>
      <c r="C132" s="831" t="s">
        <v>1428</v>
      </c>
      <c r="D132" s="80" t="s">
        <v>1903</v>
      </c>
      <c r="E132" s="66" t="s">
        <v>1430</v>
      </c>
      <c r="F132" s="379">
        <v>46005.916666666664</v>
      </c>
      <c r="G132" s="379">
        <v>46006.25</v>
      </c>
      <c r="H132" s="66"/>
      <c r="I132" s="226" t="s">
        <v>5179</v>
      </c>
      <c r="J132" s="66"/>
      <c r="K132" s="66"/>
      <c r="L132" s="66"/>
      <c r="M132" s="66"/>
    </row>
    <row r="133" spans="1:13">
      <c r="A133" s="66" t="s">
        <v>1426</v>
      </c>
      <c r="B133" s="66" t="s">
        <v>1427</v>
      </c>
      <c r="C133" s="831" t="s">
        <v>1428</v>
      </c>
      <c r="D133" s="80" t="s">
        <v>1903</v>
      </c>
      <c r="E133" s="66" t="s">
        <v>1430</v>
      </c>
      <c r="F133" s="379">
        <v>46005.916666666664</v>
      </c>
      <c r="G133" s="379">
        <v>46006.25</v>
      </c>
      <c r="H133" s="66"/>
      <c r="I133" s="226" t="s">
        <v>5179</v>
      </c>
      <c r="J133" s="700"/>
      <c r="K133" s="66"/>
      <c r="L133" s="66"/>
      <c r="M133" s="66"/>
    </row>
    <row r="134" spans="1:13">
      <c r="A134" s="66" t="s">
        <v>1426</v>
      </c>
      <c r="B134" s="66" t="s">
        <v>1427</v>
      </c>
      <c r="C134" s="66" t="s">
        <v>1453</v>
      </c>
      <c r="D134" s="80" t="s">
        <v>1903</v>
      </c>
      <c r="E134" s="66" t="s">
        <v>1440</v>
      </c>
      <c r="F134" s="379">
        <v>46006.333333333336</v>
      </c>
      <c r="G134" s="379">
        <v>46006.75</v>
      </c>
      <c r="H134" s="66"/>
      <c r="I134" s="226" t="s">
        <v>5179</v>
      </c>
      <c r="J134" s="65"/>
      <c r="K134" s="66"/>
      <c r="L134" s="66"/>
      <c r="M134" s="66"/>
    </row>
    <row r="135" spans="1:13">
      <c r="A135" s="66" t="s">
        <v>1426</v>
      </c>
      <c r="B135" s="66" t="s">
        <v>1427</v>
      </c>
      <c r="C135" s="66" t="s">
        <v>1453</v>
      </c>
      <c r="D135" s="80" t="s">
        <v>1903</v>
      </c>
      <c r="E135" s="66" t="s">
        <v>1440</v>
      </c>
      <c r="F135" s="379">
        <v>46006.333333333336</v>
      </c>
      <c r="G135" s="379">
        <v>46006.75</v>
      </c>
      <c r="H135" s="66"/>
      <c r="I135" s="226" t="s">
        <v>5179</v>
      </c>
      <c r="J135" s="65"/>
      <c r="K135" s="66"/>
      <c r="L135" s="66"/>
      <c r="M135" s="66"/>
    </row>
    <row r="136" spans="1:13">
      <c r="A136" s="66" t="s">
        <v>1426</v>
      </c>
      <c r="B136" s="66" t="s">
        <v>1427</v>
      </c>
      <c r="C136" s="66" t="s">
        <v>1453</v>
      </c>
      <c r="D136" s="80" t="s">
        <v>1903</v>
      </c>
      <c r="E136" s="66" t="s">
        <v>1440</v>
      </c>
      <c r="F136" s="379">
        <v>46006.333333333336</v>
      </c>
      <c r="G136" s="379">
        <v>46006.75</v>
      </c>
      <c r="H136" s="66"/>
      <c r="I136" s="226" t="s">
        <v>5179</v>
      </c>
      <c r="J136" s="700"/>
      <c r="K136" s="66"/>
      <c r="L136" s="66"/>
      <c r="M136" s="66"/>
    </row>
    <row r="137" spans="1:13">
      <c r="A137" s="66" t="s">
        <v>1426</v>
      </c>
      <c r="B137" s="66" t="s">
        <v>1427</v>
      </c>
      <c r="C137" s="66" t="s">
        <v>1466</v>
      </c>
      <c r="D137" s="80" t="s">
        <v>1903</v>
      </c>
      <c r="E137" s="66" t="s">
        <v>1440</v>
      </c>
      <c r="F137" s="379">
        <v>46006.708333333336</v>
      </c>
      <c r="G137" s="379">
        <v>46007.125</v>
      </c>
      <c r="H137" s="66"/>
      <c r="I137" s="226" t="s">
        <v>5179</v>
      </c>
      <c r="J137" s="65"/>
      <c r="K137" s="66"/>
      <c r="L137" s="66"/>
      <c r="M137" s="66"/>
    </row>
    <row r="138" spans="1:13">
      <c r="A138" s="66" t="s">
        <v>1426</v>
      </c>
      <c r="B138" s="66" t="s">
        <v>1427</v>
      </c>
      <c r="C138" s="66" t="s">
        <v>1466</v>
      </c>
      <c r="D138" s="80" t="s">
        <v>1903</v>
      </c>
      <c r="E138" s="66" t="s">
        <v>1440</v>
      </c>
      <c r="F138" s="379">
        <v>46006.708333333336</v>
      </c>
      <c r="G138" s="379">
        <v>46007.125</v>
      </c>
      <c r="H138" s="66"/>
      <c r="I138" s="226" t="s">
        <v>5179</v>
      </c>
      <c r="J138" s="66"/>
      <c r="K138" s="66"/>
      <c r="L138" s="66"/>
      <c r="M138" s="66"/>
    </row>
    <row r="139" spans="1:13">
      <c r="A139" s="66" t="s">
        <v>1426</v>
      </c>
      <c r="B139" s="66" t="s">
        <v>1427</v>
      </c>
      <c r="C139" s="66" t="s">
        <v>1466</v>
      </c>
      <c r="D139" s="80" t="s">
        <v>1903</v>
      </c>
      <c r="E139" s="66" t="s">
        <v>1440</v>
      </c>
      <c r="F139" s="379">
        <v>46006.708333333336</v>
      </c>
      <c r="G139" s="379">
        <v>46007.125</v>
      </c>
      <c r="H139" s="66"/>
      <c r="I139" s="226" t="s">
        <v>5179</v>
      </c>
      <c r="J139" s="66"/>
      <c r="K139" s="66"/>
      <c r="L139" s="66"/>
      <c r="M139" s="66"/>
    </row>
    <row r="140" spans="1:13">
      <c r="A140" s="66" t="s">
        <v>1426</v>
      </c>
      <c r="B140" s="66" t="s">
        <v>1427</v>
      </c>
      <c r="C140" s="66" t="s">
        <v>1466</v>
      </c>
      <c r="D140" s="80" t="s">
        <v>1903</v>
      </c>
      <c r="E140" s="66" t="s">
        <v>1440</v>
      </c>
      <c r="F140" s="379">
        <v>46006.708333333336</v>
      </c>
      <c r="G140" s="379">
        <v>46007.125</v>
      </c>
      <c r="H140" s="66"/>
      <c r="I140" s="226" t="s">
        <v>5179</v>
      </c>
      <c r="J140" s="66"/>
      <c r="K140" s="66"/>
      <c r="L140" s="66"/>
      <c r="M140" s="66"/>
    </row>
    <row r="141" spans="1:13">
      <c r="A141" s="66" t="s">
        <v>1426</v>
      </c>
      <c r="B141" s="66" t="s">
        <v>1427</v>
      </c>
      <c r="C141" s="831" t="s">
        <v>1428</v>
      </c>
      <c r="D141" s="80" t="s">
        <v>1903</v>
      </c>
      <c r="E141" s="66" t="s">
        <v>1440</v>
      </c>
      <c r="F141" s="379">
        <v>46006.916666666664</v>
      </c>
      <c r="G141" s="379">
        <v>46007.25</v>
      </c>
      <c r="H141" s="66"/>
      <c r="I141" s="226" t="s">
        <v>5179</v>
      </c>
      <c r="J141" s="66"/>
      <c r="K141" s="66"/>
      <c r="L141" s="66"/>
      <c r="M141" s="66"/>
    </row>
    <row r="142" spans="1:13">
      <c r="A142" s="66" t="s">
        <v>1426</v>
      </c>
      <c r="B142" s="66" t="s">
        <v>1427</v>
      </c>
      <c r="C142" s="831" t="s">
        <v>1428</v>
      </c>
      <c r="D142" s="80" t="s">
        <v>1903</v>
      </c>
      <c r="E142" s="66" t="s">
        <v>1440</v>
      </c>
      <c r="F142" s="379">
        <v>46006.916666666664</v>
      </c>
      <c r="G142" s="379">
        <v>46007.25</v>
      </c>
      <c r="H142" s="66"/>
      <c r="I142" s="226" t="s">
        <v>5179</v>
      </c>
      <c r="J142" s="66"/>
      <c r="K142" s="66"/>
      <c r="L142" s="66"/>
      <c r="M142" s="66"/>
    </row>
    <row r="143" spans="1:13">
      <c r="A143" s="66" t="s">
        <v>1426</v>
      </c>
      <c r="B143" s="66" t="s">
        <v>1427</v>
      </c>
      <c r="C143" s="831" t="s">
        <v>1428</v>
      </c>
      <c r="D143" s="80" t="s">
        <v>1903</v>
      </c>
      <c r="E143" s="66" t="s">
        <v>1440</v>
      </c>
      <c r="F143" s="379">
        <v>46006.916666666664</v>
      </c>
      <c r="G143" s="379">
        <v>46007.25</v>
      </c>
      <c r="H143" s="66"/>
      <c r="I143" s="226" t="s">
        <v>5179</v>
      </c>
      <c r="J143" s="66"/>
      <c r="K143" s="66"/>
      <c r="L143" s="66"/>
      <c r="M143" s="66"/>
    </row>
    <row r="144" spans="1:13">
      <c r="A144" s="66" t="s">
        <v>1426</v>
      </c>
      <c r="B144" s="66" t="s">
        <v>1427</v>
      </c>
      <c r="C144" s="831" t="s">
        <v>1428</v>
      </c>
      <c r="D144" s="80" t="s">
        <v>1903</v>
      </c>
      <c r="E144" s="66" t="s">
        <v>1440</v>
      </c>
      <c r="F144" s="379">
        <v>46006.916666666664</v>
      </c>
      <c r="G144" s="379">
        <v>46007.25</v>
      </c>
      <c r="H144" s="66"/>
      <c r="I144" s="226" t="s">
        <v>5179</v>
      </c>
      <c r="J144" s="66"/>
      <c r="K144" s="66"/>
      <c r="L144" s="66"/>
      <c r="M144" s="66"/>
    </row>
    <row r="145" spans="1:13">
      <c r="A145" s="66" t="s">
        <v>1426</v>
      </c>
      <c r="B145" s="66" t="s">
        <v>1427</v>
      </c>
      <c r="C145" s="66" t="s">
        <v>1453</v>
      </c>
      <c r="D145" s="80" t="s">
        <v>1903</v>
      </c>
      <c r="E145" s="66" t="s">
        <v>1448</v>
      </c>
      <c r="F145" s="379">
        <v>46007.333333333336</v>
      </c>
      <c r="G145" s="379">
        <v>46007.75</v>
      </c>
      <c r="H145" s="66"/>
      <c r="I145" s="226" t="s">
        <v>5179</v>
      </c>
      <c r="J145" s="65"/>
      <c r="K145" s="66"/>
      <c r="L145" s="66"/>
      <c r="M145" s="66"/>
    </row>
    <row r="146" spans="1:13">
      <c r="A146" s="66" t="s">
        <v>1426</v>
      </c>
      <c r="B146" s="66" t="s">
        <v>1427</v>
      </c>
      <c r="C146" s="66" t="s">
        <v>1453</v>
      </c>
      <c r="D146" s="80" t="s">
        <v>1903</v>
      </c>
      <c r="E146" s="66" t="s">
        <v>1448</v>
      </c>
      <c r="F146" s="379">
        <v>46007.333333333336</v>
      </c>
      <c r="G146" s="379">
        <v>46007.75</v>
      </c>
      <c r="H146" s="66"/>
      <c r="I146" s="226" t="s">
        <v>5179</v>
      </c>
      <c r="J146" s="65"/>
      <c r="K146" s="66"/>
      <c r="L146" s="66"/>
      <c r="M146" s="66"/>
    </row>
    <row r="147" spans="1:13">
      <c r="A147" s="66" t="s">
        <v>1426</v>
      </c>
      <c r="B147" s="66" t="s">
        <v>1427</v>
      </c>
      <c r="C147" s="66" t="s">
        <v>1453</v>
      </c>
      <c r="D147" s="80" t="s">
        <v>1903</v>
      </c>
      <c r="E147" s="66" t="s">
        <v>1448</v>
      </c>
      <c r="F147" s="379">
        <v>46007.333333333336</v>
      </c>
      <c r="G147" s="379">
        <v>46007.75</v>
      </c>
      <c r="H147" s="66"/>
      <c r="I147" s="226" t="s">
        <v>5179</v>
      </c>
      <c r="J147" s="700"/>
      <c r="K147" s="66"/>
      <c r="L147" s="66"/>
      <c r="M147" s="66"/>
    </row>
    <row r="148" spans="1:13">
      <c r="A148" s="66" t="s">
        <v>1426</v>
      </c>
      <c r="B148" s="66" t="s">
        <v>1427</v>
      </c>
      <c r="C148" s="66" t="s">
        <v>1466</v>
      </c>
      <c r="D148" s="80" t="s">
        <v>1903</v>
      </c>
      <c r="E148" s="66" t="s">
        <v>1448</v>
      </c>
      <c r="F148" s="379">
        <v>46007.708333333336</v>
      </c>
      <c r="G148" s="379">
        <v>46008.125</v>
      </c>
      <c r="H148" s="66"/>
      <c r="I148" s="226" t="s">
        <v>5179</v>
      </c>
      <c r="J148" s="700"/>
      <c r="K148" s="66"/>
      <c r="L148" s="66"/>
      <c r="M148" s="66"/>
    </row>
    <row r="149" spans="1:13">
      <c r="A149" s="66" t="s">
        <v>1426</v>
      </c>
      <c r="B149" s="66" t="s">
        <v>1427</v>
      </c>
      <c r="C149" s="66" t="s">
        <v>1466</v>
      </c>
      <c r="D149" s="80" t="s">
        <v>1903</v>
      </c>
      <c r="E149" s="66" t="s">
        <v>1448</v>
      </c>
      <c r="F149" s="379">
        <v>46007.708333333336</v>
      </c>
      <c r="G149" s="379">
        <v>46008.125</v>
      </c>
      <c r="H149" s="66"/>
      <c r="I149" s="226" t="s">
        <v>5179</v>
      </c>
      <c r="J149" s="66"/>
      <c r="K149" s="66"/>
      <c r="L149" s="66"/>
      <c r="M149" s="66"/>
    </row>
    <row r="150" spans="1:13">
      <c r="A150" s="66" t="s">
        <v>1426</v>
      </c>
      <c r="B150" s="66" t="s">
        <v>1427</v>
      </c>
      <c r="C150" s="66" t="s">
        <v>1466</v>
      </c>
      <c r="D150" s="80" t="s">
        <v>1903</v>
      </c>
      <c r="E150" s="66" t="s">
        <v>1448</v>
      </c>
      <c r="F150" s="379">
        <v>46007.708333333336</v>
      </c>
      <c r="G150" s="379">
        <v>46008.125</v>
      </c>
      <c r="H150" s="66"/>
      <c r="I150" s="226" t="s">
        <v>5179</v>
      </c>
      <c r="J150" s="66"/>
      <c r="K150" s="66"/>
      <c r="L150" s="66"/>
      <c r="M150" s="66"/>
    </row>
    <row r="151" spans="1:13">
      <c r="A151" s="66" t="s">
        <v>1426</v>
      </c>
      <c r="B151" s="66" t="s">
        <v>1427</v>
      </c>
      <c r="C151" s="66" t="s">
        <v>1466</v>
      </c>
      <c r="D151" s="80" t="s">
        <v>1903</v>
      </c>
      <c r="E151" s="66" t="s">
        <v>1448</v>
      </c>
      <c r="F151" s="379">
        <v>46007.708333333336</v>
      </c>
      <c r="G151" s="379">
        <v>46008.125</v>
      </c>
      <c r="H151" s="66"/>
      <c r="I151" s="226" t="s">
        <v>5179</v>
      </c>
      <c r="J151" s="66"/>
      <c r="K151" s="66"/>
      <c r="L151" s="66"/>
      <c r="M151" s="66"/>
    </row>
    <row r="152" spans="1:13">
      <c r="A152" s="66" t="s">
        <v>1426</v>
      </c>
      <c r="B152" s="66" t="s">
        <v>1427</v>
      </c>
      <c r="C152" s="831" t="s">
        <v>1428</v>
      </c>
      <c r="D152" s="80" t="s">
        <v>1903</v>
      </c>
      <c r="E152" s="66" t="s">
        <v>1448</v>
      </c>
      <c r="F152" s="379">
        <v>46007.916666666664</v>
      </c>
      <c r="G152" s="379">
        <v>46008.25</v>
      </c>
      <c r="H152" s="66"/>
      <c r="I152" s="226" t="s">
        <v>5179</v>
      </c>
      <c r="J152" s="66"/>
      <c r="K152" s="66"/>
      <c r="L152" s="66"/>
      <c r="M152" s="66"/>
    </row>
    <row r="153" spans="1:13">
      <c r="A153" s="66" t="s">
        <v>1426</v>
      </c>
      <c r="B153" s="66" t="s">
        <v>1427</v>
      </c>
      <c r="C153" s="831" t="s">
        <v>1428</v>
      </c>
      <c r="D153" s="80" t="s">
        <v>1903</v>
      </c>
      <c r="E153" s="66" t="s">
        <v>1448</v>
      </c>
      <c r="F153" s="379">
        <v>46007.916666666664</v>
      </c>
      <c r="G153" s="379">
        <v>46008.25</v>
      </c>
      <c r="H153" s="66"/>
      <c r="I153" s="226" t="s">
        <v>5179</v>
      </c>
      <c r="J153" s="66"/>
      <c r="K153" s="66"/>
      <c r="L153" s="66"/>
      <c r="M153" s="66"/>
    </row>
    <row r="154" spans="1:13">
      <c r="A154" s="66" t="s">
        <v>1426</v>
      </c>
      <c r="B154" s="66" t="s">
        <v>1427</v>
      </c>
      <c r="C154" s="831" t="s">
        <v>1428</v>
      </c>
      <c r="D154" s="80" t="s">
        <v>1903</v>
      </c>
      <c r="E154" s="66" t="s">
        <v>1448</v>
      </c>
      <c r="F154" s="379">
        <v>46007.916666666664</v>
      </c>
      <c r="G154" s="379">
        <v>46008.25</v>
      </c>
      <c r="H154" s="66"/>
      <c r="I154" s="226" t="s">
        <v>5179</v>
      </c>
      <c r="J154" s="66"/>
      <c r="K154" s="66"/>
      <c r="L154" s="66"/>
      <c r="M154" s="66"/>
    </row>
    <row r="155" spans="1:13">
      <c r="A155" s="66" t="s">
        <v>1426</v>
      </c>
      <c r="B155" s="66" t="s">
        <v>1427</v>
      </c>
      <c r="C155" s="831" t="s">
        <v>1428</v>
      </c>
      <c r="D155" s="80" t="s">
        <v>1903</v>
      </c>
      <c r="E155" s="66" t="s">
        <v>1448</v>
      </c>
      <c r="F155" s="379">
        <v>46007.916666666664</v>
      </c>
      <c r="G155" s="379">
        <v>46008.25</v>
      </c>
      <c r="H155" s="66"/>
      <c r="I155" s="226" t="s">
        <v>5179</v>
      </c>
      <c r="J155" s="66"/>
      <c r="K155" s="66"/>
      <c r="L155" s="66"/>
      <c r="M155" s="66"/>
    </row>
    <row r="156" spans="1:13">
      <c r="A156" s="66" t="s">
        <v>1426</v>
      </c>
      <c r="B156" s="66" t="s">
        <v>1427</v>
      </c>
      <c r="C156" s="66" t="s">
        <v>1453</v>
      </c>
      <c r="D156" s="80" t="s">
        <v>1903</v>
      </c>
      <c r="E156" s="66" t="s">
        <v>1454</v>
      </c>
      <c r="F156" s="379">
        <v>46008.333333333336</v>
      </c>
      <c r="G156" s="379">
        <v>46008.75</v>
      </c>
      <c r="H156" s="66"/>
      <c r="I156" s="226" t="s">
        <v>5179</v>
      </c>
      <c r="J156" s="66"/>
      <c r="K156" s="66"/>
      <c r="L156" s="66"/>
      <c r="M156" s="66"/>
    </row>
    <row r="157" spans="1:13">
      <c r="A157" s="66" t="s">
        <v>1426</v>
      </c>
      <c r="B157" s="66" t="s">
        <v>1427</v>
      </c>
      <c r="C157" s="66" t="s">
        <v>1453</v>
      </c>
      <c r="D157" s="80" t="s">
        <v>1903</v>
      </c>
      <c r="E157" s="66" t="s">
        <v>1454</v>
      </c>
      <c r="F157" s="379">
        <v>46008.333333333336</v>
      </c>
      <c r="G157" s="379">
        <v>46008.75</v>
      </c>
      <c r="H157" s="66"/>
      <c r="I157" s="226" t="s">
        <v>5179</v>
      </c>
      <c r="J157" s="66"/>
      <c r="K157" s="66"/>
      <c r="L157" s="66"/>
      <c r="M157" s="66"/>
    </row>
    <row r="158" spans="1:13">
      <c r="A158" s="66" t="s">
        <v>1426</v>
      </c>
      <c r="B158" s="66" t="s">
        <v>1427</v>
      </c>
      <c r="C158" s="66" t="s">
        <v>1453</v>
      </c>
      <c r="D158" s="80" t="s">
        <v>1903</v>
      </c>
      <c r="E158" s="66" t="s">
        <v>1454</v>
      </c>
      <c r="F158" s="379">
        <v>46008.333333333336</v>
      </c>
      <c r="G158" s="379">
        <v>46008.75</v>
      </c>
      <c r="H158" s="66"/>
      <c r="I158" s="226" t="s">
        <v>5179</v>
      </c>
      <c r="J158" s="66"/>
      <c r="K158" s="65"/>
      <c r="L158" s="66"/>
      <c r="M158" s="66"/>
    </row>
    <row r="159" spans="1:13">
      <c r="A159" s="66" t="s">
        <v>1426</v>
      </c>
      <c r="B159" s="66" t="s">
        <v>1427</v>
      </c>
      <c r="C159" s="66" t="s">
        <v>1466</v>
      </c>
      <c r="D159" s="80" t="s">
        <v>1903</v>
      </c>
      <c r="E159" s="66" t="s">
        <v>1454</v>
      </c>
      <c r="F159" s="379">
        <v>46008.708333333336</v>
      </c>
      <c r="G159" s="379">
        <v>46009.125</v>
      </c>
      <c r="H159" s="66"/>
      <c r="I159" s="226" t="s">
        <v>5179</v>
      </c>
      <c r="J159" s="66"/>
      <c r="K159" s="66"/>
      <c r="L159" s="66"/>
      <c r="M159" s="66"/>
    </row>
    <row r="160" spans="1:13">
      <c r="A160" s="66" t="s">
        <v>1426</v>
      </c>
      <c r="B160" s="66" t="s">
        <v>1427</v>
      </c>
      <c r="C160" s="66" t="s">
        <v>1466</v>
      </c>
      <c r="D160" s="80" t="s">
        <v>1903</v>
      </c>
      <c r="E160" s="66" t="s">
        <v>1454</v>
      </c>
      <c r="F160" s="379">
        <v>46008.708333333336</v>
      </c>
      <c r="G160" s="379">
        <v>46009.125</v>
      </c>
      <c r="H160" s="66"/>
      <c r="I160" s="226" t="s">
        <v>5179</v>
      </c>
      <c r="J160" s="66"/>
      <c r="K160" s="66"/>
      <c r="L160" s="66"/>
      <c r="M160" s="66"/>
    </row>
    <row r="161" spans="1:13">
      <c r="A161" s="66" t="s">
        <v>1426</v>
      </c>
      <c r="B161" s="66" t="s">
        <v>1427</v>
      </c>
      <c r="C161" s="66" t="s">
        <v>1466</v>
      </c>
      <c r="D161" s="80" t="s">
        <v>1903</v>
      </c>
      <c r="E161" s="66" t="s">
        <v>1454</v>
      </c>
      <c r="F161" s="379">
        <v>46008.708333333336</v>
      </c>
      <c r="G161" s="379">
        <v>46009.125</v>
      </c>
      <c r="H161" s="66"/>
      <c r="I161" s="226" t="s">
        <v>5179</v>
      </c>
      <c r="J161" s="66"/>
      <c r="K161" s="66"/>
      <c r="L161" s="66"/>
      <c r="M161" s="66"/>
    </row>
    <row r="162" spans="1:13">
      <c r="A162" s="66" t="s">
        <v>1426</v>
      </c>
      <c r="B162" s="66" t="s">
        <v>1427</v>
      </c>
      <c r="C162" s="66" t="s">
        <v>1466</v>
      </c>
      <c r="D162" s="80" t="s">
        <v>1903</v>
      </c>
      <c r="E162" s="66" t="s">
        <v>1454</v>
      </c>
      <c r="F162" s="379">
        <v>46008.708333333336</v>
      </c>
      <c r="G162" s="379">
        <v>46009.125</v>
      </c>
      <c r="H162" s="66"/>
      <c r="I162" s="226" t="s">
        <v>5179</v>
      </c>
      <c r="J162" s="66"/>
      <c r="K162" s="66"/>
      <c r="L162" s="66"/>
      <c r="M162" s="66"/>
    </row>
    <row r="163" spans="1:13">
      <c r="A163" s="66" t="s">
        <v>1426</v>
      </c>
      <c r="B163" s="66" t="s">
        <v>1427</v>
      </c>
      <c r="C163" s="831" t="s">
        <v>1428</v>
      </c>
      <c r="D163" s="80" t="s">
        <v>1903</v>
      </c>
      <c r="E163" s="66" t="s">
        <v>1454</v>
      </c>
      <c r="F163" s="379">
        <v>46008.916666666664</v>
      </c>
      <c r="G163" s="379">
        <v>46009.25</v>
      </c>
      <c r="H163" s="66"/>
      <c r="I163" s="226" t="s">
        <v>5179</v>
      </c>
      <c r="J163" s="66"/>
      <c r="K163" s="66"/>
      <c r="L163" s="66"/>
      <c r="M163" s="66"/>
    </row>
    <row r="164" spans="1:13">
      <c r="A164" s="66" t="s">
        <v>1426</v>
      </c>
      <c r="B164" s="66" t="s">
        <v>1427</v>
      </c>
      <c r="C164" s="831" t="s">
        <v>1428</v>
      </c>
      <c r="D164" s="80" t="s">
        <v>1903</v>
      </c>
      <c r="E164" s="66" t="s">
        <v>1454</v>
      </c>
      <c r="F164" s="379">
        <v>46008.916666666664</v>
      </c>
      <c r="G164" s="379">
        <v>46009.25</v>
      </c>
      <c r="H164" s="66"/>
      <c r="I164" s="226" t="s">
        <v>5179</v>
      </c>
      <c r="J164" s="66"/>
      <c r="K164" s="66"/>
      <c r="L164" s="66"/>
      <c r="M164" s="66"/>
    </row>
    <row r="165" spans="1:13">
      <c r="A165" s="66" t="s">
        <v>1426</v>
      </c>
      <c r="B165" s="66" t="s">
        <v>1427</v>
      </c>
      <c r="C165" s="831" t="s">
        <v>1428</v>
      </c>
      <c r="D165" s="80" t="s">
        <v>1903</v>
      </c>
      <c r="E165" s="66" t="s">
        <v>1454</v>
      </c>
      <c r="F165" s="379">
        <v>46008.916666666664</v>
      </c>
      <c r="G165" s="379">
        <v>46009.25</v>
      </c>
      <c r="H165" s="66"/>
      <c r="I165" s="226" t="s">
        <v>5179</v>
      </c>
      <c r="J165" s="66"/>
      <c r="K165" s="66"/>
      <c r="L165" s="66"/>
      <c r="M165" s="66"/>
    </row>
    <row r="166" spans="1:13">
      <c r="A166" s="66" t="s">
        <v>1426</v>
      </c>
      <c r="B166" s="66" t="s">
        <v>1427</v>
      </c>
      <c r="C166" s="831" t="s">
        <v>1428</v>
      </c>
      <c r="D166" s="80" t="s">
        <v>1903</v>
      </c>
      <c r="E166" s="66" t="s">
        <v>1454</v>
      </c>
      <c r="F166" s="379">
        <v>46008.916666666664</v>
      </c>
      <c r="G166" s="379">
        <v>46009.25</v>
      </c>
      <c r="H166" s="66"/>
      <c r="I166" s="226" t="s">
        <v>5179</v>
      </c>
      <c r="J166" s="66"/>
      <c r="K166" s="66"/>
      <c r="L166" s="66"/>
      <c r="M166" s="66"/>
    </row>
    <row r="167" spans="1:13">
      <c r="A167" s="66" t="s">
        <v>1426</v>
      </c>
      <c r="B167" s="66" t="s">
        <v>1427</v>
      </c>
      <c r="C167" s="66" t="s">
        <v>1453</v>
      </c>
      <c r="D167" s="80" t="s">
        <v>1903</v>
      </c>
      <c r="E167" s="66" t="s">
        <v>1461</v>
      </c>
      <c r="F167" s="379">
        <v>46009.333333333336</v>
      </c>
      <c r="G167" s="379">
        <v>46009.75</v>
      </c>
      <c r="H167" s="66"/>
      <c r="I167" s="226" t="s">
        <v>5179</v>
      </c>
      <c r="J167" s="66"/>
      <c r="K167" s="66"/>
      <c r="L167" s="66"/>
      <c r="M167" s="66"/>
    </row>
    <row r="168" spans="1:13">
      <c r="A168" s="66" t="s">
        <v>1426</v>
      </c>
      <c r="B168" s="66" t="s">
        <v>1427</v>
      </c>
      <c r="C168" s="66" t="s">
        <v>1453</v>
      </c>
      <c r="D168" s="80" t="s">
        <v>1903</v>
      </c>
      <c r="E168" s="66" t="s">
        <v>1461</v>
      </c>
      <c r="F168" s="379">
        <v>46009.333333333336</v>
      </c>
      <c r="G168" s="379">
        <v>46009.75</v>
      </c>
      <c r="H168" s="66"/>
      <c r="I168" s="226" t="s">
        <v>5179</v>
      </c>
      <c r="J168" s="66"/>
      <c r="K168" s="66"/>
      <c r="L168" s="66"/>
      <c r="M168" s="66"/>
    </row>
    <row r="169" spans="1:13">
      <c r="A169" s="66" t="s">
        <v>1426</v>
      </c>
      <c r="B169" s="66" t="s">
        <v>1427</v>
      </c>
      <c r="C169" s="66" t="s">
        <v>1453</v>
      </c>
      <c r="D169" s="80" t="s">
        <v>1903</v>
      </c>
      <c r="E169" s="66" t="s">
        <v>1461</v>
      </c>
      <c r="F169" s="379">
        <v>46009.333333333336</v>
      </c>
      <c r="G169" s="379">
        <v>46009.75</v>
      </c>
      <c r="H169" s="66"/>
      <c r="I169" s="226" t="s">
        <v>5179</v>
      </c>
      <c r="J169" s="66"/>
      <c r="K169" s="66"/>
      <c r="L169" s="66"/>
      <c r="M169" s="66"/>
    </row>
    <row r="170" spans="1:13">
      <c r="A170" s="66" t="s">
        <v>1426</v>
      </c>
      <c r="B170" s="66" t="s">
        <v>1427</v>
      </c>
      <c r="C170" s="66" t="s">
        <v>1466</v>
      </c>
      <c r="D170" s="80" t="s">
        <v>1903</v>
      </c>
      <c r="E170" s="66" t="s">
        <v>1461</v>
      </c>
      <c r="F170" s="379">
        <v>46009.708333333336</v>
      </c>
      <c r="G170" s="379">
        <v>46010.125</v>
      </c>
      <c r="H170" s="66"/>
      <c r="I170" s="226" t="s">
        <v>5179</v>
      </c>
      <c r="J170" s="66"/>
      <c r="K170" s="66"/>
      <c r="L170" s="66"/>
      <c r="M170" s="66"/>
    </row>
    <row r="171" spans="1:13">
      <c r="A171" s="66" t="s">
        <v>1426</v>
      </c>
      <c r="B171" s="66" t="s">
        <v>1427</v>
      </c>
      <c r="C171" s="66" t="s">
        <v>1466</v>
      </c>
      <c r="D171" s="80" t="s">
        <v>1903</v>
      </c>
      <c r="E171" s="66" t="s">
        <v>1461</v>
      </c>
      <c r="F171" s="379">
        <v>46009.708333333336</v>
      </c>
      <c r="G171" s="379">
        <v>46010.125</v>
      </c>
      <c r="H171" s="66"/>
      <c r="I171" s="226" t="s">
        <v>5179</v>
      </c>
      <c r="J171" s="66"/>
      <c r="K171" s="66"/>
      <c r="L171" s="66"/>
      <c r="M171" s="66"/>
    </row>
    <row r="172" spans="1:13">
      <c r="A172" s="66" t="s">
        <v>1426</v>
      </c>
      <c r="B172" s="66" t="s">
        <v>1427</v>
      </c>
      <c r="C172" s="66" t="s">
        <v>1466</v>
      </c>
      <c r="D172" s="80" t="s">
        <v>1903</v>
      </c>
      <c r="E172" s="66" t="s">
        <v>1461</v>
      </c>
      <c r="F172" s="379">
        <v>46009.708333333336</v>
      </c>
      <c r="G172" s="379">
        <v>46010.125</v>
      </c>
      <c r="H172" s="66"/>
      <c r="I172" s="226" t="s">
        <v>5179</v>
      </c>
      <c r="J172" s="66"/>
      <c r="K172" s="66"/>
      <c r="L172" s="66"/>
      <c r="M172" s="66"/>
    </row>
    <row r="173" spans="1:13">
      <c r="A173" s="66" t="s">
        <v>1426</v>
      </c>
      <c r="B173" s="66" t="s">
        <v>1427</v>
      </c>
      <c r="C173" s="66" t="s">
        <v>1466</v>
      </c>
      <c r="D173" s="80" t="s">
        <v>1903</v>
      </c>
      <c r="E173" s="66" t="s">
        <v>1461</v>
      </c>
      <c r="F173" s="379">
        <v>46009.708333333336</v>
      </c>
      <c r="G173" s="379">
        <v>46010.125</v>
      </c>
      <c r="H173" s="66"/>
      <c r="I173" s="226" t="s">
        <v>5179</v>
      </c>
      <c r="J173" s="66"/>
      <c r="K173" s="66"/>
      <c r="L173" s="66"/>
      <c r="M173" s="66"/>
    </row>
    <row r="174" spans="1:13">
      <c r="A174" s="66" t="s">
        <v>1426</v>
      </c>
      <c r="B174" s="66" t="s">
        <v>1427</v>
      </c>
      <c r="C174" s="831" t="s">
        <v>1428</v>
      </c>
      <c r="D174" s="80" t="s">
        <v>1903</v>
      </c>
      <c r="E174" s="66" t="s">
        <v>1461</v>
      </c>
      <c r="F174" s="379">
        <v>46009.916666666664</v>
      </c>
      <c r="G174" s="379">
        <v>46010.25</v>
      </c>
      <c r="H174" s="66"/>
      <c r="I174" s="226" t="s">
        <v>5179</v>
      </c>
      <c r="J174" s="66"/>
      <c r="K174" s="66"/>
      <c r="L174" s="66"/>
      <c r="M174" s="66"/>
    </row>
    <row r="175" spans="1:13">
      <c r="A175" s="66" t="s">
        <v>1426</v>
      </c>
      <c r="B175" s="66" t="s">
        <v>1427</v>
      </c>
      <c r="C175" s="831" t="s">
        <v>1428</v>
      </c>
      <c r="D175" s="80" t="s">
        <v>1903</v>
      </c>
      <c r="E175" s="66" t="s">
        <v>1461</v>
      </c>
      <c r="F175" s="379">
        <v>46009.916666666664</v>
      </c>
      <c r="G175" s="379">
        <v>46010.25</v>
      </c>
      <c r="H175" s="66"/>
      <c r="I175" s="226" t="s">
        <v>5179</v>
      </c>
      <c r="J175" s="66"/>
      <c r="K175" s="66"/>
      <c r="L175" s="66"/>
      <c r="M175" s="66"/>
    </row>
    <row r="176" spans="1:13">
      <c r="A176" s="66" t="s">
        <v>1426</v>
      </c>
      <c r="B176" s="66" t="s">
        <v>1427</v>
      </c>
      <c r="C176" s="831" t="s">
        <v>1428</v>
      </c>
      <c r="D176" s="80" t="s">
        <v>1903</v>
      </c>
      <c r="E176" s="66" t="s">
        <v>1461</v>
      </c>
      <c r="F176" s="379">
        <v>46009.916666666664</v>
      </c>
      <c r="G176" s="379">
        <v>46010.25</v>
      </c>
      <c r="H176" s="66"/>
      <c r="I176" s="226" t="s">
        <v>5179</v>
      </c>
      <c r="J176" s="66"/>
      <c r="K176" s="66"/>
      <c r="L176" s="66"/>
      <c r="M176" s="66"/>
    </row>
    <row r="177" spans="1:13">
      <c r="A177" s="66" t="s">
        <v>1426</v>
      </c>
      <c r="B177" s="66" t="s">
        <v>1427</v>
      </c>
      <c r="C177" s="831" t="s">
        <v>1428</v>
      </c>
      <c r="D177" s="80" t="s">
        <v>1903</v>
      </c>
      <c r="E177" s="66" t="s">
        <v>1461</v>
      </c>
      <c r="F177" s="379">
        <v>46009.916666666664</v>
      </c>
      <c r="G177" s="379">
        <v>46010.25</v>
      </c>
      <c r="H177" s="66"/>
      <c r="I177" s="226" t="s">
        <v>5179</v>
      </c>
      <c r="J177" s="66"/>
      <c r="K177" s="66"/>
      <c r="L177" s="66"/>
      <c r="M177" s="66"/>
    </row>
    <row r="178" spans="1:13">
      <c r="A178" s="66" t="s">
        <v>1426</v>
      </c>
      <c r="B178" s="66" t="s">
        <v>1427</v>
      </c>
      <c r="C178" s="66" t="s">
        <v>1453</v>
      </c>
      <c r="D178" s="80" t="s">
        <v>1903</v>
      </c>
      <c r="E178" s="66" t="s">
        <v>1476</v>
      </c>
      <c r="F178" s="379">
        <v>46010.333333333336</v>
      </c>
      <c r="G178" s="379">
        <v>46010.75</v>
      </c>
      <c r="H178" s="66"/>
      <c r="I178" s="226" t="s">
        <v>5179</v>
      </c>
      <c r="J178" s="66"/>
      <c r="K178" s="66"/>
      <c r="L178" s="66"/>
      <c r="M178" s="66"/>
    </row>
    <row r="179" spans="1:13">
      <c r="A179" s="66" t="s">
        <v>1426</v>
      </c>
      <c r="B179" s="66" t="s">
        <v>1427</v>
      </c>
      <c r="C179" s="66" t="s">
        <v>1453</v>
      </c>
      <c r="D179" s="80" t="s">
        <v>1903</v>
      </c>
      <c r="E179" s="66" t="s">
        <v>1476</v>
      </c>
      <c r="F179" s="379">
        <v>46010.333333333336</v>
      </c>
      <c r="G179" s="379">
        <v>46010.75</v>
      </c>
      <c r="H179" s="66"/>
      <c r="I179" s="226" t="s">
        <v>5179</v>
      </c>
      <c r="J179" s="66"/>
      <c r="K179" s="66"/>
      <c r="L179" s="66"/>
      <c r="M179" s="66"/>
    </row>
    <row r="180" spans="1:13">
      <c r="A180" s="66" t="s">
        <v>1426</v>
      </c>
      <c r="B180" s="66" t="s">
        <v>1427</v>
      </c>
      <c r="C180" s="66" t="s">
        <v>1453</v>
      </c>
      <c r="D180" s="80" t="s">
        <v>1903</v>
      </c>
      <c r="E180" s="66" t="s">
        <v>1476</v>
      </c>
      <c r="F180" s="379">
        <v>46010.333333333336</v>
      </c>
      <c r="G180" s="379">
        <v>46010.75</v>
      </c>
      <c r="H180" s="66"/>
      <c r="I180" s="226" t="s">
        <v>5179</v>
      </c>
      <c r="J180" s="66"/>
      <c r="K180" s="66"/>
      <c r="L180" s="66"/>
      <c r="M180" s="66"/>
    </row>
    <row r="181" spans="1:13">
      <c r="A181" s="66" t="s">
        <v>1426</v>
      </c>
      <c r="B181" s="66" t="s">
        <v>1427</v>
      </c>
      <c r="C181" s="66" t="s">
        <v>1466</v>
      </c>
      <c r="D181" s="80" t="s">
        <v>1903</v>
      </c>
      <c r="E181" s="66" t="s">
        <v>1476</v>
      </c>
      <c r="F181" s="379">
        <v>46010.708333333336</v>
      </c>
      <c r="G181" s="379">
        <v>46011.125</v>
      </c>
      <c r="H181" s="66"/>
      <c r="I181" s="226" t="s">
        <v>5179</v>
      </c>
      <c r="J181" s="66"/>
      <c r="K181" s="66"/>
      <c r="L181" s="66"/>
      <c r="M181" s="66"/>
    </row>
    <row r="182" spans="1:13">
      <c r="A182" s="66" t="s">
        <v>1426</v>
      </c>
      <c r="B182" s="66" t="s">
        <v>1427</v>
      </c>
      <c r="C182" s="66" t="s">
        <v>1466</v>
      </c>
      <c r="D182" s="80" t="s">
        <v>1903</v>
      </c>
      <c r="E182" s="66" t="s">
        <v>1476</v>
      </c>
      <c r="F182" s="379">
        <v>46010.708333333336</v>
      </c>
      <c r="G182" s="379">
        <v>46011.125</v>
      </c>
      <c r="H182" s="66"/>
      <c r="I182" s="226" t="s">
        <v>5179</v>
      </c>
      <c r="J182" s="66"/>
      <c r="K182" s="66"/>
      <c r="L182" s="66"/>
      <c r="M182" s="66"/>
    </row>
    <row r="183" spans="1:13">
      <c r="A183" s="66" t="s">
        <v>1426</v>
      </c>
      <c r="B183" s="66" t="s">
        <v>1427</v>
      </c>
      <c r="C183" s="66" t="s">
        <v>1466</v>
      </c>
      <c r="D183" s="80" t="s">
        <v>1903</v>
      </c>
      <c r="E183" s="66" t="s">
        <v>1476</v>
      </c>
      <c r="F183" s="379">
        <v>46010.708333333336</v>
      </c>
      <c r="G183" s="379">
        <v>46011.125</v>
      </c>
      <c r="H183" s="66"/>
      <c r="I183" s="226" t="s">
        <v>5179</v>
      </c>
      <c r="J183" s="66"/>
      <c r="K183" s="66"/>
      <c r="L183" s="66"/>
      <c r="M183" s="66"/>
    </row>
    <row r="184" spans="1:13">
      <c r="A184" s="66" t="s">
        <v>1426</v>
      </c>
      <c r="B184" s="66" t="s">
        <v>1427</v>
      </c>
      <c r="C184" s="66" t="s">
        <v>1466</v>
      </c>
      <c r="D184" s="80" t="s">
        <v>1903</v>
      </c>
      <c r="E184" s="66" t="s">
        <v>1476</v>
      </c>
      <c r="F184" s="379">
        <v>46010.708333333336</v>
      </c>
      <c r="G184" s="379">
        <v>46011.125</v>
      </c>
      <c r="H184" s="66"/>
      <c r="I184" s="226" t="s">
        <v>5179</v>
      </c>
      <c r="J184" s="66"/>
      <c r="K184" s="66"/>
      <c r="L184" s="66"/>
      <c r="M184" s="66"/>
    </row>
    <row r="185" spans="1:13">
      <c r="A185" s="66" t="s">
        <v>1426</v>
      </c>
      <c r="B185" s="66" t="s">
        <v>1427</v>
      </c>
      <c r="C185" s="831" t="s">
        <v>1428</v>
      </c>
      <c r="D185" s="80" t="s">
        <v>1903</v>
      </c>
      <c r="E185" s="66" t="s">
        <v>1476</v>
      </c>
      <c r="F185" s="379">
        <v>46010.916666666664</v>
      </c>
      <c r="G185" s="379">
        <v>46011.25</v>
      </c>
      <c r="H185" s="66"/>
      <c r="I185" s="226" t="s">
        <v>5179</v>
      </c>
      <c r="J185" s="66"/>
      <c r="K185" s="66"/>
      <c r="L185" s="66"/>
      <c r="M185" s="66"/>
    </row>
    <row r="186" spans="1:13">
      <c r="A186" s="66" t="s">
        <v>1426</v>
      </c>
      <c r="B186" s="66" t="s">
        <v>1427</v>
      </c>
      <c r="C186" s="831" t="s">
        <v>1428</v>
      </c>
      <c r="D186" s="80" t="s">
        <v>1903</v>
      </c>
      <c r="E186" s="66" t="s">
        <v>1476</v>
      </c>
      <c r="F186" s="379">
        <v>46010.916666666664</v>
      </c>
      <c r="G186" s="379">
        <v>46011.25</v>
      </c>
      <c r="H186" s="66"/>
      <c r="I186" s="226" t="s">
        <v>5179</v>
      </c>
      <c r="J186" s="66"/>
      <c r="K186" s="66"/>
      <c r="L186" s="66"/>
      <c r="M186" s="66"/>
    </row>
    <row r="187" spans="1:13">
      <c r="A187" s="66" t="s">
        <v>1426</v>
      </c>
      <c r="B187" s="66" t="s">
        <v>1427</v>
      </c>
      <c r="C187" s="831" t="s">
        <v>1428</v>
      </c>
      <c r="D187" s="80" t="s">
        <v>1903</v>
      </c>
      <c r="E187" s="66" t="s">
        <v>1476</v>
      </c>
      <c r="F187" s="379">
        <v>46010.916666666664</v>
      </c>
      <c r="G187" s="379">
        <v>46011.25</v>
      </c>
      <c r="H187" s="66"/>
      <c r="I187" s="226" t="s">
        <v>5179</v>
      </c>
      <c r="J187" s="66"/>
      <c r="K187" s="66"/>
      <c r="L187" s="66"/>
      <c r="M187" s="66"/>
    </row>
    <row r="188" spans="1:13">
      <c r="A188" s="66" t="s">
        <v>1426</v>
      </c>
      <c r="B188" s="66" t="s">
        <v>1427</v>
      </c>
      <c r="C188" s="831" t="s">
        <v>1428</v>
      </c>
      <c r="D188" s="80" t="s">
        <v>1903</v>
      </c>
      <c r="E188" s="66" t="s">
        <v>1476</v>
      </c>
      <c r="F188" s="379">
        <v>46010.916666666664</v>
      </c>
      <c r="G188" s="379">
        <v>46011.25</v>
      </c>
      <c r="H188" s="66"/>
      <c r="I188" s="226" t="s">
        <v>5179</v>
      </c>
      <c r="J188" s="66"/>
      <c r="K188" s="66"/>
      <c r="L188" s="66"/>
      <c r="M188" s="66"/>
    </row>
    <row r="189" spans="1:13">
      <c r="A189" s="66" t="s">
        <v>1426</v>
      </c>
      <c r="B189" s="66" t="s">
        <v>1427</v>
      </c>
      <c r="C189" s="831" t="s">
        <v>1428</v>
      </c>
      <c r="D189" s="80" t="s">
        <v>1903</v>
      </c>
      <c r="E189" s="66" t="s">
        <v>1491</v>
      </c>
      <c r="F189" s="379">
        <v>46011.916666666664</v>
      </c>
      <c r="G189" s="379">
        <v>46012.25</v>
      </c>
      <c r="H189" s="66"/>
      <c r="I189" s="226" t="s">
        <v>5179</v>
      </c>
      <c r="J189" s="66"/>
      <c r="K189" s="66"/>
      <c r="L189" s="66"/>
      <c r="M189" s="66"/>
    </row>
    <row r="190" spans="1:13">
      <c r="A190" s="66" t="s">
        <v>1426</v>
      </c>
      <c r="B190" s="66" t="s">
        <v>1427</v>
      </c>
      <c r="C190" s="831" t="s">
        <v>1428</v>
      </c>
      <c r="D190" s="80" t="s">
        <v>1903</v>
      </c>
      <c r="E190" s="66" t="s">
        <v>1491</v>
      </c>
      <c r="F190" s="379">
        <v>46011.916666666664</v>
      </c>
      <c r="G190" s="379">
        <v>46012.25</v>
      </c>
      <c r="H190" s="66"/>
      <c r="I190" s="226" t="s">
        <v>5179</v>
      </c>
      <c r="J190" s="66"/>
      <c r="K190" s="66"/>
      <c r="L190" s="66"/>
      <c r="M190" s="66"/>
    </row>
    <row r="191" spans="1:13">
      <c r="A191" s="66" t="s">
        <v>1426</v>
      </c>
      <c r="B191" s="66" t="s">
        <v>1427</v>
      </c>
      <c r="C191" s="831" t="s">
        <v>1428</v>
      </c>
      <c r="D191" s="80" t="s">
        <v>1903</v>
      </c>
      <c r="E191" s="66" t="s">
        <v>1491</v>
      </c>
      <c r="F191" s="379">
        <v>46011.916666666664</v>
      </c>
      <c r="G191" s="379">
        <v>46012.25</v>
      </c>
      <c r="H191" s="66"/>
      <c r="I191" s="226" t="s">
        <v>5179</v>
      </c>
      <c r="J191" s="66"/>
      <c r="K191" s="66"/>
      <c r="L191" s="66"/>
      <c r="M191" s="66"/>
    </row>
    <row r="192" spans="1:13">
      <c r="A192" s="66" t="s">
        <v>1426</v>
      </c>
      <c r="B192" s="66" t="s">
        <v>1427</v>
      </c>
      <c r="C192" s="831" t="s">
        <v>1428</v>
      </c>
      <c r="D192" s="80" t="s">
        <v>1903</v>
      </c>
      <c r="E192" s="66" t="s">
        <v>1491</v>
      </c>
      <c r="F192" s="379">
        <v>46011.916666666664</v>
      </c>
      <c r="G192" s="379">
        <v>46012.25</v>
      </c>
      <c r="H192" s="66"/>
      <c r="I192" s="226" t="s">
        <v>5179</v>
      </c>
      <c r="J192" s="66"/>
      <c r="K192" s="66"/>
      <c r="L192" s="66"/>
      <c r="M192" s="66"/>
    </row>
    <row r="193" spans="1:13">
      <c r="A193" s="66" t="s">
        <v>1426</v>
      </c>
      <c r="B193" s="66" t="s">
        <v>1427</v>
      </c>
      <c r="C193" s="831" t="s">
        <v>1428</v>
      </c>
      <c r="D193" s="80" t="s">
        <v>1903</v>
      </c>
      <c r="E193" s="66" t="s">
        <v>1430</v>
      </c>
      <c r="F193" s="379">
        <v>46012.916666666664</v>
      </c>
      <c r="G193" s="379">
        <v>46013.25</v>
      </c>
      <c r="H193" s="66"/>
      <c r="I193" s="226" t="s">
        <v>5179</v>
      </c>
      <c r="J193" s="66"/>
      <c r="K193" s="66"/>
      <c r="L193" s="66"/>
      <c r="M193" s="66"/>
    </row>
    <row r="194" spans="1:13">
      <c r="A194" s="66" t="s">
        <v>1426</v>
      </c>
      <c r="B194" s="66" t="s">
        <v>1427</v>
      </c>
      <c r="C194" s="831" t="s">
        <v>1428</v>
      </c>
      <c r="D194" s="80" t="s">
        <v>1903</v>
      </c>
      <c r="E194" s="66" t="s">
        <v>1430</v>
      </c>
      <c r="F194" s="379">
        <v>46012.916666666664</v>
      </c>
      <c r="G194" s="379">
        <v>46013.25</v>
      </c>
      <c r="H194" s="66"/>
      <c r="I194" s="226" t="s">
        <v>5179</v>
      </c>
      <c r="J194" s="66"/>
      <c r="K194" s="66"/>
      <c r="L194" s="66"/>
      <c r="M194" s="66"/>
    </row>
    <row r="195" spans="1:13">
      <c r="A195" s="66" t="s">
        <v>1426</v>
      </c>
      <c r="B195" s="66" t="s">
        <v>1427</v>
      </c>
      <c r="C195" s="831" t="s">
        <v>1428</v>
      </c>
      <c r="D195" s="80" t="s">
        <v>1903</v>
      </c>
      <c r="E195" s="66" t="s">
        <v>1430</v>
      </c>
      <c r="F195" s="379">
        <v>46012.916666666664</v>
      </c>
      <c r="G195" s="379">
        <v>46013.25</v>
      </c>
      <c r="H195" s="66"/>
      <c r="I195" s="226" t="s">
        <v>5179</v>
      </c>
      <c r="J195" s="66"/>
      <c r="K195" s="66"/>
      <c r="L195" s="66"/>
      <c r="M195" s="66"/>
    </row>
    <row r="196" spans="1:13">
      <c r="A196" s="66" t="s">
        <v>1426</v>
      </c>
      <c r="B196" s="66" t="s">
        <v>1427</v>
      </c>
      <c r="C196" s="831" t="s">
        <v>1428</v>
      </c>
      <c r="D196" s="80" t="s">
        <v>1903</v>
      </c>
      <c r="E196" s="66" t="s">
        <v>1430</v>
      </c>
      <c r="F196" s="379">
        <v>46012.916666666664</v>
      </c>
      <c r="G196" s="379">
        <v>46013.25</v>
      </c>
      <c r="H196" s="66"/>
      <c r="I196" s="226" t="s">
        <v>5179</v>
      </c>
      <c r="J196" s="66"/>
      <c r="K196" s="66"/>
      <c r="L196" s="66"/>
      <c r="M196" s="66"/>
    </row>
    <row r="197" spans="1:13">
      <c r="A197" s="66" t="s">
        <v>1426</v>
      </c>
      <c r="B197" s="66" t="s">
        <v>1427</v>
      </c>
      <c r="C197" s="66" t="s">
        <v>1453</v>
      </c>
      <c r="D197" s="80" t="s">
        <v>1903</v>
      </c>
      <c r="E197" s="66" t="s">
        <v>1440</v>
      </c>
      <c r="F197" s="379">
        <v>46013.333333333336</v>
      </c>
      <c r="G197" s="379">
        <v>46013.75</v>
      </c>
      <c r="H197" s="66"/>
      <c r="I197" s="226" t="s">
        <v>5179</v>
      </c>
      <c r="J197" s="66"/>
      <c r="K197" s="66"/>
      <c r="L197" s="66"/>
      <c r="M197" s="66"/>
    </row>
    <row r="198" spans="1:13">
      <c r="A198" s="66" t="s">
        <v>1426</v>
      </c>
      <c r="B198" s="66" t="s">
        <v>1427</v>
      </c>
      <c r="C198" s="66" t="s">
        <v>1453</v>
      </c>
      <c r="D198" s="80" t="s">
        <v>1903</v>
      </c>
      <c r="E198" s="66" t="s">
        <v>1440</v>
      </c>
      <c r="F198" s="379">
        <v>46013.333333333336</v>
      </c>
      <c r="G198" s="379">
        <v>46013.75</v>
      </c>
      <c r="H198" s="66"/>
      <c r="I198" s="226" t="s">
        <v>5179</v>
      </c>
      <c r="J198" s="66"/>
      <c r="K198" s="66"/>
      <c r="L198" s="66"/>
      <c r="M198" s="66"/>
    </row>
    <row r="199" spans="1:13">
      <c r="A199" s="66" t="s">
        <v>1426</v>
      </c>
      <c r="B199" s="66" t="s">
        <v>1427</v>
      </c>
      <c r="C199" s="66" t="s">
        <v>1453</v>
      </c>
      <c r="D199" s="80" t="s">
        <v>1903</v>
      </c>
      <c r="E199" s="66" t="s">
        <v>1440</v>
      </c>
      <c r="F199" s="379">
        <v>46013.333333333336</v>
      </c>
      <c r="G199" s="379">
        <v>46013.75</v>
      </c>
      <c r="H199" s="66"/>
      <c r="I199" s="226" t="s">
        <v>5179</v>
      </c>
      <c r="J199" s="66"/>
      <c r="K199" s="66"/>
      <c r="L199" s="66"/>
      <c r="M199" s="66"/>
    </row>
    <row r="200" spans="1:13">
      <c r="A200" s="66" t="s">
        <v>1426</v>
      </c>
      <c r="B200" s="66" t="s">
        <v>1427</v>
      </c>
      <c r="C200" s="66" t="s">
        <v>1466</v>
      </c>
      <c r="D200" s="80" t="s">
        <v>1903</v>
      </c>
      <c r="E200" s="66" t="s">
        <v>1440</v>
      </c>
      <c r="F200" s="379">
        <v>46013.708333333336</v>
      </c>
      <c r="G200" s="379">
        <v>46014.125</v>
      </c>
      <c r="H200" s="66"/>
      <c r="I200" s="226" t="s">
        <v>5179</v>
      </c>
      <c r="J200" s="66"/>
      <c r="K200" s="66"/>
      <c r="L200" s="66"/>
      <c r="M200" s="66"/>
    </row>
    <row r="201" spans="1:13">
      <c r="A201" s="66" t="s">
        <v>1426</v>
      </c>
      <c r="B201" s="66" t="s">
        <v>1427</v>
      </c>
      <c r="C201" s="66" t="s">
        <v>1466</v>
      </c>
      <c r="D201" s="80" t="s">
        <v>1903</v>
      </c>
      <c r="E201" s="66" t="s">
        <v>1440</v>
      </c>
      <c r="F201" s="379">
        <v>46013.708333333336</v>
      </c>
      <c r="G201" s="379">
        <v>46014.125</v>
      </c>
      <c r="H201" s="66"/>
      <c r="I201" s="226" t="s">
        <v>5179</v>
      </c>
      <c r="J201" s="66"/>
      <c r="K201" s="66"/>
      <c r="L201" s="66"/>
      <c r="M201" s="66"/>
    </row>
    <row r="202" spans="1:13">
      <c r="A202" s="66" t="s">
        <v>1426</v>
      </c>
      <c r="B202" s="66" t="s">
        <v>1427</v>
      </c>
      <c r="C202" s="66" t="s">
        <v>1466</v>
      </c>
      <c r="D202" s="80" t="s">
        <v>1903</v>
      </c>
      <c r="E202" s="66" t="s">
        <v>1440</v>
      </c>
      <c r="F202" s="379">
        <v>46013.708333333336</v>
      </c>
      <c r="G202" s="379">
        <v>46014.125</v>
      </c>
      <c r="H202" s="66"/>
      <c r="I202" s="226" t="s">
        <v>5179</v>
      </c>
      <c r="J202" s="66"/>
      <c r="K202" s="66"/>
      <c r="L202" s="66"/>
      <c r="M202" s="66"/>
    </row>
    <row r="203" spans="1:13">
      <c r="A203" s="66" t="s">
        <v>1426</v>
      </c>
      <c r="B203" s="66" t="s">
        <v>1427</v>
      </c>
      <c r="C203" s="66" t="s">
        <v>1466</v>
      </c>
      <c r="D203" s="80" t="s">
        <v>1903</v>
      </c>
      <c r="E203" s="66" t="s">
        <v>1440</v>
      </c>
      <c r="F203" s="379">
        <v>46013.708333333336</v>
      </c>
      <c r="G203" s="379">
        <v>46014.125</v>
      </c>
      <c r="H203" s="66"/>
      <c r="I203" s="226" t="s">
        <v>5179</v>
      </c>
      <c r="J203" s="66"/>
      <c r="K203" s="66"/>
      <c r="L203" s="66"/>
      <c r="M203" s="66"/>
    </row>
    <row r="204" spans="1:13">
      <c r="A204" s="66" t="s">
        <v>1426</v>
      </c>
      <c r="B204" s="66" t="s">
        <v>1427</v>
      </c>
      <c r="C204" s="831" t="s">
        <v>1428</v>
      </c>
      <c r="D204" s="80" t="s">
        <v>1903</v>
      </c>
      <c r="E204" s="66" t="s">
        <v>1440</v>
      </c>
      <c r="F204" s="379">
        <v>46013.916666666664</v>
      </c>
      <c r="G204" s="379">
        <v>46014.25</v>
      </c>
      <c r="H204" s="66"/>
      <c r="I204" s="226" t="s">
        <v>5179</v>
      </c>
      <c r="J204" s="66"/>
      <c r="K204" s="66"/>
      <c r="L204" s="66"/>
      <c r="M204" s="66"/>
    </row>
    <row r="205" spans="1:13">
      <c r="A205" s="66" t="s">
        <v>1426</v>
      </c>
      <c r="B205" s="66" t="s">
        <v>1427</v>
      </c>
      <c r="C205" s="831" t="s">
        <v>1428</v>
      </c>
      <c r="D205" s="80" t="s">
        <v>1903</v>
      </c>
      <c r="E205" s="66" t="s">
        <v>1440</v>
      </c>
      <c r="F205" s="379">
        <v>46013.916666666664</v>
      </c>
      <c r="G205" s="379">
        <v>46014.25</v>
      </c>
      <c r="H205" s="66"/>
      <c r="I205" s="226" t="s">
        <v>5179</v>
      </c>
      <c r="J205" s="66"/>
      <c r="K205" s="66"/>
      <c r="L205" s="66"/>
      <c r="M205" s="66"/>
    </row>
    <row r="206" spans="1:13">
      <c r="A206" s="66" t="s">
        <v>1426</v>
      </c>
      <c r="B206" s="66" t="s">
        <v>1427</v>
      </c>
      <c r="C206" s="831" t="s">
        <v>1428</v>
      </c>
      <c r="D206" s="80" t="s">
        <v>1903</v>
      </c>
      <c r="E206" s="66" t="s">
        <v>1440</v>
      </c>
      <c r="F206" s="379">
        <v>46013.916666666664</v>
      </c>
      <c r="G206" s="379">
        <v>46014.25</v>
      </c>
      <c r="H206" s="66"/>
      <c r="I206" s="226" t="s">
        <v>5179</v>
      </c>
      <c r="J206" s="66"/>
      <c r="K206" s="66"/>
      <c r="L206" s="66"/>
      <c r="M206" s="66"/>
    </row>
    <row r="207" spans="1:13">
      <c r="A207" s="66" t="s">
        <v>1426</v>
      </c>
      <c r="B207" s="66" t="s">
        <v>1427</v>
      </c>
      <c r="C207" s="831" t="s">
        <v>1428</v>
      </c>
      <c r="D207" s="80" t="s">
        <v>1903</v>
      </c>
      <c r="E207" s="66" t="s">
        <v>1440</v>
      </c>
      <c r="F207" s="379">
        <v>46013.916666666664</v>
      </c>
      <c r="G207" s="379">
        <v>46014.25</v>
      </c>
      <c r="H207" s="66"/>
      <c r="I207" s="226" t="s">
        <v>5179</v>
      </c>
      <c r="J207" s="66"/>
      <c r="K207" s="66"/>
      <c r="L207" s="66"/>
      <c r="M207" s="66"/>
    </row>
    <row r="208" spans="1:13">
      <c r="A208" s="66" t="s">
        <v>1426</v>
      </c>
      <c r="B208" s="66" t="s">
        <v>1427</v>
      </c>
      <c r="C208" s="66" t="s">
        <v>1453</v>
      </c>
      <c r="D208" s="80" t="s">
        <v>1903</v>
      </c>
      <c r="E208" s="66" t="s">
        <v>1448</v>
      </c>
      <c r="F208" s="379">
        <v>46014.333333333336</v>
      </c>
      <c r="G208" s="379">
        <v>46014.75</v>
      </c>
      <c r="H208" s="66"/>
      <c r="I208" s="226" t="s">
        <v>5179</v>
      </c>
      <c r="J208" s="66"/>
      <c r="K208" s="66"/>
      <c r="L208" s="66"/>
      <c r="M208" s="66"/>
    </row>
    <row r="209" spans="1:13">
      <c r="A209" s="66" t="s">
        <v>1426</v>
      </c>
      <c r="B209" s="66" t="s">
        <v>1427</v>
      </c>
      <c r="C209" s="66" t="s">
        <v>1453</v>
      </c>
      <c r="D209" s="80" t="s">
        <v>1903</v>
      </c>
      <c r="E209" s="66" t="s">
        <v>1448</v>
      </c>
      <c r="F209" s="379">
        <v>46014.333333333336</v>
      </c>
      <c r="G209" s="379">
        <v>46014.75</v>
      </c>
      <c r="H209" s="66"/>
      <c r="I209" s="226" t="s">
        <v>5179</v>
      </c>
      <c r="J209" s="66"/>
      <c r="K209" s="66"/>
      <c r="L209" s="66"/>
      <c r="M209" s="66"/>
    </row>
    <row r="210" spans="1:13">
      <c r="A210" s="66" t="s">
        <v>1426</v>
      </c>
      <c r="B210" s="66" t="s">
        <v>1427</v>
      </c>
      <c r="C210" s="66" t="s">
        <v>1453</v>
      </c>
      <c r="D210" s="80" t="s">
        <v>1903</v>
      </c>
      <c r="E210" s="66" t="s">
        <v>1448</v>
      </c>
      <c r="F210" s="379">
        <v>46014.333333333336</v>
      </c>
      <c r="G210" s="379">
        <v>46014.75</v>
      </c>
      <c r="H210" s="66"/>
      <c r="I210" s="226" t="s">
        <v>5179</v>
      </c>
      <c r="J210" s="66"/>
      <c r="K210" s="66"/>
      <c r="L210" s="66"/>
      <c r="M210" s="66"/>
    </row>
    <row r="211" spans="1:13">
      <c r="A211" s="66" t="s">
        <v>1426</v>
      </c>
      <c r="B211" s="66" t="s">
        <v>1427</v>
      </c>
      <c r="C211" s="66" t="s">
        <v>1466</v>
      </c>
      <c r="D211" s="80" t="s">
        <v>1903</v>
      </c>
      <c r="E211" s="66" t="s">
        <v>1448</v>
      </c>
      <c r="F211" s="379">
        <v>46014.708333333336</v>
      </c>
      <c r="G211" s="379">
        <v>46015.125</v>
      </c>
      <c r="H211" s="66"/>
      <c r="I211" s="226" t="s">
        <v>5179</v>
      </c>
      <c r="J211" s="66"/>
      <c r="K211" s="66"/>
      <c r="L211" s="66"/>
      <c r="M211" s="66"/>
    </row>
    <row r="212" spans="1:13">
      <c r="A212" s="66" t="s">
        <v>1426</v>
      </c>
      <c r="B212" s="66" t="s">
        <v>1427</v>
      </c>
      <c r="C212" s="66" t="s">
        <v>1466</v>
      </c>
      <c r="D212" s="80" t="s">
        <v>1903</v>
      </c>
      <c r="E212" s="66" t="s">
        <v>1448</v>
      </c>
      <c r="F212" s="379">
        <v>46014.708333333336</v>
      </c>
      <c r="G212" s="379">
        <v>46015.125</v>
      </c>
      <c r="H212" s="66"/>
      <c r="I212" s="226" t="s">
        <v>5179</v>
      </c>
      <c r="J212" s="66"/>
      <c r="K212" s="66"/>
      <c r="L212" s="66"/>
      <c r="M212" s="66"/>
    </row>
    <row r="213" spans="1:13">
      <c r="A213" s="66" t="s">
        <v>1426</v>
      </c>
      <c r="B213" s="66" t="s">
        <v>1427</v>
      </c>
      <c r="C213" s="66" t="s">
        <v>1466</v>
      </c>
      <c r="D213" s="80" t="s">
        <v>1903</v>
      </c>
      <c r="E213" s="66" t="s">
        <v>1448</v>
      </c>
      <c r="F213" s="379">
        <v>46014.708333333336</v>
      </c>
      <c r="G213" s="379">
        <v>46015.125</v>
      </c>
      <c r="H213" s="66"/>
      <c r="I213" s="226" t="s">
        <v>5179</v>
      </c>
      <c r="J213" s="66"/>
      <c r="K213" s="66"/>
      <c r="L213" s="66"/>
      <c r="M213" s="66"/>
    </row>
    <row r="214" spans="1:13">
      <c r="A214" s="66" t="s">
        <v>1426</v>
      </c>
      <c r="B214" s="66" t="s">
        <v>1427</v>
      </c>
      <c r="C214" s="66" t="s">
        <v>1466</v>
      </c>
      <c r="D214" s="80" t="s">
        <v>1903</v>
      </c>
      <c r="E214" s="66" t="s">
        <v>1448</v>
      </c>
      <c r="F214" s="379">
        <v>46014.708333333336</v>
      </c>
      <c r="G214" s="379">
        <v>46015.125</v>
      </c>
      <c r="H214" s="66"/>
      <c r="I214" s="226" t="s">
        <v>5179</v>
      </c>
      <c r="J214" s="66"/>
      <c r="K214" s="66"/>
      <c r="L214" s="66"/>
      <c r="M214" s="66"/>
    </row>
    <row r="215" spans="1:13">
      <c r="A215" s="66" t="s">
        <v>1426</v>
      </c>
      <c r="B215" s="66" t="s">
        <v>1427</v>
      </c>
      <c r="C215" s="831" t="s">
        <v>1428</v>
      </c>
      <c r="D215" s="80" t="s">
        <v>1903</v>
      </c>
      <c r="E215" s="66" t="s">
        <v>1448</v>
      </c>
      <c r="F215" s="379">
        <v>46014.916666666664</v>
      </c>
      <c r="G215" s="379">
        <v>46015.25</v>
      </c>
      <c r="H215" s="66"/>
      <c r="I215" s="226" t="s">
        <v>5179</v>
      </c>
      <c r="J215" s="66"/>
      <c r="K215" s="66"/>
      <c r="L215" s="66"/>
      <c r="M215" s="66"/>
    </row>
    <row r="216" spans="1:13">
      <c r="A216" s="66" t="s">
        <v>1426</v>
      </c>
      <c r="B216" s="66" t="s">
        <v>1427</v>
      </c>
      <c r="C216" s="831" t="s">
        <v>1428</v>
      </c>
      <c r="D216" s="80" t="s">
        <v>1903</v>
      </c>
      <c r="E216" s="66" t="s">
        <v>1448</v>
      </c>
      <c r="F216" s="379">
        <v>46014.916666666664</v>
      </c>
      <c r="G216" s="379">
        <v>46015.25</v>
      </c>
      <c r="H216" s="66"/>
      <c r="I216" s="226" t="s">
        <v>5179</v>
      </c>
      <c r="J216" s="66"/>
      <c r="K216" s="66"/>
      <c r="L216" s="66"/>
      <c r="M216" s="66"/>
    </row>
    <row r="217" spans="1:13">
      <c r="A217" s="66" t="s">
        <v>1426</v>
      </c>
      <c r="B217" s="66" t="s">
        <v>1427</v>
      </c>
      <c r="C217" s="831" t="s">
        <v>1428</v>
      </c>
      <c r="D217" s="80" t="s">
        <v>1903</v>
      </c>
      <c r="E217" s="66" t="s">
        <v>1448</v>
      </c>
      <c r="F217" s="379">
        <v>46014.916666666664</v>
      </c>
      <c r="G217" s="379">
        <v>46015.25</v>
      </c>
      <c r="H217" s="66"/>
      <c r="I217" s="226" t="s">
        <v>5179</v>
      </c>
      <c r="J217" s="66"/>
      <c r="K217" s="66"/>
      <c r="L217" s="66"/>
      <c r="M217" s="66"/>
    </row>
    <row r="218" spans="1:13">
      <c r="A218" s="66" t="s">
        <v>1426</v>
      </c>
      <c r="B218" s="66" t="s">
        <v>1427</v>
      </c>
      <c r="C218" s="831" t="s">
        <v>1428</v>
      </c>
      <c r="D218" s="80" t="s">
        <v>1903</v>
      </c>
      <c r="E218" s="66" t="s">
        <v>1448</v>
      </c>
      <c r="F218" s="379">
        <v>46014.916666666664</v>
      </c>
      <c r="G218" s="379">
        <v>46015.25</v>
      </c>
      <c r="H218" s="66"/>
      <c r="I218" s="226" t="s">
        <v>5179</v>
      </c>
      <c r="J218" s="66"/>
      <c r="K218" s="66"/>
      <c r="L218" s="66"/>
      <c r="M218" s="66"/>
    </row>
    <row r="219" spans="1:13">
      <c r="A219" s="66" t="s">
        <v>1426</v>
      </c>
      <c r="B219" s="66" t="s">
        <v>1427</v>
      </c>
      <c r="C219" s="66" t="s">
        <v>1453</v>
      </c>
      <c r="D219" s="80" t="s">
        <v>1903</v>
      </c>
      <c r="E219" s="66" t="s">
        <v>1454</v>
      </c>
      <c r="F219" s="379">
        <v>46015.333333333336</v>
      </c>
      <c r="G219" s="379">
        <v>46015.75</v>
      </c>
      <c r="H219" s="66"/>
      <c r="I219" s="226" t="s">
        <v>5179</v>
      </c>
      <c r="J219" s="66"/>
      <c r="K219" s="66"/>
      <c r="L219" s="66"/>
      <c r="M219" s="66"/>
    </row>
    <row r="220" spans="1:13">
      <c r="A220" s="66" t="s">
        <v>1426</v>
      </c>
      <c r="B220" s="66" t="s">
        <v>1427</v>
      </c>
      <c r="C220" s="66" t="s">
        <v>1453</v>
      </c>
      <c r="D220" s="80" t="s">
        <v>1903</v>
      </c>
      <c r="E220" s="66" t="s">
        <v>1454</v>
      </c>
      <c r="F220" s="379">
        <v>46015.333333333336</v>
      </c>
      <c r="G220" s="379">
        <v>46015.75</v>
      </c>
      <c r="H220" s="66"/>
      <c r="I220" s="226" t="s">
        <v>5179</v>
      </c>
      <c r="J220" s="66"/>
      <c r="K220" s="66"/>
      <c r="L220" s="66"/>
      <c r="M220" s="66"/>
    </row>
    <row r="221" spans="1:13">
      <c r="A221" s="66" t="s">
        <v>1426</v>
      </c>
      <c r="B221" s="66" t="s">
        <v>1427</v>
      </c>
      <c r="C221" s="66" t="s">
        <v>1453</v>
      </c>
      <c r="D221" s="80" t="s">
        <v>1903</v>
      </c>
      <c r="E221" s="66" t="s">
        <v>1454</v>
      </c>
      <c r="F221" s="379">
        <v>46015.333333333336</v>
      </c>
      <c r="G221" s="379">
        <v>46015.75</v>
      </c>
      <c r="H221" s="66"/>
      <c r="I221" s="226" t="s">
        <v>5179</v>
      </c>
      <c r="J221" s="66"/>
      <c r="K221" s="66"/>
      <c r="L221" s="66"/>
      <c r="M221" s="66"/>
    </row>
    <row r="222" spans="1:13">
      <c r="A222" s="66" t="s">
        <v>1426</v>
      </c>
      <c r="B222" s="66" t="s">
        <v>1427</v>
      </c>
      <c r="C222" s="66" t="s">
        <v>1466</v>
      </c>
      <c r="D222" s="80" t="s">
        <v>1903</v>
      </c>
      <c r="E222" s="66" t="s">
        <v>1454</v>
      </c>
      <c r="F222" s="379">
        <v>46015.708333333336</v>
      </c>
      <c r="G222" s="379">
        <v>46016.125</v>
      </c>
      <c r="H222" s="66"/>
      <c r="I222" s="226" t="s">
        <v>5179</v>
      </c>
      <c r="J222" s="66"/>
      <c r="K222" s="66"/>
      <c r="L222" s="66"/>
      <c r="M222" s="66"/>
    </row>
    <row r="223" spans="1:13">
      <c r="A223" s="66" t="s">
        <v>1426</v>
      </c>
      <c r="B223" s="66" t="s">
        <v>1427</v>
      </c>
      <c r="C223" s="66" t="s">
        <v>1466</v>
      </c>
      <c r="D223" s="80" t="s">
        <v>1903</v>
      </c>
      <c r="E223" s="66" t="s">
        <v>1454</v>
      </c>
      <c r="F223" s="379">
        <v>46015.708333333336</v>
      </c>
      <c r="G223" s="379">
        <v>46016.125</v>
      </c>
      <c r="H223" s="66"/>
      <c r="I223" s="226" t="s">
        <v>5179</v>
      </c>
      <c r="J223" s="66"/>
      <c r="K223" s="66"/>
      <c r="L223" s="66"/>
      <c r="M223" s="66"/>
    </row>
    <row r="224" spans="1:13">
      <c r="A224" s="66" t="s">
        <v>1426</v>
      </c>
      <c r="B224" s="66" t="s">
        <v>1427</v>
      </c>
      <c r="C224" s="66" t="s">
        <v>1466</v>
      </c>
      <c r="D224" s="80" t="s">
        <v>1903</v>
      </c>
      <c r="E224" s="66" t="s">
        <v>1454</v>
      </c>
      <c r="F224" s="379">
        <v>46015.708333333336</v>
      </c>
      <c r="G224" s="379">
        <v>46016.125</v>
      </c>
      <c r="H224" s="66"/>
      <c r="I224" s="226" t="s">
        <v>5179</v>
      </c>
      <c r="J224" s="66"/>
      <c r="K224" s="66"/>
      <c r="L224" s="66"/>
      <c r="M224" s="66"/>
    </row>
    <row r="225" spans="1:13">
      <c r="A225" s="66" t="s">
        <v>1426</v>
      </c>
      <c r="B225" s="66" t="s">
        <v>1427</v>
      </c>
      <c r="C225" s="66" t="s">
        <v>1466</v>
      </c>
      <c r="D225" s="80" t="s">
        <v>1903</v>
      </c>
      <c r="E225" s="66" t="s">
        <v>1454</v>
      </c>
      <c r="F225" s="379">
        <v>46015.708333333336</v>
      </c>
      <c r="G225" s="379">
        <v>46016.125</v>
      </c>
      <c r="H225" s="66"/>
      <c r="I225" s="226" t="s">
        <v>5179</v>
      </c>
      <c r="J225" s="66"/>
      <c r="K225" s="66"/>
      <c r="L225" s="66"/>
      <c r="M225" s="66"/>
    </row>
    <row r="226" spans="1:13">
      <c r="A226" s="66" t="s">
        <v>1426</v>
      </c>
      <c r="B226" s="66" t="s">
        <v>1427</v>
      </c>
      <c r="C226" s="831" t="s">
        <v>1428</v>
      </c>
      <c r="D226" s="80" t="s">
        <v>1903</v>
      </c>
      <c r="E226" s="66" t="s">
        <v>1454</v>
      </c>
      <c r="F226" s="379">
        <v>46015.916666666664</v>
      </c>
      <c r="G226" s="379">
        <v>46016.25</v>
      </c>
      <c r="H226" s="66"/>
      <c r="I226" s="226" t="s">
        <v>5179</v>
      </c>
      <c r="J226" s="66"/>
      <c r="K226" s="66"/>
      <c r="L226" s="66"/>
      <c r="M226" s="66"/>
    </row>
    <row r="227" spans="1:13">
      <c r="A227" s="66" t="s">
        <v>1426</v>
      </c>
      <c r="B227" s="66" t="s">
        <v>1427</v>
      </c>
      <c r="C227" s="831" t="s">
        <v>1428</v>
      </c>
      <c r="D227" s="80" t="s">
        <v>1903</v>
      </c>
      <c r="E227" s="66" t="s">
        <v>1454</v>
      </c>
      <c r="F227" s="379">
        <v>46015.916666666664</v>
      </c>
      <c r="G227" s="379">
        <v>46016.25</v>
      </c>
      <c r="H227" s="66"/>
      <c r="I227" s="226" t="s">
        <v>5179</v>
      </c>
      <c r="J227" s="66"/>
      <c r="K227" s="66"/>
      <c r="L227" s="66"/>
      <c r="M227" s="66"/>
    </row>
    <row r="228" spans="1:13">
      <c r="A228" s="66" t="s">
        <v>1426</v>
      </c>
      <c r="B228" s="66" t="s">
        <v>1427</v>
      </c>
      <c r="C228" s="831" t="s">
        <v>1428</v>
      </c>
      <c r="D228" s="80" t="s">
        <v>1903</v>
      </c>
      <c r="E228" s="66" t="s">
        <v>1454</v>
      </c>
      <c r="F228" s="379">
        <v>46015.916666666664</v>
      </c>
      <c r="G228" s="379">
        <v>46016.25</v>
      </c>
      <c r="H228" s="66"/>
      <c r="I228" s="226" t="s">
        <v>5179</v>
      </c>
      <c r="J228" s="66"/>
      <c r="K228" s="66"/>
      <c r="L228" s="66"/>
      <c r="M228" s="66"/>
    </row>
    <row r="229" spans="1:13">
      <c r="A229" s="66" t="s">
        <v>1426</v>
      </c>
      <c r="B229" s="66" t="s">
        <v>1427</v>
      </c>
      <c r="C229" s="831" t="s">
        <v>1428</v>
      </c>
      <c r="D229" s="80" t="s">
        <v>1903</v>
      </c>
      <c r="E229" s="66" t="s">
        <v>1454</v>
      </c>
      <c r="F229" s="379">
        <v>46015.916666666664</v>
      </c>
      <c r="G229" s="379">
        <v>46016.25</v>
      </c>
      <c r="H229" s="66"/>
      <c r="I229" s="226" t="s">
        <v>5179</v>
      </c>
      <c r="J229" s="66"/>
      <c r="K229" s="66"/>
      <c r="L229" s="66"/>
      <c r="M229" s="66"/>
    </row>
    <row r="230" spans="1:13">
      <c r="A230" s="66" t="s">
        <v>1426</v>
      </c>
      <c r="B230" s="66" t="s">
        <v>1427</v>
      </c>
      <c r="C230" s="66" t="s">
        <v>1453</v>
      </c>
      <c r="D230" s="80" t="s">
        <v>1903</v>
      </c>
      <c r="E230" s="66" t="s">
        <v>1461</v>
      </c>
      <c r="F230" s="379">
        <v>46016.333333333336</v>
      </c>
      <c r="G230" s="379">
        <v>46016.75</v>
      </c>
      <c r="H230" s="66"/>
      <c r="I230" s="226" t="s">
        <v>5179</v>
      </c>
      <c r="J230" s="66"/>
      <c r="K230" s="66"/>
      <c r="L230" s="66"/>
      <c r="M230" s="66"/>
    </row>
    <row r="231" spans="1:13">
      <c r="A231" s="66" t="s">
        <v>1426</v>
      </c>
      <c r="B231" s="66" t="s">
        <v>1427</v>
      </c>
      <c r="C231" s="66" t="s">
        <v>1453</v>
      </c>
      <c r="D231" s="80" t="s">
        <v>1903</v>
      </c>
      <c r="E231" s="66" t="s">
        <v>1461</v>
      </c>
      <c r="F231" s="379">
        <v>46016.333333333336</v>
      </c>
      <c r="G231" s="379">
        <v>46016.75</v>
      </c>
      <c r="H231" s="66"/>
      <c r="I231" s="226" t="s">
        <v>5179</v>
      </c>
      <c r="J231" s="66"/>
      <c r="K231" s="66"/>
      <c r="L231" s="66"/>
      <c r="M231" s="66"/>
    </row>
    <row r="232" spans="1:13">
      <c r="A232" s="66" t="s">
        <v>1426</v>
      </c>
      <c r="B232" s="66" t="s">
        <v>1427</v>
      </c>
      <c r="C232" s="66" t="s">
        <v>1453</v>
      </c>
      <c r="D232" s="80" t="s">
        <v>1903</v>
      </c>
      <c r="E232" s="66" t="s">
        <v>1461</v>
      </c>
      <c r="F232" s="379">
        <v>46016.333333333336</v>
      </c>
      <c r="G232" s="379">
        <v>46016.75</v>
      </c>
      <c r="H232" s="66"/>
      <c r="I232" s="226" t="s">
        <v>5179</v>
      </c>
      <c r="J232" s="66"/>
      <c r="K232" s="66"/>
      <c r="L232" s="66"/>
      <c r="M232" s="66"/>
    </row>
    <row r="233" spans="1:13">
      <c r="A233" s="66" t="s">
        <v>1426</v>
      </c>
      <c r="B233" s="66" t="s">
        <v>1427</v>
      </c>
      <c r="C233" s="66" t="s">
        <v>1466</v>
      </c>
      <c r="D233" s="80" t="s">
        <v>1903</v>
      </c>
      <c r="E233" s="66" t="s">
        <v>1461</v>
      </c>
      <c r="F233" s="379">
        <v>46016.708333333336</v>
      </c>
      <c r="G233" s="379">
        <v>46017.125</v>
      </c>
      <c r="H233" s="66"/>
      <c r="I233" s="226" t="s">
        <v>5179</v>
      </c>
      <c r="J233" s="66"/>
      <c r="K233" s="66"/>
      <c r="L233" s="66"/>
      <c r="M233" s="66"/>
    </row>
    <row r="234" spans="1:13">
      <c r="A234" s="66" t="s">
        <v>1426</v>
      </c>
      <c r="B234" s="66" t="s">
        <v>1427</v>
      </c>
      <c r="C234" s="66" t="s">
        <v>1466</v>
      </c>
      <c r="D234" s="80" t="s">
        <v>1903</v>
      </c>
      <c r="E234" s="66" t="s">
        <v>1461</v>
      </c>
      <c r="F234" s="379">
        <v>46016.708333333336</v>
      </c>
      <c r="G234" s="379">
        <v>46017.125</v>
      </c>
      <c r="H234" s="66"/>
      <c r="I234" s="226" t="s">
        <v>5179</v>
      </c>
      <c r="J234" s="66"/>
      <c r="K234" s="66"/>
      <c r="L234" s="66"/>
      <c r="M234" s="66"/>
    </row>
    <row r="235" spans="1:13">
      <c r="A235" s="66" t="s">
        <v>1426</v>
      </c>
      <c r="B235" s="66" t="s">
        <v>1427</v>
      </c>
      <c r="C235" s="66" t="s">
        <v>1466</v>
      </c>
      <c r="D235" s="80" t="s">
        <v>1903</v>
      </c>
      <c r="E235" s="66" t="s">
        <v>1461</v>
      </c>
      <c r="F235" s="379">
        <v>46016.708333333336</v>
      </c>
      <c r="G235" s="379">
        <v>46017.125</v>
      </c>
      <c r="H235" s="66"/>
      <c r="I235" s="226" t="s">
        <v>5179</v>
      </c>
      <c r="J235" s="66"/>
      <c r="K235" s="66"/>
      <c r="L235" s="66"/>
      <c r="M235" s="66"/>
    </row>
    <row r="236" spans="1:13">
      <c r="A236" s="66" t="s">
        <v>1426</v>
      </c>
      <c r="B236" s="66" t="s">
        <v>1427</v>
      </c>
      <c r="C236" s="66" t="s">
        <v>1466</v>
      </c>
      <c r="D236" s="80" t="s">
        <v>1903</v>
      </c>
      <c r="E236" s="66" t="s">
        <v>1461</v>
      </c>
      <c r="F236" s="379">
        <v>46016.708333333336</v>
      </c>
      <c r="G236" s="379">
        <v>46017.125</v>
      </c>
      <c r="H236" s="66"/>
      <c r="I236" s="226" t="s">
        <v>5179</v>
      </c>
      <c r="J236" s="66"/>
      <c r="K236" s="66"/>
      <c r="L236" s="66"/>
      <c r="M236" s="66"/>
    </row>
    <row r="237" spans="1:13">
      <c r="A237" s="66" t="s">
        <v>1426</v>
      </c>
      <c r="B237" s="66" t="s">
        <v>1427</v>
      </c>
      <c r="C237" s="831" t="s">
        <v>1428</v>
      </c>
      <c r="D237" s="80" t="s">
        <v>1903</v>
      </c>
      <c r="E237" s="66" t="s">
        <v>1461</v>
      </c>
      <c r="F237" s="379">
        <v>46016.916666666664</v>
      </c>
      <c r="G237" s="379">
        <v>46017.25</v>
      </c>
      <c r="H237" s="66"/>
      <c r="I237" s="226" t="s">
        <v>5179</v>
      </c>
      <c r="J237" s="66"/>
      <c r="K237" s="66"/>
      <c r="L237" s="66"/>
      <c r="M237" s="66"/>
    </row>
    <row r="238" spans="1:13">
      <c r="A238" s="66" t="s">
        <v>1426</v>
      </c>
      <c r="B238" s="66" t="s">
        <v>1427</v>
      </c>
      <c r="C238" s="831" t="s">
        <v>1428</v>
      </c>
      <c r="D238" s="80" t="s">
        <v>1903</v>
      </c>
      <c r="E238" s="66" t="s">
        <v>1461</v>
      </c>
      <c r="F238" s="379">
        <v>46016.916666666664</v>
      </c>
      <c r="G238" s="379">
        <v>46017.25</v>
      </c>
      <c r="H238" s="66"/>
      <c r="I238" s="226" t="s">
        <v>5179</v>
      </c>
      <c r="J238" s="66"/>
      <c r="K238" s="66"/>
      <c r="L238" s="66"/>
      <c r="M238" s="66"/>
    </row>
    <row r="239" spans="1:13">
      <c r="A239" s="66" t="s">
        <v>1426</v>
      </c>
      <c r="B239" s="66" t="s">
        <v>1427</v>
      </c>
      <c r="C239" s="831" t="s">
        <v>1428</v>
      </c>
      <c r="D239" s="80" t="s">
        <v>1903</v>
      </c>
      <c r="E239" s="66" t="s">
        <v>1461</v>
      </c>
      <c r="F239" s="379">
        <v>46016.916666666664</v>
      </c>
      <c r="G239" s="379">
        <v>46017.25</v>
      </c>
      <c r="H239" s="66"/>
      <c r="I239" s="226" t="s">
        <v>5179</v>
      </c>
      <c r="J239" s="66"/>
      <c r="K239" s="66"/>
      <c r="L239" s="66"/>
      <c r="M239" s="66"/>
    </row>
    <row r="240" spans="1:13">
      <c r="A240" s="66" t="s">
        <v>1426</v>
      </c>
      <c r="B240" s="66" t="s">
        <v>1427</v>
      </c>
      <c r="C240" s="831" t="s">
        <v>1428</v>
      </c>
      <c r="D240" s="80" t="s">
        <v>1903</v>
      </c>
      <c r="E240" s="66" t="s">
        <v>1461</v>
      </c>
      <c r="F240" s="379">
        <v>46016.916666666664</v>
      </c>
      <c r="G240" s="379">
        <v>46017.25</v>
      </c>
      <c r="H240" s="66"/>
      <c r="I240" s="226" t="s">
        <v>5179</v>
      </c>
      <c r="J240" s="66"/>
      <c r="K240" s="66"/>
      <c r="L240" s="66"/>
      <c r="M240" s="66"/>
    </row>
    <row r="241" spans="1:13">
      <c r="A241" s="66" t="s">
        <v>1426</v>
      </c>
      <c r="B241" s="66" t="s">
        <v>1427</v>
      </c>
      <c r="C241" s="66" t="s">
        <v>1453</v>
      </c>
      <c r="D241" s="80" t="s">
        <v>1903</v>
      </c>
      <c r="E241" s="66" t="s">
        <v>1476</v>
      </c>
      <c r="F241" s="379">
        <v>46017.333333333336</v>
      </c>
      <c r="G241" s="379">
        <v>46017.75</v>
      </c>
      <c r="H241" s="66"/>
      <c r="I241" s="226" t="s">
        <v>5179</v>
      </c>
      <c r="J241" s="66"/>
      <c r="K241" s="66"/>
      <c r="L241" s="66"/>
      <c r="M241" s="66"/>
    </row>
    <row r="242" spans="1:13">
      <c r="A242" s="66" t="s">
        <v>1426</v>
      </c>
      <c r="B242" s="66" t="s">
        <v>1427</v>
      </c>
      <c r="C242" s="66" t="s">
        <v>1453</v>
      </c>
      <c r="D242" s="80" t="s">
        <v>1903</v>
      </c>
      <c r="E242" s="66" t="s">
        <v>1476</v>
      </c>
      <c r="F242" s="379">
        <v>46017.333333333336</v>
      </c>
      <c r="G242" s="379">
        <v>46017.75</v>
      </c>
      <c r="H242" s="66"/>
      <c r="I242" s="226" t="s">
        <v>5179</v>
      </c>
      <c r="J242" s="66"/>
      <c r="K242" s="66"/>
      <c r="L242" s="66"/>
      <c r="M242" s="66"/>
    </row>
    <row r="243" spans="1:13">
      <c r="A243" s="66" t="s">
        <v>1426</v>
      </c>
      <c r="B243" s="66" t="s">
        <v>1427</v>
      </c>
      <c r="C243" s="66" t="s">
        <v>1453</v>
      </c>
      <c r="D243" s="80" t="s">
        <v>1903</v>
      </c>
      <c r="E243" s="66" t="s">
        <v>1476</v>
      </c>
      <c r="F243" s="379">
        <v>46017.333333333336</v>
      </c>
      <c r="G243" s="379">
        <v>46017.75</v>
      </c>
      <c r="H243" s="66"/>
      <c r="I243" s="226" t="s">
        <v>5179</v>
      </c>
      <c r="J243" s="66"/>
      <c r="K243" s="66"/>
      <c r="L243" s="66"/>
      <c r="M243" s="66"/>
    </row>
    <row r="244" spans="1:13">
      <c r="A244" s="66" t="s">
        <v>1426</v>
      </c>
      <c r="B244" s="66" t="s">
        <v>1427</v>
      </c>
      <c r="C244" s="66" t="s">
        <v>1466</v>
      </c>
      <c r="D244" s="80" t="s">
        <v>1903</v>
      </c>
      <c r="E244" s="66" t="s">
        <v>1476</v>
      </c>
      <c r="F244" s="379">
        <v>46017.708333333336</v>
      </c>
      <c r="G244" s="379">
        <v>46018.125</v>
      </c>
      <c r="H244" s="66"/>
      <c r="I244" s="226" t="s">
        <v>5179</v>
      </c>
      <c r="J244" s="66"/>
      <c r="K244" s="66"/>
      <c r="L244" s="66"/>
      <c r="M244" s="66"/>
    </row>
    <row r="245" spans="1:13">
      <c r="A245" s="66" t="s">
        <v>1426</v>
      </c>
      <c r="B245" s="66" t="s">
        <v>1427</v>
      </c>
      <c r="C245" s="66" t="s">
        <v>1466</v>
      </c>
      <c r="D245" s="80" t="s">
        <v>1903</v>
      </c>
      <c r="E245" s="66" t="s">
        <v>1476</v>
      </c>
      <c r="F245" s="379">
        <v>46017.708333333336</v>
      </c>
      <c r="G245" s="379">
        <v>46018.125</v>
      </c>
      <c r="H245" s="66"/>
      <c r="I245" s="226" t="s">
        <v>5179</v>
      </c>
      <c r="J245" s="66"/>
      <c r="K245" s="66"/>
      <c r="L245" s="66"/>
      <c r="M245" s="66"/>
    </row>
    <row r="246" spans="1:13">
      <c r="A246" s="66" t="s">
        <v>1426</v>
      </c>
      <c r="B246" s="66" t="s">
        <v>1427</v>
      </c>
      <c r="C246" s="66" t="s">
        <v>1466</v>
      </c>
      <c r="D246" s="80" t="s">
        <v>1903</v>
      </c>
      <c r="E246" s="66" t="s">
        <v>1476</v>
      </c>
      <c r="F246" s="379">
        <v>46017.708333333336</v>
      </c>
      <c r="G246" s="379">
        <v>46018.125</v>
      </c>
      <c r="H246" s="66"/>
      <c r="I246" s="226" t="s">
        <v>5179</v>
      </c>
      <c r="J246" s="66"/>
      <c r="K246" s="66"/>
      <c r="L246" s="66"/>
      <c r="M246" s="66"/>
    </row>
    <row r="247" spans="1:13">
      <c r="A247" s="66" t="s">
        <v>1426</v>
      </c>
      <c r="B247" s="66" t="s">
        <v>1427</v>
      </c>
      <c r="C247" s="66" t="s">
        <v>1466</v>
      </c>
      <c r="D247" s="80" t="s">
        <v>1903</v>
      </c>
      <c r="E247" s="66" t="s">
        <v>1476</v>
      </c>
      <c r="F247" s="379">
        <v>46017.708333333336</v>
      </c>
      <c r="G247" s="379">
        <v>46018.125</v>
      </c>
      <c r="H247" s="66"/>
      <c r="I247" s="226" t="s">
        <v>5179</v>
      </c>
      <c r="J247" s="66"/>
      <c r="K247" s="66"/>
      <c r="L247" s="66"/>
      <c r="M247" s="66"/>
    </row>
    <row r="248" spans="1:13">
      <c r="A248" s="66" t="s">
        <v>1426</v>
      </c>
      <c r="B248" s="66" t="s">
        <v>1427</v>
      </c>
      <c r="C248" s="831" t="s">
        <v>1428</v>
      </c>
      <c r="D248" s="80" t="s">
        <v>1903</v>
      </c>
      <c r="E248" s="66" t="s">
        <v>1476</v>
      </c>
      <c r="F248" s="379">
        <v>46017.916666666664</v>
      </c>
      <c r="G248" s="379">
        <v>46018.25</v>
      </c>
      <c r="H248" s="66"/>
      <c r="I248" s="226" t="s">
        <v>5179</v>
      </c>
      <c r="J248" s="66"/>
      <c r="K248" s="66"/>
      <c r="L248" s="65"/>
      <c r="M248" s="66"/>
    </row>
    <row r="249" spans="1:13">
      <c r="A249" s="66" t="s">
        <v>1426</v>
      </c>
      <c r="B249" s="66" t="s">
        <v>1427</v>
      </c>
      <c r="C249" s="831" t="s">
        <v>1428</v>
      </c>
      <c r="D249" s="80" t="s">
        <v>1903</v>
      </c>
      <c r="E249" s="66" t="s">
        <v>1476</v>
      </c>
      <c r="F249" s="379">
        <v>46017.916666666664</v>
      </c>
      <c r="G249" s="379">
        <v>46018.25</v>
      </c>
      <c r="H249" s="66"/>
      <c r="I249" s="226" t="s">
        <v>5179</v>
      </c>
      <c r="J249" s="66"/>
      <c r="K249" s="66"/>
      <c r="L249" s="65"/>
      <c r="M249" s="66"/>
    </row>
    <row r="250" spans="1:13">
      <c r="A250" s="66" t="s">
        <v>1426</v>
      </c>
      <c r="B250" s="66" t="s">
        <v>1427</v>
      </c>
      <c r="C250" s="831" t="s">
        <v>1428</v>
      </c>
      <c r="D250" s="80" t="s">
        <v>1903</v>
      </c>
      <c r="E250" s="66" t="s">
        <v>1476</v>
      </c>
      <c r="F250" s="379">
        <v>46017.916666666664</v>
      </c>
      <c r="G250" s="379">
        <v>46018.25</v>
      </c>
      <c r="H250" s="66"/>
      <c r="I250" s="226" t="s">
        <v>5179</v>
      </c>
      <c r="J250" s="66"/>
      <c r="K250" s="66"/>
      <c r="L250" s="65"/>
      <c r="M250" s="66"/>
    </row>
    <row r="251" spans="1:13">
      <c r="A251" s="66" t="s">
        <v>1426</v>
      </c>
      <c r="B251" s="66" t="s">
        <v>1427</v>
      </c>
      <c r="C251" s="831" t="s">
        <v>1428</v>
      </c>
      <c r="D251" s="80" t="s">
        <v>1903</v>
      </c>
      <c r="E251" s="66" t="s">
        <v>1476</v>
      </c>
      <c r="F251" s="379">
        <v>46017.916666666664</v>
      </c>
      <c r="G251" s="379">
        <v>46018.25</v>
      </c>
      <c r="H251" s="66"/>
      <c r="I251" s="226" t="s">
        <v>5179</v>
      </c>
      <c r="J251" s="66"/>
      <c r="K251" s="66"/>
      <c r="L251" s="65"/>
      <c r="M251" s="66"/>
    </row>
    <row r="252" spans="1:13">
      <c r="A252" s="66" t="s">
        <v>1426</v>
      </c>
      <c r="B252" s="66" t="s">
        <v>1427</v>
      </c>
      <c r="C252" s="831" t="s">
        <v>1428</v>
      </c>
      <c r="D252" s="80" t="s">
        <v>1903</v>
      </c>
      <c r="E252" s="66" t="s">
        <v>1491</v>
      </c>
      <c r="F252" s="379">
        <v>46018.916666666664</v>
      </c>
      <c r="G252" s="379">
        <v>46019.25</v>
      </c>
      <c r="H252" s="66"/>
      <c r="I252" s="226" t="s">
        <v>5179</v>
      </c>
      <c r="J252" s="66"/>
      <c r="K252" s="66"/>
      <c r="L252" s="65"/>
      <c r="M252" s="66"/>
    </row>
    <row r="253" spans="1:13">
      <c r="A253" s="66" t="s">
        <v>1426</v>
      </c>
      <c r="B253" s="66" t="s">
        <v>1427</v>
      </c>
      <c r="C253" s="831" t="s">
        <v>1428</v>
      </c>
      <c r="D253" s="80" t="s">
        <v>1903</v>
      </c>
      <c r="E253" s="66" t="s">
        <v>1491</v>
      </c>
      <c r="F253" s="379">
        <v>46018.916666666664</v>
      </c>
      <c r="G253" s="379">
        <v>46019.25</v>
      </c>
      <c r="H253" s="66"/>
      <c r="I253" s="226" t="s">
        <v>5179</v>
      </c>
      <c r="J253" s="66"/>
      <c r="K253" s="66"/>
      <c r="L253" s="65"/>
      <c r="M253" s="66"/>
    </row>
    <row r="254" spans="1:13">
      <c r="A254" s="66" t="s">
        <v>1426</v>
      </c>
      <c r="B254" s="66" t="s">
        <v>1427</v>
      </c>
      <c r="C254" s="831" t="s">
        <v>1428</v>
      </c>
      <c r="D254" s="80" t="s">
        <v>1903</v>
      </c>
      <c r="E254" s="66" t="s">
        <v>1491</v>
      </c>
      <c r="F254" s="379">
        <v>46018.916666666664</v>
      </c>
      <c r="G254" s="379">
        <v>46019.25</v>
      </c>
      <c r="H254" s="66"/>
      <c r="I254" s="226" t="s">
        <v>5179</v>
      </c>
      <c r="J254" s="66"/>
      <c r="K254" s="66"/>
      <c r="L254" s="65"/>
      <c r="M254" s="66"/>
    </row>
    <row r="255" spans="1:13">
      <c r="A255" s="66" t="s">
        <v>1426</v>
      </c>
      <c r="B255" s="66" t="s">
        <v>1427</v>
      </c>
      <c r="C255" s="831" t="s">
        <v>1428</v>
      </c>
      <c r="D255" s="80" t="s">
        <v>1903</v>
      </c>
      <c r="E255" s="66" t="s">
        <v>1491</v>
      </c>
      <c r="F255" s="379">
        <v>46018.916666666664</v>
      </c>
      <c r="G255" s="379">
        <v>46019.25</v>
      </c>
      <c r="H255" s="66"/>
      <c r="I255" s="226" t="s">
        <v>5179</v>
      </c>
      <c r="J255" s="66"/>
      <c r="K255" s="66"/>
      <c r="L255" s="65"/>
      <c r="M255" s="66"/>
    </row>
    <row r="256" spans="1:13">
      <c r="A256" s="66" t="s">
        <v>1426</v>
      </c>
      <c r="B256" s="66" t="s">
        <v>1427</v>
      </c>
      <c r="C256" s="831" t="s">
        <v>1428</v>
      </c>
      <c r="D256" s="80" t="s">
        <v>1903</v>
      </c>
      <c r="E256" s="66" t="s">
        <v>1430</v>
      </c>
      <c r="F256" s="379">
        <v>46019.916666666664</v>
      </c>
      <c r="G256" s="379">
        <v>46020.25</v>
      </c>
      <c r="H256" s="66"/>
      <c r="I256" s="226" t="s">
        <v>5179</v>
      </c>
      <c r="J256" s="66"/>
      <c r="K256" s="66"/>
      <c r="L256" s="65"/>
      <c r="M256" s="66"/>
    </row>
    <row r="257" spans="1:13">
      <c r="A257" s="66" t="s">
        <v>1426</v>
      </c>
      <c r="B257" s="66" t="s">
        <v>1427</v>
      </c>
      <c r="C257" s="831" t="s">
        <v>1428</v>
      </c>
      <c r="D257" s="80" t="s">
        <v>1903</v>
      </c>
      <c r="E257" s="66" t="s">
        <v>1430</v>
      </c>
      <c r="F257" s="379">
        <v>46019.916666666664</v>
      </c>
      <c r="G257" s="379">
        <v>46020.25</v>
      </c>
      <c r="H257" s="66"/>
      <c r="I257" s="226" t="s">
        <v>5179</v>
      </c>
      <c r="J257" s="66"/>
      <c r="K257" s="66"/>
      <c r="L257" s="65"/>
      <c r="M257" s="66"/>
    </row>
    <row r="258" spans="1:13">
      <c r="A258" s="66" t="s">
        <v>1426</v>
      </c>
      <c r="B258" s="66" t="s">
        <v>1427</v>
      </c>
      <c r="C258" s="831" t="s">
        <v>1428</v>
      </c>
      <c r="D258" s="80" t="s">
        <v>1903</v>
      </c>
      <c r="E258" s="66" t="s">
        <v>1430</v>
      </c>
      <c r="F258" s="379">
        <v>46019.916666666664</v>
      </c>
      <c r="G258" s="379">
        <v>46020.25</v>
      </c>
      <c r="H258" s="66"/>
      <c r="I258" s="226" t="s">
        <v>5179</v>
      </c>
      <c r="J258" s="66"/>
      <c r="K258" s="66"/>
      <c r="L258" s="65"/>
      <c r="M258" s="66"/>
    </row>
    <row r="259" spans="1:13">
      <c r="A259" s="66" t="s">
        <v>1426</v>
      </c>
      <c r="B259" s="66" t="s">
        <v>1427</v>
      </c>
      <c r="C259" s="831" t="s">
        <v>1428</v>
      </c>
      <c r="D259" s="80" t="s">
        <v>1903</v>
      </c>
      <c r="E259" s="66" t="s">
        <v>1430</v>
      </c>
      <c r="F259" s="379">
        <v>46019.916666666664</v>
      </c>
      <c r="G259" s="379">
        <v>46020.25</v>
      </c>
      <c r="H259" s="66"/>
      <c r="I259" s="226" t="s">
        <v>5179</v>
      </c>
      <c r="J259" s="66"/>
      <c r="K259" s="66"/>
      <c r="L259" s="65"/>
      <c r="M259" s="66"/>
    </row>
    <row r="260" spans="1:13">
      <c r="A260" s="66" t="s">
        <v>1426</v>
      </c>
      <c r="B260" s="66" t="s">
        <v>1427</v>
      </c>
      <c r="C260" s="66" t="s">
        <v>1453</v>
      </c>
      <c r="D260" s="80" t="s">
        <v>1903</v>
      </c>
      <c r="E260" s="66" t="s">
        <v>1440</v>
      </c>
      <c r="F260" s="379">
        <v>46020.333333333336</v>
      </c>
      <c r="G260" s="379">
        <v>46020.75</v>
      </c>
      <c r="H260" s="66"/>
      <c r="I260" s="226" t="s">
        <v>5179</v>
      </c>
      <c r="J260" s="66"/>
      <c r="K260" s="66"/>
      <c r="L260" s="65"/>
      <c r="M260" s="66"/>
    </row>
    <row r="261" spans="1:13">
      <c r="A261" s="66" t="s">
        <v>1426</v>
      </c>
      <c r="B261" s="66" t="s">
        <v>1427</v>
      </c>
      <c r="C261" s="66" t="s">
        <v>1453</v>
      </c>
      <c r="D261" s="80" t="s">
        <v>1903</v>
      </c>
      <c r="E261" s="66" t="s">
        <v>1440</v>
      </c>
      <c r="F261" s="379">
        <v>46020.333333333336</v>
      </c>
      <c r="G261" s="379">
        <v>46020.75</v>
      </c>
      <c r="H261" s="66"/>
      <c r="I261" s="226" t="s">
        <v>5179</v>
      </c>
      <c r="J261" s="66"/>
      <c r="K261" s="66"/>
      <c r="L261" s="65"/>
      <c r="M261" s="66"/>
    </row>
    <row r="262" spans="1:13">
      <c r="A262" s="66" t="s">
        <v>1426</v>
      </c>
      <c r="B262" s="66" t="s">
        <v>1427</v>
      </c>
      <c r="C262" s="66" t="s">
        <v>1453</v>
      </c>
      <c r="D262" s="80" t="s">
        <v>1903</v>
      </c>
      <c r="E262" s="66" t="s">
        <v>1440</v>
      </c>
      <c r="F262" s="379">
        <v>46020.333333333336</v>
      </c>
      <c r="G262" s="379">
        <v>46020.75</v>
      </c>
      <c r="H262" s="66"/>
      <c r="I262" s="226" t="s">
        <v>5179</v>
      </c>
      <c r="J262" s="66"/>
      <c r="K262" s="66"/>
      <c r="L262" s="65"/>
      <c r="M262" s="66"/>
    </row>
    <row r="263" spans="1:13">
      <c r="A263" s="66" t="s">
        <v>1426</v>
      </c>
      <c r="B263" s="66" t="s">
        <v>1427</v>
      </c>
      <c r="C263" s="66" t="s">
        <v>1466</v>
      </c>
      <c r="D263" s="80" t="s">
        <v>1903</v>
      </c>
      <c r="E263" s="66" t="s">
        <v>1440</v>
      </c>
      <c r="F263" s="379">
        <v>46020.708333333336</v>
      </c>
      <c r="G263" s="379">
        <v>46021.125</v>
      </c>
      <c r="H263" s="66"/>
      <c r="I263" s="226" t="s">
        <v>5179</v>
      </c>
      <c r="J263" s="66"/>
      <c r="K263" s="66"/>
      <c r="L263" s="65"/>
      <c r="M263" s="66"/>
    </row>
    <row r="264" spans="1:13">
      <c r="A264" s="66" t="s">
        <v>1426</v>
      </c>
      <c r="B264" s="66" t="s">
        <v>1427</v>
      </c>
      <c r="C264" s="66" t="s">
        <v>1466</v>
      </c>
      <c r="D264" s="80" t="s">
        <v>1903</v>
      </c>
      <c r="E264" s="66" t="s">
        <v>1440</v>
      </c>
      <c r="F264" s="379">
        <v>46020.708333333336</v>
      </c>
      <c r="G264" s="379">
        <v>46021.125</v>
      </c>
      <c r="H264" s="66"/>
      <c r="I264" s="226" t="s">
        <v>5179</v>
      </c>
      <c r="J264" s="66"/>
      <c r="K264" s="66"/>
      <c r="L264" s="65"/>
      <c r="M264" s="66"/>
    </row>
    <row r="265" spans="1:13">
      <c r="A265" s="66" t="s">
        <v>1426</v>
      </c>
      <c r="B265" s="66" t="s">
        <v>1427</v>
      </c>
      <c r="C265" s="66" t="s">
        <v>1466</v>
      </c>
      <c r="D265" s="80" t="s">
        <v>1903</v>
      </c>
      <c r="E265" s="66" t="s">
        <v>1440</v>
      </c>
      <c r="F265" s="379">
        <v>46020.708333333336</v>
      </c>
      <c r="G265" s="379">
        <v>46021.125</v>
      </c>
      <c r="H265" s="66"/>
      <c r="I265" s="226" t="s">
        <v>5179</v>
      </c>
      <c r="J265" s="66"/>
      <c r="K265" s="66"/>
      <c r="L265" s="65"/>
      <c r="M265" s="66"/>
    </row>
    <row r="266" spans="1:13">
      <c r="A266" s="66" t="s">
        <v>1426</v>
      </c>
      <c r="B266" s="66" t="s">
        <v>1427</v>
      </c>
      <c r="C266" s="66" t="s">
        <v>1466</v>
      </c>
      <c r="D266" s="80" t="s">
        <v>1903</v>
      </c>
      <c r="E266" s="695" t="s">
        <v>1440</v>
      </c>
      <c r="F266" s="694">
        <v>46020.708333333336</v>
      </c>
      <c r="G266" s="694">
        <v>46021.125</v>
      </c>
      <c r="H266" s="695"/>
      <c r="I266" s="226" t="s">
        <v>5179</v>
      </c>
      <c r="J266" s="695"/>
      <c r="K266" s="695"/>
      <c r="L266" s="718"/>
      <c r="M266" s="695"/>
    </row>
    <row r="267" spans="1:13">
      <c r="A267" s="66" t="s">
        <v>1426</v>
      </c>
      <c r="B267" s="66" t="s">
        <v>1427</v>
      </c>
      <c r="C267" s="831" t="s">
        <v>1428</v>
      </c>
      <c r="D267" s="82" t="s">
        <v>1903</v>
      </c>
      <c r="E267" s="80" t="s">
        <v>1440</v>
      </c>
      <c r="F267" s="402">
        <v>46020.916666666664</v>
      </c>
      <c r="G267" s="402">
        <v>46021.25</v>
      </c>
      <c r="H267" s="80"/>
      <c r="I267" s="226" t="s">
        <v>5179</v>
      </c>
      <c r="J267" s="80"/>
      <c r="K267" s="80"/>
      <c r="L267" s="80"/>
      <c r="M267" s="80"/>
    </row>
    <row r="268" spans="1:13">
      <c r="A268" s="695" t="s">
        <v>1426</v>
      </c>
      <c r="B268" s="695" t="s">
        <v>1427</v>
      </c>
      <c r="C268" s="833" t="s">
        <v>1428</v>
      </c>
      <c r="D268" s="226" t="s">
        <v>1903</v>
      </c>
      <c r="E268" s="716" t="s">
        <v>1440</v>
      </c>
      <c r="F268" s="715">
        <v>46020.916666666664</v>
      </c>
      <c r="G268" s="715">
        <v>46021.25</v>
      </c>
      <c r="H268" s="716"/>
      <c r="I268" s="226" t="s">
        <v>5179</v>
      </c>
      <c r="J268" s="723"/>
      <c r="K268" s="716"/>
      <c r="L268" s="723"/>
      <c r="M268" s="716"/>
    </row>
    <row r="269" spans="1:13">
      <c r="A269" s="80" t="s">
        <v>1426</v>
      </c>
      <c r="B269" s="80" t="s">
        <v>1427</v>
      </c>
      <c r="C269" s="832" t="s">
        <v>1428</v>
      </c>
      <c r="D269" s="253" t="s">
        <v>1903</v>
      </c>
      <c r="E269" s="837" t="s">
        <v>1440</v>
      </c>
      <c r="F269" s="838">
        <v>46020.916666666664</v>
      </c>
      <c r="G269" s="838">
        <v>46021.25</v>
      </c>
      <c r="H269" s="246"/>
      <c r="I269" s="226" t="s">
        <v>5179</v>
      </c>
      <c r="J269" s="80"/>
      <c r="K269" s="80"/>
      <c r="L269" s="80"/>
      <c r="M269" s="80"/>
    </row>
    <row r="270" spans="1:13">
      <c r="A270" s="226" t="s">
        <v>1426</v>
      </c>
      <c r="B270" s="226" t="s">
        <v>1427</v>
      </c>
      <c r="C270" s="835" t="s">
        <v>1428</v>
      </c>
      <c r="D270" s="253" t="s">
        <v>1903</v>
      </c>
      <c r="E270" s="837" t="s">
        <v>1440</v>
      </c>
      <c r="F270" s="838">
        <v>46020.916666666664</v>
      </c>
      <c r="G270" s="838">
        <v>46021.25</v>
      </c>
      <c r="H270" s="248"/>
      <c r="I270" s="226" t="s">
        <v>5179</v>
      </c>
      <c r="J270" s="226"/>
      <c r="K270" s="226"/>
      <c r="L270" s="226"/>
      <c r="M270" s="226"/>
    </row>
    <row r="271" spans="1:13">
      <c r="A271" s="80" t="s">
        <v>1426</v>
      </c>
      <c r="B271" s="80" t="s">
        <v>1427</v>
      </c>
      <c r="C271" s="80" t="s">
        <v>1453</v>
      </c>
      <c r="D271" s="253" t="s">
        <v>1903</v>
      </c>
      <c r="E271" s="837" t="s">
        <v>1448</v>
      </c>
      <c r="F271" s="838">
        <v>46021.333333333336</v>
      </c>
      <c r="G271" s="838">
        <v>46021.75</v>
      </c>
      <c r="H271" s="246"/>
      <c r="I271" s="226" t="s">
        <v>5179</v>
      </c>
      <c r="J271" s="80"/>
      <c r="K271" s="80"/>
      <c r="L271" s="80"/>
      <c r="M271" s="80"/>
    </row>
    <row r="272" spans="1:13">
      <c r="A272" s="80" t="s">
        <v>1426</v>
      </c>
      <c r="B272" s="80" t="s">
        <v>1427</v>
      </c>
      <c r="C272" s="80" t="s">
        <v>1453</v>
      </c>
      <c r="D272" s="253" t="s">
        <v>1903</v>
      </c>
      <c r="E272" s="837" t="s">
        <v>1448</v>
      </c>
      <c r="F272" s="838">
        <v>46021.333333333336</v>
      </c>
      <c r="G272" s="838">
        <v>46021.75</v>
      </c>
      <c r="H272" s="246"/>
      <c r="I272" s="226" t="s">
        <v>5179</v>
      </c>
      <c r="J272" s="80"/>
      <c r="K272" s="80"/>
      <c r="L272" s="80"/>
      <c r="M272" s="80"/>
    </row>
    <row r="273" spans="1:13">
      <c r="A273" s="80" t="s">
        <v>1426</v>
      </c>
      <c r="B273" s="80" t="s">
        <v>1427</v>
      </c>
      <c r="C273" s="80" t="s">
        <v>1453</v>
      </c>
      <c r="D273" s="253" t="s">
        <v>1903</v>
      </c>
      <c r="E273" s="837" t="s">
        <v>1448</v>
      </c>
      <c r="F273" s="838">
        <v>46021.333333333336</v>
      </c>
      <c r="G273" s="838">
        <v>46021.75</v>
      </c>
      <c r="H273" s="246"/>
      <c r="I273" s="226" t="s">
        <v>5179</v>
      </c>
      <c r="J273" s="80"/>
      <c r="K273" s="80"/>
      <c r="L273" s="80"/>
      <c r="M273" s="80"/>
    </row>
    <row r="274" spans="1:13">
      <c r="A274" s="80" t="s">
        <v>1426</v>
      </c>
      <c r="B274" s="80" t="s">
        <v>1427</v>
      </c>
      <c r="C274" s="80" t="s">
        <v>1466</v>
      </c>
      <c r="D274" s="253" t="s">
        <v>1903</v>
      </c>
      <c r="E274" s="837" t="s">
        <v>1448</v>
      </c>
      <c r="F274" s="838">
        <v>46021.708333333336</v>
      </c>
      <c r="G274" s="838">
        <v>46022.125</v>
      </c>
      <c r="H274" s="246"/>
      <c r="I274" s="226" t="s">
        <v>5179</v>
      </c>
      <c r="J274" s="80"/>
      <c r="K274" s="80"/>
      <c r="L274" s="80"/>
      <c r="M274" s="80"/>
    </row>
    <row r="275" spans="1:13">
      <c r="A275" s="80" t="s">
        <v>1426</v>
      </c>
      <c r="B275" s="80" t="s">
        <v>1427</v>
      </c>
      <c r="C275" s="80" t="s">
        <v>1466</v>
      </c>
      <c r="D275" s="253" t="s">
        <v>1903</v>
      </c>
      <c r="E275" s="837" t="s">
        <v>1448</v>
      </c>
      <c r="F275" s="838">
        <v>46021.708333333336</v>
      </c>
      <c r="G275" s="838">
        <v>46022.125</v>
      </c>
      <c r="H275" s="246"/>
      <c r="I275" s="226" t="s">
        <v>5179</v>
      </c>
      <c r="J275" s="80"/>
      <c r="K275" s="80"/>
      <c r="L275" s="80"/>
      <c r="M275" s="80"/>
    </row>
    <row r="276" spans="1:13">
      <c r="A276" s="80" t="s">
        <v>1426</v>
      </c>
      <c r="B276" s="80" t="s">
        <v>1427</v>
      </c>
      <c r="C276" s="80" t="s">
        <v>1466</v>
      </c>
      <c r="D276" s="253" t="s">
        <v>1903</v>
      </c>
      <c r="E276" s="837" t="s">
        <v>1448</v>
      </c>
      <c r="F276" s="838">
        <v>46021.708333333336</v>
      </c>
      <c r="G276" s="838">
        <v>46022.125</v>
      </c>
      <c r="H276" s="246"/>
      <c r="I276" s="226" t="s">
        <v>5179</v>
      </c>
      <c r="J276" s="80"/>
      <c r="K276" s="80"/>
      <c r="L276" s="80"/>
      <c r="M276" s="80"/>
    </row>
    <row r="277" spans="1:13">
      <c r="A277" s="80" t="s">
        <v>1426</v>
      </c>
      <c r="B277" s="80" t="s">
        <v>1427</v>
      </c>
      <c r="C277" s="80" t="s">
        <v>1466</v>
      </c>
      <c r="D277" s="253" t="s">
        <v>1903</v>
      </c>
      <c r="E277" s="837" t="s">
        <v>1448</v>
      </c>
      <c r="F277" s="838">
        <v>46021.708333333336</v>
      </c>
      <c r="G277" s="838">
        <v>46022.125</v>
      </c>
      <c r="H277" s="246"/>
      <c r="I277" s="226" t="s">
        <v>5179</v>
      </c>
      <c r="J277" s="80"/>
      <c r="K277" s="80"/>
      <c r="L277" s="80"/>
      <c r="M277" s="80"/>
    </row>
    <row r="278" spans="1:13">
      <c r="A278" s="80" t="s">
        <v>1426</v>
      </c>
      <c r="B278" s="80" t="s">
        <v>1427</v>
      </c>
      <c r="C278" s="832" t="s">
        <v>1428</v>
      </c>
      <c r="D278" s="253" t="s">
        <v>1903</v>
      </c>
      <c r="E278" s="837" t="s">
        <v>1448</v>
      </c>
      <c r="F278" s="838">
        <v>46021.916666666664</v>
      </c>
      <c r="G278" s="838">
        <v>46022.25</v>
      </c>
      <c r="H278" s="246"/>
      <c r="I278" s="226" t="s">
        <v>5179</v>
      </c>
      <c r="J278" s="80"/>
      <c r="K278" s="80"/>
      <c r="L278" s="80"/>
      <c r="M278" s="80"/>
    </row>
    <row r="279" spans="1:13">
      <c r="A279" s="80" t="s">
        <v>1426</v>
      </c>
      <c r="B279" s="80" t="s">
        <v>1427</v>
      </c>
      <c r="C279" s="832" t="s">
        <v>1428</v>
      </c>
      <c r="D279" s="253" t="s">
        <v>1903</v>
      </c>
      <c r="E279" s="837" t="s">
        <v>1448</v>
      </c>
      <c r="F279" s="838">
        <v>46021.916666666664</v>
      </c>
      <c r="G279" s="838">
        <v>46022.25</v>
      </c>
      <c r="H279" s="246"/>
      <c r="I279" s="226" t="s">
        <v>5179</v>
      </c>
      <c r="J279" s="80"/>
      <c r="K279" s="80"/>
      <c r="L279" s="80"/>
      <c r="M279" s="80"/>
    </row>
    <row r="280" spans="1:13" ht="15">
      <c r="A280" s="80" t="s">
        <v>1426</v>
      </c>
      <c r="B280" s="80" t="s">
        <v>1427</v>
      </c>
      <c r="C280" s="832" t="s">
        <v>1428</v>
      </c>
      <c r="D280" s="253" t="s">
        <v>1903</v>
      </c>
      <c r="E280" s="837" t="s">
        <v>1448</v>
      </c>
      <c r="F280" s="838">
        <v>46021.916666666664</v>
      </c>
      <c r="G280" s="838">
        <v>46022.25</v>
      </c>
      <c r="H280" s="406"/>
      <c r="I280" s="226" t="s">
        <v>5179</v>
      </c>
      <c r="J280" s="80"/>
      <c r="K280" s="80"/>
      <c r="L280" s="80"/>
      <c r="M280" s="80"/>
    </row>
    <row r="281" spans="1:13" ht="15">
      <c r="A281" s="80" t="s">
        <v>1426</v>
      </c>
      <c r="B281" s="80" t="s">
        <v>1427</v>
      </c>
      <c r="C281" s="832" t="s">
        <v>1428</v>
      </c>
      <c r="D281" s="226" t="s">
        <v>1903</v>
      </c>
      <c r="E281" s="403" t="s">
        <v>1448</v>
      </c>
      <c r="F281" s="540">
        <v>46021.916666666664</v>
      </c>
      <c r="G281" s="540">
        <v>46022.25</v>
      </c>
      <c r="H281" s="747"/>
      <c r="I281" s="226" t="s">
        <v>5179</v>
      </c>
      <c r="J281" s="80"/>
      <c r="K281" s="80"/>
      <c r="L281" s="80"/>
      <c r="M281" s="80"/>
    </row>
    <row r="282" spans="1:13">
      <c r="A282" s="80" t="s">
        <v>1426</v>
      </c>
      <c r="B282" s="80" t="s">
        <v>1427</v>
      </c>
      <c r="C282" s="80" t="s">
        <v>1453</v>
      </c>
      <c r="D282" s="226" t="s">
        <v>1903</v>
      </c>
      <c r="E282" s="80" t="s">
        <v>1454</v>
      </c>
      <c r="F282" s="402">
        <v>46022.333333333336</v>
      </c>
      <c r="G282" s="402">
        <v>46022.75</v>
      </c>
      <c r="H282" s="834"/>
      <c r="I282" s="226" t="s">
        <v>5179</v>
      </c>
      <c r="J282" s="80"/>
      <c r="K282" s="80"/>
      <c r="L282" s="80"/>
      <c r="M282" s="80"/>
    </row>
    <row r="283" spans="1:13">
      <c r="A283" s="80" t="s">
        <v>1426</v>
      </c>
      <c r="B283" s="80" t="s">
        <v>1427</v>
      </c>
      <c r="C283" s="80" t="s">
        <v>1453</v>
      </c>
      <c r="D283" s="226" t="s">
        <v>1903</v>
      </c>
      <c r="E283" s="80" t="s">
        <v>1454</v>
      </c>
      <c r="F283" s="402">
        <v>46022.333333333336</v>
      </c>
      <c r="G283" s="402">
        <v>46022.75</v>
      </c>
      <c r="H283" s="834"/>
      <c r="I283" s="226" t="s">
        <v>5179</v>
      </c>
      <c r="J283" s="80"/>
      <c r="K283" s="80"/>
      <c r="L283" s="80"/>
      <c r="M283" s="80"/>
    </row>
    <row r="284" spans="1:13">
      <c r="A284" s="80" t="s">
        <v>1426</v>
      </c>
      <c r="B284" s="80" t="s">
        <v>1427</v>
      </c>
      <c r="C284" s="80" t="s">
        <v>1453</v>
      </c>
      <c r="D284" s="226" t="s">
        <v>1903</v>
      </c>
      <c r="E284" s="80" t="s">
        <v>1454</v>
      </c>
      <c r="F284" s="379">
        <v>46022.333333333336</v>
      </c>
      <c r="G284" s="379">
        <v>46022.75</v>
      </c>
      <c r="H284" s="834"/>
      <c r="I284" s="226" t="s">
        <v>5179</v>
      </c>
      <c r="J284" s="80"/>
      <c r="K284" s="80"/>
      <c r="L284" s="80"/>
      <c r="M284" s="80"/>
    </row>
    <row r="285" spans="1:13">
      <c r="A285" s="80" t="s">
        <v>1426</v>
      </c>
      <c r="B285" s="80" t="s">
        <v>1427</v>
      </c>
      <c r="C285" s="80" t="s">
        <v>1466</v>
      </c>
      <c r="D285" s="226" t="s">
        <v>1903</v>
      </c>
      <c r="E285" s="80" t="s">
        <v>1454</v>
      </c>
      <c r="F285" s="379">
        <v>46022.708333333336</v>
      </c>
      <c r="G285" s="379">
        <v>46023.125</v>
      </c>
      <c r="H285" s="80"/>
      <c r="I285" s="226" t="s">
        <v>5179</v>
      </c>
      <c r="J285" s="80"/>
      <c r="K285" s="80"/>
      <c r="L285" s="80"/>
      <c r="M285" s="80"/>
    </row>
    <row r="286" spans="1:13">
      <c r="A286" s="80" t="s">
        <v>1426</v>
      </c>
      <c r="B286" s="80" t="s">
        <v>1427</v>
      </c>
      <c r="C286" s="80" t="s">
        <v>1466</v>
      </c>
      <c r="D286" s="226" t="s">
        <v>1903</v>
      </c>
      <c r="E286" s="80" t="s">
        <v>1454</v>
      </c>
      <c r="F286" s="379">
        <v>46022.708333333336</v>
      </c>
      <c r="G286" s="379">
        <v>46023.125</v>
      </c>
      <c r="H286" s="80"/>
      <c r="I286" s="226" t="s">
        <v>5179</v>
      </c>
      <c r="J286" s="80"/>
      <c r="K286" s="80"/>
      <c r="L286" s="80"/>
      <c r="M286" s="80"/>
    </row>
    <row r="287" spans="1:13">
      <c r="A287" s="80" t="s">
        <v>1426</v>
      </c>
      <c r="B287" s="80" t="s">
        <v>1427</v>
      </c>
      <c r="C287" s="80" t="s">
        <v>1466</v>
      </c>
      <c r="D287" s="226" t="s">
        <v>1903</v>
      </c>
      <c r="E287" s="80" t="s">
        <v>1454</v>
      </c>
      <c r="F287" s="379">
        <v>46022.708333333336</v>
      </c>
      <c r="G287" s="379">
        <v>46023.125</v>
      </c>
      <c r="H287" s="80"/>
      <c r="I287" s="226" t="s">
        <v>5179</v>
      </c>
      <c r="J287" s="80"/>
      <c r="K287" s="80"/>
      <c r="L287" s="80"/>
      <c r="M287" s="80"/>
    </row>
    <row r="288" spans="1:13">
      <c r="A288" s="80" t="s">
        <v>1426</v>
      </c>
      <c r="B288" s="80" t="s">
        <v>1427</v>
      </c>
      <c r="C288" s="80" t="s">
        <v>1466</v>
      </c>
      <c r="D288" s="226" t="s">
        <v>1903</v>
      </c>
      <c r="E288" s="80" t="s">
        <v>1454</v>
      </c>
      <c r="F288" s="379">
        <v>46022.708333333336</v>
      </c>
      <c r="G288" s="379">
        <v>46023.125</v>
      </c>
      <c r="H288" s="80"/>
      <c r="I288" s="226" t="s">
        <v>5179</v>
      </c>
      <c r="J288" s="80"/>
      <c r="K288" s="80"/>
      <c r="L288" s="80"/>
      <c r="M288" s="80"/>
    </row>
    <row r="289" spans="1:13">
      <c r="A289" s="80" t="s">
        <v>1426</v>
      </c>
      <c r="B289" s="80" t="s">
        <v>1427</v>
      </c>
      <c r="C289" s="832" t="s">
        <v>1428</v>
      </c>
      <c r="D289" s="226" t="s">
        <v>1903</v>
      </c>
      <c r="E289" s="80" t="s">
        <v>1454</v>
      </c>
      <c r="F289" s="379">
        <v>46022.916666666664</v>
      </c>
      <c r="G289" s="379">
        <v>46023.25</v>
      </c>
      <c r="H289" s="80"/>
      <c r="I289" s="226" t="s">
        <v>5179</v>
      </c>
      <c r="J289" s="80"/>
      <c r="K289" s="80"/>
      <c r="L289" s="80"/>
      <c r="M289" s="80"/>
    </row>
    <row r="290" spans="1:13">
      <c r="A290" s="80" t="s">
        <v>1426</v>
      </c>
      <c r="B290" s="80" t="s">
        <v>1427</v>
      </c>
      <c r="C290" s="832" t="s">
        <v>1428</v>
      </c>
      <c r="D290" s="80" t="s">
        <v>1903</v>
      </c>
      <c r="E290" s="80" t="s">
        <v>1454</v>
      </c>
      <c r="F290" s="379">
        <v>46022.916666666664</v>
      </c>
      <c r="G290" s="379">
        <v>46023.25</v>
      </c>
      <c r="H290" s="80"/>
      <c r="I290" s="226" t="s">
        <v>5179</v>
      </c>
      <c r="J290" s="80"/>
      <c r="K290" s="80"/>
      <c r="L290" s="80"/>
      <c r="M290" s="80"/>
    </row>
    <row r="291" spans="1:13">
      <c r="A291" s="80" t="s">
        <v>1426</v>
      </c>
      <c r="B291" s="80" t="s">
        <v>1427</v>
      </c>
      <c r="C291" s="832" t="s">
        <v>1428</v>
      </c>
      <c r="D291" s="80" t="s">
        <v>1903</v>
      </c>
      <c r="E291" s="80" t="s">
        <v>1454</v>
      </c>
      <c r="F291" s="379">
        <v>46022.916666666664</v>
      </c>
      <c r="G291" s="379">
        <v>46023.25</v>
      </c>
      <c r="H291" s="80"/>
      <c r="I291" s="226" t="s">
        <v>5179</v>
      </c>
      <c r="J291" s="80"/>
      <c r="K291" s="80"/>
      <c r="L291" s="80"/>
      <c r="M291" s="80"/>
    </row>
    <row r="292" spans="1:13">
      <c r="A292" s="80" t="s">
        <v>1426</v>
      </c>
      <c r="B292" s="80" t="s">
        <v>1427</v>
      </c>
      <c r="C292" s="832" t="s">
        <v>1428</v>
      </c>
      <c r="D292" s="80" t="s">
        <v>1903</v>
      </c>
      <c r="E292" s="80" t="s">
        <v>1454</v>
      </c>
      <c r="F292" s="379">
        <v>46022.916666666664</v>
      </c>
      <c r="G292" s="379">
        <v>46023.25</v>
      </c>
      <c r="H292" s="80"/>
      <c r="I292" s="226" t="s">
        <v>5179</v>
      </c>
      <c r="J292" s="80"/>
      <c r="K292" s="80"/>
      <c r="L292" s="80"/>
      <c r="M292" s="80"/>
    </row>
    <row r="293" spans="1:13"/>
    <row r="294" spans="1:13"/>
    <row r="295" spans="1:13"/>
    <row r="296" spans="1:13"/>
    <row r="297" spans="1:13"/>
    <row r="298" spans="1:13"/>
    <row r="299" spans="1:13"/>
    <row r="300" spans="1:13"/>
    <row r="301" spans="1:13"/>
    <row r="302" spans="1:13"/>
    <row r="303" spans="1:13"/>
    <row r="304" spans="1:13"/>
    <row r="305"/>
    <row r="306"/>
    <row r="307"/>
    <row r="308"/>
    <row r="309"/>
    <row r="310"/>
    <row r="311"/>
    <row r="312"/>
    <row r="313"/>
    <row r="314"/>
    <row r="315"/>
    <row r="316"/>
    <row r="317"/>
    <row r="318"/>
    <row r="319"/>
    <row r="320"/>
    <row r="321"/>
    <row r="322"/>
    <row r="323"/>
    <row r="324"/>
    <row r="325"/>
    <row r="326"/>
    <row r="327"/>
    <row r="328"/>
    <row r="329"/>
    <row r="330"/>
    <row r="331"/>
    <row r="332"/>
    <row r="333"/>
    <row r="334"/>
    <row r="335"/>
    <row r="336"/>
    <row r="337"/>
    <row r="338"/>
    <row r="339"/>
    <row r="340"/>
    <row r="341"/>
    <row r="342"/>
    <row r="343"/>
    <row r="344"/>
    <row r="345"/>
    <row r="346"/>
    <row r="347"/>
    <row r="348"/>
    <row r="349"/>
    <row r="350"/>
    <row r="351"/>
    <row r="352"/>
    <row r="353"/>
    <row r="354"/>
    <row r="355"/>
    <row r="356"/>
    <row r="357"/>
    <row r="358"/>
    <row r="359"/>
    <row r="360"/>
    <row r="361"/>
    <row r="362"/>
    <row r="363"/>
    <row r="364"/>
    <row r="365"/>
    <row r="366"/>
    <row r="367"/>
    <row r="368"/>
    <row r="369"/>
    <row r="370"/>
    <row r="371"/>
    <row r="372"/>
    <row r="373"/>
    <row r="374"/>
    <row r="375"/>
    <row r="376"/>
    <row r="377"/>
    <row r="378"/>
    <row r="379"/>
    <row r="380"/>
    <row r="381"/>
    <row r="382"/>
    <row r="383"/>
    <row r="384"/>
    <row r="385"/>
    <row r="386"/>
    <row r="387"/>
    <row r="388"/>
    <row r="389"/>
    <row r="390"/>
    <row r="391"/>
    <row r="392"/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/>
    <row r="409"/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/>
    <row r="446"/>
    <row r="447"/>
    <row r="448"/>
    <row r="449"/>
    <row r="450"/>
    <row r="451"/>
    <row r="452"/>
    <row r="453"/>
    <row r="454"/>
    <row r="455"/>
    <row r="456"/>
    <row r="457"/>
    <row r="458"/>
    <row r="459"/>
    <row r="460"/>
    <row r="461"/>
    <row r="462"/>
    <row r="463"/>
    <row r="46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/>
    <row r="510"/>
    <row r="511"/>
    <row r="512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</sheetData>
  <autoFilter ref="A1:M292" xr:uid="{D6E8F86A-89D8-4D8D-9F3D-9330120B2D30}"/>
  <conditionalFormatting sqref="D1:D1048576">
    <cfRule type="expression" dxfId="84" priority="405" stopIfTrue="1">
      <formula>D1="NOVO"</formula>
    </cfRule>
    <cfRule type="expression" dxfId="83" priority="406" stopIfTrue="1">
      <formula>D1="AVALIAR"</formula>
    </cfRule>
    <cfRule type="expression" dxfId="82" priority="407" stopIfTrue="1">
      <formula>D1="AUTORIZAR"</formula>
    </cfRule>
    <cfRule type="expression" dxfId="81" priority="408" stopIfTrue="1">
      <formula>D1="CAB"</formula>
    </cfRule>
    <cfRule type="expression" dxfId="80" priority="409" stopIfTrue="1">
      <formula>D1="PROGRAMADA"</formula>
    </cfRule>
    <cfRule type="expression" dxfId="79" priority="410" stopIfTrue="1">
      <formula>D1="IMPLEMENTAR"</formula>
    </cfRule>
  </conditionalFormatting>
  <conditionalFormatting sqref="A1:M1 A59:D60 F59:G60 A58:H58 A57:D57 F57:G57 D58:D62 A293:M1048576 A2:H56 A61:H292 J2:M292">
    <cfRule type="expression" dxfId="78" priority="411" stopIfTrue="1">
      <formula>D1="REVISÃO"</formula>
    </cfRule>
    <cfRule type="expression" dxfId="77" priority="412" stopIfTrue="1">
      <formula>D1="ENCERRADA"</formula>
    </cfRule>
    <cfRule type="expression" dxfId="76" priority="414" stopIfTrue="1">
      <formula>D1="CANCELADA"</formula>
    </cfRule>
    <cfRule type="expression" dxfId="75" priority="415" stopIfTrue="1">
      <formula>D1="REPLANEJAR"</formula>
    </cfRule>
    <cfRule type="expression" dxfId="74" priority="416" stopIfTrue="1">
      <formula>D1="REPLANEJADA"</formula>
    </cfRule>
  </conditionalFormatting>
  <conditionalFormatting sqref="A1:M1 A59:D60 F59:G60 A58:H58 A57:D57 F57:G57 D58:D62 A293:M1048576 A2:H56 A61:H292 J2:M292">
    <cfRule type="expression" dxfId="73" priority="413" stopIfTrue="1">
      <formula>D1="INSUCESSO"</formula>
    </cfRule>
  </conditionalFormatting>
  <conditionalFormatting sqref="I9:I12 I18:I20 I22:I23 I31:I58 I60:I292">
    <cfRule type="expression" dxfId="72" priority="31" stopIfTrue="1">
      <formula>$D9="REVISÃO"</formula>
    </cfRule>
    <cfRule type="expression" dxfId="71" priority="32" stopIfTrue="1">
      <formula>$D9="ENCERRADA"</formula>
    </cfRule>
    <cfRule type="expression" dxfId="70" priority="33" stopIfTrue="1">
      <formula>$D9="INSUCESSO"</formula>
    </cfRule>
    <cfRule type="expression" dxfId="69" priority="34" stopIfTrue="1">
      <formula>$D9="CANCELADA"</formula>
    </cfRule>
    <cfRule type="expression" dxfId="68" priority="35" stopIfTrue="1">
      <formula>$D9="REPLANEJAR"</formula>
    </cfRule>
    <cfRule type="expression" dxfId="67" priority="36" stopIfTrue="1">
      <formula>$D9="REPLANEJADA"</formula>
    </cfRule>
  </conditionalFormatting>
  <conditionalFormatting sqref="I13:I16">
    <cfRule type="expression" dxfId="66" priority="25" stopIfTrue="1">
      <formula>$D13="REVISÃO"</formula>
    </cfRule>
    <cfRule type="expression" dxfId="65" priority="26" stopIfTrue="1">
      <formula>$D13="ENCERRADA"</formula>
    </cfRule>
    <cfRule type="expression" dxfId="64" priority="27" stopIfTrue="1">
      <formula>$D13="INSUCESSO"</formula>
    </cfRule>
    <cfRule type="expression" dxfId="63" priority="28" stopIfTrue="1">
      <formula>$D13="CANCELADA"</formula>
    </cfRule>
    <cfRule type="expression" dxfId="62" priority="29" stopIfTrue="1">
      <formula>$D13="REPLANEJAR"</formula>
    </cfRule>
    <cfRule type="expression" dxfId="61" priority="30" stopIfTrue="1">
      <formula>$D13="REPLANEJADA"</formula>
    </cfRule>
  </conditionalFormatting>
  <conditionalFormatting sqref="I17">
    <cfRule type="expression" dxfId="60" priority="19" stopIfTrue="1">
      <formula>$D17="REVISÃO"</formula>
    </cfRule>
    <cfRule type="expression" dxfId="59" priority="20" stopIfTrue="1">
      <formula>$D17="ENCERRADA"</formula>
    </cfRule>
    <cfRule type="expression" dxfId="58" priority="21" stopIfTrue="1">
      <formula>$D17="INSUCESSO"</formula>
    </cfRule>
    <cfRule type="expression" dxfId="57" priority="22" stopIfTrue="1">
      <formula>$D17="CANCELADA"</formula>
    </cfRule>
    <cfRule type="expression" dxfId="56" priority="23" stopIfTrue="1">
      <formula>$D17="REPLANEJAR"</formula>
    </cfRule>
    <cfRule type="expression" dxfId="55" priority="24" stopIfTrue="1">
      <formula>$D17="REPLANEJADA"</formula>
    </cfRule>
  </conditionalFormatting>
  <conditionalFormatting sqref="I2:I8">
    <cfRule type="expression" dxfId="54" priority="13" stopIfTrue="1">
      <formula>$D2="REVISÃO"</formula>
    </cfRule>
    <cfRule type="expression" dxfId="53" priority="14" stopIfTrue="1">
      <formula>$D2="ENCERRADA"</formula>
    </cfRule>
    <cfRule type="expression" dxfId="52" priority="15" stopIfTrue="1">
      <formula>$D2="INSUCESSO"</formula>
    </cfRule>
    <cfRule type="expression" dxfId="51" priority="16" stopIfTrue="1">
      <formula>$D2="CANCELADA"</formula>
    </cfRule>
    <cfRule type="expression" dxfId="50" priority="17" stopIfTrue="1">
      <formula>$D2="REPLANEJAR"</formula>
    </cfRule>
    <cfRule type="expression" dxfId="49" priority="18" stopIfTrue="1">
      <formula>$D2="REPLANEJADA"</formula>
    </cfRule>
  </conditionalFormatting>
  <conditionalFormatting sqref="I21">
    <cfRule type="expression" dxfId="48" priority="7" stopIfTrue="1">
      <formula>$D21="REVISÃO"</formula>
    </cfRule>
    <cfRule type="expression" dxfId="47" priority="8" stopIfTrue="1">
      <formula>$D21="ENCERRADA"</formula>
    </cfRule>
    <cfRule type="expression" dxfId="46" priority="9" stopIfTrue="1">
      <formula>$D21="INSUCESSO"</formula>
    </cfRule>
    <cfRule type="expression" dxfId="45" priority="10" stopIfTrue="1">
      <formula>$D21="CANCELADA"</formula>
    </cfRule>
    <cfRule type="expression" dxfId="44" priority="11" stopIfTrue="1">
      <formula>$D21="REPLANEJAR"</formula>
    </cfRule>
    <cfRule type="expression" dxfId="43" priority="12" stopIfTrue="1">
      <formula>$D21="REPLANEJADA"</formula>
    </cfRule>
  </conditionalFormatting>
  <conditionalFormatting sqref="I24:I30">
    <cfRule type="expression" dxfId="42" priority="1" stopIfTrue="1">
      <formula>$D24="REVISÃO"</formula>
    </cfRule>
    <cfRule type="expression" dxfId="41" priority="2" stopIfTrue="1">
      <formula>$D24="ENCERRADA"</formula>
    </cfRule>
    <cfRule type="expression" dxfId="40" priority="3" stopIfTrue="1">
      <formula>$D24="INSUCESSO"</formula>
    </cfRule>
    <cfRule type="expression" dxfId="39" priority="4" stopIfTrue="1">
      <formula>$D24="CANCELADA"</formula>
    </cfRule>
    <cfRule type="expression" dxfId="38" priority="5" stopIfTrue="1">
      <formula>$D24="REPLANEJAR"</formula>
    </cfRule>
    <cfRule type="expression" dxfId="37" priority="6" stopIfTrue="1">
      <formula>$D24="REPLANEJADA"</formula>
    </cfRule>
  </conditionalFormatting>
  <conditionalFormatting sqref="E60">
    <cfRule type="expression" dxfId="36" priority="964" stopIfTrue="1">
      <formula>H59="REVISÃO"</formula>
    </cfRule>
    <cfRule type="expression" dxfId="35" priority="965" stopIfTrue="1">
      <formula>H59="ENCERRADA"</formula>
    </cfRule>
    <cfRule type="expression" dxfId="34" priority="966" stopIfTrue="1">
      <formula>H59="CANCELADA"</formula>
    </cfRule>
    <cfRule type="expression" dxfId="33" priority="967" stopIfTrue="1">
      <formula>H59="REPLANEJAR"</formula>
    </cfRule>
    <cfRule type="expression" dxfId="32" priority="968" stopIfTrue="1">
      <formula>H59="REPLANEJADA"</formula>
    </cfRule>
  </conditionalFormatting>
  <conditionalFormatting sqref="E59">
    <cfRule type="expression" dxfId="31" priority="969" stopIfTrue="1">
      <formula>#REF!="REVISÃO"</formula>
    </cfRule>
    <cfRule type="expression" dxfId="30" priority="970" stopIfTrue="1">
      <formula>#REF!="ENCERRADA"</formula>
    </cfRule>
    <cfRule type="expression" dxfId="29" priority="971" stopIfTrue="1">
      <formula>#REF!="CANCELADA"</formula>
    </cfRule>
    <cfRule type="expression" dxfId="28" priority="972" stopIfTrue="1">
      <formula>#REF!="REPLANEJAR"</formula>
    </cfRule>
    <cfRule type="expression" dxfId="27" priority="973" stopIfTrue="1">
      <formula>#REF!="REPLANEJADA"</formula>
    </cfRule>
  </conditionalFormatting>
  <conditionalFormatting sqref="E60">
    <cfRule type="expression" dxfId="26" priority="977" stopIfTrue="1">
      <formula>H59="INSUCESSO"</formula>
    </cfRule>
  </conditionalFormatting>
  <conditionalFormatting sqref="E59">
    <cfRule type="expression" dxfId="25" priority="978" stopIfTrue="1">
      <formula>#REF!="INSUCESSO"</formula>
    </cfRule>
  </conditionalFormatting>
  <conditionalFormatting sqref="H60">
    <cfRule type="expression" dxfId="24" priority="989" stopIfTrue="1">
      <formula>K57="REVISÃO"</formula>
    </cfRule>
    <cfRule type="expression" dxfId="23" priority="990" stopIfTrue="1">
      <formula>K57="ENCERRADA"</formula>
    </cfRule>
    <cfRule type="expression" dxfId="22" priority="991" stopIfTrue="1">
      <formula>K57="CANCELADA"</formula>
    </cfRule>
    <cfRule type="expression" dxfId="21" priority="992" stopIfTrue="1">
      <formula>K57="REPLANEJAR"</formula>
    </cfRule>
    <cfRule type="expression" dxfId="20" priority="993" stopIfTrue="1">
      <formula>K57="REPLANEJADA"</formula>
    </cfRule>
  </conditionalFormatting>
  <conditionalFormatting sqref="E57">
    <cfRule type="expression" dxfId="19" priority="994" stopIfTrue="1">
      <formula>H60="REVISÃO"</formula>
    </cfRule>
    <cfRule type="expression" dxfId="18" priority="995" stopIfTrue="1">
      <formula>H60="ENCERRADA"</formula>
    </cfRule>
    <cfRule type="expression" dxfId="17" priority="996" stopIfTrue="1">
      <formula>H60="CANCELADA"</formula>
    </cfRule>
    <cfRule type="expression" dxfId="16" priority="997" stopIfTrue="1">
      <formula>H60="REPLANEJAR"</formula>
    </cfRule>
    <cfRule type="expression" dxfId="15" priority="998" stopIfTrue="1">
      <formula>H60="REPLANEJADA"</formula>
    </cfRule>
  </conditionalFormatting>
  <conditionalFormatting sqref="H60">
    <cfRule type="expression" dxfId="14" priority="1001" stopIfTrue="1">
      <formula>K57="INSUCESSO"</formula>
    </cfRule>
  </conditionalFormatting>
  <conditionalFormatting sqref="E57">
    <cfRule type="expression" dxfId="13" priority="1002" stopIfTrue="1">
      <formula>H60="INSUCESSO"</formula>
    </cfRule>
  </conditionalFormatting>
  <dataValidations count="1">
    <dataValidation type="list" allowBlank="1" showInputMessage="1" showErrorMessage="1" sqref="D2:D292" xr:uid="{FFB0373F-A5E4-4DC2-8F02-5F242B33D087}">
      <formula1>"NOVO,AVALIAR,AUTORIZAR,CAB,PROGRAMADA,IMPLEMENTAR,REVISÃO,ENCERRADA,INSUCESSO,CANCELADA,REPLANEJAR,REPLANEJADA"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27E84-9613-410B-8E91-F2CB11B85427}">
  <dimension ref="A1:AB4"/>
  <sheetViews>
    <sheetView workbookViewId="0"/>
  </sheetViews>
  <sheetFormatPr defaultRowHeight="14.45"/>
  <cols>
    <col min="1" max="1" width="22" customWidth="1"/>
  </cols>
  <sheetData>
    <row r="1" spans="1:28">
      <c r="A1" s="499" t="s">
        <v>5370</v>
      </c>
      <c r="B1" s="499"/>
      <c r="C1" s="499"/>
      <c r="D1" s="499"/>
      <c r="E1" s="499"/>
      <c r="F1" s="499"/>
      <c r="G1" s="499"/>
      <c r="H1" s="499"/>
      <c r="I1" s="499"/>
      <c r="J1" s="499"/>
      <c r="K1" s="499"/>
      <c r="L1" s="499"/>
      <c r="M1" s="499"/>
      <c r="N1" s="499"/>
      <c r="O1" s="499"/>
      <c r="P1" s="499"/>
      <c r="Q1" s="499"/>
      <c r="R1" s="499"/>
      <c r="S1" s="499"/>
      <c r="T1" s="499"/>
      <c r="U1" s="499"/>
      <c r="V1" s="499"/>
      <c r="W1" s="499"/>
      <c r="X1" s="499"/>
      <c r="Y1" s="499"/>
      <c r="Z1" s="499"/>
      <c r="AA1" s="499"/>
      <c r="AB1" s="499"/>
    </row>
    <row r="2" spans="1:28">
      <c r="A2" s="80" t="s">
        <v>1851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</row>
    <row r="3" spans="1:28">
      <c r="A3" s="80" t="s">
        <v>5019</v>
      </c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</row>
    <row r="4" spans="1:28">
      <c r="A4" s="80" t="s">
        <v>1854</v>
      </c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82341-74F9-45D2-8831-B904DC0CA048}">
  <sheetPr filterMode="1">
    <tabColor theme="0" tint="-0.34998626667073579"/>
  </sheetPr>
  <dimension ref="A1:X903"/>
  <sheetViews>
    <sheetView workbookViewId="0">
      <pane ySplit="1" topLeftCell="A412" activePane="bottomLeft" state="frozen"/>
      <selection pane="bottomLeft" activeCell="V412" sqref="V412"/>
    </sheetView>
  </sheetViews>
  <sheetFormatPr defaultColWidth="9.140625" defaultRowHeight="14.45"/>
  <cols>
    <col min="1" max="1" width="16.28515625" style="80" bestFit="1" customWidth="1"/>
    <col min="2" max="2" width="18.140625" style="80" bestFit="1" customWidth="1"/>
    <col min="3" max="3" width="50" style="80" bestFit="1" customWidth="1"/>
    <col min="4" max="4" width="15.42578125" style="80" bestFit="1" customWidth="1"/>
    <col min="5" max="5" width="27.42578125" style="80" bestFit="1" customWidth="1"/>
    <col min="6" max="6" width="53.7109375" style="80" bestFit="1" customWidth="1"/>
    <col min="7" max="7" width="20.5703125" style="80" bestFit="1" customWidth="1"/>
    <col min="8" max="8" width="26.140625" style="80" bestFit="1" customWidth="1"/>
    <col min="9" max="9" width="17.140625" style="80" bestFit="1" customWidth="1"/>
    <col min="10" max="10" width="16" style="80" bestFit="1" customWidth="1"/>
    <col min="11" max="11" width="14.42578125" style="80" bestFit="1" customWidth="1"/>
    <col min="12" max="12" width="43.5703125" style="80" bestFit="1" customWidth="1"/>
    <col min="13" max="13" width="42.42578125" style="80" customWidth="1"/>
    <col min="14" max="14" width="25.85546875" style="80" bestFit="1" customWidth="1"/>
    <col min="15" max="15" width="61.7109375" style="80" bestFit="1" customWidth="1"/>
    <col min="16" max="16" width="40.85546875" style="80" bestFit="1" customWidth="1"/>
    <col min="17" max="17" width="109.140625" style="80" bestFit="1" customWidth="1"/>
    <col min="18" max="18" width="232.85546875" style="80" bestFit="1" customWidth="1"/>
    <col min="19" max="19" width="11" style="80" bestFit="1" customWidth="1"/>
    <col min="20" max="20" width="41.5703125" style="80" bestFit="1" customWidth="1"/>
    <col min="21" max="21" width="40.85546875" style="80" bestFit="1" customWidth="1"/>
    <col min="22" max="22" width="97.28515625" style="80" bestFit="1" customWidth="1"/>
    <col min="23" max="23" width="97.85546875" style="80" bestFit="1" customWidth="1"/>
    <col min="24" max="24" width="161.140625" style="80" bestFit="1" customWidth="1"/>
    <col min="25" max="16384" width="9.140625" style="80"/>
  </cols>
  <sheetData>
    <row r="1" spans="1:24" s="369" customFormat="1">
      <c r="A1" s="748" t="s">
        <v>5371</v>
      </c>
      <c r="B1" s="748" t="s">
        <v>5372</v>
      </c>
      <c r="C1" s="748" t="s">
        <v>5373</v>
      </c>
      <c r="D1" s="748" t="s">
        <v>5374</v>
      </c>
      <c r="E1" s="748" t="s">
        <v>5375</v>
      </c>
      <c r="F1" s="748" t="s">
        <v>5376</v>
      </c>
      <c r="G1" s="748" t="s">
        <v>5377</v>
      </c>
      <c r="H1" s="748" t="s">
        <v>5378</v>
      </c>
      <c r="I1" s="748" t="s">
        <v>911</v>
      </c>
      <c r="J1" s="748" t="s">
        <v>912</v>
      </c>
      <c r="K1" s="748" t="s">
        <v>913</v>
      </c>
      <c r="L1" s="748" t="s">
        <v>5379</v>
      </c>
      <c r="M1" s="748" t="s">
        <v>5380</v>
      </c>
      <c r="N1" s="748" t="s">
        <v>5381</v>
      </c>
      <c r="O1" s="748" t="s">
        <v>5382</v>
      </c>
      <c r="P1" s="748" t="s">
        <v>5383</v>
      </c>
      <c r="Q1" s="748" t="s">
        <v>5384</v>
      </c>
      <c r="R1" s="748" t="s">
        <v>5385</v>
      </c>
      <c r="S1" s="748" t="s">
        <v>914</v>
      </c>
      <c r="T1" s="748" t="s">
        <v>915</v>
      </c>
      <c r="U1" s="748" t="s">
        <v>916</v>
      </c>
      <c r="V1" s="748" t="s">
        <v>917</v>
      </c>
      <c r="W1" s="748" t="s">
        <v>918</v>
      </c>
      <c r="X1" s="748" t="s">
        <v>919</v>
      </c>
    </row>
    <row r="2" spans="1:24" hidden="1">
      <c r="A2" s="272" t="s">
        <v>936</v>
      </c>
      <c r="B2" s="272" t="s">
        <v>5386</v>
      </c>
      <c r="C2" s="272" t="s">
        <v>5387</v>
      </c>
      <c r="D2" s="272" t="s">
        <v>1427</v>
      </c>
      <c r="E2" s="272"/>
      <c r="F2" s="272"/>
      <c r="G2" s="272" t="s">
        <v>931</v>
      </c>
      <c r="H2" s="272" t="s">
        <v>5388</v>
      </c>
      <c r="I2" s="272" t="s">
        <v>5388</v>
      </c>
      <c r="J2" s="272" t="s">
        <v>5388</v>
      </c>
      <c r="K2" s="272" t="s">
        <v>5388</v>
      </c>
      <c r="L2" s="272" t="s">
        <v>5389</v>
      </c>
      <c r="M2" s="272" t="s">
        <v>5389</v>
      </c>
      <c r="N2" s="272" t="s">
        <v>5390</v>
      </c>
      <c r="O2" s="272"/>
      <c r="P2" s="272"/>
      <c r="Q2" s="272" t="s">
        <v>5391</v>
      </c>
      <c r="R2" s="272" t="s">
        <v>5392</v>
      </c>
      <c r="S2" s="272" t="s">
        <v>5393</v>
      </c>
      <c r="T2" s="272" t="s">
        <v>5394</v>
      </c>
      <c r="U2" s="272" t="s">
        <v>5395</v>
      </c>
      <c r="V2" s="272"/>
      <c r="W2" s="272"/>
      <c r="X2" s="272" t="s">
        <v>5396</v>
      </c>
    </row>
    <row r="3" spans="1:24" hidden="1">
      <c r="A3" s="272" t="s">
        <v>1213</v>
      </c>
      <c r="B3" s="272" t="s">
        <v>5397</v>
      </c>
      <c r="C3" s="272" t="s">
        <v>5398</v>
      </c>
      <c r="D3" s="272" t="s">
        <v>1427</v>
      </c>
      <c r="E3" s="272" t="s">
        <v>5387</v>
      </c>
      <c r="F3" s="272"/>
      <c r="G3" s="272" t="s">
        <v>931</v>
      </c>
      <c r="H3" s="272" t="s">
        <v>5388</v>
      </c>
      <c r="I3" s="272" t="s">
        <v>5388</v>
      </c>
      <c r="J3" s="272" t="s">
        <v>5388</v>
      </c>
      <c r="K3" s="272" t="s">
        <v>5388</v>
      </c>
      <c r="L3" s="272" t="s">
        <v>5389</v>
      </c>
      <c r="M3" s="272" t="s">
        <v>5389</v>
      </c>
      <c r="N3" s="272" t="s">
        <v>5390</v>
      </c>
      <c r="O3" s="272"/>
      <c r="P3" s="272"/>
      <c r="Q3" s="272" t="s">
        <v>5399</v>
      </c>
      <c r="R3" s="272" t="s">
        <v>5400</v>
      </c>
      <c r="S3" s="272" t="s">
        <v>5393</v>
      </c>
      <c r="T3" s="272" t="s">
        <v>5394</v>
      </c>
      <c r="U3" s="272" t="s">
        <v>5395</v>
      </c>
      <c r="V3" s="272"/>
      <c r="W3" s="272"/>
      <c r="X3" s="272" t="s">
        <v>5401</v>
      </c>
    </row>
    <row r="4" spans="1:24" hidden="1">
      <c r="A4" s="272" t="s">
        <v>936</v>
      </c>
      <c r="B4" s="272" t="s">
        <v>5402</v>
      </c>
      <c r="C4" s="272" t="s">
        <v>5403</v>
      </c>
      <c r="D4" s="272" t="s">
        <v>1427</v>
      </c>
      <c r="E4" s="272"/>
      <c r="F4" s="272"/>
      <c r="G4" s="272" t="s">
        <v>931</v>
      </c>
      <c r="H4" s="272" t="s">
        <v>5388</v>
      </c>
      <c r="I4" s="272" t="s">
        <v>5388</v>
      </c>
      <c r="J4" s="272" t="s">
        <v>5388</v>
      </c>
      <c r="K4" s="272" t="s">
        <v>5388</v>
      </c>
      <c r="L4" s="272" t="s">
        <v>5389</v>
      </c>
      <c r="M4" s="272" t="s">
        <v>5389</v>
      </c>
      <c r="N4" s="272" t="s">
        <v>5390</v>
      </c>
      <c r="O4" s="272"/>
      <c r="P4" s="272"/>
      <c r="Q4" s="272" t="s">
        <v>5404</v>
      </c>
      <c r="R4" s="272" t="s">
        <v>5404</v>
      </c>
      <c r="S4" s="272" t="s">
        <v>5393</v>
      </c>
      <c r="T4" s="272" t="s">
        <v>5394</v>
      </c>
      <c r="U4" s="272" t="s">
        <v>5395</v>
      </c>
      <c r="V4" s="272"/>
      <c r="W4" s="272"/>
      <c r="X4" s="591">
        <v>180135147151</v>
      </c>
    </row>
    <row r="5" spans="1:24" hidden="1">
      <c r="A5" s="272" t="s">
        <v>1213</v>
      </c>
      <c r="B5" s="272" t="s">
        <v>5398</v>
      </c>
      <c r="C5" s="272" t="s">
        <v>5400</v>
      </c>
      <c r="D5" s="272" t="s">
        <v>1427</v>
      </c>
      <c r="E5" s="272" t="s">
        <v>5387</v>
      </c>
      <c r="F5" s="272"/>
      <c r="G5" s="272" t="s">
        <v>931</v>
      </c>
      <c r="H5" s="272" t="s">
        <v>5388</v>
      </c>
      <c r="I5" s="272" t="s">
        <v>5388</v>
      </c>
      <c r="J5" s="272" t="s">
        <v>5388</v>
      </c>
      <c r="K5" s="272" t="s">
        <v>5388</v>
      </c>
      <c r="L5" s="272" t="s">
        <v>5389</v>
      </c>
      <c r="M5" s="272" t="s">
        <v>5389</v>
      </c>
      <c r="N5" s="272" t="s">
        <v>5390</v>
      </c>
      <c r="O5" s="272"/>
      <c r="P5" s="272"/>
      <c r="Q5" s="272" t="s">
        <v>5405</v>
      </c>
      <c r="R5" s="272" t="s">
        <v>5406</v>
      </c>
      <c r="S5" s="272" t="s">
        <v>5393</v>
      </c>
      <c r="T5" s="272" t="s">
        <v>5394</v>
      </c>
      <c r="U5" s="272" t="s">
        <v>5395</v>
      </c>
      <c r="V5" s="272"/>
      <c r="W5" s="272"/>
      <c r="X5" s="591">
        <v>18010413151</v>
      </c>
    </row>
    <row r="6" spans="1:24" hidden="1">
      <c r="A6" s="272" t="s">
        <v>936</v>
      </c>
      <c r="B6" s="272" t="s">
        <v>5403</v>
      </c>
      <c r="C6" s="272" t="s">
        <v>5402</v>
      </c>
      <c r="D6" s="272" t="s">
        <v>1427</v>
      </c>
      <c r="E6" s="272"/>
      <c r="F6" s="272"/>
      <c r="G6" s="272" t="s">
        <v>931</v>
      </c>
      <c r="H6" s="272" t="s">
        <v>5388</v>
      </c>
      <c r="I6" s="272" t="s">
        <v>5388</v>
      </c>
      <c r="J6" s="272" t="s">
        <v>5388</v>
      </c>
      <c r="K6" s="272" t="s">
        <v>5388</v>
      </c>
      <c r="L6" s="272" t="s">
        <v>5389</v>
      </c>
      <c r="M6" s="272" t="s">
        <v>5389</v>
      </c>
      <c r="N6" s="272" t="s">
        <v>5390</v>
      </c>
      <c r="O6" s="272"/>
      <c r="P6" s="272"/>
      <c r="Q6" s="272" t="s">
        <v>5407</v>
      </c>
      <c r="R6" s="272" t="s">
        <v>5407</v>
      </c>
      <c r="S6" s="272" t="s">
        <v>5393</v>
      </c>
      <c r="T6" s="272" t="s">
        <v>5394</v>
      </c>
      <c r="U6" s="272" t="s">
        <v>5395</v>
      </c>
      <c r="V6" s="272"/>
      <c r="W6" s="272"/>
      <c r="X6" s="272" t="s">
        <v>5408</v>
      </c>
    </row>
    <row r="7" spans="1:24" hidden="1">
      <c r="A7" s="272" t="s">
        <v>1213</v>
      </c>
      <c r="B7" s="272" t="s">
        <v>5409</v>
      </c>
      <c r="C7" s="272" t="s">
        <v>5410</v>
      </c>
      <c r="D7" s="272" t="s">
        <v>1427</v>
      </c>
      <c r="E7" s="272" t="s">
        <v>5387</v>
      </c>
      <c r="F7" s="272"/>
      <c r="G7" s="272" t="s">
        <v>931</v>
      </c>
      <c r="H7" s="272" t="s">
        <v>5388</v>
      </c>
      <c r="I7" s="272" t="s">
        <v>5388</v>
      </c>
      <c r="J7" s="272" t="s">
        <v>5388</v>
      </c>
      <c r="K7" s="272" t="s">
        <v>5388</v>
      </c>
      <c r="L7" s="272" t="s">
        <v>5389</v>
      </c>
      <c r="M7" s="272" t="s">
        <v>5389</v>
      </c>
      <c r="N7" s="272" t="s">
        <v>5390</v>
      </c>
      <c r="O7" s="272"/>
      <c r="P7" s="272"/>
      <c r="Q7" s="272" t="s">
        <v>5411</v>
      </c>
      <c r="R7" s="272" t="s">
        <v>5412</v>
      </c>
      <c r="S7" s="272" t="s">
        <v>5393</v>
      </c>
      <c r="T7" s="272" t="s">
        <v>5394</v>
      </c>
      <c r="U7" s="272" t="s">
        <v>5395</v>
      </c>
      <c r="V7" s="272"/>
      <c r="W7" s="272"/>
      <c r="X7" s="272" t="s">
        <v>5413</v>
      </c>
    </row>
    <row r="8" spans="1:24" hidden="1">
      <c r="A8" s="272" t="s">
        <v>1213</v>
      </c>
      <c r="B8" s="272" t="s">
        <v>5414</v>
      </c>
      <c r="C8" s="272" t="s">
        <v>5414</v>
      </c>
      <c r="D8" s="272" t="s">
        <v>1427</v>
      </c>
      <c r="E8" s="272" t="s">
        <v>5387</v>
      </c>
      <c r="F8" s="272"/>
      <c r="G8" s="272" t="s">
        <v>931</v>
      </c>
      <c r="H8" s="272" t="s">
        <v>5388</v>
      </c>
      <c r="I8" s="272" t="s">
        <v>5388</v>
      </c>
      <c r="J8" s="272" t="s">
        <v>5388</v>
      </c>
      <c r="K8" s="272" t="s">
        <v>5388</v>
      </c>
      <c r="L8" s="272" t="s">
        <v>5389</v>
      </c>
      <c r="M8" s="272" t="s">
        <v>5389</v>
      </c>
      <c r="N8" s="272" t="s">
        <v>5390</v>
      </c>
      <c r="O8" s="272"/>
      <c r="P8" s="272"/>
      <c r="Q8" s="272" t="s">
        <v>5415</v>
      </c>
      <c r="R8" s="272" t="s">
        <v>5416</v>
      </c>
      <c r="S8" s="272" t="s">
        <v>5393</v>
      </c>
      <c r="T8" s="272" t="s">
        <v>5394</v>
      </c>
      <c r="U8" s="272" t="s">
        <v>5395</v>
      </c>
      <c r="V8" s="272"/>
      <c r="W8" s="272"/>
      <c r="X8" s="591">
        <v>18010410151</v>
      </c>
    </row>
    <row r="9" spans="1:24" hidden="1">
      <c r="A9" s="272" t="s">
        <v>1213</v>
      </c>
      <c r="B9" s="272" t="s">
        <v>5417</v>
      </c>
      <c r="C9" s="272" t="s">
        <v>5409</v>
      </c>
      <c r="D9" s="272" t="s">
        <v>1427</v>
      </c>
      <c r="E9" s="272" t="s">
        <v>5387</v>
      </c>
      <c r="F9" s="272"/>
      <c r="G9" s="272" t="s">
        <v>931</v>
      </c>
      <c r="H9" s="272" t="s">
        <v>5388</v>
      </c>
      <c r="I9" s="272" t="s">
        <v>5388</v>
      </c>
      <c r="J9" s="272" t="s">
        <v>5388</v>
      </c>
      <c r="K9" s="272" t="s">
        <v>5388</v>
      </c>
      <c r="L9" s="272" t="s">
        <v>5389</v>
      </c>
      <c r="M9" s="272" t="s">
        <v>5389</v>
      </c>
      <c r="N9" s="272" t="s">
        <v>5390</v>
      </c>
      <c r="O9" s="272"/>
      <c r="P9" s="272"/>
      <c r="Q9" s="272" t="s">
        <v>5418</v>
      </c>
      <c r="R9" s="272" t="s">
        <v>5410</v>
      </c>
      <c r="S9" s="272" t="s">
        <v>5393</v>
      </c>
      <c r="T9" s="272" t="s">
        <v>5394</v>
      </c>
      <c r="U9" s="272" t="s">
        <v>5395</v>
      </c>
      <c r="V9" s="272"/>
      <c r="W9" s="272"/>
      <c r="X9" s="272" t="s">
        <v>5419</v>
      </c>
    </row>
    <row r="10" spans="1:24" hidden="1">
      <c r="A10" s="272" t="s">
        <v>1213</v>
      </c>
      <c r="B10" s="272" t="s">
        <v>5420</v>
      </c>
      <c r="C10" s="272" t="s">
        <v>5414</v>
      </c>
      <c r="D10" s="272" t="s">
        <v>1427</v>
      </c>
      <c r="E10" s="272" t="s">
        <v>5387</v>
      </c>
      <c r="F10" s="272"/>
      <c r="G10" s="272" t="s">
        <v>931</v>
      </c>
      <c r="H10" s="272" t="s">
        <v>5388</v>
      </c>
      <c r="I10" s="272" t="s">
        <v>5388</v>
      </c>
      <c r="J10" s="272" t="s">
        <v>5388</v>
      </c>
      <c r="K10" s="272" t="s">
        <v>5388</v>
      </c>
      <c r="L10" s="272" t="s">
        <v>5389</v>
      </c>
      <c r="M10" s="272" t="s">
        <v>5389</v>
      </c>
      <c r="N10" s="272" t="s">
        <v>5390</v>
      </c>
      <c r="O10" s="272"/>
      <c r="P10" s="272"/>
      <c r="Q10" s="272" t="s">
        <v>5421</v>
      </c>
      <c r="R10" s="272" t="s">
        <v>5422</v>
      </c>
      <c r="S10" s="272" t="s">
        <v>5393</v>
      </c>
      <c r="T10" s="272" t="s">
        <v>5394</v>
      </c>
      <c r="U10" s="272" t="s">
        <v>5395</v>
      </c>
      <c r="V10" s="272"/>
      <c r="W10" s="272"/>
      <c r="X10" s="591">
        <v>18010410152</v>
      </c>
    </row>
    <row r="11" spans="1:24" hidden="1">
      <c r="A11" s="272" t="s">
        <v>1251</v>
      </c>
      <c r="B11" s="272" t="s">
        <v>5423</v>
      </c>
      <c r="C11" s="272"/>
      <c r="D11" s="272" t="s">
        <v>5424</v>
      </c>
      <c r="E11" s="272" t="s">
        <v>5425</v>
      </c>
      <c r="F11" s="272"/>
      <c r="G11" s="272" t="s">
        <v>931</v>
      </c>
      <c r="H11" s="272" t="s">
        <v>5426</v>
      </c>
      <c r="I11" s="272" t="s">
        <v>5427</v>
      </c>
      <c r="J11" s="592">
        <v>0</v>
      </c>
      <c r="K11" s="592">
        <v>0.25</v>
      </c>
      <c r="L11" s="272"/>
      <c r="M11" s="272" t="s">
        <v>5428</v>
      </c>
      <c r="N11" s="272" t="s">
        <v>5429</v>
      </c>
      <c r="O11" s="272" t="s">
        <v>5430</v>
      </c>
      <c r="P11" s="272" t="s">
        <v>5431</v>
      </c>
      <c r="Q11" s="272" t="s">
        <v>5432</v>
      </c>
      <c r="R11" s="272" t="s">
        <v>5433</v>
      </c>
      <c r="S11" s="272" t="s">
        <v>5434</v>
      </c>
      <c r="T11" s="272" t="s">
        <v>5435</v>
      </c>
      <c r="U11" s="272" t="s">
        <v>5436</v>
      </c>
      <c r="V11" s="272" t="s">
        <v>5437</v>
      </c>
      <c r="W11" s="272" t="s">
        <v>3571</v>
      </c>
      <c r="X11" s="272" t="s">
        <v>5438</v>
      </c>
    </row>
    <row r="12" spans="1:24" hidden="1">
      <c r="A12" s="272" t="s">
        <v>1075</v>
      </c>
      <c r="B12" s="272" t="s">
        <v>5439</v>
      </c>
      <c r="C12" s="272"/>
      <c r="D12" s="272" t="s">
        <v>1427</v>
      </c>
      <c r="E12" s="272" t="s">
        <v>5440</v>
      </c>
      <c r="F12" s="272" t="s">
        <v>5440</v>
      </c>
      <c r="G12" s="272" t="s">
        <v>931</v>
      </c>
      <c r="H12" s="272" t="s">
        <v>5441</v>
      </c>
      <c r="I12" s="272" t="s">
        <v>5427</v>
      </c>
      <c r="J12" s="592">
        <v>0.91666666666666663</v>
      </c>
      <c r="K12" s="592">
        <v>0.125</v>
      </c>
      <c r="L12" s="272" t="s">
        <v>3530</v>
      </c>
      <c r="M12" s="272" t="s">
        <v>3530</v>
      </c>
      <c r="N12" s="272" t="s">
        <v>5429</v>
      </c>
      <c r="O12" s="272" t="s">
        <v>5442</v>
      </c>
      <c r="P12" s="272" t="s">
        <v>5443</v>
      </c>
      <c r="Q12" s="272"/>
      <c r="R12" s="272" t="s">
        <v>5444</v>
      </c>
      <c r="S12" s="272" t="s">
        <v>5445</v>
      </c>
      <c r="T12" s="272" t="s">
        <v>5446</v>
      </c>
      <c r="U12" s="272" t="s">
        <v>4582</v>
      </c>
      <c r="V12" s="272" t="s">
        <v>5447</v>
      </c>
      <c r="W12" s="272" t="s">
        <v>5448</v>
      </c>
      <c r="X12" s="272" t="s">
        <v>5449</v>
      </c>
    </row>
    <row r="13" spans="1:24" hidden="1">
      <c r="A13" s="272" t="s">
        <v>1075</v>
      </c>
      <c r="B13" s="272" t="s">
        <v>5450</v>
      </c>
      <c r="C13" s="272" t="s">
        <v>5451</v>
      </c>
      <c r="D13" s="272" t="s">
        <v>5452</v>
      </c>
      <c r="E13" s="272" t="s">
        <v>5425</v>
      </c>
      <c r="F13" s="272" t="s">
        <v>5453</v>
      </c>
      <c r="G13" s="272" t="s">
        <v>931</v>
      </c>
      <c r="H13" s="272" t="s">
        <v>5441</v>
      </c>
      <c r="I13" s="272" t="s">
        <v>5427</v>
      </c>
      <c r="J13" s="592">
        <v>0.91666666666666663</v>
      </c>
      <c r="K13" s="592">
        <v>0.125</v>
      </c>
      <c r="L13" s="272"/>
      <c r="M13" s="272" t="s">
        <v>5454</v>
      </c>
      <c r="N13" s="272" t="s">
        <v>5455</v>
      </c>
      <c r="O13" s="272" t="s">
        <v>5456</v>
      </c>
      <c r="P13" s="272" t="s">
        <v>5457</v>
      </c>
      <c r="Q13" s="272" t="s">
        <v>5458</v>
      </c>
      <c r="R13" s="272" t="s">
        <v>5459</v>
      </c>
      <c r="S13" s="272" t="s">
        <v>5434</v>
      </c>
      <c r="T13" s="272" t="s">
        <v>5460</v>
      </c>
      <c r="U13" s="272" t="s">
        <v>4555</v>
      </c>
      <c r="V13" s="272" t="s">
        <v>5461</v>
      </c>
      <c r="W13" s="272" t="s">
        <v>5462</v>
      </c>
      <c r="X13" s="272" t="s">
        <v>5463</v>
      </c>
    </row>
    <row r="14" spans="1:24" hidden="1">
      <c r="A14" s="272" t="s">
        <v>936</v>
      </c>
      <c r="B14" s="272" t="s">
        <v>4605</v>
      </c>
      <c r="C14" s="272" t="s">
        <v>5387</v>
      </c>
      <c r="D14" s="272" t="s">
        <v>1427</v>
      </c>
      <c r="E14" s="272" t="s">
        <v>5464</v>
      </c>
      <c r="F14" s="272" t="s">
        <v>5464</v>
      </c>
      <c r="G14" s="272" t="s">
        <v>931</v>
      </c>
      <c r="H14" s="272" t="s">
        <v>5441</v>
      </c>
      <c r="I14" s="272" t="s">
        <v>5427</v>
      </c>
      <c r="J14" s="592">
        <v>0.33333333333333331</v>
      </c>
      <c r="K14" s="592">
        <v>0.75</v>
      </c>
      <c r="L14" s="272" t="s">
        <v>5465</v>
      </c>
      <c r="M14" s="272" t="s">
        <v>5465</v>
      </c>
      <c r="N14" s="272" t="s">
        <v>5466</v>
      </c>
      <c r="O14" s="272" t="s">
        <v>5467</v>
      </c>
      <c r="P14" s="272" t="s">
        <v>4592</v>
      </c>
      <c r="Q14" s="272" t="s">
        <v>5468</v>
      </c>
      <c r="R14" s="272" t="s">
        <v>5468</v>
      </c>
      <c r="S14" s="272" t="s">
        <v>5434</v>
      </c>
      <c r="T14" s="272" t="s">
        <v>5460</v>
      </c>
      <c r="U14" s="272" t="s">
        <v>4555</v>
      </c>
      <c r="V14" s="272" t="s">
        <v>5469</v>
      </c>
      <c r="W14" s="272" t="s">
        <v>3571</v>
      </c>
      <c r="X14" s="272" t="s">
        <v>5470</v>
      </c>
    </row>
    <row r="15" spans="1:24" hidden="1">
      <c r="A15" s="272" t="s">
        <v>1251</v>
      </c>
      <c r="B15" s="272" t="s">
        <v>5471</v>
      </c>
      <c r="C15" s="272" t="s">
        <v>5472</v>
      </c>
      <c r="D15" s="272" t="s">
        <v>5473</v>
      </c>
      <c r="E15" s="272" t="s">
        <v>5425</v>
      </c>
      <c r="F15" s="272"/>
      <c r="G15" s="272" t="s">
        <v>931</v>
      </c>
      <c r="H15" s="272" t="s">
        <v>5474</v>
      </c>
      <c r="I15" s="272">
        <v>3</v>
      </c>
      <c r="J15" s="592">
        <v>0.33333333333333331</v>
      </c>
      <c r="K15" s="592">
        <v>0.75</v>
      </c>
      <c r="L15" s="272" t="s">
        <v>5475</v>
      </c>
      <c r="M15" s="272" t="s">
        <v>5475</v>
      </c>
      <c r="N15" s="272" t="s">
        <v>5476</v>
      </c>
      <c r="O15" s="272" t="s">
        <v>5477</v>
      </c>
      <c r="P15" s="272" t="s">
        <v>5478</v>
      </c>
      <c r="Q15" s="272" t="s">
        <v>5479</v>
      </c>
      <c r="R15" s="272" t="s">
        <v>5480</v>
      </c>
      <c r="S15" s="272" t="s">
        <v>5434</v>
      </c>
      <c r="T15" s="272" t="s">
        <v>5481</v>
      </c>
      <c r="U15" s="272" t="s">
        <v>5482</v>
      </c>
      <c r="V15" s="272" t="s">
        <v>5483</v>
      </c>
      <c r="W15" s="272" t="s">
        <v>5484</v>
      </c>
      <c r="X15" s="272" t="s">
        <v>5485</v>
      </c>
    </row>
    <row r="16" spans="1:24" hidden="1">
      <c r="A16" s="272" t="s">
        <v>1251</v>
      </c>
      <c r="B16" s="272" t="s">
        <v>5486</v>
      </c>
      <c r="C16" s="272" t="s">
        <v>5472</v>
      </c>
      <c r="D16" s="272" t="s">
        <v>5473</v>
      </c>
      <c r="E16" s="272" t="s">
        <v>5425</v>
      </c>
      <c r="F16" s="272" t="s">
        <v>5487</v>
      </c>
      <c r="G16" s="272" t="s">
        <v>70</v>
      </c>
      <c r="H16" s="272" t="s">
        <v>5488</v>
      </c>
      <c r="I16" s="272">
        <v>3</v>
      </c>
      <c r="J16" s="592">
        <v>0.33333333333333331</v>
      </c>
      <c r="K16" s="592">
        <v>0.70833333333333337</v>
      </c>
      <c r="L16" s="272" t="s">
        <v>5475</v>
      </c>
      <c r="M16" s="272" t="s">
        <v>5475</v>
      </c>
      <c r="N16" s="272" t="s">
        <v>5476</v>
      </c>
      <c r="O16" s="272" t="s">
        <v>5489</v>
      </c>
      <c r="P16" s="272" t="s">
        <v>5478</v>
      </c>
      <c r="Q16" s="272" t="s">
        <v>5479</v>
      </c>
      <c r="R16" s="272" t="s">
        <v>5490</v>
      </c>
      <c r="S16" s="272" t="s">
        <v>5434</v>
      </c>
      <c r="T16" s="272" t="s">
        <v>5481</v>
      </c>
      <c r="U16" s="272" t="s">
        <v>5482</v>
      </c>
      <c r="V16" s="272" t="s">
        <v>5491</v>
      </c>
      <c r="W16" s="272" t="s">
        <v>5492</v>
      </c>
      <c r="X16" s="272" t="s">
        <v>5493</v>
      </c>
    </row>
    <row r="17" spans="1:24" hidden="1">
      <c r="A17" s="272" t="s">
        <v>1075</v>
      </c>
      <c r="B17" s="272" t="s">
        <v>5494</v>
      </c>
      <c r="C17" s="272" t="s">
        <v>5495</v>
      </c>
      <c r="D17" s="272" t="s">
        <v>1427</v>
      </c>
      <c r="E17" s="272" t="s">
        <v>5496</v>
      </c>
      <c r="F17" s="272" t="s">
        <v>5496</v>
      </c>
      <c r="G17" s="272" t="s">
        <v>931</v>
      </c>
      <c r="H17" s="272" t="s">
        <v>5497</v>
      </c>
      <c r="I17" s="272">
        <v>3</v>
      </c>
      <c r="J17" s="592">
        <v>0.375</v>
      </c>
      <c r="K17" s="592">
        <v>0.875</v>
      </c>
      <c r="L17" s="272"/>
      <c r="M17" s="272" t="s">
        <v>5498</v>
      </c>
      <c r="N17" s="272" t="s">
        <v>5499</v>
      </c>
      <c r="O17" s="272" t="s">
        <v>5500</v>
      </c>
      <c r="P17" s="272" t="s">
        <v>5501</v>
      </c>
      <c r="Q17" s="272" t="s">
        <v>5502</v>
      </c>
      <c r="R17" s="272" t="s">
        <v>5503</v>
      </c>
      <c r="S17" s="272" t="s">
        <v>5434</v>
      </c>
      <c r="T17" s="272" t="s">
        <v>5504</v>
      </c>
      <c r="U17" s="272" t="s">
        <v>5501</v>
      </c>
      <c r="V17" s="272" t="s">
        <v>5505</v>
      </c>
      <c r="W17" s="272" t="s">
        <v>5506</v>
      </c>
      <c r="X17" s="272" t="s">
        <v>5507</v>
      </c>
    </row>
    <row r="18" spans="1:24" hidden="1">
      <c r="A18" s="272" t="s">
        <v>1075</v>
      </c>
      <c r="B18" s="272" t="s">
        <v>5508</v>
      </c>
      <c r="C18" s="272" t="s">
        <v>5509</v>
      </c>
      <c r="D18" s="272" t="s">
        <v>5452</v>
      </c>
      <c r="E18" s="272" t="s">
        <v>5425</v>
      </c>
      <c r="F18" s="272" t="s">
        <v>5453</v>
      </c>
      <c r="G18" s="272" t="s">
        <v>931</v>
      </c>
      <c r="H18" s="272" t="s">
        <v>5426</v>
      </c>
      <c r="I18" s="272" t="s">
        <v>5427</v>
      </c>
      <c r="J18" s="592">
        <v>0.33333333333333331</v>
      </c>
      <c r="K18" s="592">
        <v>0.75</v>
      </c>
      <c r="L18" s="272" t="s">
        <v>5510</v>
      </c>
      <c r="M18" s="272" t="s">
        <v>5510</v>
      </c>
      <c r="N18" s="272" t="s">
        <v>5499</v>
      </c>
      <c r="O18" s="272" t="s">
        <v>5511</v>
      </c>
      <c r="P18" s="272" t="s">
        <v>5512</v>
      </c>
      <c r="Q18" s="272" t="s">
        <v>5513</v>
      </c>
      <c r="R18" s="272" t="s">
        <v>5513</v>
      </c>
      <c r="S18" s="272" t="s">
        <v>5434</v>
      </c>
      <c r="T18" s="272" t="s">
        <v>5514</v>
      </c>
      <c r="U18" s="272" t="s">
        <v>4582</v>
      </c>
      <c r="V18" s="272" t="s">
        <v>5515</v>
      </c>
      <c r="W18" s="272" t="s">
        <v>5516</v>
      </c>
      <c r="X18" s="272" t="s">
        <v>5517</v>
      </c>
    </row>
    <row r="19" spans="1:24" hidden="1">
      <c r="A19" s="272" t="s">
        <v>981</v>
      </c>
      <c r="B19" s="272" t="s">
        <v>1009</v>
      </c>
      <c r="C19" s="272" t="s">
        <v>578</v>
      </c>
      <c r="D19" s="272" t="s">
        <v>1427</v>
      </c>
      <c r="E19" s="272" t="s">
        <v>5496</v>
      </c>
      <c r="F19" s="272" t="s">
        <v>5496</v>
      </c>
      <c r="G19" s="272" t="s">
        <v>931</v>
      </c>
      <c r="H19" s="272" t="s">
        <v>5441</v>
      </c>
      <c r="I19" s="272" t="s">
        <v>5427</v>
      </c>
      <c r="J19" s="592">
        <v>0.33333333333333331</v>
      </c>
      <c r="K19" s="592">
        <v>0.70833333333333337</v>
      </c>
      <c r="L19" s="272" t="s">
        <v>5518</v>
      </c>
      <c r="M19" s="272" t="s">
        <v>5518</v>
      </c>
      <c r="N19" s="272" t="s">
        <v>5499</v>
      </c>
      <c r="O19" s="272" t="s">
        <v>5519</v>
      </c>
      <c r="P19" s="272" t="s">
        <v>5520</v>
      </c>
      <c r="Q19" s="272" t="s">
        <v>5521</v>
      </c>
      <c r="R19" s="272" t="s">
        <v>5521</v>
      </c>
      <c r="S19" s="272" t="s">
        <v>5434</v>
      </c>
      <c r="T19" s="272" t="s">
        <v>5522</v>
      </c>
      <c r="U19" s="272" t="s">
        <v>5395</v>
      </c>
      <c r="V19" s="272" t="s">
        <v>5523</v>
      </c>
      <c r="W19" s="272" t="s">
        <v>5524</v>
      </c>
      <c r="X19" s="272" t="s">
        <v>5525</v>
      </c>
    </row>
    <row r="20" spans="1:24" hidden="1">
      <c r="A20" s="272" t="s">
        <v>1075</v>
      </c>
      <c r="B20" s="272" t="s">
        <v>5495</v>
      </c>
      <c r="C20" s="272"/>
      <c r="D20" s="272" t="s">
        <v>1427</v>
      </c>
      <c r="E20" s="272" t="s">
        <v>5496</v>
      </c>
      <c r="F20" s="272" t="s">
        <v>5496</v>
      </c>
      <c r="G20" s="272" t="s">
        <v>931</v>
      </c>
      <c r="H20" s="272" t="s">
        <v>5497</v>
      </c>
      <c r="I20" s="272">
        <v>3</v>
      </c>
      <c r="J20" s="592">
        <v>0.375</v>
      </c>
      <c r="K20" s="592">
        <v>0.875</v>
      </c>
      <c r="L20" s="272"/>
      <c r="M20" s="272" t="s">
        <v>5498</v>
      </c>
      <c r="N20" s="272" t="s">
        <v>5499</v>
      </c>
      <c r="O20" s="272" t="s">
        <v>5500</v>
      </c>
      <c r="P20" s="272" t="s">
        <v>5501</v>
      </c>
      <c r="Q20" s="272" t="s">
        <v>5526</v>
      </c>
      <c r="R20" s="272" t="s">
        <v>5527</v>
      </c>
      <c r="S20" s="272" t="s">
        <v>5434</v>
      </c>
      <c r="T20" s="272" t="s">
        <v>5504</v>
      </c>
      <c r="U20" s="272" t="s">
        <v>5501</v>
      </c>
      <c r="V20" s="272" t="s">
        <v>5505</v>
      </c>
      <c r="W20" s="272" t="s">
        <v>5528</v>
      </c>
      <c r="X20" s="272" t="s">
        <v>5529</v>
      </c>
    </row>
    <row r="21" spans="1:24" hidden="1">
      <c r="A21" s="272" t="s">
        <v>981</v>
      </c>
      <c r="B21" s="272" t="s">
        <v>5530</v>
      </c>
      <c r="C21" s="272" t="s">
        <v>5387</v>
      </c>
      <c r="D21" s="272" t="s">
        <v>5452</v>
      </c>
      <c r="E21" s="272" t="s">
        <v>5425</v>
      </c>
      <c r="F21" s="272" t="s">
        <v>5531</v>
      </c>
      <c r="G21" s="272" t="s">
        <v>931</v>
      </c>
      <c r="H21" s="272" t="s">
        <v>5441</v>
      </c>
      <c r="I21" s="272" t="s">
        <v>5427</v>
      </c>
      <c r="J21" s="592">
        <v>0.33333333333333331</v>
      </c>
      <c r="K21" s="592">
        <v>0.75</v>
      </c>
      <c r="L21" s="272" t="s">
        <v>5532</v>
      </c>
      <c r="M21" s="272" t="s">
        <v>5532</v>
      </c>
      <c r="N21" s="272" t="s">
        <v>5533</v>
      </c>
      <c r="O21" s="272" t="s">
        <v>5467</v>
      </c>
      <c r="P21" s="272" t="s">
        <v>5534</v>
      </c>
      <c r="Q21" s="272" t="s">
        <v>5535</v>
      </c>
      <c r="R21" s="272" t="s">
        <v>5535</v>
      </c>
      <c r="S21" s="272" t="s">
        <v>5434</v>
      </c>
      <c r="T21" s="272" t="s">
        <v>5536</v>
      </c>
      <c r="U21" s="272" t="s">
        <v>5534</v>
      </c>
      <c r="V21" s="272" t="s">
        <v>5537</v>
      </c>
      <c r="W21" s="272" t="s">
        <v>5516</v>
      </c>
      <c r="X21" s="272" t="s">
        <v>5538</v>
      </c>
    </row>
    <row r="22" spans="1:24" hidden="1">
      <c r="A22" s="272" t="s">
        <v>981</v>
      </c>
      <c r="B22" s="272" t="s">
        <v>5539</v>
      </c>
      <c r="C22" s="272" t="s">
        <v>5387</v>
      </c>
      <c r="D22" s="272" t="s">
        <v>5452</v>
      </c>
      <c r="E22" s="272" t="s">
        <v>5425</v>
      </c>
      <c r="F22" s="272" t="s">
        <v>5531</v>
      </c>
      <c r="G22" s="272" t="s">
        <v>931</v>
      </c>
      <c r="H22" s="272" t="s">
        <v>5426</v>
      </c>
      <c r="I22" s="272" t="s">
        <v>5427</v>
      </c>
      <c r="J22" s="592">
        <v>0.33333333333333331</v>
      </c>
      <c r="K22" s="592">
        <v>0.75</v>
      </c>
      <c r="L22" s="272" t="s">
        <v>5540</v>
      </c>
      <c r="M22" s="272" t="s">
        <v>5540</v>
      </c>
      <c r="N22" s="272" t="s">
        <v>5533</v>
      </c>
      <c r="O22" s="272" t="s">
        <v>5467</v>
      </c>
      <c r="P22" s="272" t="s">
        <v>5541</v>
      </c>
      <c r="Q22" s="272" t="s">
        <v>5542</v>
      </c>
      <c r="R22" s="272" t="s">
        <v>5543</v>
      </c>
      <c r="S22" s="272" t="s">
        <v>5434</v>
      </c>
      <c r="T22" s="272" t="s">
        <v>5544</v>
      </c>
      <c r="U22" s="272" t="s">
        <v>5545</v>
      </c>
      <c r="V22" s="272" t="s">
        <v>5546</v>
      </c>
      <c r="W22" s="272" t="s">
        <v>5547</v>
      </c>
      <c r="X22" s="272" t="s">
        <v>5548</v>
      </c>
    </row>
    <row r="23" spans="1:24" hidden="1">
      <c r="A23" s="272" t="s">
        <v>981</v>
      </c>
      <c r="B23" s="272" t="s">
        <v>5549</v>
      </c>
      <c r="C23" s="272" t="s">
        <v>5387</v>
      </c>
      <c r="D23" s="272" t="s">
        <v>5452</v>
      </c>
      <c r="E23" s="272" t="s">
        <v>5425</v>
      </c>
      <c r="F23" s="272" t="s">
        <v>5453</v>
      </c>
      <c r="G23" s="272" t="s">
        <v>931</v>
      </c>
      <c r="H23" s="272" t="s">
        <v>5441</v>
      </c>
      <c r="I23" s="272" t="s">
        <v>5427</v>
      </c>
      <c r="J23" s="592">
        <v>0.33333333333333331</v>
      </c>
      <c r="K23" s="592">
        <v>0.75</v>
      </c>
      <c r="L23" s="272" t="s">
        <v>5550</v>
      </c>
      <c r="M23" s="272" t="s">
        <v>5550</v>
      </c>
      <c r="N23" s="272" t="s">
        <v>5533</v>
      </c>
      <c r="O23" s="272" t="s">
        <v>5551</v>
      </c>
      <c r="P23" s="272" t="s">
        <v>5552</v>
      </c>
      <c r="Q23" s="272" t="s">
        <v>5553</v>
      </c>
      <c r="R23" s="272" t="s">
        <v>5553</v>
      </c>
      <c r="S23" s="272" t="s">
        <v>5434</v>
      </c>
      <c r="T23" s="272" t="s">
        <v>5554</v>
      </c>
      <c r="U23" s="272" t="s">
        <v>5555</v>
      </c>
      <c r="V23" s="272" t="s">
        <v>5556</v>
      </c>
      <c r="W23" s="272" t="s">
        <v>3571</v>
      </c>
      <c r="X23" s="272" t="s">
        <v>5557</v>
      </c>
    </row>
    <row r="24" spans="1:24" hidden="1">
      <c r="A24" s="272" t="s">
        <v>1075</v>
      </c>
      <c r="B24" s="272" t="s">
        <v>5558</v>
      </c>
      <c r="C24" s="272" t="s">
        <v>5559</v>
      </c>
      <c r="D24" s="272" t="s">
        <v>5452</v>
      </c>
      <c r="E24" s="272" t="s">
        <v>5425</v>
      </c>
      <c r="F24" s="272" t="s">
        <v>5531</v>
      </c>
      <c r="G24" s="272" t="s">
        <v>931</v>
      </c>
      <c r="H24" s="272" t="s">
        <v>5474</v>
      </c>
      <c r="I24" s="272" t="s">
        <v>5427</v>
      </c>
      <c r="J24" s="592">
        <v>4.1666666666666664E-2</v>
      </c>
      <c r="K24" s="592">
        <v>0.25</v>
      </c>
      <c r="L24" s="272" t="s">
        <v>5560</v>
      </c>
      <c r="M24" s="272" t="s">
        <v>5561</v>
      </c>
      <c r="N24" s="272" t="s">
        <v>5533</v>
      </c>
      <c r="O24" s="272" t="s">
        <v>5562</v>
      </c>
      <c r="P24" s="272" t="s">
        <v>4786</v>
      </c>
      <c r="Q24" s="272" t="s">
        <v>5563</v>
      </c>
      <c r="R24" s="272" t="s">
        <v>5564</v>
      </c>
      <c r="S24" s="272" t="s">
        <v>5434</v>
      </c>
      <c r="T24" s="272" t="s">
        <v>4544</v>
      </c>
      <c r="U24" s="272" t="s">
        <v>4543</v>
      </c>
      <c r="V24" s="272" t="s">
        <v>5565</v>
      </c>
      <c r="W24" s="272" t="s">
        <v>5566</v>
      </c>
      <c r="X24" s="272" t="s">
        <v>5567</v>
      </c>
    </row>
    <row r="25" spans="1:24" hidden="1">
      <c r="A25" s="272" t="s">
        <v>981</v>
      </c>
      <c r="B25" s="272" t="s">
        <v>5568</v>
      </c>
      <c r="C25" s="272">
        <v>300</v>
      </c>
      <c r="D25" s="272" t="s">
        <v>1502</v>
      </c>
      <c r="E25" s="272" t="s">
        <v>5425</v>
      </c>
      <c r="F25" s="272" t="s">
        <v>5569</v>
      </c>
      <c r="G25" s="272" t="s">
        <v>931</v>
      </c>
      <c r="H25" s="272" t="s">
        <v>5426</v>
      </c>
      <c r="I25" s="272" t="s">
        <v>5427</v>
      </c>
      <c r="J25" s="592">
        <v>0.33333333333333331</v>
      </c>
      <c r="K25" s="592">
        <v>0.75</v>
      </c>
      <c r="L25" s="272" t="s">
        <v>5510</v>
      </c>
      <c r="M25" s="272" t="s">
        <v>5510</v>
      </c>
      <c r="N25" s="272" t="s">
        <v>5533</v>
      </c>
      <c r="O25" s="272" t="s">
        <v>5570</v>
      </c>
      <c r="P25" s="272" t="s">
        <v>5512</v>
      </c>
      <c r="Q25" s="272" t="s">
        <v>5571</v>
      </c>
      <c r="R25" s="272" t="s">
        <v>5571</v>
      </c>
      <c r="S25" s="272" t="s">
        <v>5572</v>
      </c>
      <c r="T25" s="272" t="s">
        <v>5514</v>
      </c>
      <c r="U25" s="272" t="s">
        <v>4582</v>
      </c>
      <c r="V25" s="272" t="s">
        <v>5515</v>
      </c>
      <c r="W25" s="272" t="s">
        <v>3571</v>
      </c>
      <c r="X25" s="272" t="s">
        <v>5573</v>
      </c>
    </row>
    <row r="26" spans="1:24" hidden="1">
      <c r="A26" s="272" t="s">
        <v>981</v>
      </c>
      <c r="B26" s="272" t="s">
        <v>5574</v>
      </c>
      <c r="C26" s="272" t="s">
        <v>5387</v>
      </c>
      <c r="D26" s="272" t="s">
        <v>5452</v>
      </c>
      <c r="E26" s="272" t="s">
        <v>5425</v>
      </c>
      <c r="F26" s="272" t="s">
        <v>5453</v>
      </c>
      <c r="G26" s="272" t="s">
        <v>931</v>
      </c>
      <c r="H26" s="272" t="s">
        <v>5441</v>
      </c>
      <c r="I26" s="272" t="s">
        <v>5427</v>
      </c>
      <c r="J26" s="592">
        <v>0.33333333333333331</v>
      </c>
      <c r="K26" s="592">
        <v>0.75</v>
      </c>
      <c r="L26" s="272" t="s">
        <v>5550</v>
      </c>
      <c r="M26" s="272" t="s">
        <v>5550</v>
      </c>
      <c r="N26" s="272" t="s">
        <v>5533</v>
      </c>
      <c r="O26" s="272" t="s">
        <v>5467</v>
      </c>
      <c r="P26" s="272" t="s">
        <v>5575</v>
      </c>
      <c r="Q26" s="272" t="s">
        <v>5576</v>
      </c>
      <c r="R26" s="272" t="s">
        <v>5576</v>
      </c>
      <c r="S26" s="272" t="s">
        <v>5434</v>
      </c>
      <c r="T26" s="272" t="s">
        <v>5554</v>
      </c>
      <c r="U26" s="272" t="s">
        <v>5555</v>
      </c>
      <c r="V26" s="272" t="s">
        <v>5556</v>
      </c>
      <c r="W26" s="272" t="s">
        <v>3571</v>
      </c>
      <c r="X26" s="272" t="s">
        <v>5577</v>
      </c>
    </row>
    <row r="27" spans="1:24" hidden="1">
      <c r="A27" s="272" t="s">
        <v>1213</v>
      </c>
      <c r="B27" s="272" t="s">
        <v>5578</v>
      </c>
      <c r="C27" s="272" t="s">
        <v>5579</v>
      </c>
      <c r="D27" s="272" t="s">
        <v>5452</v>
      </c>
      <c r="E27" s="272" t="s">
        <v>5425</v>
      </c>
      <c r="F27" s="272" t="s">
        <v>5531</v>
      </c>
      <c r="G27" s="272" t="s">
        <v>931</v>
      </c>
      <c r="H27" s="272" t="s">
        <v>5441</v>
      </c>
      <c r="I27" s="272">
        <v>3</v>
      </c>
      <c r="J27" s="592">
        <v>4.1666666666666664E-2</v>
      </c>
      <c r="K27" s="592">
        <v>0.20833333333333334</v>
      </c>
      <c r="L27" s="272" t="s">
        <v>5580</v>
      </c>
      <c r="M27" s="272" t="s">
        <v>5580</v>
      </c>
      <c r="N27" s="272" t="s">
        <v>5533</v>
      </c>
      <c r="O27" s="272" t="s">
        <v>5581</v>
      </c>
      <c r="P27" s="272" t="s">
        <v>5582</v>
      </c>
      <c r="Q27" s="272" t="s">
        <v>5583</v>
      </c>
      <c r="R27" s="272" t="s">
        <v>5583</v>
      </c>
      <c r="S27" s="272" t="s">
        <v>5434</v>
      </c>
      <c r="T27" s="272" t="s">
        <v>5584</v>
      </c>
      <c r="U27" s="272" t="s">
        <v>5585</v>
      </c>
      <c r="V27" s="272" t="s">
        <v>5586</v>
      </c>
      <c r="W27" s="272" t="s">
        <v>3585</v>
      </c>
      <c r="X27" s="272" t="s">
        <v>5587</v>
      </c>
    </row>
    <row r="28" spans="1:24" hidden="1">
      <c r="A28" s="272" t="s">
        <v>1213</v>
      </c>
      <c r="B28" s="272" t="s">
        <v>5588</v>
      </c>
      <c r="C28" s="272" t="s">
        <v>5588</v>
      </c>
      <c r="D28" s="272" t="s">
        <v>5452</v>
      </c>
      <c r="E28" s="272" t="s">
        <v>5425</v>
      </c>
      <c r="F28" s="272" t="s">
        <v>5531</v>
      </c>
      <c r="G28" s="272" t="s">
        <v>931</v>
      </c>
      <c r="H28" s="272" t="s">
        <v>5474</v>
      </c>
      <c r="I28" s="272">
        <v>2</v>
      </c>
      <c r="J28" s="592">
        <v>0.375</v>
      </c>
      <c r="K28" s="592">
        <v>0.75</v>
      </c>
      <c r="L28" s="272" t="s">
        <v>5589</v>
      </c>
      <c r="M28" s="272" t="s">
        <v>5590</v>
      </c>
      <c r="N28" s="272" t="s">
        <v>5533</v>
      </c>
      <c r="O28" s="272" t="s">
        <v>5511</v>
      </c>
      <c r="P28" s="272" t="s">
        <v>4624</v>
      </c>
      <c r="Q28" s="272" t="s">
        <v>5591</v>
      </c>
      <c r="R28" s="272" t="s">
        <v>5592</v>
      </c>
      <c r="S28" s="272" t="s">
        <v>5434</v>
      </c>
      <c r="T28" s="272" t="s">
        <v>5593</v>
      </c>
      <c r="U28" s="272" t="s">
        <v>5594</v>
      </c>
      <c r="V28" s="272" t="s">
        <v>5595</v>
      </c>
      <c r="W28" s="272" t="s">
        <v>5596</v>
      </c>
      <c r="X28" s="272" t="s">
        <v>5597</v>
      </c>
    </row>
    <row r="29" spans="1:24" hidden="1">
      <c r="A29" s="272" t="s">
        <v>936</v>
      </c>
      <c r="B29" s="272" t="s">
        <v>5598</v>
      </c>
      <c r="C29" s="272" t="s">
        <v>5387</v>
      </c>
      <c r="D29" s="272" t="s">
        <v>5599</v>
      </c>
      <c r="E29" s="272" t="s">
        <v>5425</v>
      </c>
      <c r="F29" s="272"/>
      <c r="G29" s="272" t="s">
        <v>931</v>
      </c>
      <c r="H29" s="272" t="s">
        <v>5474</v>
      </c>
      <c r="I29" s="272" t="s">
        <v>5427</v>
      </c>
      <c r="J29" s="592">
        <v>0.33333333333333331</v>
      </c>
      <c r="K29" s="592">
        <v>0.75</v>
      </c>
      <c r="L29" s="272" t="s">
        <v>5600</v>
      </c>
      <c r="M29" s="272" t="s">
        <v>5600</v>
      </c>
      <c r="N29" s="272" t="s">
        <v>5533</v>
      </c>
      <c r="O29" s="272" t="s">
        <v>5601</v>
      </c>
      <c r="P29" s="272" t="s">
        <v>5602</v>
      </c>
      <c r="Q29" s="272" t="s">
        <v>5603</v>
      </c>
      <c r="R29" s="272" t="s">
        <v>5604</v>
      </c>
      <c r="S29" s="272" t="s">
        <v>5434</v>
      </c>
      <c r="T29" s="272" t="s">
        <v>5605</v>
      </c>
      <c r="U29" s="272" t="s">
        <v>5606</v>
      </c>
      <c r="V29" s="272" t="s">
        <v>5607</v>
      </c>
      <c r="W29" s="272" t="s">
        <v>5608</v>
      </c>
      <c r="X29" s="272" t="s">
        <v>5609</v>
      </c>
    </row>
    <row r="30" spans="1:24" hidden="1">
      <c r="A30" s="272" t="s">
        <v>981</v>
      </c>
      <c r="B30" s="272" t="s">
        <v>5610</v>
      </c>
      <c r="C30" s="272" t="s">
        <v>5611</v>
      </c>
      <c r="D30" s="272" t="s">
        <v>1427</v>
      </c>
      <c r="E30" s="272" t="s">
        <v>5425</v>
      </c>
      <c r="F30" s="272"/>
      <c r="G30" s="272" t="s">
        <v>5612</v>
      </c>
      <c r="H30" s="272" t="s">
        <v>5474</v>
      </c>
      <c r="I30" s="272" t="s">
        <v>5427</v>
      </c>
      <c r="J30" s="592">
        <v>0.33333333333333331</v>
      </c>
      <c r="K30" s="592">
        <v>0.75</v>
      </c>
      <c r="L30" s="272"/>
      <c r="M30" s="272" t="s">
        <v>5613</v>
      </c>
      <c r="N30" s="272" t="s">
        <v>5533</v>
      </c>
      <c r="O30" s="272"/>
      <c r="P30" s="272" t="s">
        <v>4592</v>
      </c>
      <c r="Q30" s="272" t="s">
        <v>5614</v>
      </c>
      <c r="R30" s="272" t="s">
        <v>5614</v>
      </c>
      <c r="S30" s="272" t="s">
        <v>5434</v>
      </c>
      <c r="T30" s="272" t="s">
        <v>5460</v>
      </c>
      <c r="U30" s="272" t="s">
        <v>4555</v>
      </c>
      <c r="V30" s="593" t="s">
        <v>5615</v>
      </c>
      <c r="W30" s="272" t="s">
        <v>5616</v>
      </c>
      <c r="X30" s="272" t="s">
        <v>5617</v>
      </c>
    </row>
    <row r="31" spans="1:24" hidden="1">
      <c r="A31" s="272" t="s">
        <v>981</v>
      </c>
      <c r="B31" s="272" t="s">
        <v>5618</v>
      </c>
      <c r="C31" s="272" t="s">
        <v>5387</v>
      </c>
      <c r="D31" s="272" t="s">
        <v>5452</v>
      </c>
      <c r="E31" s="272" t="s">
        <v>5425</v>
      </c>
      <c r="F31" s="272" t="s">
        <v>5531</v>
      </c>
      <c r="G31" s="272" t="s">
        <v>931</v>
      </c>
      <c r="H31" s="272" t="s">
        <v>5474</v>
      </c>
      <c r="I31" s="272" t="s">
        <v>5427</v>
      </c>
      <c r="J31" s="592">
        <v>0.33333333333333331</v>
      </c>
      <c r="K31" s="592">
        <v>0.75</v>
      </c>
      <c r="L31" s="272" t="s">
        <v>5540</v>
      </c>
      <c r="M31" s="272" t="s">
        <v>5540</v>
      </c>
      <c r="N31" s="272" t="s">
        <v>5533</v>
      </c>
      <c r="O31" s="272" t="s">
        <v>5619</v>
      </c>
      <c r="P31" s="272" t="s">
        <v>5541</v>
      </c>
      <c r="Q31" s="272" t="s">
        <v>5542</v>
      </c>
      <c r="R31" s="272" t="s">
        <v>5543</v>
      </c>
      <c r="S31" s="272" t="s">
        <v>5434</v>
      </c>
      <c r="T31" s="272" t="s">
        <v>5544</v>
      </c>
      <c r="U31" s="272" t="s">
        <v>5545</v>
      </c>
      <c r="V31" s="272" t="s">
        <v>5546</v>
      </c>
      <c r="W31" s="272" t="s">
        <v>5547</v>
      </c>
      <c r="X31" s="272" t="s">
        <v>5620</v>
      </c>
    </row>
    <row r="32" spans="1:24" hidden="1">
      <c r="A32" s="272" t="s">
        <v>1075</v>
      </c>
      <c r="B32" s="272" t="s">
        <v>5621</v>
      </c>
      <c r="C32" s="272" t="s">
        <v>5622</v>
      </c>
      <c r="D32" s="272" t="s">
        <v>5599</v>
      </c>
      <c r="E32" s="272" t="s">
        <v>5425</v>
      </c>
      <c r="F32" s="272"/>
      <c r="G32" s="272" t="s">
        <v>931</v>
      </c>
      <c r="H32" s="272" t="s">
        <v>5441</v>
      </c>
      <c r="I32" s="272" t="s">
        <v>5427</v>
      </c>
      <c r="J32" s="592">
        <v>0.95833333333333337</v>
      </c>
      <c r="K32" s="592">
        <v>0.125</v>
      </c>
      <c r="L32" s="272" t="s">
        <v>3527</v>
      </c>
      <c r="M32" s="272" t="s">
        <v>5623</v>
      </c>
      <c r="N32" s="272" t="s">
        <v>5533</v>
      </c>
      <c r="O32" s="272" t="s">
        <v>5624</v>
      </c>
      <c r="P32" s="272" t="s">
        <v>5625</v>
      </c>
      <c r="Q32" s="272" t="s">
        <v>5626</v>
      </c>
      <c r="R32" s="272" t="s">
        <v>5626</v>
      </c>
      <c r="S32" s="272" t="s">
        <v>5434</v>
      </c>
      <c r="T32" s="272" t="s">
        <v>5627</v>
      </c>
      <c r="U32" s="272" t="s">
        <v>5628</v>
      </c>
      <c r="V32" s="272" t="s">
        <v>5629</v>
      </c>
      <c r="W32" s="272" t="s">
        <v>5387</v>
      </c>
      <c r="X32" s="272" t="s">
        <v>5630</v>
      </c>
    </row>
    <row r="33" spans="1:24" hidden="1">
      <c r="A33" s="272" t="s">
        <v>981</v>
      </c>
      <c r="B33" s="272" t="s">
        <v>5631</v>
      </c>
      <c r="C33" s="272" t="s">
        <v>5632</v>
      </c>
      <c r="D33" s="272" t="s">
        <v>5452</v>
      </c>
      <c r="E33" s="272" t="s">
        <v>5425</v>
      </c>
      <c r="F33" s="272" t="s">
        <v>5531</v>
      </c>
      <c r="G33" s="272" t="s">
        <v>931</v>
      </c>
      <c r="H33" s="272" t="s">
        <v>5441</v>
      </c>
      <c r="I33" s="272" t="s">
        <v>5427</v>
      </c>
      <c r="J33" s="592">
        <v>0.33333333333333331</v>
      </c>
      <c r="K33" s="592">
        <v>0.75</v>
      </c>
      <c r="L33" s="272" t="s">
        <v>5589</v>
      </c>
      <c r="M33" s="272" t="s">
        <v>5590</v>
      </c>
      <c r="N33" s="272" t="s">
        <v>5533</v>
      </c>
      <c r="O33" s="272" t="s">
        <v>5619</v>
      </c>
      <c r="P33" s="272" t="s">
        <v>5633</v>
      </c>
      <c r="Q33" s="272" t="s">
        <v>5591</v>
      </c>
      <c r="R33" s="272" t="s">
        <v>5634</v>
      </c>
      <c r="S33" s="272" t="s">
        <v>5434</v>
      </c>
      <c r="T33" s="272" t="s">
        <v>5593</v>
      </c>
      <c r="U33" s="272" t="s">
        <v>5594</v>
      </c>
      <c r="V33" s="272" t="s">
        <v>5595</v>
      </c>
      <c r="W33" s="272" t="s">
        <v>3571</v>
      </c>
      <c r="X33" s="272" t="s">
        <v>5635</v>
      </c>
    </row>
    <row r="34" spans="1:24" hidden="1">
      <c r="A34" s="272" t="s">
        <v>981</v>
      </c>
      <c r="B34" s="272" t="s">
        <v>5636</v>
      </c>
      <c r="C34" s="272" t="s">
        <v>5637</v>
      </c>
      <c r="D34" s="272" t="s">
        <v>5452</v>
      </c>
      <c r="E34" s="272" t="s">
        <v>5425</v>
      </c>
      <c r="F34" s="272" t="s">
        <v>5531</v>
      </c>
      <c r="G34" s="272" t="s">
        <v>931</v>
      </c>
      <c r="H34" s="272" t="s">
        <v>5441</v>
      </c>
      <c r="I34" s="272" t="s">
        <v>5427</v>
      </c>
      <c r="J34" s="592">
        <v>0.33333333333333331</v>
      </c>
      <c r="K34" s="592">
        <v>0.75</v>
      </c>
      <c r="L34" s="272" t="s">
        <v>3530</v>
      </c>
      <c r="M34" s="272" t="s">
        <v>3530</v>
      </c>
      <c r="N34" s="272" t="s">
        <v>5533</v>
      </c>
      <c r="O34" s="272" t="s">
        <v>5619</v>
      </c>
      <c r="P34" s="272" t="s">
        <v>5443</v>
      </c>
      <c r="Q34" s="272" t="s">
        <v>5638</v>
      </c>
      <c r="R34" s="272" t="s">
        <v>5639</v>
      </c>
      <c r="S34" s="272" t="s">
        <v>5434</v>
      </c>
      <c r="T34" s="272" t="s">
        <v>5446</v>
      </c>
      <c r="U34" s="272" t="s">
        <v>4582</v>
      </c>
      <c r="V34" s="272" t="s">
        <v>5640</v>
      </c>
      <c r="W34" s="272" t="s">
        <v>3571</v>
      </c>
      <c r="X34" s="272" t="s">
        <v>5641</v>
      </c>
    </row>
    <row r="35" spans="1:24" hidden="1">
      <c r="A35" s="272" t="s">
        <v>981</v>
      </c>
      <c r="B35" s="272" t="s">
        <v>5642</v>
      </c>
      <c r="C35" s="272" t="s">
        <v>5643</v>
      </c>
      <c r="D35" s="272" t="s">
        <v>5452</v>
      </c>
      <c r="E35" s="272" t="s">
        <v>5425</v>
      </c>
      <c r="F35" s="272" t="s">
        <v>5531</v>
      </c>
      <c r="G35" s="272" t="s">
        <v>931</v>
      </c>
      <c r="H35" s="272" t="s">
        <v>5441</v>
      </c>
      <c r="I35" s="272" t="s">
        <v>5427</v>
      </c>
      <c r="J35" s="592">
        <v>0</v>
      </c>
      <c r="K35" s="592">
        <v>0.95833333333333337</v>
      </c>
      <c r="L35" s="272" t="s">
        <v>5644</v>
      </c>
      <c r="M35" s="272" t="s">
        <v>5644</v>
      </c>
      <c r="N35" s="272" t="s">
        <v>5533</v>
      </c>
      <c r="O35" s="272" t="s">
        <v>5551</v>
      </c>
      <c r="P35" s="272" t="s">
        <v>5645</v>
      </c>
      <c r="Q35" s="272" t="s">
        <v>5646</v>
      </c>
      <c r="R35" s="272" t="s">
        <v>5646</v>
      </c>
      <c r="S35" s="272" t="s">
        <v>5434</v>
      </c>
      <c r="T35" s="272" t="s">
        <v>5647</v>
      </c>
      <c r="U35" s="272" t="s">
        <v>4543</v>
      </c>
      <c r="V35" s="272" t="s">
        <v>5648</v>
      </c>
      <c r="W35" s="272" t="s">
        <v>3571</v>
      </c>
      <c r="X35" s="272" t="s">
        <v>5649</v>
      </c>
    </row>
    <row r="36" spans="1:24" hidden="1">
      <c r="A36" s="272" t="s">
        <v>1075</v>
      </c>
      <c r="B36" s="272" t="s">
        <v>5650</v>
      </c>
      <c r="C36" s="272" t="s">
        <v>5651</v>
      </c>
      <c r="D36" s="272" t="s">
        <v>5452</v>
      </c>
      <c r="E36" s="272" t="s">
        <v>5425</v>
      </c>
      <c r="F36" s="272" t="s">
        <v>5531</v>
      </c>
      <c r="G36" s="272" t="s">
        <v>931</v>
      </c>
      <c r="H36" s="272" t="s">
        <v>5474</v>
      </c>
      <c r="I36" s="272" t="s">
        <v>5427</v>
      </c>
      <c r="J36" s="592">
        <v>0.91666666666666663</v>
      </c>
      <c r="K36" s="592">
        <v>0.125</v>
      </c>
      <c r="L36" s="272" t="s">
        <v>5652</v>
      </c>
      <c r="M36" s="272" t="s">
        <v>5652</v>
      </c>
      <c r="N36" s="272" t="s">
        <v>5533</v>
      </c>
      <c r="O36" s="272" t="s">
        <v>5511</v>
      </c>
      <c r="P36" s="272" t="s">
        <v>5653</v>
      </c>
      <c r="Q36" s="272" t="s">
        <v>5654</v>
      </c>
      <c r="R36" s="272" t="s">
        <v>5655</v>
      </c>
      <c r="S36" s="272" t="s">
        <v>5434</v>
      </c>
      <c r="T36" s="272" t="s">
        <v>5656</v>
      </c>
      <c r="U36" s="272" t="s">
        <v>5585</v>
      </c>
      <c r="V36" s="272" t="s">
        <v>5657</v>
      </c>
      <c r="W36" s="272" t="s">
        <v>5658</v>
      </c>
      <c r="X36" s="272" t="s">
        <v>5659</v>
      </c>
    </row>
    <row r="37" spans="1:24" hidden="1">
      <c r="A37" s="272" t="s">
        <v>981</v>
      </c>
      <c r="B37" s="272" t="s">
        <v>5660</v>
      </c>
      <c r="C37" s="272" t="s">
        <v>5661</v>
      </c>
      <c r="D37" s="272" t="s">
        <v>5452</v>
      </c>
      <c r="E37" s="272" t="s">
        <v>5425</v>
      </c>
      <c r="F37" s="272" t="s">
        <v>5662</v>
      </c>
      <c r="G37" s="272" t="s">
        <v>931</v>
      </c>
      <c r="H37" s="272" t="s">
        <v>5474</v>
      </c>
      <c r="I37" s="272" t="s">
        <v>5427</v>
      </c>
      <c r="J37" s="592">
        <v>0.33333333333333331</v>
      </c>
      <c r="K37" s="592">
        <v>0.75</v>
      </c>
      <c r="L37" s="272"/>
      <c r="M37" s="272" t="s">
        <v>5550</v>
      </c>
      <c r="N37" s="272" t="s">
        <v>5533</v>
      </c>
      <c r="O37" s="272" t="s">
        <v>5551</v>
      </c>
      <c r="P37" s="272" t="s">
        <v>5552</v>
      </c>
      <c r="Q37" s="272" t="s">
        <v>5663</v>
      </c>
      <c r="R37" s="272" t="s">
        <v>5664</v>
      </c>
      <c r="S37" s="272" t="s">
        <v>5434</v>
      </c>
      <c r="T37" s="272" t="s">
        <v>5554</v>
      </c>
      <c r="U37" s="272" t="s">
        <v>5555</v>
      </c>
      <c r="V37" s="272" t="s">
        <v>5556</v>
      </c>
      <c r="W37" s="272" t="s">
        <v>5665</v>
      </c>
      <c r="X37" s="272" t="s">
        <v>5666</v>
      </c>
    </row>
    <row r="38" spans="1:24" hidden="1">
      <c r="A38" s="272" t="s">
        <v>936</v>
      </c>
      <c r="B38" s="272" t="s">
        <v>5667</v>
      </c>
      <c r="C38" s="272" t="s">
        <v>5668</v>
      </c>
      <c r="D38" s="272" t="s">
        <v>5452</v>
      </c>
      <c r="E38" s="272" t="s">
        <v>5425</v>
      </c>
      <c r="F38" s="272" t="s">
        <v>5531</v>
      </c>
      <c r="G38" s="272" t="s">
        <v>931</v>
      </c>
      <c r="H38" s="272" t="s">
        <v>5441</v>
      </c>
      <c r="I38" s="272" t="s">
        <v>5427</v>
      </c>
      <c r="J38" s="592">
        <v>0.33333333333333331</v>
      </c>
      <c r="K38" s="592">
        <v>0.75</v>
      </c>
      <c r="L38" s="272" t="s">
        <v>5669</v>
      </c>
      <c r="M38" s="272" t="s">
        <v>5590</v>
      </c>
      <c r="N38" s="272" t="s">
        <v>5533</v>
      </c>
      <c r="O38" s="272" t="s">
        <v>5619</v>
      </c>
      <c r="P38" s="272" t="s">
        <v>5633</v>
      </c>
      <c r="Q38" s="272" t="s">
        <v>5591</v>
      </c>
      <c r="R38" s="272" t="s">
        <v>5670</v>
      </c>
      <c r="S38" s="272" t="s">
        <v>5434</v>
      </c>
      <c r="T38" s="272" t="s">
        <v>5593</v>
      </c>
      <c r="U38" s="272" t="s">
        <v>5594</v>
      </c>
      <c r="V38" s="272" t="s">
        <v>5595</v>
      </c>
      <c r="W38" s="272" t="s">
        <v>3571</v>
      </c>
      <c r="X38" s="272" t="s">
        <v>5671</v>
      </c>
    </row>
    <row r="39" spans="1:24" hidden="1">
      <c r="A39" s="272" t="s">
        <v>981</v>
      </c>
      <c r="B39" s="272" t="s">
        <v>5672</v>
      </c>
      <c r="C39" s="272" t="s">
        <v>5387</v>
      </c>
      <c r="D39" s="272" t="s">
        <v>5452</v>
      </c>
      <c r="E39" s="272" t="s">
        <v>5425</v>
      </c>
      <c r="F39" s="272" t="s">
        <v>5453</v>
      </c>
      <c r="G39" s="272" t="s">
        <v>931</v>
      </c>
      <c r="H39" s="272" t="s">
        <v>5441</v>
      </c>
      <c r="I39" s="272" t="s">
        <v>5427</v>
      </c>
      <c r="J39" s="592">
        <v>0.33333333333333331</v>
      </c>
      <c r="K39" s="592">
        <v>0.75</v>
      </c>
      <c r="L39" s="272" t="s">
        <v>5673</v>
      </c>
      <c r="M39" s="272" t="s">
        <v>5673</v>
      </c>
      <c r="N39" s="272" t="s">
        <v>5533</v>
      </c>
      <c r="O39" s="272" t="s">
        <v>5467</v>
      </c>
      <c r="P39" s="272" t="s">
        <v>5674</v>
      </c>
      <c r="Q39" s="272" t="s">
        <v>5675</v>
      </c>
      <c r="R39" s="272" t="s">
        <v>5676</v>
      </c>
      <c r="S39" s="272" t="s">
        <v>5434</v>
      </c>
      <c r="T39" s="272" t="s">
        <v>5504</v>
      </c>
      <c r="U39" s="272" t="s">
        <v>5501</v>
      </c>
      <c r="V39" s="272" t="s">
        <v>5677</v>
      </c>
      <c r="W39" s="272" t="s">
        <v>5678</v>
      </c>
      <c r="X39" s="272" t="s">
        <v>5679</v>
      </c>
    </row>
    <row r="40" spans="1:24" hidden="1">
      <c r="A40" s="272" t="s">
        <v>981</v>
      </c>
      <c r="B40" s="272" t="s">
        <v>5680</v>
      </c>
      <c r="C40" s="272" t="s">
        <v>5681</v>
      </c>
      <c r="D40" s="272" t="s">
        <v>5452</v>
      </c>
      <c r="E40" s="272" t="s">
        <v>5425</v>
      </c>
      <c r="F40" s="272" t="s">
        <v>5682</v>
      </c>
      <c r="G40" s="272" t="s">
        <v>931</v>
      </c>
      <c r="H40" s="272" t="s">
        <v>5441</v>
      </c>
      <c r="I40" s="272" t="s">
        <v>5427</v>
      </c>
      <c r="J40" s="592">
        <v>0.33333333333333331</v>
      </c>
      <c r="K40" s="592">
        <v>0.75</v>
      </c>
      <c r="L40" s="272" t="s">
        <v>5683</v>
      </c>
      <c r="M40" s="272" t="s">
        <v>5684</v>
      </c>
      <c r="N40" s="272" t="s">
        <v>5533</v>
      </c>
      <c r="O40" s="272" t="s">
        <v>5619</v>
      </c>
      <c r="P40" s="272" t="s">
        <v>5685</v>
      </c>
      <c r="Q40" s="272" t="s">
        <v>5686</v>
      </c>
      <c r="R40" s="272" t="s">
        <v>5687</v>
      </c>
      <c r="S40" s="272" t="s">
        <v>5434</v>
      </c>
      <c r="T40" s="272" t="s">
        <v>5688</v>
      </c>
      <c r="U40" s="272" t="s">
        <v>5689</v>
      </c>
      <c r="V40" s="272" t="s">
        <v>5690</v>
      </c>
      <c r="W40" s="272" t="s">
        <v>5691</v>
      </c>
      <c r="X40" s="272" t="s">
        <v>5692</v>
      </c>
    </row>
    <row r="41" spans="1:24" hidden="1">
      <c r="A41" s="272" t="s">
        <v>981</v>
      </c>
      <c r="B41" s="272" t="s">
        <v>5693</v>
      </c>
      <c r="C41" s="272" t="s">
        <v>5694</v>
      </c>
      <c r="D41" s="272" t="s">
        <v>5452</v>
      </c>
      <c r="E41" s="272" t="s">
        <v>5425</v>
      </c>
      <c r="F41" s="272" t="s">
        <v>5453</v>
      </c>
      <c r="G41" s="272" t="s">
        <v>931</v>
      </c>
      <c r="H41" s="272" t="s">
        <v>5441</v>
      </c>
      <c r="I41" s="272" t="s">
        <v>5427</v>
      </c>
      <c r="J41" s="592">
        <v>0.33333333333333331</v>
      </c>
      <c r="K41" s="592">
        <v>0.75</v>
      </c>
      <c r="L41" s="272" t="s">
        <v>5550</v>
      </c>
      <c r="M41" s="272" t="s">
        <v>5550</v>
      </c>
      <c r="N41" s="272" t="s">
        <v>5533</v>
      </c>
      <c r="O41" s="272" t="s">
        <v>5467</v>
      </c>
      <c r="P41" s="272" t="s">
        <v>5552</v>
      </c>
      <c r="Q41" s="272" t="s">
        <v>5695</v>
      </c>
      <c r="R41" s="272" t="s">
        <v>5695</v>
      </c>
      <c r="S41" s="272" t="s">
        <v>5434</v>
      </c>
      <c r="T41" s="272" t="s">
        <v>5554</v>
      </c>
      <c r="U41" s="272" t="s">
        <v>5555</v>
      </c>
      <c r="V41" s="272" t="s">
        <v>5556</v>
      </c>
      <c r="W41" s="272" t="s">
        <v>3571</v>
      </c>
      <c r="X41" s="272" t="s">
        <v>5696</v>
      </c>
    </row>
    <row r="42" spans="1:24" hidden="1">
      <c r="A42" s="272" t="s">
        <v>1075</v>
      </c>
      <c r="B42" s="272" t="s">
        <v>5697</v>
      </c>
      <c r="C42" s="272" t="s">
        <v>5698</v>
      </c>
      <c r="D42" s="272" t="s">
        <v>1502</v>
      </c>
      <c r="E42" s="272" t="s">
        <v>5425</v>
      </c>
      <c r="F42" s="272" t="s">
        <v>5699</v>
      </c>
      <c r="G42" s="272" t="s">
        <v>931</v>
      </c>
      <c r="H42" s="272" t="s">
        <v>5441</v>
      </c>
      <c r="I42" s="272" t="s">
        <v>5427</v>
      </c>
      <c r="J42" s="592">
        <v>0</v>
      </c>
      <c r="K42" s="592">
        <v>0.95833333333333337</v>
      </c>
      <c r="L42" s="272" t="s">
        <v>5700</v>
      </c>
      <c r="M42" s="272" t="s">
        <v>5700</v>
      </c>
      <c r="N42" s="272" t="s">
        <v>5533</v>
      </c>
      <c r="O42" s="272" t="s">
        <v>5701</v>
      </c>
      <c r="P42" s="272" t="s">
        <v>5702</v>
      </c>
      <c r="Q42" s="272" t="s">
        <v>5703</v>
      </c>
      <c r="R42" s="272" t="s">
        <v>5704</v>
      </c>
      <c r="S42" s="272" t="s">
        <v>5572</v>
      </c>
      <c r="T42" s="272" t="s">
        <v>5605</v>
      </c>
      <c r="U42" s="272" t="s">
        <v>5606</v>
      </c>
      <c r="V42" s="272" t="s">
        <v>5705</v>
      </c>
      <c r="W42" s="272" t="s">
        <v>5706</v>
      </c>
      <c r="X42" s="272" t="s">
        <v>5707</v>
      </c>
    </row>
    <row r="43" spans="1:24" hidden="1">
      <c r="A43" s="272" t="s">
        <v>1075</v>
      </c>
      <c r="B43" s="272" t="s">
        <v>5708</v>
      </c>
      <c r="C43" s="272" t="s">
        <v>5709</v>
      </c>
      <c r="D43" s="272" t="s">
        <v>1502</v>
      </c>
      <c r="E43" s="272" t="s">
        <v>5425</v>
      </c>
      <c r="F43" s="272" t="s">
        <v>5569</v>
      </c>
      <c r="G43" s="272" t="s">
        <v>931</v>
      </c>
      <c r="H43" s="272" t="s">
        <v>5426</v>
      </c>
      <c r="I43" s="272" t="s">
        <v>5427</v>
      </c>
      <c r="J43" s="592">
        <v>0.91666666666666663</v>
      </c>
      <c r="K43" s="592">
        <v>0.125</v>
      </c>
      <c r="L43" s="272" t="s">
        <v>5710</v>
      </c>
      <c r="M43" s="272" t="s">
        <v>5710</v>
      </c>
      <c r="N43" s="272" t="s">
        <v>5533</v>
      </c>
      <c r="O43" s="272" t="s">
        <v>5570</v>
      </c>
      <c r="P43" s="272" t="s">
        <v>5711</v>
      </c>
      <c r="Q43" s="272" t="s">
        <v>5712</v>
      </c>
      <c r="R43" s="272" t="s">
        <v>5712</v>
      </c>
      <c r="S43" s="272" t="s">
        <v>5572</v>
      </c>
      <c r="T43" s="272" t="s">
        <v>5713</v>
      </c>
      <c r="U43" s="272" t="s">
        <v>5714</v>
      </c>
      <c r="V43" s="272" t="s">
        <v>5715</v>
      </c>
      <c r="W43" s="272" t="s">
        <v>5716</v>
      </c>
      <c r="X43" s="272" t="s">
        <v>5717</v>
      </c>
    </row>
    <row r="44" spans="1:24" hidden="1">
      <c r="A44" s="272" t="s">
        <v>1213</v>
      </c>
      <c r="B44" s="272" t="s">
        <v>5718</v>
      </c>
      <c r="C44" s="272" t="s">
        <v>5719</v>
      </c>
      <c r="D44" s="272" t="s">
        <v>5452</v>
      </c>
      <c r="E44" s="272" t="s">
        <v>5425</v>
      </c>
      <c r="F44" s="272" t="s">
        <v>5531</v>
      </c>
      <c r="G44" s="272" t="s">
        <v>931</v>
      </c>
      <c r="H44" s="272" t="s">
        <v>5426</v>
      </c>
      <c r="I44" s="272">
        <v>2</v>
      </c>
      <c r="J44" s="592">
        <v>0</v>
      </c>
      <c r="K44" s="592">
        <v>0.125</v>
      </c>
      <c r="L44" s="272" t="s">
        <v>5550</v>
      </c>
      <c r="M44" s="272" t="s">
        <v>5550</v>
      </c>
      <c r="N44" s="272" t="s">
        <v>5533</v>
      </c>
      <c r="O44" s="272" t="s">
        <v>5467</v>
      </c>
      <c r="P44" s="272" t="s">
        <v>5575</v>
      </c>
      <c r="Q44" s="272" t="s">
        <v>5720</v>
      </c>
      <c r="R44" s="272" t="s">
        <v>5720</v>
      </c>
      <c r="S44" s="272" t="s">
        <v>5434</v>
      </c>
      <c r="T44" s="272" t="s">
        <v>5554</v>
      </c>
      <c r="U44" s="272" t="s">
        <v>5555</v>
      </c>
      <c r="V44" s="272" t="s">
        <v>5556</v>
      </c>
      <c r="W44" s="272" t="s">
        <v>5608</v>
      </c>
      <c r="X44" s="272" t="s">
        <v>5721</v>
      </c>
    </row>
    <row r="45" spans="1:24" hidden="1">
      <c r="A45" s="272" t="s">
        <v>936</v>
      </c>
      <c r="B45" s="272" t="s">
        <v>5722</v>
      </c>
      <c r="C45" s="272" t="s">
        <v>5723</v>
      </c>
      <c r="D45" s="272" t="s">
        <v>5452</v>
      </c>
      <c r="E45" s="272" t="s">
        <v>5425</v>
      </c>
      <c r="F45" s="272" t="s">
        <v>5724</v>
      </c>
      <c r="G45" s="272" t="s">
        <v>931</v>
      </c>
      <c r="H45" s="272" t="s">
        <v>5441</v>
      </c>
      <c r="I45" s="272" t="s">
        <v>5427</v>
      </c>
      <c r="J45" s="592">
        <v>0.33333333333333331</v>
      </c>
      <c r="K45" s="592">
        <v>0.75</v>
      </c>
      <c r="L45" s="272" t="s">
        <v>3530</v>
      </c>
      <c r="M45" s="272" t="s">
        <v>3530</v>
      </c>
      <c r="N45" s="272" t="s">
        <v>5533</v>
      </c>
      <c r="O45" s="272" t="s">
        <v>5619</v>
      </c>
      <c r="P45" s="272" t="s">
        <v>5443</v>
      </c>
      <c r="Q45" s="272" t="s">
        <v>5638</v>
      </c>
      <c r="R45" s="272" t="s">
        <v>5639</v>
      </c>
      <c r="S45" s="272" t="s">
        <v>5434</v>
      </c>
      <c r="T45" s="272" t="s">
        <v>5446</v>
      </c>
      <c r="U45" s="272" t="s">
        <v>4582</v>
      </c>
      <c r="V45" s="272" t="s">
        <v>5640</v>
      </c>
      <c r="W45" s="272" t="s">
        <v>3571</v>
      </c>
      <c r="X45" s="272" t="s">
        <v>5725</v>
      </c>
    </row>
    <row r="46" spans="1:24" hidden="1">
      <c r="A46" s="272" t="s">
        <v>981</v>
      </c>
      <c r="B46" s="272" t="s">
        <v>5726</v>
      </c>
      <c r="C46" s="272" t="s">
        <v>5727</v>
      </c>
      <c r="D46" s="272" t="s">
        <v>5452</v>
      </c>
      <c r="E46" s="272" t="s">
        <v>5425</v>
      </c>
      <c r="F46" s="272" t="s">
        <v>5453</v>
      </c>
      <c r="G46" s="272" t="s">
        <v>931</v>
      </c>
      <c r="H46" s="272" t="s">
        <v>5441</v>
      </c>
      <c r="I46" s="272" t="s">
        <v>5427</v>
      </c>
      <c r="J46" s="592">
        <v>0.33333333333333331</v>
      </c>
      <c r="K46" s="592">
        <v>0.75</v>
      </c>
      <c r="L46" s="272" t="s">
        <v>5550</v>
      </c>
      <c r="M46" s="272" t="s">
        <v>5550</v>
      </c>
      <c r="N46" s="272" t="s">
        <v>5533</v>
      </c>
      <c r="O46" s="272" t="s">
        <v>5551</v>
      </c>
      <c r="P46" s="272" t="s">
        <v>5552</v>
      </c>
      <c r="Q46" s="272" t="s">
        <v>5728</v>
      </c>
      <c r="R46" s="272" t="s">
        <v>5728</v>
      </c>
      <c r="S46" s="272" t="s">
        <v>5434</v>
      </c>
      <c r="T46" s="272" t="s">
        <v>5554</v>
      </c>
      <c r="U46" s="272" t="s">
        <v>5555</v>
      </c>
      <c r="V46" s="272" t="s">
        <v>5556</v>
      </c>
      <c r="W46" s="272" t="s">
        <v>3571</v>
      </c>
      <c r="X46" s="272" t="s">
        <v>5729</v>
      </c>
    </row>
    <row r="47" spans="1:24" hidden="1">
      <c r="A47" s="272" t="s">
        <v>981</v>
      </c>
      <c r="B47" s="272" t="s">
        <v>5730</v>
      </c>
      <c r="C47" s="272" t="s">
        <v>5387</v>
      </c>
      <c r="D47" s="272" t="s">
        <v>5452</v>
      </c>
      <c r="E47" s="272" t="s">
        <v>5425</v>
      </c>
      <c r="F47" s="272" t="s">
        <v>5453</v>
      </c>
      <c r="G47" s="272" t="s">
        <v>931</v>
      </c>
      <c r="H47" s="272" t="s">
        <v>5441</v>
      </c>
      <c r="I47" s="272" t="s">
        <v>5427</v>
      </c>
      <c r="J47" s="592">
        <v>0.33333333333333331</v>
      </c>
      <c r="K47" s="592">
        <v>0.75</v>
      </c>
      <c r="L47" s="272" t="s">
        <v>5673</v>
      </c>
      <c r="M47" s="272" t="s">
        <v>5673</v>
      </c>
      <c r="N47" s="272" t="s">
        <v>5533</v>
      </c>
      <c r="O47" s="272" t="s">
        <v>5467</v>
      </c>
      <c r="P47" s="272" t="s">
        <v>5731</v>
      </c>
      <c r="Q47" s="272" t="s">
        <v>5732</v>
      </c>
      <c r="R47" s="272" t="s">
        <v>5733</v>
      </c>
      <c r="S47" s="272" t="s">
        <v>5434</v>
      </c>
      <c r="T47" s="272" t="s">
        <v>5734</v>
      </c>
      <c r="U47" s="272" t="s">
        <v>5731</v>
      </c>
      <c r="V47" s="272" t="s">
        <v>5735</v>
      </c>
      <c r="W47" s="272" t="s">
        <v>3571</v>
      </c>
      <c r="X47" s="272" t="s">
        <v>5736</v>
      </c>
    </row>
    <row r="48" spans="1:24" hidden="1">
      <c r="A48" s="272" t="s">
        <v>981</v>
      </c>
      <c r="B48" s="272" t="s">
        <v>5737</v>
      </c>
      <c r="C48" s="272" t="s">
        <v>5738</v>
      </c>
      <c r="D48" s="272" t="s">
        <v>1502</v>
      </c>
      <c r="E48" s="272" t="s">
        <v>5425</v>
      </c>
      <c r="F48" s="272" t="s">
        <v>5569</v>
      </c>
      <c r="G48" s="272" t="s">
        <v>931</v>
      </c>
      <c r="H48" s="272" t="s">
        <v>5426</v>
      </c>
      <c r="I48" s="272" t="s">
        <v>5427</v>
      </c>
      <c r="J48" s="592">
        <v>0.33333333333333331</v>
      </c>
      <c r="K48" s="592">
        <v>0.75</v>
      </c>
      <c r="L48" s="272" t="s">
        <v>5510</v>
      </c>
      <c r="M48" s="272" t="s">
        <v>5510</v>
      </c>
      <c r="N48" s="272" t="s">
        <v>5533</v>
      </c>
      <c r="O48" s="272" t="s">
        <v>5570</v>
      </c>
      <c r="P48" s="272" t="s">
        <v>5512</v>
      </c>
      <c r="Q48" s="272" t="s">
        <v>5739</v>
      </c>
      <c r="R48" s="272" t="s">
        <v>5739</v>
      </c>
      <c r="S48" s="272" t="s">
        <v>5572</v>
      </c>
      <c r="T48" s="272" t="s">
        <v>5514</v>
      </c>
      <c r="U48" s="272" t="s">
        <v>4582</v>
      </c>
      <c r="V48" s="272" t="s">
        <v>5515</v>
      </c>
      <c r="W48" s="272" t="s">
        <v>5740</v>
      </c>
      <c r="X48" s="272" t="s">
        <v>5741</v>
      </c>
    </row>
    <row r="49" spans="1:24" hidden="1">
      <c r="A49" s="272" t="s">
        <v>1075</v>
      </c>
      <c r="B49" s="272" t="s">
        <v>5742</v>
      </c>
      <c r="C49" s="272" t="s">
        <v>5743</v>
      </c>
      <c r="D49" s="272" t="s">
        <v>5473</v>
      </c>
      <c r="E49" s="272" t="s">
        <v>5425</v>
      </c>
      <c r="F49" s="272"/>
      <c r="G49" s="272" t="s">
        <v>931</v>
      </c>
      <c r="H49" s="272" t="s">
        <v>5474</v>
      </c>
      <c r="I49" s="272">
        <v>2</v>
      </c>
      <c r="J49" s="592">
        <v>0.91666666666666663</v>
      </c>
      <c r="K49" s="592">
        <v>0.125</v>
      </c>
      <c r="L49" s="272"/>
      <c r="M49" s="272" t="s">
        <v>5744</v>
      </c>
      <c r="N49" s="272" t="s">
        <v>5533</v>
      </c>
      <c r="O49" s="272" t="s">
        <v>5745</v>
      </c>
      <c r="P49" s="272" t="s">
        <v>5746</v>
      </c>
      <c r="Q49" s="272" t="s">
        <v>5747</v>
      </c>
      <c r="R49" s="272" t="s">
        <v>5748</v>
      </c>
      <c r="S49" s="272" t="s">
        <v>5434</v>
      </c>
      <c r="T49" s="272" t="s">
        <v>5749</v>
      </c>
      <c r="U49" s="272" t="s">
        <v>5628</v>
      </c>
      <c r="V49" s="272" t="s">
        <v>5750</v>
      </c>
      <c r="W49" s="272" t="s">
        <v>5751</v>
      </c>
      <c r="X49" s="272" t="s">
        <v>5752</v>
      </c>
    </row>
    <row r="50" spans="1:24" hidden="1">
      <c r="A50" s="272" t="s">
        <v>1251</v>
      </c>
      <c r="B50" s="272" t="s">
        <v>5753</v>
      </c>
      <c r="C50" s="272" t="s">
        <v>5387</v>
      </c>
      <c r="D50" s="272" t="s">
        <v>5452</v>
      </c>
      <c r="E50" s="272" t="s">
        <v>5425</v>
      </c>
      <c r="F50" s="272" t="s">
        <v>5453</v>
      </c>
      <c r="G50" s="272" t="s">
        <v>931</v>
      </c>
      <c r="H50" s="272" t="s">
        <v>5441</v>
      </c>
      <c r="I50" s="272" t="s">
        <v>5427</v>
      </c>
      <c r="J50" s="592">
        <v>0.875</v>
      </c>
      <c r="K50" s="592">
        <v>0</v>
      </c>
      <c r="L50" s="272" t="s">
        <v>5754</v>
      </c>
      <c r="M50" s="272" t="s">
        <v>5754</v>
      </c>
      <c r="N50" s="272" t="s">
        <v>5533</v>
      </c>
      <c r="O50" s="272" t="s">
        <v>5581</v>
      </c>
      <c r="P50" s="272" t="s">
        <v>5755</v>
      </c>
      <c r="Q50" s="272" t="s">
        <v>5756</v>
      </c>
      <c r="R50" s="272" t="s">
        <v>5757</v>
      </c>
      <c r="S50" s="272" t="s">
        <v>5434</v>
      </c>
      <c r="T50" s="272" t="s">
        <v>5758</v>
      </c>
      <c r="U50" s="272" t="s">
        <v>5436</v>
      </c>
      <c r="V50" s="272" t="s">
        <v>5759</v>
      </c>
      <c r="W50" s="272" t="s">
        <v>3571</v>
      </c>
      <c r="X50" s="272" t="s">
        <v>5760</v>
      </c>
    </row>
    <row r="51" spans="1:24" hidden="1">
      <c r="A51" s="272" t="s">
        <v>981</v>
      </c>
      <c r="B51" s="272" t="s">
        <v>5761</v>
      </c>
      <c r="C51" s="272" t="s">
        <v>5762</v>
      </c>
      <c r="D51" s="272" t="s">
        <v>5452</v>
      </c>
      <c r="E51" s="272" t="s">
        <v>5425</v>
      </c>
      <c r="F51" s="272" t="s">
        <v>5531</v>
      </c>
      <c r="G51" s="272" t="s">
        <v>931</v>
      </c>
      <c r="H51" s="272" t="s">
        <v>5441</v>
      </c>
      <c r="I51" s="272" t="s">
        <v>5427</v>
      </c>
      <c r="J51" s="592">
        <v>0.33333333333333331</v>
      </c>
      <c r="K51" s="592">
        <v>0.75</v>
      </c>
      <c r="L51" s="272" t="s">
        <v>5683</v>
      </c>
      <c r="M51" s="272" t="s">
        <v>5683</v>
      </c>
      <c r="N51" s="272" t="s">
        <v>5533</v>
      </c>
      <c r="O51" s="272" t="s">
        <v>5500</v>
      </c>
      <c r="P51" s="272" t="s">
        <v>5685</v>
      </c>
      <c r="Q51" s="272" t="s">
        <v>5763</v>
      </c>
      <c r="R51" s="272" t="s">
        <v>5764</v>
      </c>
      <c r="S51" s="272" t="s">
        <v>5434</v>
      </c>
      <c r="T51" s="272" t="s">
        <v>5688</v>
      </c>
      <c r="U51" s="272" t="s">
        <v>5689</v>
      </c>
      <c r="V51" s="596" t="s">
        <v>5690</v>
      </c>
      <c r="W51" s="272" t="s">
        <v>5691</v>
      </c>
      <c r="X51" s="272" t="s">
        <v>5765</v>
      </c>
    </row>
    <row r="52" spans="1:24" hidden="1">
      <c r="A52" s="272" t="s">
        <v>1075</v>
      </c>
      <c r="B52" s="272" t="s">
        <v>5766</v>
      </c>
      <c r="C52" s="272" t="s">
        <v>5767</v>
      </c>
      <c r="D52" s="272" t="s">
        <v>1502</v>
      </c>
      <c r="E52" s="272" t="s">
        <v>5425</v>
      </c>
      <c r="F52" s="272"/>
      <c r="G52" s="272" t="s">
        <v>931</v>
      </c>
      <c r="H52" s="272" t="s">
        <v>5426</v>
      </c>
      <c r="I52" s="272" t="s">
        <v>5427</v>
      </c>
      <c r="J52" s="592">
        <v>0.33333333333333331</v>
      </c>
      <c r="K52" s="592">
        <v>0.75</v>
      </c>
      <c r="L52" s="272" t="s">
        <v>5510</v>
      </c>
      <c r="M52" s="272" t="s">
        <v>5510</v>
      </c>
      <c r="N52" s="272" t="s">
        <v>5533</v>
      </c>
      <c r="O52" s="272" t="s">
        <v>5768</v>
      </c>
      <c r="P52" s="272" t="s">
        <v>5512</v>
      </c>
      <c r="Q52" s="272" t="s">
        <v>5769</v>
      </c>
      <c r="R52" s="272" t="s">
        <v>5769</v>
      </c>
      <c r="S52" s="272" t="s">
        <v>5572</v>
      </c>
      <c r="T52" s="272" t="s">
        <v>5514</v>
      </c>
      <c r="U52" s="272" t="s">
        <v>4582</v>
      </c>
      <c r="V52" s="272" t="s">
        <v>5515</v>
      </c>
      <c r="W52" s="272" t="s">
        <v>5770</v>
      </c>
      <c r="X52" s="272" t="s">
        <v>5771</v>
      </c>
    </row>
    <row r="53" spans="1:24" hidden="1">
      <c r="A53" s="272" t="s">
        <v>936</v>
      </c>
      <c r="B53" s="272" t="s">
        <v>5772</v>
      </c>
      <c r="C53" s="272" t="s">
        <v>5773</v>
      </c>
      <c r="D53" s="272" t="s">
        <v>1427</v>
      </c>
      <c r="E53" s="272" t="s">
        <v>5496</v>
      </c>
      <c r="F53" s="272" t="s">
        <v>5496</v>
      </c>
      <c r="G53" s="272" t="s">
        <v>931</v>
      </c>
      <c r="H53" s="272" t="s">
        <v>5441</v>
      </c>
      <c r="I53" s="272" t="s">
        <v>5427</v>
      </c>
      <c r="J53" s="592">
        <v>0.75</v>
      </c>
      <c r="K53" s="592">
        <v>0.25</v>
      </c>
      <c r="L53" s="272"/>
      <c r="M53" s="272" t="s">
        <v>5774</v>
      </c>
      <c r="N53" s="272" t="s">
        <v>5533</v>
      </c>
      <c r="O53" s="272" t="s">
        <v>5619</v>
      </c>
      <c r="P53" s="272" t="s">
        <v>5775</v>
      </c>
      <c r="Q53" s="272" t="s">
        <v>5776</v>
      </c>
      <c r="R53" s="272" t="s">
        <v>5776</v>
      </c>
      <c r="S53" s="272" t="s">
        <v>5434</v>
      </c>
      <c r="T53" s="272" t="s">
        <v>5777</v>
      </c>
      <c r="U53" s="272" t="s">
        <v>4582</v>
      </c>
      <c r="V53" s="272" t="s">
        <v>5778</v>
      </c>
      <c r="W53" s="272" t="s">
        <v>5779</v>
      </c>
      <c r="X53" s="272" t="s">
        <v>5780</v>
      </c>
    </row>
    <row r="54" spans="1:24" hidden="1">
      <c r="A54" s="272" t="s">
        <v>981</v>
      </c>
      <c r="B54" s="272" t="s">
        <v>5781</v>
      </c>
      <c r="C54" s="272" t="s">
        <v>5387</v>
      </c>
      <c r="D54" s="272" t="s">
        <v>1427</v>
      </c>
      <c r="E54" s="272" t="s">
        <v>5782</v>
      </c>
      <c r="F54" s="272"/>
      <c r="G54" s="272" t="s">
        <v>70</v>
      </c>
      <c r="H54" s="272" t="s">
        <v>5441</v>
      </c>
      <c r="I54" s="272" t="s">
        <v>5427</v>
      </c>
      <c r="J54" s="592">
        <v>0.33333333333333331</v>
      </c>
      <c r="K54" s="592">
        <v>0.75</v>
      </c>
      <c r="L54" s="272" t="s">
        <v>5783</v>
      </c>
      <c r="M54" s="272" t="s">
        <v>5783</v>
      </c>
      <c r="N54" s="272" t="s">
        <v>5533</v>
      </c>
      <c r="O54" s="272"/>
      <c r="P54" s="272" t="s">
        <v>5784</v>
      </c>
      <c r="Q54" s="272" t="s">
        <v>5783</v>
      </c>
      <c r="R54" s="272" t="s">
        <v>5785</v>
      </c>
      <c r="S54" s="272" t="s">
        <v>5445</v>
      </c>
      <c r="T54" s="272" t="s">
        <v>5786</v>
      </c>
      <c r="U54" s="272" t="s">
        <v>5606</v>
      </c>
      <c r="V54" s="272" t="s">
        <v>5787</v>
      </c>
      <c r="W54" s="272" t="s">
        <v>3571</v>
      </c>
      <c r="X54" s="272" t="s">
        <v>5788</v>
      </c>
    </row>
    <row r="55" spans="1:24" hidden="1">
      <c r="A55" s="272" t="s">
        <v>936</v>
      </c>
      <c r="B55" s="272" t="s">
        <v>5789</v>
      </c>
      <c r="C55" s="272"/>
      <c r="D55" s="272" t="s">
        <v>5452</v>
      </c>
      <c r="E55" s="272" t="s">
        <v>5425</v>
      </c>
      <c r="F55" s="272" t="s">
        <v>5724</v>
      </c>
      <c r="G55" s="272" t="s">
        <v>931</v>
      </c>
      <c r="H55" s="272" t="s">
        <v>5474</v>
      </c>
      <c r="I55" s="272" t="s">
        <v>5427</v>
      </c>
      <c r="J55" s="592">
        <v>0.33333333333333331</v>
      </c>
      <c r="K55" s="592">
        <v>0.75</v>
      </c>
      <c r="L55" s="272"/>
      <c r="M55" s="272" t="s">
        <v>5790</v>
      </c>
      <c r="N55" s="272" t="s">
        <v>5533</v>
      </c>
      <c r="O55" s="272" t="s">
        <v>5601</v>
      </c>
      <c r="P55" s="272" t="s">
        <v>5731</v>
      </c>
      <c r="Q55" s="272" t="s">
        <v>5791</v>
      </c>
      <c r="R55" s="272" t="s">
        <v>5792</v>
      </c>
      <c r="S55" s="272" t="s">
        <v>5434</v>
      </c>
      <c r="T55" s="272" t="s">
        <v>5734</v>
      </c>
      <c r="U55" s="272" t="s">
        <v>5731</v>
      </c>
      <c r="V55" s="272" t="s">
        <v>5793</v>
      </c>
      <c r="W55" s="272" t="s">
        <v>5794</v>
      </c>
      <c r="X55" s="272" t="s">
        <v>5795</v>
      </c>
    </row>
    <row r="56" spans="1:24" hidden="1">
      <c r="A56" s="272" t="s">
        <v>1213</v>
      </c>
      <c r="B56" s="272" t="s">
        <v>5796</v>
      </c>
      <c r="C56" s="272" t="s">
        <v>5797</v>
      </c>
      <c r="D56" s="272" t="s">
        <v>5452</v>
      </c>
      <c r="E56" s="272" t="s">
        <v>5425</v>
      </c>
      <c r="F56" s="272" t="s">
        <v>5453</v>
      </c>
      <c r="G56" s="272" t="s">
        <v>931</v>
      </c>
      <c r="H56" s="272" t="s">
        <v>5426</v>
      </c>
      <c r="I56" s="272" t="s">
        <v>5427</v>
      </c>
      <c r="J56" s="592">
        <v>0</v>
      </c>
      <c r="K56" s="592">
        <v>0.125</v>
      </c>
      <c r="L56" s="272" t="s">
        <v>5550</v>
      </c>
      <c r="M56" s="272" t="s">
        <v>5550</v>
      </c>
      <c r="N56" s="272" t="s">
        <v>5533</v>
      </c>
      <c r="O56" s="272" t="s">
        <v>5798</v>
      </c>
      <c r="P56" s="272" t="s">
        <v>5575</v>
      </c>
      <c r="Q56" s="272" t="s">
        <v>5799</v>
      </c>
      <c r="R56" s="272" t="s">
        <v>5799</v>
      </c>
      <c r="S56" s="272" t="s">
        <v>5434</v>
      </c>
      <c r="T56" s="272" t="s">
        <v>5554</v>
      </c>
      <c r="U56" s="272" t="s">
        <v>5555</v>
      </c>
      <c r="V56" s="272" t="s">
        <v>5556</v>
      </c>
      <c r="W56" s="272" t="s">
        <v>3571</v>
      </c>
      <c r="X56" s="272" t="s">
        <v>5800</v>
      </c>
    </row>
    <row r="57" spans="1:24" hidden="1">
      <c r="A57" s="272" t="s">
        <v>936</v>
      </c>
      <c r="B57" s="272" t="s">
        <v>5801</v>
      </c>
      <c r="C57" s="272"/>
      <c r="D57" s="272" t="s">
        <v>5452</v>
      </c>
      <c r="E57" s="272" t="s">
        <v>5425</v>
      </c>
      <c r="F57" s="272" t="s">
        <v>5724</v>
      </c>
      <c r="G57" s="272" t="s">
        <v>931</v>
      </c>
      <c r="H57" s="272" t="s">
        <v>5474</v>
      </c>
      <c r="I57" s="272" t="s">
        <v>5427</v>
      </c>
      <c r="J57" s="592">
        <v>0.25</v>
      </c>
      <c r="K57" s="592">
        <v>0.75</v>
      </c>
      <c r="L57" s="272"/>
      <c r="M57" s="272" t="s">
        <v>5802</v>
      </c>
      <c r="N57" s="272" t="s">
        <v>5533</v>
      </c>
      <c r="O57" s="272" t="s">
        <v>5601</v>
      </c>
      <c r="P57" s="272" t="s">
        <v>5803</v>
      </c>
      <c r="Q57" s="272" t="s">
        <v>5804</v>
      </c>
      <c r="R57" s="272" t="s">
        <v>5805</v>
      </c>
      <c r="S57" s="272" t="s">
        <v>5434</v>
      </c>
      <c r="T57" s="272" t="s">
        <v>5806</v>
      </c>
      <c r="U57" s="272" t="s">
        <v>5807</v>
      </c>
      <c r="V57" s="272" t="s">
        <v>5808</v>
      </c>
      <c r="W57" s="272" t="s">
        <v>5808</v>
      </c>
      <c r="X57" s="272" t="s">
        <v>5809</v>
      </c>
    </row>
    <row r="58" spans="1:24" hidden="1">
      <c r="A58" s="272" t="s">
        <v>981</v>
      </c>
      <c r="B58" s="272" t="s">
        <v>5810</v>
      </c>
      <c r="C58" s="272" t="s">
        <v>5811</v>
      </c>
      <c r="D58" s="272" t="s">
        <v>5452</v>
      </c>
      <c r="E58" s="272" t="s">
        <v>5425</v>
      </c>
      <c r="F58" s="272" t="s">
        <v>5531</v>
      </c>
      <c r="G58" s="272" t="s">
        <v>931</v>
      </c>
      <c r="H58" s="272" t="s">
        <v>5441</v>
      </c>
      <c r="I58" s="272" t="s">
        <v>5427</v>
      </c>
      <c r="J58" s="592">
        <v>0.33333333333333331</v>
      </c>
      <c r="K58" s="592">
        <v>0.75</v>
      </c>
      <c r="L58" s="272" t="s">
        <v>5550</v>
      </c>
      <c r="M58" s="272" t="s">
        <v>5550</v>
      </c>
      <c r="N58" s="272" t="s">
        <v>5533</v>
      </c>
      <c r="O58" s="272" t="s">
        <v>5551</v>
      </c>
      <c r="P58" s="272" t="s">
        <v>5552</v>
      </c>
      <c r="Q58" s="272" t="s">
        <v>5812</v>
      </c>
      <c r="R58" s="272" t="s">
        <v>5812</v>
      </c>
      <c r="S58" s="272" t="s">
        <v>5434</v>
      </c>
      <c r="T58" s="272" t="s">
        <v>5554</v>
      </c>
      <c r="U58" s="272" t="s">
        <v>5555</v>
      </c>
      <c r="V58" s="272" t="s">
        <v>5556</v>
      </c>
      <c r="W58" s="272" t="s">
        <v>5608</v>
      </c>
      <c r="X58" s="272" t="s">
        <v>5813</v>
      </c>
    </row>
    <row r="59" spans="1:24" hidden="1">
      <c r="A59" s="272" t="s">
        <v>1075</v>
      </c>
      <c r="B59" s="272" t="s">
        <v>5814</v>
      </c>
      <c r="C59" s="272" t="s">
        <v>5387</v>
      </c>
      <c r="D59" s="272" t="s">
        <v>5599</v>
      </c>
      <c r="E59" s="272" t="s">
        <v>5425</v>
      </c>
      <c r="F59" s="272"/>
      <c r="G59" s="272" t="s">
        <v>931</v>
      </c>
      <c r="H59" s="272" t="s">
        <v>5441</v>
      </c>
      <c r="I59" s="272" t="s">
        <v>5427</v>
      </c>
      <c r="J59" s="592">
        <v>0.91666666666666663</v>
      </c>
      <c r="K59" s="592">
        <v>0.125</v>
      </c>
      <c r="L59" s="272"/>
      <c r="M59" s="272" t="s">
        <v>5454</v>
      </c>
      <c r="N59" s="272" t="s">
        <v>5533</v>
      </c>
      <c r="O59" s="272" t="s">
        <v>5815</v>
      </c>
      <c r="P59" s="272" t="s">
        <v>5457</v>
      </c>
      <c r="Q59" s="272" t="s">
        <v>5816</v>
      </c>
      <c r="R59" s="272" t="s">
        <v>5817</v>
      </c>
      <c r="S59" s="272" t="s">
        <v>5434</v>
      </c>
      <c r="T59" s="272" t="s">
        <v>5460</v>
      </c>
      <c r="U59" s="272" t="s">
        <v>4555</v>
      </c>
      <c r="V59" s="272" t="s">
        <v>5461</v>
      </c>
      <c r="W59" s="272" t="s">
        <v>5462</v>
      </c>
      <c r="X59" s="272" t="s">
        <v>5818</v>
      </c>
    </row>
    <row r="60" spans="1:24" hidden="1">
      <c r="A60" s="272" t="s">
        <v>1213</v>
      </c>
      <c r="B60" s="272" t="s">
        <v>5819</v>
      </c>
      <c r="C60" s="272" t="s">
        <v>5820</v>
      </c>
      <c r="D60" s="272" t="s">
        <v>1427</v>
      </c>
      <c r="E60" s="272" t="s">
        <v>5425</v>
      </c>
      <c r="F60" s="272"/>
      <c r="G60" s="272" t="s">
        <v>931</v>
      </c>
      <c r="H60" s="272" t="s">
        <v>5821</v>
      </c>
      <c r="I60" s="272">
        <v>3</v>
      </c>
      <c r="J60" s="592">
        <v>0</v>
      </c>
      <c r="K60" s="592">
        <v>0.25</v>
      </c>
      <c r="L60" s="272" t="s">
        <v>5822</v>
      </c>
      <c r="M60" s="272" t="s">
        <v>5822</v>
      </c>
      <c r="N60" s="272" t="s">
        <v>5533</v>
      </c>
      <c r="O60" s="272" t="s">
        <v>5442</v>
      </c>
      <c r="P60" s="272" t="s">
        <v>5823</v>
      </c>
      <c r="Q60" s="272" t="s">
        <v>5824</v>
      </c>
      <c r="R60" s="272" t="s">
        <v>5825</v>
      </c>
      <c r="S60" s="272" t="s">
        <v>5445</v>
      </c>
      <c r="T60" s="272" t="s">
        <v>5826</v>
      </c>
      <c r="U60" s="272" t="s">
        <v>5827</v>
      </c>
      <c r="V60" s="272" t="s">
        <v>5828</v>
      </c>
      <c r="W60" s="272" t="s">
        <v>5829</v>
      </c>
      <c r="X60" s="272" t="s">
        <v>5830</v>
      </c>
    </row>
    <row r="61" spans="1:24" hidden="1">
      <c r="A61" s="272" t="s">
        <v>1075</v>
      </c>
      <c r="B61" s="272" t="s">
        <v>5831</v>
      </c>
      <c r="C61" s="272" t="s">
        <v>5387</v>
      </c>
      <c r="D61" s="272" t="s">
        <v>5452</v>
      </c>
      <c r="E61" s="272" t="s">
        <v>5425</v>
      </c>
      <c r="F61" s="272" t="s">
        <v>5531</v>
      </c>
      <c r="G61" s="272" t="s">
        <v>931</v>
      </c>
      <c r="H61" s="272" t="s">
        <v>5426</v>
      </c>
      <c r="I61" s="272">
        <v>3</v>
      </c>
      <c r="J61" s="592">
        <v>0</v>
      </c>
      <c r="K61" s="592">
        <v>0.125</v>
      </c>
      <c r="L61" s="272" t="s">
        <v>5580</v>
      </c>
      <c r="M61" s="272" t="s">
        <v>5580</v>
      </c>
      <c r="N61" s="272" t="s">
        <v>5533</v>
      </c>
      <c r="O61" s="272" t="s">
        <v>5581</v>
      </c>
      <c r="P61" s="272" t="s">
        <v>5832</v>
      </c>
      <c r="Q61" s="272" t="s">
        <v>5535</v>
      </c>
      <c r="R61" s="272" t="s">
        <v>5833</v>
      </c>
      <c r="S61" s="272" t="s">
        <v>5434</v>
      </c>
      <c r="T61" s="272" t="s">
        <v>5584</v>
      </c>
      <c r="U61" s="272" t="s">
        <v>5585</v>
      </c>
      <c r="V61" s="272" t="s">
        <v>5586</v>
      </c>
      <c r="W61" s="272" t="s">
        <v>5834</v>
      </c>
      <c r="X61" s="272" t="s">
        <v>5835</v>
      </c>
    </row>
    <row r="62" spans="1:24" hidden="1">
      <c r="A62" s="272" t="s">
        <v>1213</v>
      </c>
      <c r="B62" s="272" t="s">
        <v>5836</v>
      </c>
      <c r="C62" s="272" t="s">
        <v>5588</v>
      </c>
      <c r="D62" s="272" t="s">
        <v>5452</v>
      </c>
      <c r="E62" s="272" t="s">
        <v>5425</v>
      </c>
      <c r="F62" s="272" t="s">
        <v>5531</v>
      </c>
      <c r="G62" s="272" t="s">
        <v>931</v>
      </c>
      <c r="H62" s="272" t="s">
        <v>5474</v>
      </c>
      <c r="I62" s="272">
        <v>3</v>
      </c>
      <c r="J62" s="592">
        <v>0.83333333333333337</v>
      </c>
      <c r="K62" s="592">
        <v>0.95833333333333337</v>
      </c>
      <c r="L62" s="272" t="s">
        <v>5589</v>
      </c>
      <c r="M62" s="272" t="s">
        <v>5590</v>
      </c>
      <c r="N62" s="272" t="s">
        <v>5533</v>
      </c>
      <c r="O62" s="272" t="s">
        <v>5511</v>
      </c>
      <c r="P62" s="272" t="s">
        <v>5633</v>
      </c>
      <c r="Q62" s="272" t="s">
        <v>5591</v>
      </c>
      <c r="R62" s="272" t="s">
        <v>5837</v>
      </c>
      <c r="S62" s="272" t="s">
        <v>5434</v>
      </c>
      <c r="T62" s="272" t="s">
        <v>5593</v>
      </c>
      <c r="U62" s="272" t="s">
        <v>5594</v>
      </c>
      <c r="V62" s="272" t="s">
        <v>5595</v>
      </c>
      <c r="W62" s="272" t="s">
        <v>5596</v>
      </c>
      <c r="X62" s="272" t="s">
        <v>5838</v>
      </c>
    </row>
    <row r="63" spans="1:24" hidden="1">
      <c r="A63" s="272" t="s">
        <v>1075</v>
      </c>
      <c r="B63" s="272" t="s">
        <v>5839</v>
      </c>
      <c r="C63" s="272" t="s">
        <v>5840</v>
      </c>
      <c r="D63" s="272" t="s">
        <v>5599</v>
      </c>
      <c r="E63" s="272" t="s">
        <v>5425</v>
      </c>
      <c r="F63" s="272"/>
      <c r="G63" s="272" t="s">
        <v>931</v>
      </c>
      <c r="H63" s="272" t="s">
        <v>5474</v>
      </c>
      <c r="I63" s="272" t="s">
        <v>5427</v>
      </c>
      <c r="J63" s="592">
        <v>0</v>
      </c>
      <c r="K63" s="592">
        <v>0.125</v>
      </c>
      <c r="L63" s="272" t="s">
        <v>5841</v>
      </c>
      <c r="M63" s="272" t="s">
        <v>5841</v>
      </c>
      <c r="N63" s="272" t="s">
        <v>5533</v>
      </c>
      <c r="O63" s="272" t="s">
        <v>5815</v>
      </c>
      <c r="P63" s="272" t="s">
        <v>5625</v>
      </c>
      <c r="Q63" s="272" t="s">
        <v>5842</v>
      </c>
      <c r="R63" s="272" t="s">
        <v>5843</v>
      </c>
      <c r="S63" s="272" t="s">
        <v>5434</v>
      </c>
      <c r="T63" s="272" t="s">
        <v>5627</v>
      </c>
      <c r="U63" s="272" t="s">
        <v>5628</v>
      </c>
      <c r="V63" s="272" t="s">
        <v>5629</v>
      </c>
      <c r="W63" s="272" t="s">
        <v>5844</v>
      </c>
      <c r="X63" s="272" t="s">
        <v>5845</v>
      </c>
    </row>
    <row r="64" spans="1:24" hidden="1">
      <c r="A64" s="272" t="s">
        <v>1213</v>
      </c>
      <c r="B64" s="272" t="s">
        <v>5846</v>
      </c>
      <c r="C64" s="272" t="s">
        <v>5387</v>
      </c>
      <c r="D64" s="272" t="s">
        <v>5452</v>
      </c>
      <c r="E64" s="272" t="s">
        <v>5425</v>
      </c>
      <c r="F64" s="272" t="s">
        <v>5531</v>
      </c>
      <c r="G64" s="272" t="s">
        <v>931</v>
      </c>
      <c r="H64" s="272" t="s">
        <v>5497</v>
      </c>
      <c r="I64" s="272" t="s">
        <v>5427</v>
      </c>
      <c r="J64" s="592">
        <v>0.5</v>
      </c>
      <c r="K64" s="592">
        <v>0.75</v>
      </c>
      <c r="L64" s="272" t="s">
        <v>5550</v>
      </c>
      <c r="M64" s="272" t="s">
        <v>5550</v>
      </c>
      <c r="N64" s="272" t="s">
        <v>5533</v>
      </c>
      <c r="O64" s="272" t="s">
        <v>5601</v>
      </c>
      <c r="P64" s="272" t="s">
        <v>5575</v>
      </c>
      <c r="Q64" s="272" t="s">
        <v>5847</v>
      </c>
      <c r="R64" s="272" t="s">
        <v>5848</v>
      </c>
      <c r="S64" s="272" t="s">
        <v>5434</v>
      </c>
      <c r="T64" s="272" t="s">
        <v>5554</v>
      </c>
      <c r="U64" s="272" t="s">
        <v>5555</v>
      </c>
      <c r="V64" s="272" t="s">
        <v>5677</v>
      </c>
      <c r="W64" s="272" t="s">
        <v>5678</v>
      </c>
      <c r="X64" s="272" t="s">
        <v>5849</v>
      </c>
    </row>
    <row r="65" spans="1:24" hidden="1">
      <c r="A65" s="272" t="s">
        <v>1075</v>
      </c>
      <c r="B65" s="272" t="s">
        <v>5850</v>
      </c>
      <c r="C65" s="272" t="s">
        <v>5387</v>
      </c>
      <c r="D65" s="272" t="s">
        <v>5452</v>
      </c>
      <c r="E65" s="272" t="s">
        <v>5425</v>
      </c>
      <c r="F65" s="272" t="s">
        <v>5531</v>
      </c>
      <c r="G65" s="272" t="s">
        <v>931</v>
      </c>
      <c r="H65" s="272" t="s">
        <v>5441</v>
      </c>
      <c r="I65" s="272" t="s">
        <v>5427</v>
      </c>
      <c r="J65" s="592">
        <v>4.1666666666666664E-2</v>
      </c>
      <c r="K65" s="592">
        <v>0.125</v>
      </c>
      <c r="L65" s="272"/>
      <c r="M65" s="272" t="s">
        <v>5454</v>
      </c>
      <c r="N65" s="272" t="s">
        <v>5533</v>
      </c>
      <c r="O65" s="272" t="s">
        <v>5562</v>
      </c>
      <c r="P65" s="272" t="s">
        <v>5851</v>
      </c>
      <c r="Q65" s="272" t="s">
        <v>5458</v>
      </c>
      <c r="R65" s="272" t="s">
        <v>5852</v>
      </c>
      <c r="S65" s="272" t="s">
        <v>5434</v>
      </c>
      <c r="T65" s="272" t="s">
        <v>5853</v>
      </c>
      <c r="U65" s="272" t="s">
        <v>5854</v>
      </c>
      <c r="V65" s="272" t="s">
        <v>5855</v>
      </c>
      <c r="W65" s="272" t="s">
        <v>3571</v>
      </c>
      <c r="X65" s="272" t="s">
        <v>5856</v>
      </c>
    </row>
    <row r="66" spans="1:24" hidden="1">
      <c r="A66" s="272" t="s">
        <v>981</v>
      </c>
      <c r="B66" s="272" t="s">
        <v>5857</v>
      </c>
      <c r="C66" s="272" t="s">
        <v>5858</v>
      </c>
      <c r="D66" s="272" t="s">
        <v>5452</v>
      </c>
      <c r="E66" s="272" t="s">
        <v>5425</v>
      </c>
      <c r="F66" s="272" t="s">
        <v>5531</v>
      </c>
      <c r="G66" s="272" t="s">
        <v>922</v>
      </c>
      <c r="H66" s="272" t="s">
        <v>5441</v>
      </c>
      <c r="I66" s="272" t="s">
        <v>5427</v>
      </c>
      <c r="J66" s="592">
        <v>0</v>
      </c>
      <c r="K66" s="592">
        <v>0.95833333333333337</v>
      </c>
      <c r="L66" s="272" t="s">
        <v>5859</v>
      </c>
      <c r="M66" s="272" t="s">
        <v>5859</v>
      </c>
      <c r="N66" s="272" t="s">
        <v>5533</v>
      </c>
      <c r="O66" s="272" t="s">
        <v>5619</v>
      </c>
      <c r="P66" s="272" t="s">
        <v>5645</v>
      </c>
      <c r="Q66" s="272" t="s">
        <v>5860</v>
      </c>
      <c r="R66" s="272" t="s">
        <v>5860</v>
      </c>
      <c r="S66" s="272" t="s">
        <v>5434</v>
      </c>
      <c r="T66" s="272" t="s">
        <v>4544</v>
      </c>
      <c r="U66" s="272" t="s">
        <v>4543</v>
      </c>
      <c r="V66" s="596" t="s">
        <v>5648</v>
      </c>
      <c r="W66" s="272" t="s">
        <v>3571</v>
      </c>
      <c r="X66" s="272" t="s">
        <v>5861</v>
      </c>
    </row>
    <row r="67" spans="1:24" hidden="1">
      <c r="A67" s="272" t="s">
        <v>936</v>
      </c>
      <c r="B67" s="272" t="s">
        <v>5862</v>
      </c>
      <c r="C67" s="272"/>
      <c r="D67" s="272" t="s">
        <v>5452</v>
      </c>
      <c r="E67" s="272" t="s">
        <v>5425</v>
      </c>
      <c r="F67" s="272" t="s">
        <v>5662</v>
      </c>
      <c r="G67" s="272" t="s">
        <v>931</v>
      </c>
      <c r="H67" s="272" t="s">
        <v>5474</v>
      </c>
      <c r="I67" s="272" t="s">
        <v>5427</v>
      </c>
      <c r="J67" s="592">
        <v>0.33333333333333331</v>
      </c>
      <c r="K67" s="592">
        <v>0.75</v>
      </c>
      <c r="L67" s="272" t="s">
        <v>5863</v>
      </c>
      <c r="M67" s="272" t="s">
        <v>5863</v>
      </c>
      <c r="N67" s="272" t="s">
        <v>5533</v>
      </c>
      <c r="O67" s="272" t="s">
        <v>5519</v>
      </c>
      <c r="P67" s="272" t="s">
        <v>5864</v>
      </c>
      <c r="Q67" s="272" t="s">
        <v>5865</v>
      </c>
      <c r="R67" s="272" t="s">
        <v>5865</v>
      </c>
      <c r="S67" s="272" t="s">
        <v>5434</v>
      </c>
      <c r="T67" s="272" t="s">
        <v>5866</v>
      </c>
      <c r="U67" s="272" t="s">
        <v>5482</v>
      </c>
      <c r="V67" s="272" t="s">
        <v>5607</v>
      </c>
      <c r="W67" s="272" t="s">
        <v>3585</v>
      </c>
      <c r="X67" s="272" t="s">
        <v>5867</v>
      </c>
    </row>
    <row r="68" spans="1:24" hidden="1">
      <c r="A68" s="272" t="s">
        <v>981</v>
      </c>
      <c r="B68" s="272" t="s">
        <v>5868</v>
      </c>
      <c r="C68" s="272" t="s">
        <v>5869</v>
      </c>
      <c r="D68" s="272" t="s">
        <v>5452</v>
      </c>
      <c r="E68" s="272" t="s">
        <v>5425</v>
      </c>
      <c r="F68" s="272" t="s">
        <v>5682</v>
      </c>
      <c r="G68" s="272" t="s">
        <v>931</v>
      </c>
      <c r="H68" s="272" t="s">
        <v>5441</v>
      </c>
      <c r="I68" s="272" t="s">
        <v>5427</v>
      </c>
      <c r="J68" s="592">
        <v>0.33333333333333331</v>
      </c>
      <c r="K68" s="592">
        <v>0.75</v>
      </c>
      <c r="L68" s="272" t="s">
        <v>5684</v>
      </c>
      <c r="M68" s="272" t="s">
        <v>5684</v>
      </c>
      <c r="N68" s="272" t="s">
        <v>5533</v>
      </c>
      <c r="O68" s="272" t="s">
        <v>5619</v>
      </c>
      <c r="P68" s="272" t="s">
        <v>5685</v>
      </c>
      <c r="Q68" s="272" t="s">
        <v>5686</v>
      </c>
      <c r="R68" s="272" t="s">
        <v>5687</v>
      </c>
      <c r="S68" s="272" t="s">
        <v>5434</v>
      </c>
      <c r="T68" s="272" t="s">
        <v>5688</v>
      </c>
      <c r="U68" s="272" t="s">
        <v>5689</v>
      </c>
      <c r="V68" s="272" t="s">
        <v>5690</v>
      </c>
      <c r="W68" s="272" t="s">
        <v>5691</v>
      </c>
      <c r="X68" s="272" t="s">
        <v>5870</v>
      </c>
    </row>
    <row r="69" spans="1:24" hidden="1">
      <c r="A69" s="272" t="s">
        <v>1213</v>
      </c>
      <c r="B69" s="272" t="s">
        <v>5871</v>
      </c>
      <c r="C69" s="272" t="s">
        <v>5872</v>
      </c>
      <c r="D69" s="272" t="s">
        <v>5452</v>
      </c>
      <c r="E69" s="272" t="s">
        <v>5425</v>
      </c>
      <c r="F69" s="272" t="s">
        <v>5531</v>
      </c>
      <c r="G69" s="272" t="s">
        <v>931</v>
      </c>
      <c r="H69" s="272" t="s">
        <v>5441</v>
      </c>
      <c r="I69" s="272">
        <v>3</v>
      </c>
      <c r="J69" s="592">
        <v>8.3333333333333329E-2</v>
      </c>
      <c r="K69" s="592">
        <v>0.20833333333333334</v>
      </c>
      <c r="L69" s="272" t="s">
        <v>5580</v>
      </c>
      <c r="M69" s="272" t="s">
        <v>5580</v>
      </c>
      <c r="N69" s="272" t="s">
        <v>5533</v>
      </c>
      <c r="O69" s="272" t="s">
        <v>5873</v>
      </c>
      <c r="P69" s="272" t="s">
        <v>5832</v>
      </c>
      <c r="Q69" s="272" t="s">
        <v>5874</v>
      </c>
      <c r="R69" s="272" t="s">
        <v>5874</v>
      </c>
      <c r="S69" s="272" t="s">
        <v>5434</v>
      </c>
      <c r="T69" s="272" t="s">
        <v>5584</v>
      </c>
      <c r="U69" s="272" t="s">
        <v>5585</v>
      </c>
      <c r="V69" s="272" t="s">
        <v>5586</v>
      </c>
      <c r="W69" s="272" t="s">
        <v>5834</v>
      </c>
      <c r="X69" s="272" t="s">
        <v>5875</v>
      </c>
    </row>
    <row r="70" spans="1:24" hidden="1">
      <c r="A70" s="272" t="s">
        <v>1213</v>
      </c>
      <c r="B70" s="272" t="s">
        <v>5876</v>
      </c>
      <c r="C70" s="272" t="s">
        <v>5877</v>
      </c>
      <c r="D70" s="272" t="s">
        <v>5452</v>
      </c>
      <c r="E70" s="272" t="s">
        <v>5425</v>
      </c>
      <c r="F70" s="272" t="s">
        <v>5453</v>
      </c>
      <c r="G70" s="272" t="s">
        <v>931</v>
      </c>
      <c r="H70" s="272" t="s">
        <v>5878</v>
      </c>
      <c r="I70" s="272">
        <v>4</v>
      </c>
      <c r="J70" s="592">
        <v>0.33333333333333331</v>
      </c>
      <c r="K70" s="592">
        <v>0.75</v>
      </c>
      <c r="L70" s="272" t="s">
        <v>5550</v>
      </c>
      <c r="M70" s="272" t="s">
        <v>5550</v>
      </c>
      <c r="N70" s="272" t="s">
        <v>5533</v>
      </c>
      <c r="O70" s="272" t="s">
        <v>5798</v>
      </c>
      <c r="P70" s="272" t="s">
        <v>5575</v>
      </c>
      <c r="Q70" s="272" t="s">
        <v>5879</v>
      </c>
      <c r="R70" s="272" t="s">
        <v>5879</v>
      </c>
      <c r="S70" s="272" t="s">
        <v>5434</v>
      </c>
      <c r="T70" s="272" t="s">
        <v>5554</v>
      </c>
      <c r="U70" s="272" t="s">
        <v>5555</v>
      </c>
      <c r="V70" s="272" t="s">
        <v>5556</v>
      </c>
      <c r="W70" s="272" t="s">
        <v>3571</v>
      </c>
      <c r="X70" s="272" t="s">
        <v>5880</v>
      </c>
    </row>
    <row r="71" spans="1:24" hidden="1">
      <c r="A71" s="272" t="s">
        <v>981</v>
      </c>
      <c r="B71" s="272" t="s">
        <v>5881</v>
      </c>
      <c r="C71" s="272" t="s">
        <v>5387</v>
      </c>
      <c r="D71" s="272" t="s">
        <v>5452</v>
      </c>
      <c r="E71" s="272" t="s">
        <v>5425</v>
      </c>
      <c r="F71" s="272" t="s">
        <v>5453</v>
      </c>
      <c r="G71" s="272" t="s">
        <v>931</v>
      </c>
      <c r="H71" s="272" t="s">
        <v>5441</v>
      </c>
      <c r="I71" s="272" t="s">
        <v>5427</v>
      </c>
      <c r="J71" s="592">
        <v>0.33333333333333331</v>
      </c>
      <c r="K71" s="592">
        <v>0.75</v>
      </c>
      <c r="L71" s="272" t="s">
        <v>5550</v>
      </c>
      <c r="M71" s="272" t="s">
        <v>5550</v>
      </c>
      <c r="N71" s="272" t="s">
        <v>5533</v>
      </c>
      <c r="O71" s="272" t="s">
        <v>5467</v>
      </c>
      <c r="P71" s="272" t="s">
        <v>5575</v>
      </c>
      <c r="Q71" s="272" t="s">
        <v>5847</v>
      </c>
      <c r="R71" s="272" t="s">
        <v>5882</v>
      </c>
      <c r="S71" s="272" t="s">
        <v>5434</v>
      </c>
      <c r="T71" s="272" t="s">
        <v>5554</v>
      </c>
      <c r="U71" s="272" t="s">
        <v>5555</v>
      </c>
      <c r="V71" s="272" t="s">
        <v>5677</v>
      </c>
      <c r="W71" s="272" t="s">
        <v>5678</v>
      </c>
      <c r="X71" s="272" t="s">
        <v>5883</v>
      </c>
    </row>
    <row r="72" spans="1:24" hidden="1">
      <c r="A72" s="272" t="s">
        <v>1213</v>
      </c>
      <c r="B72" s="272" t="s">
        <v>5884</v>
      </c>
      <c r="C72" s="272" t="s">
        <v>5387</v>
      </c>
      <c r="D72" s="272" t="s">
        <v>5452</v>
      </c>
      <c r="E72" s="272" t="s">
        <v>5425</v>
      </c>
      <c r="F72" s="272" t="s">
        <v>5453</v>
      </c>
      <c r="G72" s="272" t="s">
        <v>931</v>
      </c>
      <c r="H72" s="272" t="s">
        <v>5426</v>
      </c>
      <c r="I72" s="272" t="s">
        <v>5427</v>
      </c>
      <c r="J72" s="592">
        <v>0.41666666666666669</v>
      </c>
      <c r="K72" s="592">
        <v>0.75</v>
      </c>
      <c r="L72" s="272" t="s">
        <v>5550</v>
      </c>
      <c r="M72" s="272" t="s">
        <v>5550</v>
      </c>
      <c r="N72" s="272" t="s">
        <v>5533</v>
      </c>
      <c r="O72" s="272" t="s">
        <v>5885</v>
      </c>
      <c r="P72" s="272" t="s">
        <v>5575</v>
      </c>
      <c r="Q72" s="272" t="s">
        <v>5847</v>
      </c>
      <c r="R72" s="272" t="s">
        <v>5886</v>
      </c>
      <c r="S72" s="272" t="s">
        <v>5434</v>
      </c>
      <c r="T72" s="272" t="s">
        <v>5554</v>
      </c>
      <c r="U72" s="272" t="s">
        <v>5555</v>
      </c>
      <c r="V72" s="272" t="s">
        <v>5556</v>
      </c>
      <c r="W72" s="272" t="s">
        <v>3571</v>
      </c>
      <c r="X72" s="272" t="s">
        <v>5887</v>
      </c>
    </row>
    <row r="73" spans="1:24" hidden="1">
      <c r="A73" s="272" t="s">
        <v>1075</v>
      </c>
      <c r="B73" s="272" t="s">
        <v>5888</v>
      </c>
      <c r="C73" s="272" t="s">
        <v>5889</v>
      </c>
      <c r="D73" s="272" t="s">
        <v>1502</v>
      </c>
      <c r="E73" s="272" t="s">
        <v>5425</v>
      </c>
      <c r="F73" s="272" t="s">
        <v>5890</v>
      </c>
      <c r="G73" s="272" t="s">
        <v>931</v>
      </c>
      <c r="H73" s="272" t="s">
        <v>5474</v>
      </c>
      <c r="I73" s="272" t="s">
        <v>5427</v>
      </c>
      <c r="J73" s="592">
        <v>0.375</v>
      </c>
      <c r="K73" s="592">
        <v>0.70833333333333337</v>
      </c>
      <c r="L73" s="272" t="s">
        <v>5891</v>
      </c>
      <c r="M73" s="272" t="s">
        <v>5891</v>
      </c>
      <c r="N73" s="272" t="s">
        <v>5533</v>
      </c>
      <c r="O73" s="272" t="s">
        <v>5892</v>
      </c>
      <c r="P73" s="272" t="s">
        <v>5893</v>
      </c>
      <c r="Q73" s="272" t="s">
        <v>5894</v>
      </c>
      <c r="R73" s="272" t="s">
        <v>5894</v>
      </c>
      <c r="S73" s="272" t="s">
        <v>5572</v>
      </c>
      <c r="T73" s="272" t="s">
        <v>5895</v>
      </c>
      <c r="U73" s="272" t="s">
        <v>5689</v>
      </c>
      <c r="V73" s="272" t="s">
        <v>5896</v>
      </c>
      <c r="W73" s="272" t="s">
        <v>3585</v>
      </c>
      <c r="X73" s="272" t="s">
        <v>5897</v>
      </c>
    </row>
    <row r="74" spans="1:24" hidden="1">
      <c r="A74" s="272" t="s">
        <v>981</v>
      </c>
      <c r="B74" s="272" t="s">
        <v>5898</v>
      </c>
      <c r="C74" s="272" t="s">
        <v>5899</v>
      </c>
      <c r="D74" s="272" t="s">
        <v>5452</v>
      </c>
      <c r="E74" s="272" t="s">
        <v>5425</v>
      </c>
      <c r="F74" s="272" t="s">
        <v>5531</v>
      </c>
      <c r="G74" s="272" t="s">
        <v>931</v>
      </c>
      <c r="H74" s="272" t="s">
        <v>5441</v>
      </c>
      <c r="I74" s="272" t="s">
        <v>5427</v>
      </c>
      <c r="J74" s="592">
        <v>0.33333333333333331</v>
      </c>
      <c r="K74" s="592">
        <v>0.75</v>
      </c>
      <c r="L74" s="272" t="s">
        <v>5900</v>
      </c>
      <c r="M74" s="272" t="s">
        <v>5901</v>
      </c>
      <c r="N74" s="272" t="s">
        <v>5533</v>
      </c>
      <c r="O74" s="272" t="s">
        <v>5467</v>
      </c>
      <c r="P74" s="272" t="s">
        <v>5902</v>
      </c>
      <c r="Q74" s="272" t="s">
        <v>5903</v>
      </c>
      <c r="R74" s="272" t="s">
        <v>5904</v>
      </c>
      <c r="S74" s="272" t="s">
        <v>5434</v>
      </c>
      <c r="T74" s="272" t="s">
        <v>5786</v>
      </c>
      <c r="U74" s="272" t="s">
        <v>5606</v>
      </c>
      <c r="V74" s="272" t="s">
        <v>5905</v>
      </c>
      <c r="W74" s="272" t="s">
        <v>5906</v>
      </c>
      <c r="X74" s="272" t="s">
        <v>5907</v>
      </c>
    </row>
    <row r="75" spans="1:24" hidden="1">
      <c r="A75" s="272" t="s">
        <v>981</v>
      </c>
      <c r="B75" s="272" t="s">
        <v>5908</v>
      </c>
      <c r="C75" s="272" t="s">
        <v>5387</v>
      </c>
      <c r="D75" s="272" t="s">
        <v>5452</v>
      </c>
      <c r="E75" s="272" t="s">
        <v>5425</v>
      </c>
      <c r="F75" s="272" t="s">
        <v>5453</v>
      </c>
      <c r="G75" s="272" t="s">
        <v>931</v>
      </c>
      <c r="H75" s="272" t="s">
        <v>5441</v>
      </c>
      <c r="I75" s="272" t="s">
        <v>5427</v>
      </c>
      <c r="J75" s="592">
        <v>0.33333333333333331</v>
      </c>
      <c r="K75" s="592">
        <v>0.75</v>
      </c>
      <c r="L75" s="272" t="s">
        <v>5673</v>
      </c>
      <c r="M75" s="272" t="s">
        <v>5673</v>
      </c>
      <c r="N75" s="272" t="s">
        <v>5533</v>
      </c>
      <c r="O75" s="272" t="s">
        <v>5467</v>
      </c>
      <c r="P75" s="272" t="s">
        <v>5731</v>
      </c>
      <c r="Q75" s="272" t="s">
        <v>5909</v>
      </c>
      <c r="R75" s="272" t="s">
        <v>5732</v>
      </c>
      <c r="S75" s="272" t="s">
        <v>5434</v>
      </c>
      <c r="T75" s="272" t="s">
        <v>5734</v>
      </c>
      <c r="U75" s="272" t="s">
        <v>5731</v>
      </c>
      <c r="V75" s="272" t="s">
        <v>5735</v>
      </c>
      <c r="W75" s="272" t="s">
        <v>3571</v>
      </c>
      <c r="X75" s="272" t="s">
        <v>5910</v>
      </c>
    </row>
    <row r="76" spans="1:24" hidden="1">
      <c r="A76" s="272" t="s">
        <v>981</v>
      </c>
      <c r="B76" s="272" t="s">
        <v>5911</v>
      </c>
      <c r="C76" s="272" t="s">
        <v>5387</v>
      </c>
      <c r="D76" s="272" t="s">
        <v>1427</v>
      </c>
      <c r="E76" s="272" t="s">
        <v>5425</v>
      </c>
      <c r="F76" s="272"/>
      <c r="G76" s="272" t="s">
        <v>70</v>
      </c>
      <c r="H76" s="272" t="s">
        <v>5441</v>
      </c>
      <c r="I76" s="272" t="s">
        <v>5427</v>
      </c>
      <c r="J76" s="592">
        <v>0.91666666666666663</v>
      </c>
      <c r="K76" s="592">
        <v>0.29166666666666669</v>
      </c>
      <c r="L76" s="272" t="s">
        <v>5912</v>
      </c>
      <c r="M76" s="272" t="s">
        <v>5912</v>
      </c>
      <c r="N76" s="272" t="s">
        <v>5533</v>
      </c>
      <c r="O76" s="272"/>
      <c r="P76" s="272" t="s">
        <v>5913</v>
      </c>
      <c r="Q76" s="272" t="s">
        <v>5914</v>
      </c>
      <c r="R76" s="272" t="s">
        <v>5915</v>
      </c>
      <c r="S76" s="272" t="s">
        <v>5434</v>
      </c>
      <c r="T76" s="272" t="s">
        <v>5916</v>
      </c>
      <c r="U76" s="272" t="s">
        <v>5545</v>
      </c>
      <c r="V76" s="272" t="s">
        <v>5917</v>
      </c>
      <c r="W76" s="272" t="s">
        <v>3571</v>
      </c>
      <c r="X76" s="272" t="s">
        <v>5918</v>
      </c>
    </row>
    <row r="77" spans="1:24" hidden="1">
      <c r="A77" s="272" t="s">
        <v>981</v>
      </c>
      <c r="B77" s="272" t="s">
        <v>5919</v>
      </c>
      <c r="C77" s="272" t="s">
        <v>5920</v>
      </c>
      <c r="D77" s="272" t="s">
        <v>5452</v>
      </c>
      <c r="E77" s="272" t="s">
        <v>5425</v>
      </c>
      <c r="F77" s="272" t="s">
        <v>5453</v>
      </c>
      <c r="G77" s="272" t="s">
        <v>931</v>
      </c>
      <c r="H77" s="272" t="s">
        <v>5441</v>
      </c>
      <c r="I77" s="272" t="s">
        <v>5427</v>
      </c>
      <c r="J77" s="592">
        <v>0.33333333333333331</v>
      </c>
      <c r="K77" s="592">
        <v>0.75</v>
      </c>
      <c r="L77" s="272" t="s">
        <v>5921</v>
      </c>
      <c r="M77" s="272" t="s">
        <v>5561</v>
      </c>
      <c r="N77" s="272" t="s">
        <v>5533</v>
      </c>
      <c r="O77" s="272" t="s">
        <v>5619</v>
      </c>
      <c r="P77" s="272" t="s">
        <v>5922</v>
      </c>
      <c r="Q77" s="272" t="s">
        <v>5563</v>
      </c>
      <c r="R77" s="272" t="s">
        <v>5923</v>
      </c>
      <c r="S77" s="272" t="s">
        <v>5434</v>
      </c>
      <c r="T77" s="272" t="s">
        <v>5924</v>
      </c>
      <c r="U77" s="272" t="s">
        <v>4543</v>
      </c>
      <c r="V77" s="272" t="s">
        <v>5925</v>
      </c>
      <c r="W77" s="272" t="s">
        <v>5926</v>
      </c>
      <c r="X77" s="272" t="s">
        <v>5927</v>
      </c>
    </row>
    <row r="78" spans="1:24" hidden="1">
      <c r="A78" s="272" t="s">
        <v>1075</v>
      </c>
      <c r="B78" s="272" t="s">
        <v>5928</v>
      </c>
      <c r="C78" s="272" t="s">
        <v>5387</v>
      </c>
      <c r="D78" s="272" t="s">
        <v>5599</v>
      </c>
      <c r="E78" s="272" t="s">
        <v>5425</v>
      </c>
      <c r="F78" s="272"/>
      <c r="G78" s="272" t="s">
        <v>931</v>
      </c>
      <c r="H78" s="272" t="s">
        <v>5441</v>
      </c>
      <c r="I78" s="272">
        <v>1</v>
      </c>
      <c r="J78" s="592">
        <v>0</v>
      </c>
      <c r="K78" s="592">
        <v>0.125</v>
      </c>
      <c r="L78" s="272"/>
      <c r="M78" s="272" t="s">
        <v>5929</v>
      </c>
      <c r="N78" s="272" t="s">
        <v>5533</v>
      </c>
      <c r="O78" s="272" t="s">
        <v>5815</v>
      </c>
      <c r="P78" s="272" t="s">
        <v>5457</v>
      </c>
      <c r="Q78" s="272" t="s">
        <v>5816</v>
      </c>
      <c r="R78" s="272" t="s">
        <v>5930</v>
      </c>
      <c r="S78" s="272" t="s">
        <v>5434</v>
      </c>
      <c r="T78" s="272" t="s">
        <v>5460</v>
      </c>
      <c r="U78" s="272" t="s">
        <v>4555</v>
      </c>
      <c r="V78" s="272" t="s">
        <v>5931</v>
      </c>
      <c r="W78" s="272" t="s">
        <v>5462</v>
      </c>
      <c r="X78" s="272" t="s">
        <v>5932</v>
      </c>
    </row>
    <row r="79" spans="1:24" hidden="1">
      <c r="A79" s="272" t="s">
        <v>1075</v>
      </c>
      <c r="B79" s="272" t="s">
        <v>5933</v>
      </c>
      <c r="C79" s="272" t="s">
        <v>5934</v>
      </c>
      <c r="D79" s="272" t="s">
        <v>5473</v>
      </c>
      <c r="E79" s="272" t="s">
        <v>5425</v>
      </c>
      <c r="F79" s="272"/>
      <c r="G79" s="272" t="s">
        <v>931</v>
      </c>
      <c r="H79" s="272" t="s">
        <v>5426</v>
      </c>
      <c r="I79" s="272" t="s">
        <v>5427</v>
      </c>
      <c r="J79" s="592">
        <v>0.91666666666666663</v>
      </c>
      <c r="K79" s="592">
        <v>0.125</v>
      </c>
      <c r="L79" s="272" t="s">
        <v>5935</v>
      </c>
      <c r="M79" s="272" t="s">
        <v>5935</v>
      </c>
      <c r="N79" s="272" t="s">
        <v>5533</v>
      </c>
      <c r="O79" s="272" t="s">
        <v>5873</v>
      </c>
      <c r="P79" s="272" t="s">
        <v>5784</v>
      </c>
      <c r="Q79" s="272" t="s">
        <v>5936</v>
      </c>
      <c r="R79" s="272" t="s">
        <v>5937</v>
      </c>
      <c r="S79" s="272" t="s">
        <v>5434</v>
      </c>
      <c r="T79" s="272" t="s">
        <v>5786</v>
      </c>
      <c r="U79" s="272" t="s">
        <v>5606</v>
      </c>
      <c r="V79" s="272" t="s">
        <v>5938</v>
      </c>
      <c r="W79" s="272" t="s">
        <v>5939</v>
      </c>
      <c r="X79" s="272" t="s">
        <v>5940</v>
      </c>
    </row>
    <row r="80" spans="1:24" hidden="1">
      <c r="A80" s="272" t="s">
        <v>981</v>
      </c>
      <c r="B80" s="272" t="s">
        <v>5941</v>
      </c>
      <c r="C80" s="272" t="s">
        <v>5942</v>
      </c>
      <c r="D80" s="272" t="s">
        <v>5452</v>
      </c>
      <c r="E80" s="272" t="s">
        <v>5425</v>
      </c>
      <c r="F80" s="272" t="s">
        <v>5453</v>
      </c>
      <c r="G80" s="272" t="s">
        <v>931</v>
      </c>
      <c r="H80" s="272" t="s">
        <v>5441</v>
      </c>
      <c r="I80" s="272" t="s">
        <v>5427</v>
      </c>
      <c r="J80" s="592">
        <v>0.33333333333333331</v>
      </c>
      <c r="K80" s="592">
        <v>0.75</v>
      </c>
      <c r="L80" s="272" t="s">
        <v>5580</v>
      </c>
      <c r="M80" s="272" t="s">
        <v>5580</v>
      </c>
      <c r="N80" s="272" t="s">
        <v>5533</v>
      </c>
      <c r="O80" s="272" t="s">
        <v>5619</v>
      </c>
      <c r="P80" s="272" t="s">
        <v>5582</v>
      </c>
      <c r="Q80" s="272" t="s">
        <v>5943</v>
      </c>
      <c r="R80" s="272" t="s">
        <v>5943</v>
      </c>
      <c r="S80" s="272" t="s">
        <v>5434</v>
      </c>
      <c r="T80" s="272" t="s">
        <v>5584</v>
      </c>
      <c r="U80" s="272" t="s">
        <v>5585</v>
      </c>
      <c r="V80" s="272" t="s">
        <v>5586</v>
      </c>
      <c r="W80" s="272" t="s">
        <v>3571</v>
      </c>
      <c r="X80" s="272" t="s">
        <v>5944</v>
      </c>
    </row>
    <row r="81" spans="1:24" hidden="1">
      <c r="A81" s="272" t="s">
        <v>1213</v>
      </c>
      <c r="B81" s="272" t="s">
        <v>5945</v>
      </c>
      <c r="C81" s="272" t="s">
        <v>5946</v>
      </c>
      <c r="D81" s="272" t="s">
        <v>5452</v>
      </c>
      <c r="E81" s="272" t="s">
        <v>5425</v>
      </c>
      <c r="F81" s="272" t="s">
        <v>5531</v>
      </c>
      <c r="G81" s="272" t="s">
        <v>931</v>
      </c>
      <c r="H81" s="272" t="s">
        <v>5474</v>
      </c>
      <c r="I81" s="272" t="s">
        <v>5427</v>
      </c>
      <c r="J81" s="592">
        <v>0.91666666666666663</v>
      </c>
      <c r="K81" s="592">
        <v>0.125</v>
      </c>
      <c r="L81" s="272" t="s">
        <v>5550</v>
      </c>
      <c r="M81" s="272" t="s">
        <v>5550</v>
      </c>
      <c r="N81" s="272" t="s">
        <v>5533</v>
      </c>
      <c r="O81" s="272" t="s">
        <v>5619</v>
      </c>
      <c r="P81" s="272" t="s">
        <v>5575</v>
      </c>
      <c r="Q81" s="272" t="s">
        <v>5720</v>
      </c>
      <c r="R81" s="272" t="s">
        <v>5720</v>
      </c>
      <c r="S81" s="272" t="s">
        <v>5434</v>
      </c>
      <c r="T81" s="272" t="s">
        <v>5554</v>
      </c>
      <c r="U81" s="272" t="s">
        <v>5555</v>
      </c>
      <c r="V81" s="272" t="s">
        <v>5556</v>
      </c>
      <c r="W81" s="272" t="s">
        <v>5706</v>
      </c>
      <c r="X81" s="272" t="s">
        <v>5947</v>
      </c>
    </row>
    <row r="82" spans="1:24" hidden="1">
      <c r="A82" s="272" t="s">
        <v>1075</v>
      </c>
      <c r="B82" s="272" t="s">
        <v>5948</v>
      </c>
      <c r="C82" s="272" t="s">
        <v>5387</v>
      </c>
      <c r="D82" s="272" t="s">
        <v>5452</v>
      </c>
      <c r="E82" s="272" t="s">
        <v>5425</v>
      </c>
      <c r="F82" s="272" t="s">
        <v>5531</v>
      </c>
      <c r="G82" s="272" t="s">
        <v>931</v>
      </c>
      <c r="H82" s="272" t="s">
        <v>5474</v>
      </c>
      <c r="I82" s="272" t="s">
        <v>5427</v>
      </c>
      <c r="J82" s="592">
        <v>4.1666666666666664E-2</v>
      </c>
      <c r="K82" s="592">
        <v>0.125</v>
      </c>
      <c r="L82" s="272"/>
      <c r="M82" s="272" t="s">
        <v>5454</v>
      </c>
      <c r="N82" s="272" t="s">
        <v>5533</v>
      </c>
      <c r="O82" s="272" t="s">
        <v>5949</v>
      </c>
      <c r="P82" s="272" t="s">
        <v>5851</v>
      </c>
      <c r="Q82" s="272" t="s">
        <v>5458</v>
      </c>
      <c r="R82" s="272" t="s">
        <v>5950</v>
      </c>
      <c r="S82" s="272" t="s">
        <v>5434</v>
      </c>
      <c r="T82" s="272" t="s">
        <v>5853</v>
      </c>
      <c r="U82" s="272" t="s">
        <v>5854</v>
      </c>
      <c r="V82" s="272" t="s">
        <v>5855</v>
      </c>
      <c r="W82" s="272" t="s">
        <v>3571</v>
      </c>
      <c r="X82" s="272" t="s">
        <v>5951</v>
      </c>
    </row>
    <row r="83" spans="1:24" hidden="1">
      <c r="A83" s="272" t="s">
        <v>1075</v>
      </c>
      <c r="B83" s="272" t="s">
        <v>5840</v>
      </c>
      <c r="C83" s="272" t="s">
        <v>5839</v>
      </c>
      <c r="D83" s="272" t="s">
        <v>5599</v>
      </c>
      <c r="E83" s="272" t="s">
        <v>5425</v>
      </c>
      <c r="F83" s="272"/>
      <c r="G83" s="272" t="s">
        <v>931</v>
      </c>
      <c r="H83" s="272" t="s">
        <v>5441</v>
      </c>
      <c r="I83" s="272" t="s">
        <v>5427</v>
      </c>
      <c r="J83" s="592">
        <v>0.95833333333333337</v>
      </c>
      <c r="K83" s="592">
        <v>0.125</v>
      </c>
      <c r="L83" s="272" t="s">
        <v>5841</v>
      </c>
      <c r="M83" s="272" t="s">
        <v>5841</v>
      </c>
      <c r="N83" s="272" t="s">
        <v>5533</v>
      </c>
      <c r="O83" s="272" t="s">
        <v>5624</v>
      </c>
      <c r="P83" s="272" t="s">
        <v>5625</v>
      </c>
      <c r="Q83" s="272" t="s">
        <v>5842</v>
      </c>
      <c r="R83" s="272" t="s">
        <v>5843</v>
      </c>
      <c r="S83" s="272" t="s">
        <v>5434</v>
      </c>
      <c r="T83" s="272" t="s">
        <v>5627</v>
      </c>
      <c r="U83" s="272" t="s">
        <v>5628</v>
      </c>
      <c r="V83" s="272" t="s">
        <v>5629</v>
      </c>
      <c r="W83" s="272" t="s">
        <v>5952</v>
      </c>
      <c r="X83" s="272" t="s">
        <v>5953</v>
      </c>
    </row>
    <row r="84" spans="1:24" hidden="1">
      <c r="A84" s="272" t="s">
        <v>936</v>
      </c>
      <c r="B84" s="272" t="s">
        <v>5773</v>
      </c>
      <c r="C84" s="272" t="s">
        <v>5772</v>
      </c>
      <c r="D84" s="272" t="s">
        <v>1427</v>
      </c>
      <c r="E84" s="272" t="s">
        <v>5496</v>
      </c>
      <c r="F84" s="272" t="s">
        <v>5496</v>
      </c>
      <c r="G84" s="272" t="s">
        <v>931</v>
      </c>
      <c r="H84" s="272" t="s">
        <v>5441</v>
      </c>
      <c r="I84" s="272" t="s">
        <v>5427</v>
      </c>
      <c r="J84" s="592">
        <v>0.83333333333333337</v>
      </c>
      <c r="K84" s="592">
        <v>0.25</v>
      </c>
      <c r="L84" s="272"/>
      <c r="M84" s="272" t="s">
        <v>5774</v>
      </c>
      <c r="N84" s="272" t="s">
        <v>5533</v>
      </c>
      <c r="O84" s="272" t="s">
        <v>5619</v>
      </c>
      <c r="P84" s="272" t="s">
        <v>5775</v>
      </c>
      <c r="Q84" s="272" t="s">
        <v>5776</v>
      </c>
      <c r="R84" s="272" t="s">
        <v>5776</v>
      </c>
      <c r="S84" s="272" t="s">
        <v>5434</v>
      </c>
      <c r="T84" s="272" t="s">
        <v>5777</v>
      </c>
      <c r="U84" s="272" t="s">
        <v>4582</v>
      </c>
      <c r="V84" s="272" t="s">
        <v>5778</v>
      </c>
      <c r="W84" s="272" t="s">
        <v>5779</v>
      </c>
      <c r="X84" s="272" t="s">
        <v>5954</v>
      </c>
    </row>
    <row r="85" spans="1:24" hidden="1">
      <c r="A85" s="272" t="s">
        <v>1213</v>
      </c>
      <c r="B85" s="272" t="s">
        <v>5955</v>
      </c>
      <c r="C85" s="272" t="s">
        <v>5956</v>
      </c>
      <c r="D85" s="272" t="s">
        <v>5452</v>
      </c>
      <c r="E85" s="272" t="s">
        <v>5425</v>
      </c>
      <c r="F85" s="272" t="s">
        <v>5531</v>
      </c>
      <c r="G85" s="272" t="s">
        <v>931</v>
      </c>
      <c r="H85" s="272" t="s">
        <v>5474</v>
      </c>
      <c r="I85" s="272" t="s">
        <v>5427</v>
      </c>
      <c r="J85" s="592">
        <v>0</v>
      </c>
      <c r="K85" s="592">
        <v>0.125</v>
      </c>
      <c r="L85" s="272" t="s">
        <v>5550</v>
      </c>
      <c r="M85" s="272" t="s">
        <v>5550</v>
      </c>
      <c r="N85" s="272" t="s">
        <v>5533</v>
      </c>
      <c r="O85" s="272" t="s">
        <v>5601</v>
      </c>
      <c r="P85" s="272" t="s">
        <v>5575</v>
      </c>
      <c r="Q85" s="272" t="s">
        <v>5728</v>
      </c>
      <c r="R85" s="272" t="s">
        <v>5728</v>
      </c>
      <c r="S85" s="272" t="s">
        <v>5434</v>
      </c>
      <c r="T85" s="272" t="s">
        <v>5554</v>
      </c>
      <c r="U85" s="272" t="s">
        <v>5555</v>
      </c>
      <c r="V85" s="272" t="s">
        <v>5556</v>
      </c>
      <c r="W85" s="272" t="s">
        <v>5706</v>
      </c>
      <c r="X85" s="272" t="s">
        <v>5957</v>
      </c>
    </row>
    <row r="86" spans="1:24" hidden="1">
      <c r="A86" s="272" t="s">
        <v>936</v>
      </c>
      <c r="B86" s="272" t="s">
        <v>5958</v>
      </c>
      <c r="C86" s="272" t="s">
        <v>5959</v>
      </c>
      <c r="D86" s="272" t="s">
        <v>5452</v>
      </c>
      <c r="E86" s="272" t="s">
        <v>5425</v>
      </c>
      <c r="F86" s="272" t="s">
        <v>5724</v>
      </c>
      <c r="G86" s="272" t="s">
        <v>931</v>
      </c>
      <c r="H86" s="272" t="s">
        <v>5441</v>
      </c>
      <c r="I86" s="272" t="s">
        <v>5427</v>
      </c>
      <c r="J86" s="592">
        <v>0.58333333333333337</v>
      </c>
      <c r="K86" s="592">
        <v>0.75</v>
      </c>
      <c r="L86" s="272" t="s">
        <v>3530</v>
      </c>
      <c r="M86" s="272" t="s">
        <v>3530</v>
      </c>
      <c r="N86" s="272" t="s">
        <v>5533</v>
      </c>
      <c r="O86" s="272" t="s">
        <v>5467</v>
      </c>
      <c r="P86" s="272" t="s">
        <v>5443</v>
      </c>
      <c r="Q86" s="272" t="s">
        <v>5638</v>
      </c>
      <c r="R86" s="272" t="s">
        <v>5639</v>
      </c>
      <c r="S86" s="272" t="s">
        <v>5434</v>
      </c>
      <c r="T86" s="272" t="s">
        <v>5446</v>
      </c>
      <c r="U86" s="272" t="s">
        <v>4582</v>
      </c>
      <c r="V86" s="272" t="s">
        <v>5640</v>
      </c>
      <c r="W86" s="272" t="s">
        <v>3571</v>
      </c>
      <c r="X86" s="272" t="s">
        <v>5960</v>
      </c>
    </row>
    <row r="87" spans="1:24" hidden="1">
      <c r="A87" s="272" t="s">
        <v>1213</v>
      </c>
      <c r="B87" s="272" t="s">
        <v>5961</v>
      </c>
      <c r="C87" s="272" t="s">
        <v>5962</v>
      </c>
      <c r="D87" s="272" t="s">
        <v>5452</v>
      </c>
      <c r="E87" s="272" t="s">
        <v>5425</v>
      </c>
      <c r="F87" s="272" t="s">
        <v>5453</v>
      </c>
      <c r="G87" s="272" t="s">
        <v>931</v>
      </c>
      <c r="H87" s="272" t="s">
        <v>5474</v>
      </c>
      <c r="I87" s="272" t="s">
        <v>5427</v>
      </c>
      <c r="J87" s="592">
        <v>0</v>
      </c>
      <c r="K87" s="592">
        <v>0.125</v>
      </c>
      <c r="L87" s="272" t="s">
        <v>5550</v>
      </c>
      <c r="M87" s="272" t="s">
        <v>5550</v>
      </c>
      <c r="N87" s="272" t="s">
        <v>5533</v>
      </c>
      <c r="O87" s="272" t="s">
        <v>5551</v>
      </c>
      <c r="P87" s="272" t="s">
        <v>5575</v>
      </c>
      <c r="Q87" s="272" t="s">
        <v>5963</v>
      </c>
      <c r="R87" s="272" t="s">
        <v>5963</v>
      </c>
      <c r="S87" s="272" t="s">
        <v>5434</v>
      </c>
      <c r="T87" s="272" t="s">
        <v>5554</v>
      </c>
      <c r="U87" s="272" t="s">
        <v>5555</v>
      </c>
      <c r="V87" s="272" t="s">
        <v>5556</v>
      </c>
      <c r="W87" s="272" t="s">
        <v>5706</v>
      </c>
      <c r="X87" s="272" t="s">
        <v>5964</v>
      </c>
    </row>
    <row r="88" spans="1:24" hidden="1">
      <c r="A88" s="272" t="s">
        <v>1075</v>
      </c>
      <c r="B88" s="272" t="s">
        <v>5965</v>
      </c>
      <c r="C88" s="272" t="s">
        <v>5650</v>
      </c>
      <c r="D88" s="272" t="s">
        <v>5452</v>
      </c>
      <c r="E88" s="272" t="s">
        <v>5425</v>
      </c>
      <c r="F88" s="272" t="s">
        <v>5531</v>
      </c>
      <c r="G88" s="272" t="s">
        <v>931</v>
      </c>
      <c r="H88" s="272" t="s">
        <v>5474</v>
      </c>
      <c r="I88" s="272" t="s">
        <v>5427</v>
      </c>
      <c r="J88" s="592">
        <v>0.91666666666666663</v>
      </c>
      <c r="K88" s="592">
        <v>0.125</v>
      </c>
      <c r="L88" s="272" t="s">
        <v>5652</v>
      </c>
      <c r="M88" s="272" t="s">
        <v>5652</v>
      </c>
      <c r="N88" s="272" t="s">
        <v>5533</v>
      </c>
      <c r="O88" s="272" t="s">
        <v>5511</v>
      </c>
      <c r="P88" s="272" t="s">
        <v>5653</v>
      </c>
      <c r="Q88" s="272" t="s">
        <v>5966</v>
      </c>
      <c r="R88" s="272" t="s">
        <v>5655</v>
      </c>
      <c r="S88" s="272" t="s">
        <v>5434</v>
      </c>
      <c r="T88" s="272" t="s">
        <v>5656</v>
      </c>
      <c r="U88" s="272" t="s">
        <v>5585</v>
      </c>
      <c r="V88" s="272" t="s">
        <v>5657</v>
      </c>
      <c r="W88" s="272" t="s">
        <v>5658</v>
      </c>
      <c r="X88" s="272" t="s">
        <v>5967</v>
      </c>
    </row>
    <row r="89" spans="1:24" hidden="1">
      <c r="A89" s="272" t="s">
        <v>1075</v>
      </c>
      <c r="B89" s="272" t="s">
        <v>5968</v>
      </c>
      <c r="C89" s="272" t="s">
        <v>5969</v>
      </c>
      <c r="D89" s="272" t="s">
        <v>5452</v>
      </c>
      <c r="E89" s="272" t="s">
        <v>5425</v>
      </c>
      <c r="F89" s="272" t="s">
        <v>5531</v>
      </c>
      <c r="G89" s="272" t="s">
        <v>931</v>
      </c>
      <c r="H89" s="272" t="s">
        <v>5474</v>
      </c>
      <c r="I89" s="272" t="s">
        <v>5427</v>
      </c>
      <c r="J89" s="592">
        <v>4.1666666666666664E-2</v>
      </c>
      <c r="K89" s="592">
        <v>0.25</v>
      </c>
      <c r="L89" s="272" t="s">
        <v>5560</v>
      </c>
      <c r="M89" s="272" t="s">
        <v>5561</v>
      </c>
      <c r="N89" s="272" t="s">
        <v>5533</v>
      </c>
      <c r="O89" s="272" t="s">
        <v>5949</v>
      </c>
      <c r="P89" s="272" t="s">
        <v>4786</v>
      </c>
      <c r="Q89" s="272" t="s">
        <v>5563</v>
      </c>
      <c r="R89" s="272" t="s">
        <v>5564</v>
      </c>
      <c r="S89" s="272" t="s">
        <v>5434</v>
      </c>
      <c r="T89" s="272" t="s">
        <v>4544</v>
      </c>
      <c r="U89" s="272" t="s">
        <v>4543</v>
      </c>
      <c r="V89" s="272" t="s">
        <v>5565</v>
      </c>
      <c r="W89" s="272" t="s">
        <v>5566</v>
      </c>
      <c r="X89" s="272" t="s">
        <v>5970</v>
      </c>
    </row>
    <row r="90" spans="1:24" hidden="1">
      <c r="A90" s="272" t="s">
        <v>981</v>
      </c>
      <c r="B90" s="272" t="s">
        <v>5971</v>
      </c>
      <c r="C90" s="272" t="s">
        <v>5972</v>
      </c>
      <c r="D90" s="272" t="s">
        <v>5452</v>
      </c>
      <c r="E90" s="272" t="s">
        <v>5425</v>
      </c>
      <c r="F90" s="272" t="s">
        <v>5531</v>
      </c>
      <c r="G90" s="272" t="s">
        <v>931</v>
      </c>
      <c r="H90" s="272" t="s">
        <v>5426</v>
      </c>
      <c r="I90" s="272" t="s">
        <v>5427</v>
      </c>
      <c r="J90" s="592">
        <v>0.33333333333333331</v>
      </c>
      <c r="K90" s="592">
        <v>0.91666666666666663</v>
      </c>
      <c r="L90" s="272" t="s">
        <v>5973</v>
      </c>
      <c r="M90" s="272" t="s">
        <v>5973</v>
      </c>
      <c r="N90" s="272" t="s">
        <v>5533</v>
      </c>
      <c r="O90" s="272" t="s">
        <v>5619</v>
      </c>
      <c r="P90" s="272" t="s">
        <v>5512</v>
      </c>
      <c r="Q90" s="272" t="s">
        <v>5974</v>
      </c>
      <c r="R90" s="272" t="s">
        <v>5974</v>
      </c>
      <c r="S90" s="272" t="s">
        <v>5434</v>
      </c>
      <c r="T90" s="272" t="s">
        <v>5514</v>
      </c>
      <c r="U90" s="272" t="s">
        <v>4582</v>
      </c>
      <c r="V90" s="272" t="s">
        <v>5515</v>
      </c>
      <c r="W90" s="272" t="s">
        <v>3585</v>
      </c>
      <c r="X90" s="272" t="s">
        <v>5975</v>
      </c>
    </row>
    <row r="91" spans="1:24" hidden="1">
      <c r="A91" s="272" t="s">
        <v>981</v>
      </c>
      <c r="B91" s="272" t="s">
        <v>5976</v>
      </c>
      <c r="C91" s="272" t="s">
        <v>5977</v>
      </c>
      <c r="D91" s="272" t="s">
        <v>5452</v>
      </c>
      <c r="E91" s="272" t="s">
        <v>5425</v>
      </c>
      <c r="F91" s="272" t="s">
        <v>5531</v>
      </c>
      <c r="G91" s="272" t="s">
        <v>931</v>
      </c>
      <c r="H91" s="272" t="s">
        <v>5426</v>
      </c>
      <c r="I91" s="272" t="s">
        <v>5427</v>
      </c>
      <c r="J91" s="592">
        <v>0.33333333333333331</v>
      </c>
      <c r="K91" s="592">
        <v>0.75</v>
      </c>
      <c r="L91" s="272" t="s">
        <v>5510</v>
      </c>
      <c r="M91" s="272" t="s">
        <v>5510</v>
      </c>
      <c r="N91" s="272" t="s">
        <v>5533</v>
      </c>
      <c r="O91" s="272" t="s">
        <v>5619</v>
      </c>
      <c r="P91" s="272" t="s">
        <v>5512</v>
      </c>
      <c r="Q91" s="272" t="s">
        <v>5978</v>
      </c>
      <c r="R91" s="272" t="s">
        <v>5978</v>
      </c>
      <c r="S91" s="272" t="s">
        <v>5434</v>
      </c>
      <c r="T91" s="272" t="s">
        <v>5514</v>
      </c>
      <c r="U91" s="272" t="s">
        <v>4582</v>
      </c>
      <c r="V91" s="272" t="s">
        <v>5979</v>
      </c>
      <c r="W91" s="272" t="s">
        <v>5980</v>
      </c>
      <c r="X91" s="272" t="s">
        <v>5981</v>
      </c>
    </row>
    <row r="92" spans="1:24" hidden="1">
      <c r="A92" s="272" t="s">
        <v>936</v>
      </c>
      <c r="B92" s="272" t="s">
        <v>5982</v>
      </c>
      <c r="C92" s="272"/>
      <c r="D92" s="272" t="s">
        <v>5452</v>
      </c>
      <c r="E92" s="272" t="s">
        <v>5425</v>
      </c>
      <c r="F92" s="272" t="s">
        <v>5662</v>
      </c>
      <c r="G92" s="272" t="s">
        <v>931</v>
      </c>
      <c r="H92" s="272" t="s">
        <v>5474</v>
      </c>
      <c r="I92" s="272" t="s">
        <v>5427</v>
      </c>
      <c r="J92" s="592">
        <v>0.33333333333333331</v>
      </c>
      <c r="K92" s="592">
        <v>0.75</v>
      </c>
      <c r="L92" s="272"/>
      <c r="M92" s="272" t="s">
        <v>5983</v>
      </c>
      <c r="N92" s="272" t="s">
        <v>5533</v>
      </c>
      <c r="O92" s="272" t="s">
        <v>5601</v>
      </c>
      <c r="P92" s="272" t="s">
        <v>5984</v>
      </c>
      <c r="Q92" s="272" t="s">
        <v>5985</v>
      </c>
      <c r="R92" s="272" t="s">
        <v>5986</v>
      </c>
      <c r="S92" s="272" t="s">
        <v>5434</v>
      </c>
      <c r="T92" s="272" t="s">
        <v>5987</v>
      </c>
      <c r="U92" s="272" t="s">
        <v>5545</v>
      </c>
      <c r="V92" s="272" t="s">
        <v>5988</v>
      </c>
      <c r="W92" s="272" t="s">
        <v>3571</v>
      </c>
      <c r="X92" s="272" t="s">
        <v>5989</v>
      </c>
    </row>
    <row r="93" spans="1:24" hidden="1">
      <c r="A93" s="272" t="s">
        <v>936</v>
      </c>
      <c r="B93" s="272" t="s">
        <v>5990</v>
      </c>
      <c r="C93" s="272"/>
      <c r="D93" s="272" t="s">
        <v>5452</v>
      </c>
      <c r="E93" s="272" t="s">
        <v>5425</v>
      </c>
      <c r="F93" s="272" t="s">
        <v>5662</v>
      </c>
      <c r="G93" s="272" t="s">
        <v>931</v>
      </c>
      <c r="H93" s="272" t="s">
        <v>5474</v>
      </c>
      <c r="I93" s="272" t="s">
        <v>5427</v>
      </c>
      <c r="J93" s="592">
        <v>0.41666666666666669</v>
      </c>
      <c r="K93" s="592">
        <v>0.70833333333333337</v>
      </c>
      <c r="L93" s="272" t="s">
        <v>5863</v>
      </c>
      <c r="M93" s="272" t="s">
        <v>5991</v>
      </c>
      <c r="N93" s="272" t="s">
        <v>5533</v>
      </c>
      <c r="O93" s="272" t="s">
        <v>5519</v>
      </c>
      <c r="P93" s="272" t="s">
        <v>5864</v>
      </c>
      <c r="Q93" s="272" t="s">
        <v>5992</v>
      </c>
      <c r="R93" s="272" t="s">
        <v>5865</v>
      </c>
      <c r="S93" s="272" t="s">
        <v>5434</v>
      </c>
      <c r="T93" s="272" t="s">
        <v>5866</v>
      </c>
      <c r="U93" s="272" t="s">
        <v>5482</v>
      </c>
      <c r="V93" s="272" t="s">
        <v>5607</v>
      </c>
      <c r="W93" s="272" t="s">
        <v>3585</v>
      </c>
      <c r="X93" s="272" t="s">
        <v>5993</v>
      </c>
    </row>
    <row r="94" spans="1:24" hidden="1">
      <c r="A94" s="272" t="s">
        <v>1251</v>
      </c>
      <c r="B94" s="272" t="s">
        <v>5994</v>
      </c>
      <c r="C94" s="272" t="s">
        <v>5995</v>
      </c>
      <c r="D94" s="272" t="s">
        <v>5599</v>
      </c>
      <c r="E94" s="272" t="s">
        <v>5425</v>
      </c>
      <c r="F94" s="272" t="s">
        <v>5487</v>
      </c>
      <c r="G94" s="272" t="s">
        <v>70</v>
      </c>
      <c r="H94" s="272" t="s">
        <v>5996</v>
      </c>
      <c r="I94" s="272">
        <v>1</v>
      </c>
      <c r="J94" s="592">
        <v>0.83333333333333337</v>
      </c>
      <c r="K94" s="592">
        <v>0.125</v>
      </c>
      <c r="L94" s="272" t="s">
        <v>5997</v>
      </c>
      <c r="M94" s="272" t="s">
        <v>5997</v>
      </c>
      <c r="N94" s="272" t="s">
        <v>5533</v>
      </c>
      <c r="O94" s="272" t="s">
        <v>5581</v>
      </c>
      <c r="P94" s="272" t="s">
        <v>5998</v>
      </c>
      <c r="Q94" s="272" t="s">
        <v>5999</v>
      </c>
      <c r="R94" s="272" t="s">
        <v>6000</v>
      </c>
      <c r="S94" s="272" t="s">
        <v>5434</v>
      </c>
      <c r="T94" s="272" t="s">
        <v>6001</v>
      </c>
      <c r="U94" s="272" t="s">
        <v>5436</v>
      </c>
      <c r="V94" s="272" t="s">
        <v>6002</v>
      </c>
      <c r="W94" s="272" t="s">
        <v>6003</v>
      </c>
      <c r="X94" s="272" t="s">
        <v>6004</v>
      </c>
    </row>
    <row r="95" spans="1:24" hidden="1">
      <c r="A95" s="272" t="s">
        <v>981</v>
      </c>
      <c r="B95" s="272" t="s">
        <v>6005</v>
      </c>
      <c r="C95" s="272" t="s">
        <v>6006</v>
      </c>
      <c r="D95" s="272" t="s">
        <v>5452</v>
      </c>
      <c r="E95" s="272" t="s">
        <v>5425</v>
      </c>
      <c r="F95" s="272" t="s">
        <v>5453</v>
      </c>
      <c r="G95" s="272" t="s">
        <v>931</v>
      </c>
      <c r="H95" s="272" t="s">
        <v>5474</v>
      </c>
      <c r="I95" s="272" t="s">
        <v>5427</v>
      </c>
      <c r="J95" s="592">
        <v>0.41666666666666669</v>
      </c>
      <c r="K95" s="592">
        <v>0.70833333333333337</v>
      </c>
      <c r="L95" s="272" t="s">
        <v>5863</v>
      </c>
      <c r="M95" s="272" t="s">
        <v>5991</v>
      </c>
      <c r="N95" s="272" t="s">
        <v>5533</v>
      </c>
      <c r="O95" s="272" t="s">
        <v>5500</v>
      </c>
      <c r="P95" s="272" t="s">
        <v>5864</v>
      </c>
      <c r="Q95" s="272" t="s">
        <v>5992</v>
      </c>
      <c r="R95" s="272" t="s">
        <v>5992</v>
      </c>
      <c r="S95" s="272" t="s">
        <v>5434</v>
      </c>
      <c r="T95" s="272" t="s">
        <v>5866</v>
      </c>
      <c r="U95" s="272" t="s">
        <v>5482</v>
      </c>
      <c r="V95" s="272" t="s">
        <v>5607</v>
      </c>
      <c r="W95" s="272" t="s">
        <v>3585</v>
      </c>
      <c r="X95" s="272" t="s">
        <v>6007</v>
      </c>
    </row>
    <row r="96" spans="1:24" hidden="1">
      <c r="A96" s="272" t="s">
        <v>1075</v>
      </c>
      <c r="B96" s="272" t="s">
        <v>6008</v>
      </c>
      <c r="C96" s="272" t="s">
        <v>6009</v>
      </c>
      <c r="D96" s="272" t="s">
        <v>5452</v>
      </c>
      <c r="E96" s="272" t="s">
        <v>5425</v>
      </c>
      <c r="F96" s="272" t="s">
        <v>6010</v>
      </c>
      <c r="G96" s="272" t="s">
        <v>931</v>
      </c>
      <c r="H96" s="272" t="s">
        <v>5474</v>
      </c>
      <c r="I96" s="272">
        <v>2</v>
      </c>
      <c r="J96" s="592">
        <v>0.91666666666666663</v>
      </c>
      <c r="K96" s="592">
        <v>0.125</v>
      </c>
      <c r="L96" s="272"/>
      <c r="M96" s="272" t="s">
        <v>5790</v>
      </c>
      <c r="N96" s="272" t="s">
        <v>5533</v>
      </c>
      <c r="O96" s="272" t="s">
        <v>5601</v>
      </c>
      <c r="P96" s="272" t="s">
        <v>5731</v>
      </c>
      <c r="Q96" s="272" t="s">
        <v>6011</v>
      </c>
      <c r="R96" s="272" t="s">
        <v>6011</v>
      </c>
      <c r="S96" s="272" t="s">
        <v>5434</v>
      </c>
      <c r="T96" s="272" t="s">
        <v>5734</v>
      </c>
      <c r="U96" s="272" t="s">
        <v>5731</v>
      </c>
      <c r="V96" s="272" t="s">
        <v>6012</v>
      </c>
      <c r="W96" s="272" t="s">
        <v>6013</v>
      </c>
      <c r="X96" s="272" t="s">
        <v>6014</v>
      </c>
    </row>
    <row r="97" spans="1:24" hidden="1">
      <c r="A97" s="272" t="s">
        <v>1213</v>
      </c>
      <c r="B97" s="272" t="s">
        <v>6015</v>
      </c>
      <c r="C97" s="272" t="s">
        <v>6016</v>
      </c>
      <c r="D97" s="272" t="s">
        <v>5452</v>
      </c>
      <c r="E97" s="272" t="s">
        <v>5425</v>
      </c>
      <c r="F97" s="272" t="s">
        <v>5453</v>
      </c>
      <c r="G97" s="272" t="s">
        <v>931</v>
      </c>
      <c r="H97" s="272" t="s">
        <v>5426</v>
      </c>
      <c r="I97" s="272">
        <v>2</v>
      </c>
      <c r="J97" s="592">
        <v>0</v>
      </c>
      <c r="K97" s="592">
        <v>0.125</v>
      </c>
      <c r="L97" s="272" t="s">
        <v>5550</v>
      </c>
      <c r="M97" s="272" t="s">
        <v>5550</v>
      </c>
      <c r="N97" s="272" t="s">
        <v>5533</v>
      </c>
      <c r="O97" s="272" t="s">
        <v>6017</v>
      </c>
      <c r="P97" s="272" t="s">
        <v>5575</v>
      </c>
      <c r="Q97" s="272" t="s">
        <v>5695</v>
      </c>
      <c r="R97" s="272" t="s">
        <v>5695</v>
      </c>
      <c r="S97" s="272" t="s">
        <v>5434</v>
      </c>
      <c r="T97" s="272" t="s">
        <v>5554</v>
      </c>
      <c r="U97" s="272" t="s">
        <v>5555</v>
      </c>
      <c r="V97" s="272" t="s">
        <v>5556</v>
      </c>
      <c r="W97" s="272" t="s">
        <v>3571</v>
      </c>
      <c r="X97" s="272" t="s">
        <v>6018</v>
      </c>
    </row>
    <row r="98" spans="1:24" hidden="1">
      <c r="A98" s="272" t="s">
        <v>936</v>
      </c>
      <c r="B98" s="272" t="s">
        <v>6019</v>
      </c>
      <c r="C98" s="272" t="s">
        <v>6020</v>
      </c>
      <c r="D98" s="272" t="s">
        <v>5452</v>
      </c>
      <c r="E98" s="272" t="s">
        <v>5425</v>
      </c>
      <c r="F98" s="272" t="s">
        <v>5724</v>
      </c>
      <c r="G98" s="272" t="s">
        <v>931</v>
      </c>
      <c r="H98" s="272" t="s">
        <v>5441</v>
      </c>
      <c r="I98" s="272" t="s">
        <v>5427</v>
      </c>
      <c r="J98" s="592">
        <v>0.33333333333333331</v>
      </c>
      <c r="K98" s="592">
        <v>0.75</v>
      </c>
      <c r="L98" s="272" t="s">
        <v>5550</v>
      </c>
      <c r="M98" s="272" t="s">
        <v>5550</v>
      </c>
      <c r="N98" s="272" t="s">
        <v>5533</v>
      </c>
      <c r="O98" s="272" t="s">
        <v>5467</v>
      </c>
      <c r="P98" s="272" t="s">
        <v>5575</v>
      </c>
      <c r="Q98" s="272" t="s">
        <v>6021</v>
      </c>
      <c r="R98" s="272" t="s">
        <v>6021</v>
      </c>
      <c r="S98" s="272" t="s">
        <v>5434</v>
      </c>
      <c r="T98" s="272" t="s">
        <v>5554</v>
      </c>
      <c r="U98" s="272" t="s">
        <v>5555</v>
      </c>
      <c r="V98" s="596" t="s">
        <v>5556</v>
      </c>
      <c r="W98" s="272" t="s">
        <v>3571</v>
      </c>
      <c r="X98" s="272" t="s">
        <v>6022</v>
      </c>
    </row>
    <row r="99" spans="1:24" hidden="1">
      <c r="A99" s="272" t="s">
        <v>981</v>
      </c>
      <c r="B99" s="272" t="s">
        <v>6023</v>
      </c>
      <c r="C99" s="272" t="s">
        <v>5387</v>
      </c>
      <c r="D99" s="272" t="s">
        <v>1502</v>
      </c>
      <c r="E99" s="272" t="s">
        <v>5425</v>
      </c>
      <c r="F99" s="272" t="s">
        <v>6024</v>
      </c>
      <c r="G99" s="272" t="s">
        <v>931</v>
      </c>
      <c r="H99" s="272" t="s">
        <v>5441</v>
      </c>
      <c r="I99" s="272" t="s">
        <v>5427</v>
      </c>
      <c r="J99" s="592">
        <v>0.33333333333333331</v>
      </c>
      <c r="K99" s="592">
        <v>0.75</v>
      </c>
      <c r="L99" s="272" t="s">
        <v>6025</v>
      </c>
      <c r="M99" s="272" t="s">
        <v>6025</v>
      </c>
      <c r="N99" s="272" t="s">
        <v>5533</v>
      </c>
      <c r="O99" s="272" t="s">
        <v>5892</v>
      </c>
      <c r="P99" s="272" t="s">
        <v>6026</v>
      </c>
      <c r="Q99" s="272" t="s">
        <v>6027</v>
      </c>
      <c r="R99" s="272" t="s">
        <v>6028</v>
      </c>
      <c r="S99" s="272" t="s">
        <v>5572</v>
      </c>
      <c r="T99" s="272" t="s">
        <v>6029</v>
      </c>
      <c r="U99" s="272" t="s">
        <v>6030</v>
      </c>
      <c r="V99" s="272" t="s">
        <v>6031</v>
      </c>
      <c r="W99" s="272" t="s">
        <v>3571</v>
      </c>
      <c r="X99" s="272" t="s">
        <v>6032</v>
      </c>
    </row>
    <row r="100" spans="1:24" hidden="1">
      <c r="A100" s="272" t="s">
        <v>936</v>
      </c>
      <c r="B100" s="272" t="s">
        <v>6033</v>
      </c>
      <c r="C100" s="272"/>
      <c r="D100" s="272" t="s">
        <v>1427</v>
      </c>
      <c r="E100" s="272" t="s">
        <v>5425</v>
      </c>
      <c r="F100" s="272" t="s">
        <v>5487</v>
      </c>
      <c r="G100" s="272" t="s">
        <v>70</v>
      </c>
      <c r="H100" s="272" t="s">
        <v>5474</v>
      </c>
      <c r="I100" s="272" t="s">
        <v>5427</v>
      </c>
      <c r="J100" s="592">
        <v>0.33333333333333331</v>
      </c>
      <c r="K100" s="592">
        <v>0.75</v>
      </c>
      <c r="L100" s="272"/>
      <c r="M100" s="272" t="s">
        <v>5863</v>
      </c>
      <c r="N100" s="272" t="s">
        <v>5533</v>
      </c>
      <c r="O100" s="272"/>
      <c r="P100" s="272" t="s">
        <v>5431</v>
      </c>
      <c r="Q100" s="272" t="s">
        <v>6034</v>
      </c>
      <c r="R100" s="272" t="s">
        <v>6034</v>
      </c>
      <c r="S100" s="272" t="s">
        <v>5434</v>
      </c>
      <c r="T100" s="272" t="s">
        <v>5435</v>
      </c>
      <c r="U100" s="272" t="s">
        <v>5436</v>
      </c>
      <c r="V100" s="272" t="s">
        <v>3571</v>
      </c>
      <c r="W100" s="272" t="s">
        <v>3571</v>
      </c>
      <c r="X100" s="272" t="s">
        <v>6035</v>
      </c>
    </row>
    <row r="101" spans="1:24" hidden="1">
      <c r="A101" s="272" t="s">
        <v>1075</v>
      </c>
      <c r="B101" s="272" t="s">
        <v>6036</v>
      </c>
      <c r="C101" s="272" t="s">
        <v>6037</v>
      </c>
      <c r="D101" s="272" t="s">
        <v>5473</v>
      </c>
      <c r="E101" s="272" t="s">
        <v>5425</v>
      </c>
      <c r="F101" s="272"/>
      <c r="G101" s="272" t="s">
        <v>931</v>
      </c>
      <c r="H101" s="272" t="s">
        <v>5426</v>
      </c>
      <c r="I101" s="272" t="s">
        <v>5427</v>
      </c>
      <c r="J101" s="592">
        <v>0.91666666666666663</v>
      </c>
      <c r="K101" s="592">
        <v>0.125</v>
      </c>
      <c r="L101" s="272" t="s">
        <v>5935</v>
      </c>
      <c r="M101" s="272" t="s">
        <v>5935</v>
      </c>
      <c r="N101" s="272" t="s">
        <v>5533</v>
      </c>
      <c r="O101" s="272" t="s">
        <v>5873</v>
      </c>
      <c r="P101" s="272" t="s">
        <v>5902</v>
      </c>
      <c r="Q101" s="272" t="s">
        <v>6038</v>
      </c>
      <c r="R101" s="272" t="s">
        <v>5937</v>
      </c>
      <c r="S101" s="272" t="s">
        <v>5434</v>
      </c>
      <c r="T101" s="272" t="s">
        <v>5786</v>
      </c>
      <c r="U101" s="272" t="s">
        <v>5606</v>
      </c>
      <c r="V101" s="272" t="s">
        <v>5938</v>
      </c>
      <c r="W101" s="272" t="s">
        <v>5939</v>
      </c>
      <c r="X101" s="272" t="s">
        <v>6039</v>
      </c>
    </row>
    <row r="102" spans="1:24" hidden="1">
      <c r="A102" s="272" t="s">
        <v>981</v>
      </c>
      <c r="B102" s="272" t="s">
        <v>6040</v>
      </c>
      <c r="C102" s="272" t="s">
        <v>6041</v>
      </c>
      <c r="D102" s="272" t="s">
        <v>5452</v>
      </c>
      <c r="E102" s="272" t="s">
        <v>5425</v>
      </c>
      <c r="F102" s="272" t="s">
        <v>5453</v>
      </c>
      <c r="G102" s="272" t="s">
        <v>931</v>
      </c>
      <c r="H102" s="272" t="s">
        <v>5426</v>
      </c>
      <c r="I102" s="272" t="s">
        <v>5427</v>
      </c>
      <c r="J102" s="592">
        <v>0.33333333333333331</v>
      </c>
      <c r="K102" s="592">
        <v>0.75</v>
      </c>
      <c r="L102" s="272" t="s">
        <v>5510</v>
      </c>
      <c r="M102" s="272" t="s">
        <v>5510</v>
      </c>
      <c r="N102" s="272" t="s">
        <v>5533</v>
      </c>
      <c r="O102" s="272" t="s">
        <v>5619</v>
      </c>
      <c r="P102" s="272" t="s">
        <v>5512</v>
      </c>
      <c r="Q102" s="272" t="s">
        <v>6042</v>
      </c>
      <c r="R102" s="272" t="s">
        <v>6042</v>
      </c>
      <c r="S102" s="272" t="s">
        <v>5434</v>
      </c>
      <c r="T102" s="272" t="s">
        <v>5514</v>
      </c>
      <c r="U102" s="272" t="s">
        <v>4582</v>
      </c>
      <c r="V102" s="596" t="s">
        <v>5515</v>
      </c>
      <c r="W102" s="272" t="s">
        <v>5980</v>
      </c>
      <c r="X102" s="272" t="s">
        <v>6043</v>
      </c>
    </row>
    <row r="103" spans="1:24" hidden="1">
      <c r="A103" s="272" t="s">
        <v>1075</v>
      </c>
      <c r="B103" s="272" t="s">
        <v>6044</v>
      </c>
      <c r="C103" s="272" t="s">
        <v>5387</v>
      </c>
      <c r="D103" s="272" t="s">
        <v>5473</v>
      </c>
      <c r="E103" s="272" t="s">
        <v>5425</v>
      </c>
      <c r="F103" s="272"/>
      <c r="G103" s="272" t="s">
        <v>931</v>
      </c>
      <c r="H103" s="272" t="s">
        <v>5996</v>
      </c>
      <c r="I103" s="272" t="s">
        <v>5427</v>
      </c>
      <c r="J103" s="592">
        <v>0.33333333333333331</v>
      </c>
      <c r="K103" s="592">
        <v>0.75</v>
      </c>
      <c r="L103" s="272" t="s">
        <v>6045</v>
      </c>
      <c r="M103" s="272" t="s">
        <v>6045</v>
      </c>
      <c r="N103" s="272" t="s">
        <v>5533</v>
      </c>
      <c r="O103" s="272" t="s">
        <v>6046</v>
      </c>
      <c r="P103" s="272" t="s">
        <v>5520</v>
      </c>
      <c r="Q103" s="272" t="s">
        <v>6047</v>
      </c>
      <c r="R103" s="272" t="s">
        <v>6048</v>
      </c>
      <c r="S103" s="272" t="s">
        <v>5434</v>
      </c>
      <c r="T103" s="272" t="s">
        <v>5522</v>
      </c>
      <c r="U103" s="272" t="s">
        <v>5395</v>
      </c>
      <c r="V103" s="272" t="s">
        <v>5523</v>
      </c>
      <c r="W103" s="272" t="s">
        <v>6049</v>
      </c>
      <c r="X103" s="272" t="s">
        <v>6050</v>
      </c>
    </row>
    <row r="104" spans="1:24" hidden="1">
      <c r="A104" s="272" t="s">
        <v>981</v>
      </c>
      <c r="B104" s="272" t="s">
        <v>6051</v>
      </c>
      <c r="C104" s="272" t="s">
        <v>6052</v>
      </c>
      <c r="D104" s="272" t="s">
        <v>5452</v>
      </c>
      <c r="E104" s="272" t="s">
        <v>5425</v>
      </c>
      <c r="F104" s="272" t="s">
        <v>6053</v>
      </c>
      <c r="G104" s="272" t="s">
        <v>931</v>
      </c>
      <c r="H104" s="272" t="s">
        <v>5474</v>
      </c>
      <c r="I104" s="272" t="s">
        <v>5427</v>
      </c>
      <c r="J104" s="592">
        <v>0.33333333333333331</v>
      </c>
      <c r="K104" s="592">
        <v>0.75</v>
      </c>
      <c r="L104" s="272" t="s">
        <v>6054</v>
      </c>
      <c r="M104" s="272" t="s">
        <v>6054</v>
      </c>
      <c r="N104" s="272" t="s">
        <v>5533</v>
      </c>
      <c r="O104" s="272" t="s">
        <v>5467</v>
      </c>
      <c r="P104" s="272" t="s">
        <v>5575</v>
      </c>
      <c r="Q104" s="272" t="s">
        <v>5791</v>
      </c>
      <c r="R104" s="272" t="s">
        <v>6055</v>
      </c>
      <c r="S104" s="272" t="s">
        <v>5434</v>
      </c>
      <c r="T104" s="272" t="s">
        <v>5554</v>
      </c>
      <c r="U104" s="272" t="s">
        <v>5555</v>
      </c>
      <c r="V104" s="272" t="s">
        <v>5556</v>
      </c>
      <c r="W104" s="272" t="s">
        <v>3571</v>
      </c>
      <c r="X104" s="272" t="s">
        <v>6056</v>
      </c>
    </row>
    <row r="105" spans="1:24" hidden="1">
      <c r="A105" s="272" t="s">
        <v>1251</v>
      </c>
      <c r="B105" s="272" t="s">
        <v>6057</v>
      </c>
      <c r="C105" s="272" t="s">
        <v>5387</v>
      </c>
      <c r="D105" s="272" t="s">
        <v>5424</v>
      </c>
      <c r="E105" s="272" t="s">
        <v>5425</v>
      </c>
      <c r="F105" s="272"/>
      <c r="G105" s="272" t="s">
        <v>931</v>
      </c>
      <c r="H105" s="272" t="s">
        <v>6058</v>
      </c>
      <c r="I105" s="272" t="s">
        <v>5427</v>
      </c>
      <c r="J105" s="592">
        <v>0.83333333333333337</v>
      </c>
      <c r="K105" s="592">
        <v>0.95833333333333337</v>
      </c>
      <c r="L105" s="272" t="s">
        <v>6059</v>
      </c>
      <c r="M105" s="272" t="s">
        <v>6059</v>
      </c>
      <c r="N105" s="272" t="s">
        <v>5533</v>
      </c>
      <c r="O105" s="272" t="s">
        <v>5745</v>
      </c>
      <c r="P105" s="272" t="s">
        <v>5431</v>
      </c>
      <c r="Q105" s="272" t="s">
        <v>6060</v>
      </c>
      <c r="R105" s="272" t="s">
        <v>6061</v>
      </c>
      <c r="S105" s="272" t="s">
        <v>5434</v>
      </c>
      <c r="T105" s="272" t="s">
        <v>5435</v>
      </c>
      <c r="U105" s="272" t="s">
        <v>5436</v>
      </c>
      <c r="V105" s="272" t="s">
        <v>5437</v>
      </c>
      <c r="W105" s="272" t="s">
        <v>6062</v>
      </c>
      <c r="X105" s="272" t="s">
        <v>6063</v>
      </c>
    </row>
    <row r="106" spans="1:24" hidden="1">
      <c r="A106" s="272" t="s">
        <v>981</v>
      </c>
      <c r="B106" s="272" t="s">
        <v>6064</v>
      </c>
      <c r="C106" s="272" t="s">
        <v>6065</v>
      </c>
      <c r="D106" s="272" t="s">
        <v>1502</v>
      </c>
      <c r="E106" s="272" t="s">
        <v>5425</v>
      </c>
      <c r="F106" s="272"/>
      <c r="G106" s="272" t="s">
        <v>931</v>
      </c>
      <c r="H106" s="272" t="s">
        <v>5426</v>
      </c>
      <c r="I106" s="272" t="s">
        <v>5427</v>
      </c>
      <c r="J106" s="592">
        <v>0.33333333333333331</v>
      </c>
      <c r="K106" s="592">
        <v>0.75</v>
      </c>
      <c r="L106" s="272" t="s">
        <v>5510</v>
      </c>
      <c r="M106" s="272" t="s">
        <v>5510</v>
      </c>
      <c r="N106" s="272" t="s">
        <v>5533</v>
      </c>
      <c r="O106" s="272" t="s">
        <v>6066</v>
      </c>
      <c r="P106" s="272" t="s">
        <v>5512</v>
      </c>
      <c r="Q106" s="272" t="s">
        <v>6067</v>
      </c>
      <c r="R106" s="272" t="s">
        <v>6068</v>
      </c>
      <c r="S106" s="272" t="s">
        <v>5572</v>
      </c>
      <c r="T106" s="272" t="s">
        <v>5514</v>
      </c>
      <c r="U106" s="272" t="s">
        <v>4582</v>
      </c>
      <c r="V106" s="272" t="s">
        <v>5515</v>
      </c>
      <c r="W106" s="272" t="s">
        <v>6069</v>
      </c>
      <c r="X106" s="272" t="s">
        <v>6070</v>
      </c>
    </row>
    <row r="107" spans="1:24" hidden="1">
      <c r="A107" s="272" t="s">
        <v>1075</v>
      </c>
      <c r="B107" s="272" t="s">
        <v>6071</v>
      </c>
      <c r="C107" s="272" t="s">
        <v>6072</v>
      </c>
      <c r="D107" s="272" t="s">
        <v>5452</v>
      </c>
      <c r="E107" s="272" t="s">
        <v>5425</v>
      </c>
      <c r="F107" s="272" t="s">
        <v>5453</v>
      </c>
      <c r="G107" s="272" t="s">
        <v>931</v>
      </c>
      <c r="H107" s="272" t="s">
        <v>5426</v>
      </c>
      <c r="I107" s="272">
        <v>1</v>
      </c>
      <c r="J107" s="592">
        <v>0.91666666666666663</v>
      </c>
      <c r="K107" s="592">
        <v>0.125</v>
      </c>
      <c r="L107" s="272" t="s">
        <v>5901</v>
      </c>
      <c r="M107" s="272" t="s">
        <v>5901</v>
      </c>
      <c r="N107" s="272" t="s">
        <v>5533</v>
      </c>
      <c r="O107" s="272" t="s">
        <v>5601</v>
      </c>
      <c r="P107" s="272" t="s">
        <v>5902</v>
      </c>
      <c r="Q107" s="272" t="s">
        <v>6073</v>
      </c>
      <c r="R107" s="272" t="s">
        <v>6074</v>
      </c>
      <c r="S107" s="272" t="s">
        <v>5434</v>
      </c>
      <c r="T107" s="272" t="s">
        <v>5786</v>
      </c>
      <c r="U107" s="272" t="s">
        <v>5606</v>
      </c>
      <c r="V107" s="272" t="s">
        <v>6075</v>
      </c>
      <c r="W107" s="272" t="s">
        <v>3571</v>
      </c>
      <c r="X107" s="272" t="s">
        <v>6076</v>
      </c>
    </row>
    <row r="108" spans="1:24" hidden="1">
      <c r="A108" s="272" t="s">
        <v>936</v>
      </c>
      <c r="B108" s="272" t="s">
        <v>252</v>
      </c>
      <c r="C108" s="272" t="s">
        <v>5387</v>
      </c>
      <c r="D108" s="272" t="s">
        <v>1427</v>
      </c>
      <c r="E108" s="272" t="s">
        <v>5425</v>
      </c>
      <c r="F108" s="272" t="s">
        <v>5487</v>
      </c>
      <c r="G108" s="272" t="s">
        <v>70</v>
      </c>
      <c r="H108" s="272" t="s">
        <v>5441</v>
      </c>
      <c r="I108" s="272" t="s">
        <v>5427</v>
      </c>
      <c r="J108" s="592">
        <v>0.33333333333333331</v>
      </c>
      <c r="K108" s="592">
        <v>0.75</v>
      </c>
      <c r="L108" s="272" t="s">
        <v>6077</v>
      </c>
      <c r="M108" s="272" t="s">
        <v>6077</v>
      </c>
      <c r="N108" s="272" t="s">
        <v>5533</v>
      </c>
      <c r="O108" s="272"/>
      <c r="P108" s="272" t="s">
        <v>6078</v>
      </c>
      <c r="Q108" s="272" t="s">
        <v>6079</v>
      </c>
      <c r="R108" s="272" t="s">
        <v>6080</v>
      </c>
      <c r="S108" s="272" t="s">
        <v>5434</v>
      </c>
      <c r="T108" s="272" t="s">
        <v>6081</v>
      </c>
      <c r="U108" s="272" t="s">
        <v>4543</v>
      </c>
      <c r="V108" s="272" t="s">
        <v>5565</v>
      </c>
      <c r="W108" s="272" t="s">
        <v>6082</v>
      </c>
      <c r="X108" s="272" t="s">
        <v>6083</v>
      </c>
    </row>
    <row r="109" spans="1:24" hidden="1">
      <c r="A109" s="272" t="s">
        <v>981</v>
      </c>
      <c r="B109" s="272" t="s">
        <v>6084</v>
      </c>
      <c r="C109" s="272" t="s">
        <v>6085</v>
      </c>
      <c r="D109" s="272" t="s">
        <v>5452</v>
      </c>
      <c r="E109" s="272" t="s">
        <v>5425</v>
      </c>
      <c r="F109" s="272" t="s">
        <v>5531</v>
      </c>
      <c r="G109" s="272" t="s">
        <v>931</v>
      </c>
      <c r="H109" s="272" t="s">
        <v>5441</v>
      </c>
      <c r="I109" s="272" t="s">
        <v>5427</v>
      </c>
      <c r="J109" s="592">
        <v>0.33333333333333331</v>
      </c>
      <c r="K109" s="592">
        <v>0.75</v>
      </c>
      <c r="L109" s="272" t="s">
        <v>3530</v>
      </c>
      <c r="M109" s="272" t="s">
        <v>3530</v>
      </c>
      <c r="N109" s="272" t="s">
        <v>5533</v>
      </c>
      <c r="O109" s="272" t="s">
        <v>5467</v>
      </c>
      <c r="P109" s="272" t="s">
        <v>5443</v>
      </c>
      <c r="Q109" s="272" t="s">
        <v>5638</v>
      </c>
      <c r="R109" s="272" t="s">
        <v>5639</v>
      </c>
      <c r="S109" s="272" t="s">
        <v>5434</v>
      </c>
      <c r="T109" s="272" t="s">
        <v>5446</v>
      </c>
      <c r="U109" s="272" t="s">
        <v>4582</v>
      </c>
      <c r="V109" s="272" t="s">
        <v>5640</v>
      </c>
      <c r="W109" s="272" t="s">
        <v>3571</v>
      </c>
      <c r="X109" s="272" t="s">
        <v>6086</v>
      </c>
    </row>
    <row r="110" spans="1:24" hidden="1">
      <c r="A110" s="272" t="s">
        <v>1075</v>
      </c>
      <c r="B110" s="272" t="s">
        <v>6087</v>
      </c>
      <c r="C110" s="272" t="s">
        <v>6088</v>
      </c>
      <c r="D110" s="272" t="s">
        <v>5452</v>
      </c>
      <c r="E110" s="272" t="s">
        <v>5425</v>
      </c>
      <c r="F110" s="272" t="s">
        <v>5531</v>
      </c>
      <c r="G110" s="272" t="s">
        <v>931</v>
      </c>
      <c r="H110" s="272" t="s">
        <v>5426</v>
      </c>
      <c r="I110" s="272">
        <v>3</v>
      </c>
      <c r="J110" s="592">
        <v>0.33333333333333331</v>
      </c>
      <c r="K110" s="592">
        <v>0.75</v>
      </c>
      <c r="L110" s="272" t="s">
        <v>6089</v>
      </c>
      <c r="M110" s="272" t="s">
        <v>6089</v>
      </c>
      <c r="N110" s="272" t="s">
        <v>5533</v>
      </c>
      <c r="O110" s="272" t="s">
        <v>5949</v>
      </c>
      <c r="P110" s="272" t="s">
        <v>6090</v>
      </c>
      <c r="Q110" s="272" t="s">
        <v>6091</v>
      </c>
      <c r="R110" s="272" t="s">
        <v>6091</v>
      </c>
      <c r="S110" s="272" t="s">
        <v>5434</v>
      </c>
      <c r="T110" s="272" t="s">
        <v>6092</v>
      </c>
      <c r="U110" s="272" t="s">
        <v>5689</v>
      </c>
      <c r="V110" s="272" t="s">
        <v>6093</v>
      </c>
      <c r="W110" s="272" t="s">
        <v>5608</v>
      </c>
      <c r="X110" s="272" t="s">
        <v>6094</v>
      </c>
    </row>
    <row r="111" spans="1:24" hidden="1">
      <c r="A111" s="272" t="s">
        <v>1075</v>
      </c>
      <c r="B111" s="272" t="s">
        <v>6095</v>
      </c>
      <c r="C111" s="272" t="s">
        <v>6096</v>
      </c>
      <c r="D111" s="272" t="s">
        <v>5452</v>
      </c>
      <c r="E111" s="272" t="s">
        <v>5425</v>
      </c>
      <c r="F111" s="272" t="s">
        <v>5531</v>
      </c>
      <c r="G111" s="272" t="s">
        <v>931</v>
      </c>
      <c r="H111" s="272" t="s">
        <v>5996</v>
      </c>
      <c r="I111" s="272">
        <v>2</v>
      </c>
      <c r="J111" s="592">
        <v>8.3333333333333329E-2</v>
      </c>
      <c r="K111" s="592">
        <v>0.33333333333333331</v>
      </c>
      <c r="L111" s="272" t="s">
        <v>6097</v>
      </c>
      <c r="M111" s="272" t="s">
        <v>6097</v>
      </c>
      <c r="N111" s="272" t="s">
        <v>5533</v>
      </c>
      <c r="O111" s="272" t="s">
        <v>5562</v>
      </c>
      <c r="P111" s="272" t="s">
        <v>6098</v>
      </c>
      <c r="Q111" s="272" t="s">
        <v>6099</v>
      </c>
      <c r="R111" s="272" t="s">
        <v>6100</v>
      </c>
      <c r="S111" s="272" t="s">
        <v>5434</v>
      </c>
      <c r="T111" s="272" t="s">
        <v>6101</v>
      </c>
      <c r="U111" s="272" t="s">
        <v>6102</v>
      </c>
      <c r="V111" s="272" t="s">
        <v>6103</v>
      </c>
      <c r="W111" s="272" t="s">
        <v>6104</v>
      </c>
      <c r="X111" s="272" t="s">
        <v>6105</v>
      </c>
    </row>
    <row r="112" spans="1:24" hidden="1">
      <c r="A112" s="272" t="s">
        <v>936</v>
      </c>
      <c r="B112" s="272" t="s">
        <v>6106</v>
      </c>
      <c r="C112" s="272"/>
      <c r="D112" s="272" t="s">
        <v>5452</v>
      </c>
      <c r="E112" s="272" t="s">
        <v>5425</v>
      </c>
      <c r="F112" s="272" t="s">
        <v>5531</v>
      </c>
      <c r="G112" s="272" t="s">
        <v>931</v>
      </c>
      <c r="H112" s="272" t="s">
        <v>5441</v>
      </c>
      <c r="I112" s="272" t="s">
        <v>5427</v>
      </c>
      <c r="J112" s="592">
        <v>0.33333333333333331</v>
      </c>
      <c r="K112" s="592">
        <v>0.75</v>
      </c>
      <c r="L112" s="272" t="s">
        <v>6107</v>
      </c>
      <c r="M112" s="272" t="s">
        <v>6107</v>
      </c>
      <c r="N112" s="272" t="s">
        <v>5533</v>
      </c>
      <c r="O112" s="272" t="s">
        <v>5467</v>
      </c>
      <c r="P112" s="272" t="s">
        <v>6026</v>
      </c>
      <c r="Q112" s="272" t="s">
        <v>6108</v>
      </c>
      <c r="R112" s="272" t="s">
        <v>6109</v>
      </c>
      <c r="S112" s="272" t="s">
        <v>5434</v>
      </c>
      <c r="T112" s="272" t="s">
        <v>6029</v>
      </c>
      <c r="U112" s="272" t="s">
        <v>6030</v>
      </c>
      <c r="V112" s="272" t="s">
        <v>6110</v>
      </c>
      <c r="W112" s="272" t="s">
        <v>6111</v>
      </c>
      <c r="X112" s="272" t="s">
        <v>6112</v>
      </c>
    </row>
    <row r="113" spans="1:24" hidden="1">
      <c r="A113" s="272" t="s">
        <v>1213</v>
      </c>
      <c r="B113" s="272" t="s">
        <v>6113</v>
      </c>
      <c r="C113" s="272" t="s">
        <v>6114</v>
      </c>
      <c r="D113" s="272" t="s">
        <v>5452</v>
      </c>
      <c r="E113" s="272" t="s">
        <v>5425</v>
      </c>
      <c r="F113" s="272" t="s">
        <v>5531</v>
      </c>
      <c r="G113" s="272" t="s">
        <v>931</v>
      </c>
      <c r="H113" s="272" t="s">
        <v>5474</v>
      </c>
      <c r="I113" s="272" t="s">
        <v>5427</v>
      </c>
      <c r="J113" s="592">
        <v>0.95833333333333337</v>
      </c>
      <c r="K113" s="592">
        <v>0.125</v>
      </c>
      <c r="L113" s="272" t="s">
        <v>5550</v>
      </c>
      <c r="M113" s="272" t="s">
        <v>5550</v>
      </c>
      <c r="N113" s="272" t="s">
        <v>5533</v>
      </c>
      <c r="O113" s="272" t="s">
        <v>5601</v>
      </c>
      <c r="P113" s="272" t="s">
        <v>5575</v>
      </c>
      <c r="Q113" s="272" t="s">
        <v>5720</v>
      </c>
      <c r="R113" s="272" t="s">
        <v>5720</v>
      </c>
      <c r="S113" s="272" t="s">
        <v>5434</v>
      </c>
      <c r="T113" s="272" t="s">
        <v>5554</v>
      </c>
      <c r="U113" s="272" t="s">
        <v>5555</v>
      </c>
      <c r="V113" s="272" t="s">
        <v>5556</v>
      </c>
      <c r="W113" s="272" t="s">
        <v>5706</v>
      </c>
      <c r="X113" s="272" t="s">
        <v>6115</v>
      </c>
    </row>
    <row r="114" spans="1:24" hidden="1">
      <c r="A114" s="272" t="s">
        <v>1075</v>
      </c>
      <c r="B114" s="272" t="s">
        <v>6116</v>
      </c>
      <c r="C114" s="272"/>
      <c r="D114" s="272" t="s">
        <v>5452</v>
      </c>
      <c r="E114" s="272" t="s">
        <v>5425</v>
      </c>
      <c r="F114" s="272" t="s">
        <v>5531</v>
      </c>
      <c r="G114" s="272" t="s">
        <v>931</v>
      </c>
      <c r="H114" s="272" t="s">
        <v>5474</v>
      </c>
      <c r="I114" s="272">
        <v>2</v>
      </c>
      <c r="J114" s="592">
        <v>0.91666666666666663</v>
      </c>
      <c r="K114" s="592">
        <v>0.125</v>
      </c>
      <c r="L114" s="272" t="s">
        <v>5580</v>
      </c>
      <c r="M114" s="272" t="s">
        <v>5580</v>
      </c>
      <c r="N114" s="272" t="s">
        <v>5533</v>
      </c>
      <c r="O114" s="272" t="s">
        <v>5581</v>
      </c>
      <c r="P114" s="272" t="s">
        <v>5585</v>
      </c>
      <c r="Q114" s="272" t="s">
        <v>6117</v>
      </c>
      <c r="R114" s="272" t="s">
        <v>6117</v>
      </c>
      <c r="S114" s="272" t="s">
        <v>5434</v>
      </c>
      <c r="T114" s="272" t="s">
        <v>5584</v>
      </c>
      <c r="U114" s="272" t="s">
        <v>5585</v>
      </c>
      <c r="V114" s="272" t="s">
        <v>5586</v>
      </c>
      <c r="W114" s="272" t="s">
        <v>5834</v>
      </c>
      <c r="X114" s="272" t="s">
        <v>6118</v>
      </c>
    </row>
    <row r="115" spans="1:24" hidden="1">
      <c r="A115" s="272" t="s">
        <v>1075</v>
      </c>
      <c r="B115" s="272" t="s">
        <v>6119</v>
      </c>
      <c r="C115" s="272" t="s">
        <v>5387</v>
      </c>
      <c r="D115" s="272" t="s">
        <v>1502</v>
      </c>
      <c r="E115" s="272" t="s">
        <v>5425</v>
      </c>
      <c r="F115" s="272"/>
      <c r="G115" s="272" t="s">
        <v>931</v>
      </c>
      <c r="H115" s="272" t="s">
        <v>5474</v>
      </c>
      <c r="I115" s="272" t="s">
        <v>5427</v>
      </c>
      <c r="J115" s="592">
        <v>0.75</v>
      </c>
      <c r="K115" s="592">
        <v>0.125</v>
      </c>
      <c r="L115" s="272" t="s">
        <v>6120</v>
      </c>
      <c r="M115" s="272" t="s">
        <v>6120</v>
      </c>
      <c r="N115" s="272" t="s">
        <v>5533</v>
      </c>
      <c r="O115" s="272" t="s">
        <v>6121</v>
      </c>
      <c r="P115" s="272" t="s">
        <v>6122</v>
      </c>
      <c r="Q115" s="272" t="s">
        <v>6123</v>
      </c>
      <c r="R115" s="272" t="s">
        <v>6123</v>
      </c>
      <c r="S115" s="272" t="s">
        <v>5572</v>
      </c>
      <c r="T115" s="272" t="s">
        <v>5481</v>
      </c>
      <c r="U115" s="272" t="s">
        <v>5482</v>
      </c>
      <c r="V115" s="272" t="s">
        <v>5491</v>
      </c>
      <c r="W115" s="272" t="s">
        <v>3571</v>
      </c>
      <c r="X115" s="272" t="s">
        <v>6124</v>
      </c>
    </row>
    <row r="116" spans="1:24" hidden="1">
      <c r="A116" s="272" t="s">
        <v>936</v>
      </c>
      <c r="B116" s="272" t="s">
        <v>6125</v>
      </c>
      <c r="C116" s="272" t="s">
        <v>6126</v>
      </c>
      <c r="D116" s="272" t="s">
        <v>5452</v>
      </c>
      <c r="E116" s="272" t="s">
        <v>5425</v>
      </c>
      <c r="F116" s="272" t="s">
        <v>5724</v>
      </c>
      <c r="G116" s="272" t="s">
        <v>931</v>
      </c>
      <c r="H116" s="272" t="s">
        <v>6127</v>
      </c>
      <c r="I116" s="272" t="s">
        <v>5427</v>
      </c>
      <c r="J116" s="592">
        <v>0.79166666666666663</v>
      </c>
      <c r="K116" s="592">
        <v>0.29166666666666669</v>
      </c>
      <c r="L116" s="272"/>
      <c r="M116" s="272" t="s">
        <v>5790</v>
      </c>
      <c r="N116" s="272" t="s">
        <v>5533</v>
      </c>
      <c r="O116" s="272" t="s">
        <v>5619</v>
      </c>
      <c r="P116" s="272" t="s">
        <v>6128</v>
      </c>
      <c r="Q116" s="272" t="s">
        <v>6129</v>
      </c>
      <c r="R116" s="272" t="s">
        <v>6130</v>
      </c>
      <c r="S116" s="272" t="s">
        <v>5434</v>
      </c>
      <c r="T116" s="272" t="s">
        <v>5734</v>
      </c>
      <c r="U116" s="272" t="s">
        <v>5731</v>
      </c>
      <c r="V116" s="272" t="s">
        <v>5735</v>
      </c>
      <c r="W116" s="272" t="s">
        <v>3571</v>
      </c>
      <c r="X116" s="272" t="s">
        <v>6131</v>
      </c>
    </row>
    <row r="117" spans="1:24" hidden="1">
      <c r="A117" s="272" t="s">
        <v>1075</v>
      </c>
      <c r="B117" s="272" t="s">
        <v>6132</v>
      </c>
      <c r="C117" s="272" t="s">
        <v>5889</v>
      </c>
      <c r="D117" s="272" t="s">
        <v>1502</v>
      </c>
      <c r="E117" s="272" t="s">
        <v>5425</v>
      </c>
      <c r="F117" s="272"/>
      <c r="G117" s="272" t="s">
        <v>931</v>
      </c>
      <c r="H117" s="272" t="s">
        <v>5474</v>
      </c>
      <c r="I117" s="272" t="s">
        <v>5427</v>
      </c>
      <c r="J117" s="592">
        <v>0.75</v>
      </c>
      <c r="K117" s="592">
        <v>0.95833333333333337</v>
      </c>
      <c r="L117" s="272" t="s">
        <v>5891</v>
      </c>
      <c r="M117" s="272" t="s">
        <v>5891</v>
      </c>
      <c r="N117" s="272" t="s">
        <v>5533</v>
      </c>
      <c r="O117" s="272" t="s">
        <v>6066</v>
      </c>
      <c r="P117" s="272" t="s">
        <v>5893</v>
      </c>
      <c r="Q117" s="272" t="s">
        <v>6133</v>
      </c>
      <c r="R117" s="272" t="s">
        <v>6134</v>
      </c>
      <c r="S117" s="272" t="s">
        <v>5572</v>
      </c>
      <c r="T117" s="272" t="s">
        <v>5895</v>
      </c>
      <c r="U117" s="272" t="s">
        <v>5689</v>
      </c>
      <c r="V117" s="272" t="s">
        <v>5896</v>
      </c>
      <c r="W117" s="272" t="s">
        <v>3585</v>
      </c>
      <c r="X117" s="272" t="s">
        <v>6135</v>
      </c>
    </row>
    <row r="118" spans="1:24" hidden="1">
      <c r="A118" s="272" t="s">
        <v>981</v>
      </c>
      <c r="B118" s="272" t="s">
        <v>6136</v>
      </c>
      <c r="C118" s="272" t="s">
        <v>6137</v>
      </c>
      <c r="D118" s="272" t="s">
        <v>5452</v>
      </c>
      <c r="E118" s="272" t="s">
        <v>5425</v>
      </c>
      <c r="F118" s="272" t="s">
        <v>5531</v>
      </c>
      <c r="G118" s="272" t="s">
        <v>931</v>
      </c>
      <c r="H118" s="272" t="s">
        <v>5441</v>
      </c>
      <c r="I118" s="272" t="s">
        <v>5427</v>
      </c>
      <c r="J118" s="592">
        <v>0.33333333333333331</v>
      </c>
      <c r="K118" s="592">
        <v>0.75</v>
      </c>
      <c r="L118" s="272" t="s">
        <v>6089</v>
      </c>
      <c r="M118" s="272" t="s">
        <v>6089</v>
      </c>
      <c r="N118" s="272" t="s">
        <v>5533</v>
      </c>
      <c r="O118" s="272" t="s">
        <v>5619</v>
      </c>
      <c r="P118" s="272" t="s">
        <v>6138</v>
      </c>
      <c r="Q118" s="272" t="s">
        <v>6139</v>
      </c>
      <c r="R118" s="272" t="s">
        <v>6139</v>
      </c>
      <c r="S118" s="272" t="s">
        <v>5434</v>
      </c>
      <c r="T118" s="272" t="s">
        <v>6092</v>
      </c>
      <c r="U118" s="272" t="s">
        <v>5689</v>
      </c>
      <c r="V118" s="596" t="s">
        <v>6093</v>
      </c>
      <c r="W118" s="272"/>
      <c r="X118" s="272" t="s">
        <v>6140</v>
      </c>
    </row>
    <row r="119" spans="1:24" hidden="1">
      <c r="A119" s="272" t="s">
        <v>1213</v>
      </c>
      <c r="B119" s="272" t="s">
        <v>6141</v>
      </c>
      <c r="C119" s="272" t="s">
        <v>6142</v>
      </c>
      <c r="D119" s="272" t="s">
        <v>5452</v>
      </c>
      <c r="E119" s="272" t="s">
        <v>5425</v>
      </c>
      <c r="F119" s="272" t="s">
        <v>5453</v>
      </c>
      <c r="G119" s="272" t="s">
        <v>931</v>
      </c>
      <c r="H119" s="272" t="s">
        <v>5474</v>
      </c>
      <c r="I119" s="272">
        <v>4</v>
      </c>
      <c r="J119" s="592">
        <v>0.95833333333333337</v>
      </c>
      <c r="K119" s="592">
        <v>0.125</v>
      </c>
      <c r="L119" s="272" t="s">
        <v>5550</v>
      </c>
      <c r="M119" s="272" t="s">
        <v>5550</v>
      </c>
      <c r="N119" s="272" t="s">
        <v>5533</v>
      </c>
      <c r="O119" s="272" t="s">
        <v>5798</v>
      </c>
      <c r="P119" s="272" t="s">
        <v>5575</v>
      </c>
      <c r="Q119" s="272" t="s">
        <v>6143</v>
      </c>
      <c r="R119" s="272" t="s">
        <v>6143</v>
      </c>
      <c r="S119" s="272" t="s">
        <v>5434</v>
      </c>
      <c r="T119" s="272" t="s">
        <v>5554</v>
      </c>
      <c r="U119" s="272" t="s">
        <v>5555</v>
      </c>
      <c r="V119" s="272" t="s">
        <v>5556</v>
      </c>
      <c r="W119" s="272" t="s">
        <v>5706</v>
      </c>
      <c r="X119" s="272" t="s">
        <v>6144</v>
      </c>
    </row>
    <row r="120" spans="1:24" hidden="1">
      <c r="A120" s="272" t="s">
        <v>981</v>
      </c>
      <c r="B120" s="272" t="s">
        <v>5632</v>
      </c>
      <c r="C120" s="272" t="s">
        <v>5631</v>
      </c>
      <c r="D120" s="272" t="s">
        <v>5452</v>
      </c>
      <c r="E120" s="272" t="s">
        <v>5425</v>
      </c>
      <c r="F120" s="272" t="s">
        <v>5531</v>
      </c>
      <c r="G120" s="272" t="s">
        <v>931</v>
      </c>
      <c r="H120" s="272" t="s">
        <v>5441</v>
      </c>
      <c r="I120" s="272" t="s">
        <v>5427</v>
      </c>
      <c r="J120" s="592">
        <v>0.33333333333333331</v>
      </c>
      <c r="K120" s="592">
        <v>0.75</v>
      </c>
      <c r="L120" s="272" t="s">
        <v>5589</v>
      </c>
      <c r="M120" s="272" t="s">
        <v>5590</v>
      </c>
      <c r="N120" s="272" t="s">
        <v>5533</v>
      </c>
      <c r="O120" s="272" t="s">
        <v>5619</v>
      </c>
      <c r="P120" s="272" t="s">
        <v>5633</v>
      </c>
      <c r="Q120" s="272" t="s">
        <v>5591</v>
      </c>
      <c r="R120" s="272" t="s">
        <v>6145</v>
      </c>
      <c r="S120" s="272" t="s">
        <v>5434</v>
      </c>
      <c r="T120" s="272" t="s">
        <v>5593</v>
      </c>
      <c r="U120" s="272" t="s">
        <v>5594</v>
      </c>
      <c r="V120" s="272" t="s">
        <v>5595</v>
      </c>
      <c r="W120" s="272" t="s">
        <v>3571</v>
      </c>
      <c r="X120" s="272" t="s">
        <v>6146</v>
      </c>
    </row>
    <row r="121" spans="1:24" hidden="1">
      <c r="A121" s="272" t="s">
        <v>936</v>
      </c>
      <c r="B121" s="272" t="s">
        <v>6147</v>
      </c>
      <c r="C121" s="272"/>
      <c r="D121" s="272" t="s">
        <v>5452</v>
      </c>
      <c r="E121" s="272" t="s">
        <v>5425</v>
      </c>
      <c r="F121" s="272" t="s">
        <v>5531</v>
      </c>
      <c r="G121" s="272" t="s">
        <v>931</v>
      </c>
      <c r="H121" s="272" t="s">
        <v>5441</v>
      </c>
      <c r="I121" s="272" t="s">
        <v>5427</v>
      </c>
      <c r="J121" s="592">
        <v>0.33333333333333331</v>
      </c>
      <c r="K121" s="592">
        <v>0.75</v>
      </c>
      <c r="L121" s="272" t="s">
        <v>5921</v>
      </c>
      <c r="M121" s="272" t="s">
        <v>5561</v>
      </c>
      <c r="N121" s="272" t="s">
        <v>5533</v>
      </c>
      <c r="O121" s="272" t="s">
        <v>5467</v>
      </c>
      <c r="P121" s="272" t="s">
        <v>5922</v>
      </c>
      <c r="Q121" s="272" t="s">
        <v>6148</v>
      </c>
      <c r="R121" s="272" t="s">
        <v>6149</v>
      </c>
      <c r="S121" s="272" t="s">
        <v>5434</v>
      </c>
      <c r="T121" s="272" t="s">
        <v>5924</v>
      </c>
      <c r="U121" s="272" t="s">
        <v>4543</v>
      </c>
      <c r="V121" s="272" t="s">
        <v>5925</v>
      </c>
      <c r="W121" s="272" t="s">
        <v>5926</v>
      </c>
      <c r="X121" s="272" t="s">
        <v>6150</v>
      </c>
    </row>
    <row r="122" spans="1:24" hidden="1">
      <c r="A122" s="272" t="s">
        <v>1075</v>
      </c>
      <c r="B122" s="272" t="s">
        <v>6151</v>
      </c>
      <c r="C122" s="272" t="s">
        <v>6152</v>
      </c>
      <c r="D122" s="272" t="s">
        <v>5452</v>
      </c>
      <c r="E122" s="272" t="s">
        <v>5425</v>
      </c>
      <c r="F122" s="272" t="s">
        <v>5531</v>
      </c>
      <c r="G122" s="272" t="s">
        <v>931</v>
      </c>
      <c r="H122" s="272" t="s">
        <v>5426</v>
      </c>
      <c r="I122" s="272">
        <v>1</v>
      </c>
      <c r="J122" s="592">
        <v>0.33333333333333331</v>
      </c>
      <c r="K122" s="592">
        <v>0.75</v>
      </c>
      <c r="L122" s="272" t="s">
        <v>5580</v>
      </c>
      <c r="M122" s="272" t="s">
        <v>5580</v>
      </c>
      <c r="N122" s="272" t="s">
        <v>5533</v>
      </c>
      <c r="O122" s="272" t="s">
        <v>6046</v>
      </c>
      <c r="P122" s="272" t="s">
        <v>5585</v>
      </c>
      <c r="Q122" s="272" t="s">
        <v>6153</v>
      </c>
      <c r="R122" s="272" t="s">
        <v>6153</v>
      </c>
      <c r="S122" s="272" t="s">
        <v>5434</v>
      </c>
      <c r="T122" s="272" t="s">
        <v>5584</v>
      </c>
      <c r="U122" s="272" t="s">
        <v>5585</v>
      </c>
      <c r="V122" s="272" t="s">
        <v>5586</v>
      </c>
      <c r="W122" s="272" t="s">
        <v>5834</v>
      </c>
      <c r="X122" s="272" t="s">
        <v>6154</v>
      </c>
    </row>
    <row r="123" spans="1:24" hidden="1">
      <c r="A123" s="272" t="s">
        <v>1075</v>
      </c>
      <c r="B123" s="272" t="s">
        <v>5698</v>
      </c>
      <c r="C123" s="272" t="s">
        <v>5697</v>
      </c>
      <c r="D123" s="272" t="s">
        <v>1502</v>
      </c>
      <c r="E123" s="272" t="s">
        <v>5425</v>
      </c>
      <c r="F123" s="272" t="s">
        <v>5699</v>
      </c>
      <c r="G123" s="272" t="s">
        <v>931</v>
      </c>
      <c r="H123" s="272" t="s">
        <v>5441</v>
      </c>
      <c r="I123" s="272" t="s">
        <v>5427</v>
      </c>
      <c r="J123" s="592">
        <v>0.33333333333333331</v>
      </c>
      <c r="K123" s="592">
        <v>0.75</v>
      </c>
      <c r="L123" s="272" t="s">
        <v>5700</v>
      </c>
      <c r="M123" s="272" t="s">
        <v>5700</v>
      </c>
      <c r="N123" s="272" t="s">
        <v>5533</v>
      </c>
      <c r="O123" s="272" t="s">
        <v>6155</v>
      </c>
      <c r="P123" s="272" t="s">
        <v>5702</v>
      </c>
      <c r="Q123" s="272" t="s">
        <v>6156</v>
      </c>
      <c r="R123" s="272" t="s">
        <v>5704</v>
      </c>
      <c r="S123" s="272" t="s">
        <v>5572</v>
      </c>
      <c r="T123" s="272" t="s">
        <v>5605</v>
      </c>
      <c r="U123" s="272" t="s">
        <v>5606</v>
      </c>
      <c r="V123" s="272" t="s">
        <v>5705</v>
      </c>
      <c r="W123" s="272" t="s">
        <v>3571</v>
      </c>
      <c r="X123" s="272" t="s">
        <v>6157</v>
      </c>
    </row>
    <row r="124" spans="1:24" hidden="1">
      <c r="A124" s="272" t="s">
        <v>936</v>
      </c>
      <c r="B124" s="272" t="s">
        <v>6158</v>
      </c>
      <c r="C124" s="272"/>
      <c r="D124" s="272" t="s">
        <v>5599</v>
      </c>
      <c r="E124" s="272" t="s">
        <v>5425</v>
      </c>
      <c r="F124" s="272"/>
      <c r="G124" s="272" t="s">
        <v>931</v>
      </c>
      <c r="H124" s="272" t="s">
        <v>5474</v>
      </c>
      <c r="I124" s="272" t="s">
        <v>5427</v>
      </c>
      <c r="J124" s="592">
        <v>0.33333333333333331</v>
      </c>
      <c r="K124" s="592">
        <v>0.75</v>
      </c>
      <c r="L124" s="272" t="s">
        <v>5997</v>
      </c>
      <c r="M124" s="272" t="s">
        <v>5997</v>
      </c>
      <c r="N124" s="272" t="s">
        <v>5533</v>
      </c>
      <c r="O124" s="272" t="s">
        <v>5624</v>
      </c>
      <c r="P124" s="272" t="s">
        <v>5998</v>
      </c>
      <c r="Q124" s="272" t="s">
        <v>6159</v>
      </c>
      <c r="R124" s="272" t="s">
        <v>6160</v>
      </c>
      <c r="S124" s="272" t="s">
        <v>5434</v>
      </c>
      <c r="T124" s="272" t="s">
        <v>6001</v>
      </c>
      <c r="U124" s="272" t="s">
        <v>5436</v>
      </c>
      <c r="V124" s="272" t="s">
        <v>6002</v>
      </c>
      <c r="W124" s="272" t="s">
        <v>6161</v>
      </c>
      <c r="X124" s="272" t="s">
        <v>6162</v>
      </c>
    </row>
    <row r="125" spans="1:24" hidden="1">
      <c r="A125" s="272" t="s">
        <v>981</v>
      </c>
      <c r="B125" s="272" t="s">
        <v>6163</v>
      </c>
      <c r="C125" s="272" t="s">
        <v>6164</v>
      </c>
      <c r="D125" s="272" t="s">
        <v>5452</v>
      </c>
      <c r="E125" s="272" t="s">
        <v>5425</v>
      </c>
      <c r="F125" s="272" t="s">
        <v>5453</v>
      </c>
      <c r="G125" s="272" t="s">
        <v>931</v>
      </c>
      <c r="H125" s="272" t="s">
        <v>5441</v>
      </c>
      <c r="I125" s="272" t="s">
        <v>5427</v>
      </c>
      <c r="J125" s="592">
        <v>0.33333333333333331</v>
      </c>
      <c r="K125" s="592">
        <v>0.75</v>
      </c>
      <c r="L125" s="272" t="s">
        <v>5550</v>
      </c>
      <c r="M125" s="272" t="s">
        <v>5550</v>
      </c>
      <c r="N125" s="272" t="s">
        <v>5533</v>
      </c>
      <c r="O125" s="272" t="s">
        <v>5551</v>
      </c>
      <c r="P125" s="272" t="s">
        <v>5575</v>
      </c>
      <c r="Q125" s="272" t="s">
        <v>6165</v>
      </c>
      <c r="R125" s="272" t="s">
        <v>6165</v>
      </c>
      <c r="S125" s="272" t="s">
        <v>5434</v>
      </c>
      <c r="T125" s="272" t="s">
        <v>5554</v>
      </c>
      <c r="U125" s="272" t="s">
        <v>5555</v>
      </c>
      <c r="V125" s="272" t="s">
        <v>5556</v>
      </c>
      <c r="W125" s="272" t="s">
        <v>3571</v>
      </c>
      <c r="X125" s="272" t="s">
        <v>6166</v>
      </c>
    </row>
    <row r="126" spans="1:24" hidden="1">
      <c r="A126" s="272" t="s">
        <v>981</v>
      </c>
      <c r="B126" s="272" t="s">
        <v>6167</v>
      </c>
      <c r="C126" s="272" t="s">
        <v>6168</v>
      </c>
      <c r="D126" s="272" t="s">
        <v>5452</v>
      </c>
      <c r="E126" s="272" t="s">
        <v>5425</v>
      </c>
      <c r="F126" s="272" t="s">
        <v>5453</v>
      </c>
      <c r="G126" s="272" t="s">
        <v>931</v>
      </c>
      <c r="H126" s="272" t="s">
        <v>5441</v>
      </c>
      <c r="I126" s="272" t="s">
        <v>5427</v>
      </c>
      <c r="J126" s="592">
        <v>0.33333333333333331</v>
      </c>
      <c r="K126" s="592">
        <v>0.75</v>
      </c>
      <c r="L126" s="272" t="s">
        <v>5550</v>
      </c>
      <c r="M126" s="272" t="s">
        <v>5550</v>
      </c>
      <c r="N126" s="272" t="s">
        <v>5533</v>
      </c>
      <c r="O126" s="272" t="s">
        <v>5551</v>
      </c>
      <c r="P126" s="272" t="s">
        <v>5575</v>
      </c>
      <c r="Q126" s="272" t="s">
        <v>5963</v>
      </c>
      <c r="R126" s="272" t="s">
        <v>5963</v>
      </c>
      <c r="S126" s="272" t="s">
        <v>5434</v>
      </c>
      <c r="T126" s="272" t="s">
        <v>5554</v>
      </c>
      <c r="U126" s="272" t="s">
        <v>5555</v>
      </c>
      <c r="V126" s="272" t="s">
        <v>5556</v>
      </c>
      <c r="W126" s="272" t="s">
        <v>3571</v>
      </c>
      <c r="X126" s="272" t="s">
        <v>6169</v>
      </c>
    </row>
    <row r="127" spans="1:24" hidden="1">
      <c r="A127" s="272" t="s">
        <v>936</v>
      </c>
      <c r="B127" s="272" t="s">
        <v>6170</v>
      </c>
      <c r="C127" s="272" t="s">
        <v>6171</v>
      </c>
      <c r="D127" s="272" t="s">
        <v>5452</v>
      </c>
      <c r="E127" s="272" t="s">
        <v>5425</v>
      </c>
      <c r="F127" s="272" t="s">
        <v>5724</v>
      </c>
      <c r="G127" s="272" t="s">
        <v>931</v>
      </c>
      <c r="H127" s="272" t="s">
        <v>5441</v>
      </c>
      <c r="I127" s="272" t="s">
        <v>5427</v>
      </c>
      <c r="J127" s="592">
        <v>0.33333333333333331</v>
      </c>
      <c r="K127" s="592">
        <v>0.75</v>
      </c>
      <c r="L127" s="272" t="s">
        <v>5673</v>
      </c>
      <c r="M127" s="272" t="s">
        <v>5673</v>
      </c>
      <c r="N127" s="272" t="s">
        <v>5533</v>
      </c>
      <c r="O127" s="272" t="s">
        <v>5619</v>
      </c>
      <c r="P127" s="272" t="s">
        <v>5731</v>
      </c>
      <c r="Q127" s="272" t="s">
        <v>6172</v>
      </c>
      <c r="R127" s="272" t="s">
        <v>5732</v>
      </c>
      <c r="S127" s="272" t="s">
        <v>5434</v>
      </c>
      <c r="T127" s="272" t="s">
        <v>5734</v>
      </c>
      <c r="U127" s="272" t="s">
        <v>5731</v>
      </c>
      <c r="V127" s="272" t="s">
        <v>6173</v>
      </c>
      <c r="W127" s="272" t="s">
        <v>3571</v>
      </c>
      <c r="X127" s="272" t="s">
        <v>6174</v>
      </c>
    </row>
    <row r="128" spans="1:24" hidden="1">
      <c r="A128" s="272" t="s">
        <v>1075</v>
      </c>
      <c r="B128" s="272" t="s">
        <v>6175</v>
      </c>
      <c r="C128" s="272" t="s">
        <v>6176</v>
      </c>
      <c r="D128" s="272" t="s">
        <v>5452</v>
      </c>
      <c r="E128" s="272" t="s">
        <v>5425</v>
      </c>
      <c r="F128" s="272" t="s">
        <v>5453</v>
      </c>
      <c r="G128" s="272" t="s">
        <v>931</v>
      </c>
      <c r="H128" s="272" t="s">
        <v>5474</v>
      </c>
      <c r="I128" s="272" t="s">
        <v>5427</v>
      </c>
      <c r="J128" s="592">
        <v>0.91666666666666663</v>
      </c>
      <c r="K128" s="592">
        <v>0.125</v>
      </c>
      <c r="L128" s="272" t="s">
        <v>5901</v>
      </c>
      <c r="M128" s="272" t="s">
        <v>5901</v>
      </c>
      <c r="N128" s="272" t="s">
        <v>5533</v>
      </c>
      <c r="O128" s="272" t="s">
        <v>5619</v>
      </c>
      <c r="P128" s="272" t="s">
        <v>5902</v>
      </c>
      <c r="Q128" s="272" t="s">
        <v>6177</v>
      </c>
      <c r="R128" s="272" t="s">
        <v>6178</v>
      </c>
      <c r="S128" s="272" t="s">
        <v>5434</v>
      </c>
      <c r="T128" s="272" t="s">
        <v>5786</v>
      </c>
      <c r="U128" s="272" t="s">
        <v>5606</v>
      </c>
      <c r="V128" s="272" t="s">
        <v>6075</v>
      </c>
      <c r="W128" s="272" t="s">
        <v>6179</v>
      </c>
      <c r="X128" s="272" t="s">
        <v>6180</v>
      </c>
    </row>
    <row r="129" spans="1:24" hidden="1">
      <c r="A129" s="272" t="s">
        <v>981</v>
      </c>
      <c r="B129" s="272" t="s">
        <v>5611</v>
      </c>
      <c r="C129" s="272" t="s">
        <v>5610</v>
      </c>
      <c r="D129" s="272" t="s">
        <v>1427</v>
      </c>
      <c r="E129" s="272" t="s">
        <v>5425</v>
      </c>
      <c r="F129" s="272"/>
      <c r="G129" s="272" t="s">
        <v>5612</v>
      </c>
      <c r="H129" s="272" t="s">
        <v>5474</v>
      </c>
      <c r="I129" s="272" t="s">
        <v>5427</v>
      </c>
      <c r="J129" s="592">
        <v>0.33333333333333331</v>
      </c>
      <c r="K129" s="592">
        <v>0.75</v>
      </c>
      <c r="L129" s="272"/>
      <c r="M129" s="272" t="s">
        <v>5613</v>
      </c>
      <c r="N129" s="272" t="s">
        <v>5533</v>
      </c>
      <c r="O129" s="272"/>
      <c r="P129" s="272" t="s">
        <v>4592</v>
      </c>
      <c r="Q129" s="272" t="s">
        <v>5614</v>
      </c>
      <c r="R129" s="272" t="s">
        <v>5614</v>
      </c>
      <c r="S129" s="272" t="s">
        <v>5434</v>
      </c>
      <c r="T129" s="272" t="s">
        <v>5460</v>
      </c>
      <c r="U129" s="272" t="s">
        <v>4555</v>
      </c>
      <c r="V129" s="593" t="s">
        <v>5615</v>
      </c>
      <c r="W129" s="272" t="s">
        <v>5616</v>
      </c>
      <c r="X129" s="272" t="s">
        <v>6181</v>
      </c>
    </row>
    <row r="130" spans="1:24" hidden="1">
      <c r="A130" s="272" t="s">
        <v>1075</v>
      </c>
      <c r="B130" s="272" t="s">
        <v>6182</v>
      </c>
      <c r="C130" s="272" t="s">
        <v>6183</v>
      </c>
      <c r="D130" s="272" t="s">
        <v>1502</v>
      </c>
      <c r="E130" s="272" t="s">
        <v>5425</v>
      </c>
      <c r="F130" s="272" t="s">
        <v>5569</v>
      </c>
      <c r="G130" s="272" t="s">
        <v>931</v>
      </c>
      <c r="H130" s="272" t="s">
        <v>5426</v>
      </c>
      <c r="I130" s="272" t="s">
        <v>5427</v>
      </c>
      <c r="J130" s="592">
        <v>0.33333333333333331</v>
      </c>
      <c r="K130" s="592">
        <v>0.75</v>
      </c>
      <c r="L130" s="272" t="s">
        <v>5510</v>
      </c>
      <c r="M130" s="272" t="s">
        <v>5510</v>
      </c>
      <c r="N130" s="272" t="s">
        <v>5533</v>
      </c>
      <c r="O130" s="272" t="s">
        <v>5570</v>
      </c>
      <c r="P130" s="272" t="s">
        <v>5512</v>
      </c>
      <c r="Q130" s="272" t="s">
        <v>5739</v>
      </c>
      <c r="R130" s="272" t="s">
        <v>5739</v>
      </c>
      <c r="S130" s="272" t="s">
        <v>5572</v>
      </c>
      <c r="T130" s="272" t="s">
        <v>5514</v>
      </c>
      <c r="U130" s="272" t="s">
        <v>4582</v>
      </c>
      <c r="V130" s="272" t="s">
        <v>5515</v>
      </c>
      <c r="W130" s="272" t="s">
        <v>6184</v>
      </c>
      <c r="X130" s="272" t="s">
        <v>6185</v>
      </c>
    </row>
    <row r="131" spans="1:24" hidden="1">
      <c r="A131" s="272" t="s">
        <v>981</v>
      </c>
      <c r="B131" s="272" t="s">
        <v>6186</v>
      </c>
      <c r="C131" s="272" t="s">
        <v>6187</v>
      </c>
      <c r="D131" s="272" t="s">
        <v>5599</v>
      </c>
      <c r="E131" s="272" t="s">
        <v>5425</v>
      </c>
      <c r="F131" s="272"/>
      <c r="G131" s="272" t="s">
        <v>931</v>
      </c>
      <c r="H131" s="272" t="s">
        <v>5441</v>
      </c>
      <c r="I131" s="272" t="s">
        <v>5427</v>
      </c>
      <c r="J131" s="592">
        <v>0.33333333333333331</v>
      </c>
      <c r="K131" s="592">
        <v>0.75</v>
      </c>
      <c r="L131" s="272" t="s">
        <v>5841</v>
      </c>
      <c r="M131" s="272" t="s">
        <v>5841</v>
      </c>
      <c r="N131" s="272" t="s">
        <v>5533</v>
      </c>
      <c r="O131" s="272" t="s">
        <v>5624</v>
      </c>
      <c r="P131" s="272" t="s">
        <v>5625</v>
      </c>
      <c r="Q131" s="272" t="s">
        <v>5842</v>
      </c>
      <c r="R131" s="272" t="s">
        <v>5843</v>
      </c>
      <c r="S131" s="272" t="s">
        <v>5434</v>
      </c>
      <c r="T131" s="272" t="s">
        <v>5627</v>
      </c>
      <c r="U131" s="272" t="s">
        <v>5628</v>
      </c>
      <c r="V131" s="272" t="s">
        <v>5629</v>
      </c>
      <c r="W131" s="272" t="s">
        <v>5387</v>
      </c>
      <c r="X131" s="272" t="s">
        <v>6188</v>
      </c>
    </row>
    <row r="132" spans="1:24" hidden="1">
      <c r="A132" s="272" t="s">
        <v>981</v>
      </c>
      <c r="B132" s="272" t="s">
        <v>1257</v>
      </c>
      <c r="C132" s="272" t="s">
        <v>1256</v>
      </c>
      <c r="D132" s="272" t="s">
        <v>1427</v>
      </c>
      <c r="E132" s="272" t="s">
        <v>6189</v>
      </c>
      <c r="F132" s="272" t="s">
        <v>6189</v>
      </c>
      <c r="G132" s="272" t="s">
        <v>931</v>
      </c>
      <c r="H132" s="272" t="s">
        <v>5441</v>
      </c>
      <c r="I132" s="272" t="s">
        <v>5427</v>
      </c>
      <c r="J132" s="592">
        <v>0.83333333333333337</v>
      </c>
      <c r="K132" s="592">
        <v>0.25</v>
      </c>
      <c r="L132" s="272"/>
      <c r="M132" s="272" t="s">
        <v>5774</v>
      </c>
      <c r="N132" s="272" t="s">
        <v>5533</v>
      </c>
      <c r="O132" s="272" t="s">
        <v>5619</v>
      </c>
      <c r="P132" s="272" t="s">
        <v>5775</v>
      </c>
      <c r="Q132" s="272" t="s">
        <v>6190</v>
      </c>
      <c r="R132" s="272" t="s">
        <v>6190</v>
      </c>
      <c r="S132" s="272" t="s">
        <v>5434</v>
      </c>
      <c r="T132" s="272" t="s">
        <v>5777</v>
      </c>
      <c r="U132" s="272" t="s">
        <v>4582</v>
      </c>
      <c r="V132" s="272" t="s">
        <v>5778</v>
      </c>
      <c r="W132" s="272" t="s">
        <v>6191</v>
      </c>
      <c r="X132" s="272" t="s">
        <v>6192</v>
      </c>
    </row>
    <row r="133" spans="1:24" hidden="1">
      <c r="A133" s="272" t="s">
        <v>936</v>
      </c>
      <c r="B133" s="272" t="s">
        <v>6193</v>
      </c>
      <c r="C133" s="272" t="s">
        <v>6194</v>
      </c>
      <c r="D133" s="272" t="s">
        <v>5452</v>
      </c>
      <c r="E133" s="272" t="s">
        <v>5425</v>
      </c>
      <c r="F133" s="272" t="s">
        <v>5531</v>
      </c>
      <c r="G133" s="272" t="s">
        <v>931</v>
      </c>
      <c r="H133" s="272" t="s">
        <v>5441</v>
      </c>
      <c r="I133" s="272" t="s">
        <v>5427</v>
      </c>
      <c r="J133" s="592">
        <v>0.33333333333333331</v>
      </c>
      <c r="K133" s="592">
        <v>0.75</v>
      </c>
      <c r="L133" s="272" t="s">
        <v>5580</v>
      </c>
      <c r="M133" s="272" t="s">
        <v>5580</v>
      </c>
      <c r="N133" s="272" t="s">
        <v>5533</v>
      </c>
      <c r="O133" s="272" t="s">
        <v>5619</v>
      </c>
      <c r="P133" s="272" t="s">
        <v>5585</v>
      </c>
      <c r="Q133" s="272" t="s">
        <v>6195</v>
      </c>
      <c r="R133" s="272" t="s">
        <v>6196</v>
      </c>
      <c r="S133" s="272" t="s">
        <v>5434</v>
      </c>
      <c r="T133" s="272" t="s">
        <v>5584</v>
      </c>
      <c r="U133" s="272" t="s">
        <v>5585</v>
      </c>
      <c r="V133" s="272" t="s">
        <v>5586</v>
      </c>
      <c r="W133" s="272" t="s">
        <v>6197</v>
      </c>
      <c r="X133" s="272" t="s">
        <v>6198</v>
      </c>
    </row>
    <row r="134" spans="1:24" hidden="1">
      <c r="A134" s="272" t="s">
        <v>936</v>
      </c>
      <c r="B134" s="272" t="s">
        <v>6199</v>
      </c>
      <c r="C134" s="272" t="s">
        <v>6200</v>
      </c>
      <c r="D134" s="272" t="s">
        <v>5452</v>
      </c>
      <c r="E134" s="272" t="s">
        <v>5425</v>
      </c>
      <c r="F134" s="272" t="s">
        <v>5724</v>
      </c>
      <c r="G134" s="272" t="s">
        <v>931</v>
      </c>
      <c r="H134" s="272" t="s">
        <v>5441</v>
      </c>
      <c r="I134" s="272" t="s">
        <v>5427</v>
      </c>
      <c r="J134" s="592">
        <v>0.33333333333333331</v>
      </c>
      <c r="K134" s="592">
        <v>0.75</v>
      </c>
      <c r="L134" s="272" t="s">
        <v>3530</v>
      </c>
      <c r="M134" s="272" t="s">
        <v>3530</v>
      </c>
      <c r="N134" s="272" t="s">
        <v>5533</v>
      </c>
      <c r="O134" s="272" t="s">
        <v>5619</v>
      </c>
      <c r="P134" s="272" t="s">
        <v>5443</v>
      </c>
      <c r="Q134" s="272" t="s">
        <v>5638</v>
      </c>
      <c r="R134" s="272" t="s">
        <v>5639</v>
      </c>
      <c r="S134" s="272" t="s">
        <v>5434</v>
      </c>
      <c r="T134" s="272" t="s">
        <v>5446</v>
      </c>
      <c r="U134" s="272" t="s">
        <v>4582</v>
      </c>
      <c r="V134" s="272" t="s">
        <v>5640</v>
      </c>
      <c r="W134" s="272" t="s">
        <v>3571</v>
      </c>
      <c r="X134" s="272" t="s">
        <v>6201</v>
      </c>
    </row>
    <row r="135" spans="1:24" hidden="1">
      <c r="A135" s="272" t="s">
        <v>936</v>
      </c>
      <c r="B135" s="272" t="s">
        <v>6202</v>
      </c>
      <c r="C135" s="272" t="s">
        <v>6203</v>
      </c>
      <c r="D135" s="272" t="s">
        <v>5452</v>
      </c>
      <c r="E135" s="272" t="s">
        <v>5425</v>
      </c>
      <c r="F135" s="272" t="s">
        <v>5724</v>
      </c>
      <c r="G135" s="272" t="s">
        <v>931</v>
      </c>
      <c r="H135" s="272" t="s">
        <v>5441</v>
      </c>
      <c r="I135" s="272" t="s">
        <v>5427</v>
      </c>
      <c r="J135" s="592">
        <v>0.33333333333333331</v>
      </c>
      <c r="K135" s="592">
        <v>0.75</v>
      </c>
      <c r="L135" s="272" t="s">
        <v>5580</v>
      </c>
      <c r="M135" s="272" t="s">
        <v>5580</v>
      </c>
      <c r="N135" s="272" t="s">
        <v>5533</v>
      </c>
      <c r="O135" s="272" t="s">
        <v>5619</v>
      </c>
      <c r="P135" s="272" t="s">
        <v>5585</v>
      </c>
      <c r="Q135" s="272" t="s">
        <v>6204</v>
      </c>
      <c r="R135" s="272" t="s">
        <v>6204</v>
      </c>
      <c r="S135" s="272" t="s">
        <v>5434</v>
      </c>
      <c r="T135" s="272" t="s">
        <v>5584</v>
      </c>
      <c r="U135" s="272" t="s">
        <v>5585</v>
      </c>
      <c r="V135" s="272" t="s">
        <v>5586</v>
      </c>
      <c r="W135" s="272" t="s">
        <v>6205</v>
      </c>
      <c r="X135" s="272" t="s">
        <v>6206</v>
      </c>
    </row>
    <row r="136" spans="1:24" hidden="1">
      <c r="A136" s="272" t="s">
        <v>981</v>
      </c>
      <c r="B136" s="272" t="s">
        <v>6207</v>
      </c>
      <c r="C136" s="272" t="s">
        <v>6208</v>
      </c>
      <c r="D136" s="272" t="s">
        <v>5452</v>
      </c>
      <c r="E136" s="272" t="s">
        <v>5425</v>
      </c>
      <c r="F136" s="272" t="s">
        <v>5453</v>
      </c>
      <c r="G136" s="272" t="s">
        <v>931</v>
      </c>
      <c r="H136" s="272" t="s">
        <v>5441</v>
      </c>
      <c r="I136" s="272" t="s">
        <v>5427</v>
      </c>
      <c r="J136" s="592">
        <v>0.33333333333333331</v>
      </c>
      <c r="K136" s="592">
        <v>0.75</v>
      </c>
      <c r="L136" s="272" t="s">
        <v>5550</v>
      </c>
      <c r="M136" s="272" t="s">
        <v>5550</v>
      </c>
      <c r="N136" s="272" t="s">
        <v>5533</v>
      </c>
      <c r="O136" s="272" t="s">
        <v>5551</v>
      </c>
      <c r="P136" s="272" t="s">
        <v>5575</v>
      </c>
      <c r="Q136" s="272" t="s">
        <v>5879</v>
      </c>
      <c r="R136" s="272" t="s">
        <v>5879</v>
      </c>
      <c r="S136" s="272" t="s">
        <v>5434</v>
      </c>
      <c r="T136" s="272" t="s">
        <v>5554</v>
      </c>
      <c r="U136" s="272" t="s">
        <v>5555</v>
      </c>
      <c r="V136" s="272" t="s">
        <v>5556</v>
      </c>
      <c r="W136" s="272" t="s">
        <v>3571</v>
      </c>
      <c r="X136" s="272" t="s">
        <v>6209</v>
      </c>
    </row>
    <row r="137" spans="1:24" hidden="1">
      <c r="A137" s="272" t="s">
        <v>981</v>
      </c>
      <c r="B137" s="272" t="s">
        <v>6210</v>
      </c>
      <c r="C137" s="272" t="s">
        <v>5387</v>
      </c>
      <c r="D137" s="272" t="s">
        <v>5452</v>
      </c>
      <c r="E137" s="272" t="s">
        <v>5425</v>
      </c>
      <c r="F137" s="272" t="s">
        <v>5453</v>
      </c>
      <c r="G137" s="272" t="s">
        <v>931</v>
      </c>
      <c r="H137" s="272" t="s">
        <v>5441</v>
      </c>
      <c r="I137" s="272" t="s">
        <v>5427</v>
      </c>
      <c r="J137" s="592">
        <v>0.33333333333333331</v>
      </c>
      <c r="K137" s="592">
        <v>0.75</v>
      </c>
      <c r="L137" s="272" t="s">
        <v>5673</v>
      </c>
      <c r="M137" s="272" t="s">
        <v>5673</v>
      </c>
      <c r="N137" s="272" t="s">
        <v>5533</v>
      </c>
      <c r="O137" s="272" t="s">
        <v>5619</v>
      </c>
      <c r="P137" s="272" t="s">
        <v>5731</v>
      </c>
      <c r="Q137" s="272" t="s">
        <v>5909</v>
      </c>
      <c r="R137" s="272" t="s">
        <v>5732</v>
      </c>
      <c r="S137" s="272" t="s">
        <v>5434</v>
      </c>
      <c r="T137" s="272" t="s">
        <v>5734</v>
      </c>
      <c r="U137" s="272" t="s">
        <v>5731</v>
      </c>
      <c r="V137" s="272" t="s">
        <v>6173</v>
      </c>
      <c r="W137" s="272" t="s">
        <v>3571</v>
      </c>
      <c r="X137" s="272" t="s">
        <v>6211</v>
      </c>
    </row>
    <row r="138" spans="1:24" hidden="1">
      <c r="A138" s="272" t="s">
        <v>981</v>
      </c>
      <c r="B138" s="272" t="s">
        <v>6212</v>
      </c>
      <c r="C138" s="272" t="s">
        <v>6213</v>
      </c>
      <c r="D138" s="272" t="s">
        <v>5452</v>
      </c>
      <c r="E138" s="272" t="s">
        <v>5425</v>
      </c>
      <c r="F138" s="272" t="s">
        <v>5531</v>
      </c>
      <c r="G138" s="272" t="s">
        <v>931</v>
      </c>
      <c r="H138" s="272" t="s">
        <v>5441</v>
      </c>
      <c r="I138" s="272" t="s">
        <v>5427</v>
      </c>
      <c r="J138" s="592">
        <v>0.33333333333333331</v>
      </c>
      <c r="K138" s="592">
        <v>0.75</v>
      </c>
      <c r="L138" s="272" t="s">
        <v>5532</v>
      </c>
      <c r="M138" s="272" t="s">
        <v>5532</v>
      </c>
      <c r="N138" s="272" t="s">
        <v>5533</v>
      </c>
      <c r="O138" s="272" t="s">
        <v>5551</v>
      </c>
      <c r="P138" s="272" t="s">
        <v>5534</v>
      </c>
      <c r="Q138" s="272" t="s">
        <v>5535</v>
      </c>
      <c r="R138" s="272" t="s">
        <v>6214</v>
      </c>
      <c r="S138" s="272" t="s">
        <v>5434</v>
      </c>
      <c r="T138" s="272" t="s">
        <v>5536</v>
      </c>
      <c r="U138" s="272" t="s">
        <v>5534</v>
      </c>
      <c r="V138" s="272" t="s">
        <v>6215</v>
      </c>
      <c r="W138" s="272" t="s">
        <v>5516</v>
      </c>
      <c r="X138" s="272" t="s">
        <v>6216</v>
      </c>
    </row>
    <row r="139" spans="1:24" hidden="1">
      <c r="A139" s="272" t="s">
        <v>936</v>
      </c>
      <c r="B139" s="272" t="s">
        <v>6217</v>
      </c>
      <c r="C139" s="272"/>
      <c r="D139" s="272" t="s">
        <v>1427</v>
      </c>
      <c r="E139" s="272"/>
      <c r="F139" s="272"/>
      <c r="G139" s="272" t="s">
        <v>70</v>
      </c>
      <c r="H139" s="272" t="s">
        <v>5474</v>
      </c>
      <c r="I139" s="272" t="s">
        <v>5427</v>
      </c>
      <c r="J139" s="592">
        <v>0.33333333333333331</v>
      </c>
      <c r="K139" s="592">
        <v>0.75</v>
      </c>
      <c r="L139" s="272"/>
      <c r="M139" s="272" t="s">
        <v>6218</v>
      </c>
      <c r="N139" s="272" t="s">
        <v>5533</v>
      </c>
      <c r="O139" s="272"/>
      <c r="P139" s="272" t="s">
        <v>6219</v>
      </c>
      <c r="Q139" s="272" t="s">
        <v>6220</v>
      </c>
      <c r="R139" s="272" t="s">
        <v>6221</v>
      </c>
      <c r="S139" s="272" t="s">
        <v>5434</v>
      </c>
      <c r="T139" s="272" t="s">
        <v>6222</v>
      </c>
      <c r="U139" s="272" t="s">
        <v>6223</v>
      </c>
      <c r="V139" s="593" t="s">
        <v>5615</v>
      </c>
      <c r="W139" s="272" t="s">
        <v>3571</v>
      </c>
      <c r="X139" s="272" t="s">
        <v>6224</v>
      </c>
    </row>
    <row r="140" spans="1:24" hidden="1">
      <c r="A140" s="272" t="s">
        <v>981</v>
      </c>
      <c r="B140" s="272" t="s">
        <v>6225</v>
      </c>
      <c r="C140" s="272" t="s">
        <v>6226</v>
      </c>
      <c r="D140" s="272" t="s">
        <v>5452</v>
      </c>
      <c r="E140" s="272" t="s">
        <v>5425</v>
      </c>
      <c r="F140" s="272" t="s">
        <v>5662</v>
      </c>
      <c r="G140" s="272" t="s">
        <v>931</v>
      </c>
      <c r="H140" s="272" t="s">
        <v>5474</v>
      </c>
      <c r="I140" s="272" t="s">
        <v>5427</v>
      </c>
      <c r="J140" s="592">
        <v>0.33333333333333331</v>
      </c>
      <c r="K140" s="592">
        <v>0.75</v>
      </c>
      <c r="L140" s="272"/>
      <c r="M140" s="272" t="s">
        <v>5550</v>
      </c>
      <c r="N140" s="272" t="s">
        <v>5533</v>
      </c>
      <c r="O140" s="272" t="s">
        <v>5551</v>
      </c>
      <c r="P140" s="272" t="s">
        <v>5552</v>
      </c>
      <c r="Q140" s="272" t="s">
        <v>5663</v>
      </c>
      <c r="R140" s="272" t="s">
        <v>5664</v>
      </c>
      <c r="S140" s="272" t="s">
        <v>5434</v>
      </c>
      <c r="T140" s="272" t="s">
        <v>5554</v>
      </c>
      <c r="U140" s="272" t="s">
        <v>5555</v>
      </c>
      <c r="V140" s="596" t="s">
        <v>5556</v>
      </c>
      <c r="W140" s="272" t="s">
        <v>5665</v>
      </c>
      <c r="X140" s="272" t="s">
        <v>6227</v>
      </c>
    </row>
    <row r="141" spans="1:24" hidden="1">
      <c r="A141" s="272" t="s">
        <v>981</v>
      </c>
      <c r="B141" s="272" t="s">
        <v>6228</v>
      </c>
      <c r="C141" s="272" t="s">
        <v>6229</v>
      </c>
      <c r="D141" s="272" t="s">
        <v>5452</v>
      </c>
      <c r="E141" s="272" t="s">
        <v>5425</v>
      </c>
      <c r="F141" s="272" t="s">
        <v>5453</v>
      </c>
      <c r="G141" s="272" t="s">
        <v>931</v>
      </c>
      <c r="H141" s="272" t="s">
        <v>5441</v>
      </c>
      <c r="I141" s="272" t="s">
        <v>5427</v>
      </c>
      <c r="J141" s="592">
        <v>0.33333333333333331</v>
      </c>
      <c r="K141" s="592">
        <v>0.75</v>
      </c>
      <c r="L141" s="272" t="s">
        <v>5550</v>
      </c>
      <c r="M141" s="272" t="s">
        <v>5550</v>
      </c>
      <c r="N141" s="272" t="s">
        <v>5533</v>
      </c>
      <c r="O141" s="272" t="s">
        <v>5551</v>
      </c>
      <c r="P141" s="272" t="s">
        <v>5575</v>
      </c>
      <c r="Q141" s="272" t="s">
        <v>6230</v>
      </c>
      <c r="R141" s="272" t="s">
        <v>6230</v>
      </c>
      <c r="S141" s="272" t="s">
        <v>5434</v>
      </c>
      <c r="T141" s="272" t="s">
        <v>5554</v>
      </c>
      <c r="U141" s="272" t="s">
        <v>5555</v>
      </c>
      <c r="V141" s="272" t="s">
        <v>5556</v>
      </c>
      <c r="W141" s="272" t="s">
        <v>3571</v>
      </c>
      <c r="X141" s="272" t="s">
        <v>6231</v>
      </c>
    </row>
    <row r="142" spans="1:24" hidden="1">
      <c r="A142" s="272" t="s">
        <v>1075</v>
      </c>
      <c r="B142" s="272" t="s">
        <v>6232</v>
      </c>
      <c r="C142" s="272" t="s">
        <v>6233</v>
      </c>
      <c r="D142" s="272" t="s">
        <v>5599</v>
      </c>
      <c r="E142" s="272" t="s">
        <v>5425</v>
      </c>
      <c r="F142" s="272"/>
      <c r="G142" s="272" t="s">
        <v>931</v>
      </c>
      <c r="H142" s="272" t="s">
        <v>5441</v>
      </c>
      <c r="I142" s="272" t="s">
        <v>5427</v>
      </c>
      <c r="J142" s="592">
        <v>0</v>
      </c>
      <c r="K142" s="592">
        <v>0.125</v>
      </c>
      <c r="L142" s="272" t="s">
        <v>6234</v>
      </c>
      <c r="M142" s="272" t="s">
        <v>6234</v>
      </c>
      <c r="N142" s="272" t="s">
        <v>5533</v>
      </c>
      <c r="O142" s="272" t="s">
        <v>5581</v>
      </c>
      <c r="P142" s="272" t="s">
        <v>5625</v>
      </c>
      <c r="Q142" s="272" t="s">
        <v>6235</v>
      </c>
      <c r="R142" s="272" t="s">
        <v>6235</v>
      </c>
      <c r="S142" s="272" t="s">
        <v>5434</v>
      </c>
      <c r="T142" s="272" t="s">
        <v>5627</v>
      </c>
      <c r="U142" s="272" t="s">
        <v>5628</v>
      </c>
      <c r="V142" s="272" t="s">
        <v>5629</v>
      </c>
      <c r="W142" s="272" t="s">
        <v>5387</v>
      </c>
      <c r="X142" s="272" t="s">
        <v>6236</v>
      </c>
    </row>
    <row r="143" spans="1:24" hidden="1">
      <c r="A143" s="272" t="s">
        <v>1213</v>
      </c>
      <c r="B143" s="272" t="s">
        <v>6237</v>
      </c>
      <c r="C143" s="272" t="s">
        <v>5871</v>
      </c>
      <c r="D143" s="272" t="s">
        <v>5452</v>
      </c>
      <c r="E143" s="272" t="s">
        <v>5425</v>
      </c>
      <c r="F143" s="272" t="s">
        <v>5531</v>
      </c>
      <c r="G143" s="272" t="s">
        <v>931</v>
      </c>
      <c r="H143" s="272" t="s">
        <v>5441</v>
      </c>
      <c r="I143" s="272">
        <v>3</v>
      </c>
      <c r="J143" s="592">
        <v>8.3333333333333329E-2</v>
      </c>
      <c r="K143" s="592">
        <v>0.20833333333333334</v>
      </c>
      <c r="L143" s="272" t="s">
        <v>5580</v>
      </c>
      <c r="M143" s="272" t="s">
        <v>5580</v>
      </c>
      <c r="N143" s="272" t="s">
        <v>5533</v>
      </c>
      <c r="O143" s="272" t="s">
        <v>5873</v>
      </c>
      <c r="P143" s="272" t="s">
        <v>5832</v>
      </c>
      <c r="Q143" s="272" t="s">
        <v>6238</v>
      </c>
      <c r="R143" s="272" t="s">
        <v>6238</v>
      </c>
      <c r="S143" s="272" t="s">
        <v>5434</v>
      </c>
      <c r="T143" s="272" t="s">
        <v>5584</v>
      </c>
      <c r="U143" s="272" t="s">
        <v>5585</v>
      </c>
      <c r="V143" s="272" t="s">
        <v>5586</v>
      </c>
      <c r="W143" s="272" t="s">
        <v>5834</v>
      </c>
      <c r="X143" s="272" t="s">
        <v>6239</v>
      </c>
    </row>
    <row r="144" spans="1:24" hidden="1">
      <c r="A144" s="272" t="s">
        <v>981</v>
      </c>
      <c r="B144" s="272" t="s">
        <v>6240</v>
      </c>
      <c r="C144" s="272" t="s">
        <v>6241</v>
      </c>
      <c r="D144" s="272" t="s">
        <v>5452</v>
      </c>
      <c r="E144" s="272" t="s">
        <v>5425</v>
      </c>
      <c r="F144" s="272" t="s">
        <v>5531</v>
      </c>
      <c r="G144" s="272" t="s">
        <v>931</v>
      </c>
      <c r="H144" s="272" t="s">
        <v>5441</v>
      </c>
      <c r="I144" s="272" t="s">
        <v>5427</v>
      </c>
      <c r="J144" s="592">
        <v>0.33333333333333331</v>
      </c>
      <c r="K144" s="592">
        <v>0.75</v>
      </c>
      <c r="L144" s="272" t="s">
        <v>6242</v>
      </c>
      <c r="M144" s="272" t="s">
        <v>6242</v>
      </c>
      <c r="N144" s="272" t="s">
        <v>5533</v>
      </c>
      <c r="O144" s="272" t="s">
        <v>5619</v>
      </c>
      <c r="P144" s="272" t="s">
        <v>4748</v>
      </c>
      <c r="Q144" s="272" t="s">
        <v>6243</v>
      </c>
      <c r="R144" s="272" t="s">
        <v>6244</v>
      </c>
      <c r="S144" s="272" t="s">
        <v>5434</v>
      </c>
      <c r="T144" s="272" t="s">
        <v>6245</v>
      </c>
      <c r="U144" s="272" t="s">
        <v>4543</v>
      </c>
      <c r="V144" s="272" t="s">
        <v>6246</v>
      </c>
      <c r="W144" s="272" t="s">
        <v>6246</v>
      </c>
      <c r="X144" s="272" t="s">
        <v>6247</v>
      </c>
    </row>
    <row r="145" spans="1:24" hidden="1">
      <c r="A145" s="272" t="s">
        <v>981</v>
      </c>
      <c r="B145" s="272" t="s">
        <v>6248</v>
      </c>
      <c r="C145" s="272" t="s">
        <v>6249</v>
      </c>
      <c r="D145" s="272" t="s">
        <v>5452</v>
      </c>
      <c r="E145" s="272" t="s">
        <v>5425</v>
      </c>
      <c r="F145" s="272" t="s">
        <v>5662</v>
      </c>
      <c r="G145" s="272" t="s">
        <v>931</v>
      </c>
      <c r="H145" s="272" t="s">
        <v>5474</v>
      </c>
      <c r="I145" s="272" t="s">
        <v>5427</v>
      </c>
      <c r="J145" s="592">
        <v>0.33333333333333331</v>
      </c>
      <c r="K145" s="592">
        <v>0.75</v>
      </c>
      <c r="L145" s="272"/>
      <c r="M145" s="272" t="s">
        <v>5983</v>
      </c>
      <c r="N145" s="272" t="s">
        <v>5533</v>
      </c>
      <c r="O145" s="272" t="s">
        <v>5467</v>
      </c>
      <c r="P145" s="272" t="s">
        <v>5984</v>
      </c>
      <c r="Q145" s="272" t="s">
        <v>5985</v>
      </c>
      <c r="R145" s="272" t="s">
        <v>6250</v>
      </c>
      <c r="S145" s="272" t="s">
        <v>5434</v>
      </c>
      <c r="T145" s="272" t="s">
        <v>5987</v>
      </c>
      <c r="U145" s="272" t="s">
        <v>5545</v>
      </c>
      <c r="V145" s="272" t="s">
        <v>5988</v>
      </c>
      <c r="W145" s="272" t="s">
        <v>3571</v>
      </c>
      <c r="X145" s="272" t="s">
        <v>6251</v>
      </c>
    </row>
    <row r="146" spans="1:24" hidden="1">
      <c r="A146" s="272" t="s">
        <v>1075</v>
      </c>
      <c r="B146" s="272" t="s">
        <v>6252</v>
      </c>
      <c r="C146" s="272" t="s">
        <v>6253</v>
      </c>
      <c r="D146" s="272" t="s">
        <v>5452</v>
      </c>
      <c r="E146" s="272" t="s">
        <v>5425</v>
      </c>
      <c r="F146" s="272" t="s">
        <v>5531</v>
      </c>
      <c r="G146" s="272" t="s">
        <v>931</v>
      </c>
      <c r="H146" s="272" t="s">
        <v>5488</v>
      </c>
      <c r="I146" s="272">
        <v>2</v>
      </c>
      <c r="J146" s="592">
        <v>8.3333333333333329E-2</v>
      </c>
      <c r="K146" s="592">
        <v>0.33333333333333331</v>
      </c>
      <c r="L146" s="272" t="s">
        <v>6097</v>
      </c>
      <c r="M146" s="272" t="s">
        <v>6097</v>
      </c>
      <c r="N146" s="272" t="s">
        <v>5533</v>
      </c>
      <c r="O146" s="272" t="s">
        <v>5873</v>
      </c>
      <c r="P146" s="272" t="s">
        <v>6098</v>
      </c>
      <c r="Q146" s="272" t="s">
        <v>6099</v>
      </c>
      <c r="R146" s="272" t="s">
        <v>6100</v>
      </c>
      <c r="S146" s="272" t="s">
        <v>5434</v>
      </c>
      <c r="T146" s="272" t="s">
        <v>6101</v>
      </c>
      <c r="U146" s="272" t="s">
        <v>6102</v>
      </c>
      <c r="V146" s="272" t="s">
        <v>6103</v>
      </c>
      <c r="W146" s="272" t="s">
        <v>6254</v>
      </c>
      <c r="X146" s="272" t="s">
        <v>6255</v>
      </c>
    </row>
    <row r="147" spans="1:24" hidden="1">
      <c r="A147" s="272" t="s">
        <v>936</v>
      </c>
      <c r="B147" s="272" t="s">
        <v>6256</v>
      </c>
      <c r="C147" s="272" t="s">
        <v>5387</v>
      </c>
      <c r="D147" s="272" t="s">
        <v>1502</v>
      </c>
      <c r="E147" s="272" t="s">
        <v>5425</v>
      </c>
      <c r="F147" s="272" t="s">
        <v>6257</v>
      </c>
      <c r="G147" s="272" t="s">
        <v>931</v>
      </c>
      <c r="H147" s="272" t="s">
        <v>5441</v>
      </c>
      <c r="I147" s="272" t="s">
        <v>5427</v>
      </c>
      <c r="J147" s="592">
        <v>0.33333333333333331</v>
      </c>
      <c r="K147" s="592">
        <v>0.75</v>
      </c>
      <c r="L147" s="272" t="s">
        <v>5428</v>
      </c>
      <c r="M147" s="272" t="s">
        <v>5428</v>
      </c>
      <c r="N147" s="272" t="s">
        <v>5533</v>
      </c>
      <c r="O147" s="272" t="s">
        <v>6066</v>
      </c>
      <c r="P147" s="272" t="s">
        <v>6258</v>
      </c>
      <c r="Q147" s="272" t="s">
        <v>6259</v>
      </c>
      <c r="R147" s="272" t="s">
        <v>6260</v>
      </c>
      <c r="S147" s="272" t="s">
        <v>5572</v>
      </c>
      <c r="T147" s="272" t="s">
        <v>6261</v>
      </c>
      <c r="U147" s="272" t="s">
        <v>5436</v>
      </c>
      <c r="V147" s="272" t="s">
        <v>6262</v>
      </c>
      <c r="W147" s="272" t="s">
        <v>6263</v>
      </c>
      <c r="X147" s="272" t="s">
        <v>6264</v>
      </c>
    </row>
    <row r="148" spans="1:24" hidden="1">
      <c r="A148" s="272" t="s">
        <v>936</v>
      </c>
      <c r="B148" s="272" t="s">
        <v>6265</v>
      </c>
      <c r="C148" s="272"/>
      <c r="D148" s="272" t="s">
        <v>5452</v>
      </c>
      <c r="E148" s="272" t="s">
        <v>5425</v>
      </c>
      <c r="F148" s="272" t="s">
        <v>5531</v>
      </c>
      <c r="G148" s="272" t="s">
        <v>931</v>
      </c>
      <c r="H148" s="272" t="s">
        <v>5426</v>
      </c>
      <c r="I148" s="272" t="s">
        <v>5427</v>
      </c>
      <c r="J148" s="592">
        <v>0.33333333333333331</v>
      </c>
      <c r="K148" s="592">
        <v>0.75</v>
      </c>
      <c r="L148" s="272" t="s">
        <v>5510</v>
      </c>
      <c r="M148" s="272" t="s">
        <v>5510</v>
      </c>
      <c r="N148" s="272" t="s">
        <v>5533</v>
      </c>
      <c r="O148" s="272" t="s">
        <v>5601</v>
      </c>
      <c r="P148" s="272" t="s">
        <v>5512</v>
      </c>
      <c r="Q148" s="272" t="s">
        <v>6266</v>
      </c>
      <c r="R148" s="272" t="s">
        <v>6266</v>
      </c>
      <c r="S148" s="272" t="s">
        <v>5434</v>
      </c>
      <c r="T148" s="272" t="s">
        <v>5514</v>
      </c>
      <c r="U148" s="272" t="s">
        <v>4582</v>
      </c>
      <c r="V148" s="272" t="s">
        <v>5979</v>
      </c>
      <c r="W148" s="272" t="s">
        <v>6267</v>
      </c>
      <c r="X148" s="272" t="s">
        <v>6268</v>
      </c>
    </row>
    <row r="149" spans="1:24" hidden="1">
      <c r="A149" s="272" t="s">
        <v>981</v>
      </c>
      <c r="B149" s="272" t="s">
        <v>6269</v>
      </c>
      <c r="C149" s="272" t="s">
        <v>6270</v>
      </c>
      <c r="D149" s="272" t="s">
        <v>5452</v>
      </c>
      <c r="E149" s="272" t="s">
        <v>5425</v>
      </c>
      <c r="F149" s="272" t="s">
        <v>5531</v>
      </c>
      <c r="G149" s="272" t="s">
        <v>931</v>
      </c>
      <c r="H149" s="272" t="s">
        <v>5441</v>
      </c>
      <c r="I149" s="272" t="s">
        <v>5427</v>
      </c>
      <c r="J149" s="592">
        <v>0.33333333333333331</v>
      </c>
      <c r="K149" s="592">
        <v>0.75</v>
      </c>
      <c r="L149" s="272" t="s">
        <v>6242</v>
      </c>
      <c r="M149" s="272" t="s">
        <v>6242</v>
      </c>
      <c r="N149" s="272" t="s">
        <v>5533</v>
      </c>
      <c r="O149" s="272" t="s">
        <v>5467</v>
      </c>
      <c r="P149" s="272" t="s">
        <v>4748</v>
      </c>
      <c r="Q149" s="272" t="s">
        <v>6243</v>
      </c>
      <c r="R149" s="272" t="s">
        <v>6244</v>
      </c>
      <c r="S149" s="272" t="s">
        <v>5434</v>
      </c>
      <c r="T149" s="272" t="s">
        <v>6245</v>
      </c>
      <c r="U149" s="272" t="s">
        <v>4543</v>
      </c>
      <c r="V149" s="272" t="s">
        <v>6246</v>
      </c>
      <c r="W149" s="272" t="s">
        <v>6246</v>
      </c>
      <c r="X149" s="272" t="s">
        <v>6271</v>
      </c>
    </row>
    <row r="150" spans="1:24" hidden="1">
      <c r="A150" s="272" t="s">
        <v>936</v>
      </c>
      <c r="B150" s="272" t="s">
        <v>6272</v>
      </c>
      <c r="C150" s="272" t="s">
        <v>5387</v>
      </c>
      <c r="D150" s="272" t="s">
        <v>1502</v>
      </c>
      <c r="E150" s="272" t="s">
        <v>5425</v>
      </c>
      <c r="F150" s="272" t="s">
        <v>6273</v>
      </c>
      <c r="G150" s="272" t="s">
        <v>931</v>
      </c>
      <c r="H150" s="272" t="s">
        <v>5441</v>
      </c>
      <c r="I150" s="272" t="s">
        <v>5427</v>
      </c>
      <c r="J150" s="592">
        <v>0.33333333333333331</v>
      </c>
      <c r="K150" s="592">
        <v>0.75</v>
      </c>
      <c r="L150" s="272" t="s">
        <v>5652</v>
      </c>
      <c r="M150" s="272" t="s">
        <v>5652</v>
      </c>
      <c r="N150" s="272" t="s">
        <v>5533</v>
      </c>
      <c r="O150" s="272" t="s">
        <v>6274</v>
      </c>
      <c r="P150" s="272" t="s">
        <v>5653</v>
      </c>
      <c r="Q150" s="272" t="s">
        <v>6275</v>
      </c>
      <c r="R150" s="272" t="s">
        <v>6276</v>
      </c>
      <c r="S150" s="272" t="s">
        <v>5572</v>
      </c>
      <c r="T150" s="272" t="s">
        <v>5656</v>
      </c>
      <c r="U150" s="272" t="s">
        <v>5585</v>
      </c>
      <c r="V150" s="272" t="s">
        <v>5657</v>
      </c>
      <c r="W150" s="272" t="s">
        <v>6277</v>
      </c>
      <c r="X150" s="272" t="s">
        <v>6278</v>
      </c>
    </row>
    <row r="151" spans="1:24" hidden="1">
      <c r="A151" s="272" t="s">
        <v>981</v>
      </c>
      <c r="B151" s="272" t="s">
        <v>6279</v>
      </c>
      <c r="C151" s="272" t="s">
        <v>5387</v>
      </c>
      <c r="D151" s="272" t="s">
        <v>5599</v>
      </c>
      <c r="E151" s="272" t="s">
        <v>5425</v>
      </c>
      <c r="F151" s="272"/>
      <c r="G151" s="272" t="s">
        <v>931</v>
      </c>
      <c r="H151" s="272" t="s">
        <v>5441</v>
      </c>
      <c r="I151" s="272" t="s">
        <v>5427</v>
      </c>
      <c r="J151" s="592">
        <v>0.33333333333333331</v>
      </c>
      <c r="K151" s="592">
        <v>0.75</v>
      </c>
      <c r="L151" s="272"/>
      <c r="M151" s="272" t="s">
        <v>5454</v>
      </c>
      <c r="N151" s="272" t="s">
        <v>5533</v>
      </c>
      <c r="O151" s="272" t="s">
        <v>6280</v>
      </c>
      <c r="P151" s="272" t="s">
        <v>5851</v>
      </c>
      <c r="Q151" s="272" t="s">
        <v>5816</v>
      </c>
      <c r="R151" s="272" t="s">
        <v>6281</v>
      </c>
      <c r="S151" s="272" t="s">
        <v>5434</v>
      </c>
      <c r="T151" s="272" t="s">
        <v>5853</v>
      </c>
      <c r="U151" s="272" t="s">
        <v>5854</v>
      </c>
      <c r="V151" s="272" t="s">
        <v>5855</v>
      </c>
      <c r="W151" s="272" t="s">
        <v>3571</v>
      </c>
      <c r="X151" s="272" t="s">
        <v>6282</v>
      </c>
    </row>
    <row r="152" spans="1:24" hidden="1">
      <c r="A152" s="272" t="s">
        <v>936</v>
      </c>
      <c r="B152" s="272" t="s">
        <v>6283</v>
      </c>
      <c r="C152" s="272"/>
      <c r="D152" s="272" t="s">
        <v>1427</v>
      </c>
      <c r="E152" s="272" t="s">
        <v>6284</v>
      </c>
      <c r="F152" s="272" t="s">
        <v>6284</v>
      </c>
      <c r="G152" s="272" t="s">
        <v>931</v>
      </c>
      <c r="H152" s="272" t="s">
        <v>5474</v>
      </c>
      <c r="I152" s="272" t="s">
        <v>5427</v>
      </c>
      <c r="J152" s="592">
        <v>0.33333333333333331</v>
      </c>
      <c r="K152" s="592">
        <v>0.75</v>
      </c>
      <c r="L152" s="272"/>
      <c r="M152" s="272" t="s">
        <v>6218</v>
      </c>
      <c r="N152" s="272" t="s">
        <v>5533</v>
      </c>
      <c r="O152" s="272" t="s">
        <v>5601</v>
      </c>
      <c r="P152" s="272" t="s">
        <v>6285</v>
      </c>
      <c r="Q152" s="272" t="s">
        <v>6220</v>
      </c>
      <c r="R152" s="272" t="s">
        <v>6221</v>
      </c>
      <c r="S152" s="272" t="s">
        <v>5434</v>
      </c>
      <c r="T152" s="272" t="s">
        <v>6222</v>
      </c>
      <c r="U152" s="272" t="s">
        <v>6223</v>
      </c>
      <c r="V152" s="593" t="s">
        <v>5615</v>
      </c>
      <c r="W152" s="272" t="s">
        <v>3571</v>
      </c>
      <c r="X152" s="272" t="s">
        <v>6286</v>
      </c>
    </row>
    <row r="153" spans="1:24" hidden="1">
      <c r="A153" s="272" t="s">
        <v>1075</v>
      </c>
      <c r="B153" s="272" t="s">
        <v>6287</v>
      </c>
      <c r="C153" s="272" t="s">
        <v>5387</v>
      </c>
      <c r="D153" s="272" t="s">
        <v>1502</v>
      </c>
      <c r="E153" s="272" t="s">
        <v>5425</v>
      </c>
      <c r="F153" s="272" t="s">
        <v>6257</v>
      </c>
      <c r="G153" s="272" t="s">
        <v>931</v>
      </c>
      <c r="H153" s="272" t="s">
        <v>5426</v>
      </c>
      <c r="I153" s="272" t="s">
        <v>5427</v>
      </c>
      <c r="J153" s="592">
        <v>0.5</v>
      </c>
      <c r="K153" s="592">
        <v>0.75</v>
      </c>
      <c r="L153" s="272" t="s">
        <v>5498</v>
      </c>
      <c r="M153" s="272" t="s">
        <v>5498</v>
      </c>
      <c r="N153" s="272" t="s">
        <v>5533</v>
      </c>
      <c r="O153" s="272" t="s">
        <v>5892</v>
      </c>
      <c r="P153" s="272" t="s">
        <v>5501</v>
      </c>
      <c r="Q153" s="272" t="s">
        <v>6288</v>
      </c>
      <c r="R153" s="272" t="s">
        <v>6288</v>
      </c>
      <c r="S153" s="272" t="s">
        <v>5572</v>
      </c>
      <c r="T153" s="272" t="s">
        <v>5504</v>
      </c>
      <c r="U153" s="272" t="s">
        <v>5501</v>
      </c>
      <c r="V153" s="272" t="s">
        <v>5505</v>
      </c>
      <c r="W153" s="272" t="s">
        <v>6289</v>
      </c>
      <c r="X153" s="272" t="s">
        <v>6290</v>
      </c>
    </row>
    <row r="154" spans="1:24" hidden="1">
      <c r="A154" s="272" t="s">
        <v>981</v>
      </c>
      <c r="B154" s="272" t="s">
        <v>6291</v>
      </c>
      <c r="C154" s="272" t="s">
        <v>6292</v>
      </c>
      <c r="D154" s="272" t="s">
        <v>5452</v>
      </c>
      <c r="E154" s="272" t="s">
        <v>5425</v>
      </c>
      <c r="F154" s="272" t="s">
        <v>5662</v>
      </c>
      <c r="G154" s="272" t="s">
        <v>931</v>
      </c>
      <c r="H154" s="272" t="s">
        <v>5474</v>
      </c>
      <c r="I154" s="272" t="s">
        <v>5427</v>
      </c>
      <c r="J154" s="592">
        <v>0.33333333333333331</v>
      </c>
      <c r="K154" s="592">
        <v>0.75</v>
      </c>
      <c r="L154" s="272"/>
      <c r="M154" s="272" t="s">
        <v>5983</v>
      </c>
      <c r="N154" s="272" t="s">
        <v>5533</v>
      </c>
      <c r="O154" s="272" t="s">
        <v>5519</v>
      </c>
      <c r="P154" s="272" t="s">
        <v>5984</v>
      </c>
      <c r="Q154" s="272" t="s">
        <v>5985</v>
      </c>
      <c r="R154" s="272" t="s">
        <v>6250</v>
      </c>
      <c r="S154" s="272" t="s">
        <v>5434</v>
      </c>
      <c r="T154" s="272" t="s">
        <v>5987</v>
      </c>
      <c r="U154" s="272" t="s">
        <v>5545</v>
      </c>
      <c r="V154" s="272" t="s">
        <v>5988</v>
      </c>
      <c r="W154" s="272" t="s">
        <v>3571</v>
      </c>
      <c r="X154" s="272" t="s">
        <v>6293</v>
      </c>
    </row>
    <row r="155" spans="1:24" hidden="1">
      <c r="A155" s="272" t="s">
        <v>1213</v>
      </c>
      <c r="B155" s="272" t="s">
        <v>6294</v>
      </c>
      <c r="C155" s="272" t="s">
        <v>6295</v>
      </c>
      <c r="D155" s="272" t="s">
        <v>5452</v>
      </c>
      <c r="E155" s="272" t="s">
        <v>5425</v>
      </c>
      <c r="F155" s="272" t="s">
        <v>5531</v>
      </c>
      <c r="G155" s="272" t="s">
        <v>931</v>
      </c>
      <c r="H155" s="272" t="s">
        <v>5426</v>
      </c>
      <c r="I155" s="272">
        <v>2</v>
      </c>
      <c r="J155" s="592">
        <v>0</v>
      </c>
      <c r="K155" s="592">
        <v>0.125</v>
      </c>
      <c r="L155" s="272" t="s">
        <v>5550</v>
      </c>
      <c r="M155" s="272" t="s">
        <v>5550</v>
      </c>
      <c r="N155" s="272" t="s">
        <v>5533</v>
      </c>
      <c r="O155" s="272" t="s">
        <v>6296</v>
      </c>
      <c r="P155" s="272" t="s">
        <v>5575</v>
      </c>
      <c r="Q155" s="272" t="s">
        <v>5695</v>
      </c>
      <c r="R155" s="272" t="s">
        <v>5695</v>
      </c>
      <c r="S155" s="272" t="s">
        <v>5434</v>
      </c>
      <c r="T155" s="272" t="s">
        <v>5554</v>
      </c>
      <c r="U155" s="272" t="s">
        <v>5555</v>
      </c>
      <c r="V155" s="272" t="s">
        <v>5556</v>
      </c>
      <c r="W155" s="272" t="s">
        <v>3571</v>
      </c>
      <c r="X155" s="272" t="s">
        <v>6297</v>
      </c>
    </row>
    <row r="156" spans="1:24" hidden="1">
      <c r="A156" s="272" t="s">
        <v>981</v>
      </c>
      <c r="B156" s="272" t="s">
        <v>6298</v>
      </c>
      <c r="C156" s="272" t="s">
        <v>6299</v>
      </c>
      <c r="D156" s="272" t="s">
        <v>5452</v>
      </c>
      <c r="E156" s="272" t="s">
        <v>5425</v>
      </c>
      <c r="F156" s="272" t="s">
        <v>5531</v>
      </c>
      <c r="G156" s="272" t="s">
        <v>931</v>
      </c>
      <c r="H156" s="272" t="s">
        <v>5441</v>
      </c>
      <c r="I156" s="272" t="s">
        <v>5427</v>
      </c>
      <c r="J156" s="592">
        <v>0.33333333333333331</v>
      </c>
      <c r="K156" s="592">
        <v>0.75</v>
      </c>
      <c r="L156" s="272" t="s">
        <v>5550</v>
      </c>
      <c r="M156" s="272" t="s">
        <v>5550</v>
      </c>
      <c r="N156" s="272" t="s">
        <v>5533</v>
      </c>
      <c r="O156" s="272" t="s">
        <v>5467</v>
      </c>
      <c r="P156" s="272" t="s">
        <v>5552</v>
      </c>
      <c r="Q156" s="272" t="s">
        <v>5720</v>
      </c>
      <c r="R156" s="272" t="s">
        <v>5720</v>
      </c>
      <c r="S156" s="272" t="s">
        <v>5434</v>
      </c>
      <c r="T156" s="272" t="s">
        <v>5554</v>
      </c>
      <c r="U156" s="272" t="s">
        <v>5555</v>
      </c>
      <c r="V156" s="272" t="s">
        <v>5556</v>
      </c>
      <c r="W156" s="272" t="s">
        <v>5608</v>
      </c>
      <c r="X156" s="272" t="s">
        <v>6300</v>
      </c>
    </row>
    <row r="157" spans="1:24" hidden="1">
      <c r="A157" s="272" t="s">
        <v>981</v>
      </c>
      <c r="B157" s="272" t="s">
        <v>6301</v>
      </c>
      <c r="C157" s="272" t="s">
        <v>5387</v>
      </c>
      <c r="D157" s="272" t="s">
        <v>5452</v>
      </c>
      <c r="E157" s="272" t="s">
        <v>5425</v>
      </c>
      <c r="F157" s="272" t="s">
        <v>5453</v>
      </c>
      <c r="G157" s="272" t="s">
        <v>931</v>
      </c>
      <c r="H157" s="272" t="s">
        <v>5441</v>
      </c>
      <c r="I157" s="272" t="s">
        <v>5427</v>
      </c>
      <c r="J157" s="592">
        <v>0.33333333333333331</v>
      </c>
      <c r="K157" s="592">
        <v>0.75</v>
      </c>
      <c r="L157" s="272" t="s">
        <v>5550</v>
      </c>
      <c r="M157" s="272" t="s">
        <v>5550</v>
      </c>
      <c r="N157" s="272" t="s">
        <v>5533</v>
      </c>
      <c r="O157" s="272" t="s">
        <v>5467</v>
      </c>
      <c r="P157" s="272" t="s">
        <v>5552</v>
      </c>
      <c r="Q157" s="272" t="s">
        <v>5553</v>
      </c>
      <c r="R157" s="272" t="s">
        <v>5553</v>
      </c>
      <c r="S157" s="272" t="s">
        <v>5434</v>
      </c>
      <c r="T157" s="272" t="s">
        <v>5554</v>
      </c>
      <c r="U157" s="272" t="s">
        <v>5555</v>
      </c>
      <c r="V157" s="272" t="s">
        <v>5556</v>
      </c>
      <c r="W157" s="272" t="s">
        <v>3571</v>
      </c>
      <c r="X157" s="272" t="s">
        <v>6302</v>
      </c>
    </row>
    <row r="158" spans="1:24" hidden="1">
      <c r="A158" s="272" t="s">
        <v>981</v>
      </c>
      <c r="B158" s="272" t="s">
        <v>6303</v>
      </c>
      <c r="C158" s="272" t="s">
        <v>6304</v>
      </c>
      <c r="D158" s="272" t="s">
        <v>5452</v>
      </c>
      <c r="E158" s="272" t="s">
        <v>5425</v>
      </c>
      <c r="F158" s="272" t="s">
        <v>5531</v>
      </c>
      <c r="G158" s="272" t="s">
        <v>931</v>
      </c>
      <c r="H158" s="272" t="s">
        <v>5441</v>
      </c>
      <c r="I158" s="272" t="s">
        <v>5427</v>
      </c>
      <c r="J158" s="592">
        <v>0.83333333333333337</v>
      </c>
      <c r="K158" s="592">
        <v>0.25</v>
      </c>
      <c r="L158" s="272" t="s">
        <v>5900</v>
      </c>
      <c r="M158" s="272" t="s">
        <v>5901</v>
      </c>
      <c r="N158" s="272" t="s">
        <v>5533</v>
      </c>
      <c r="O158" s="272" t="s">
        <v>5873</v>
      </c>
      <c r="P158" s="272" t="s">
        <v>5902</v>
      </c>
      <c r="Q158" s="272" t="s">
        <v>5903</v>
      </c>
      <c r="R158" s="272" t="s">
        <v>5904</v>
      </c>
      <c r="S158" s="272" t="s">
        <v>5434</v>
      </c>
      <c r="T158" s="272" t="s">
        <v>5786</v>
      </c>
      <c r="U158" s="272" t="s">
        <v>5606</v>
      </c>
      <c r="V158" s="272" t="s">
        <v>6305</v>
      </c>
      <c r="W158" s="272" t="s">
        <v>6306</v>
      </c>
      <c r="X158" s="272" t="s">
        <v>6307</v>
      </c>
    </row>
    <row r="159" spans="1:24" hidden="1">
      <c r="A159" s="272" t="s">
        <v>936</v>
      </c>
      <c r="B159" s="272" t="s">
        <v>939</v>
      </c>
      <c r="C159" s="272" t="s">
        <v>940</v>
      </c>
      <c r="D159" s="272" t="s">
        <v>1427</v>
      </c>
      <c r="E159" s="272" t="s">
        <v>6189</v>
      </c>
      <c r="F159" s="272" t="s">
        <v>6189</v>
      </c>
      <c r="G159" s="272" t="s">
        <v>931</v>
      </c>
      <c r="H159" s="272" t="s">
        <v>5474</v>
      </c>
      <c r="I159" s="272" t="s">
        <v>5427</v>
      </c>
      <c r="J159" s="592">
        <v>0.33333333333333331</v>
      </c>
      <c r="K159" s="592">
        <v>0.75</v>
      </c>
      <c r="L159" s="272"/>
      <c r="M159" s="272" t="s">
        <v>5863</v>
      </c>
      <c r="N159" s="272" t="s">
        <v>5533</v>
      </c>
      <c r="O159" s="272" t="s">
        <v>5619</v>
      </c>
      <c r="P159" s="272" t="s">
        <v>6258</v>
      </c>
      <c r="Q159" s="272" t="s">
        <v>6308</v>
      </c>
      <c r="R159" s="272" t="s">
        <v>6308</v>
      </c>
      <c r="S159" s="272" t="s">
        <v>5434</v>
      </c>
      <c r="T159" s="272" t="s">
        <v>6261</v>
      </c>
      <c r="U159" s="272" t="s">
        <v>5436</v>
      </c>
      <c r="V159" s="272" t="s">
        <v>6262</v>
      </c>
      <c r="W159" s="272" t="s">
        <v>3571</v>
      </c>
      <c r="X159" s="272" t="s">
        <v>6309</v>
      </c>
    </row>
    <row r="160" spans="1:24" hidden="1">
      <c r="A160" s="272" t="s">
        <v>936</v>
      </c>
      <c r="B160" s="272" t="s">
        <v>1306</v>
      </c>
      <c r="C160" s="272"/>
      <c r="D160" s="272" t="s">
        <v>1427</v>
      </c>
      <c r="E160" s="272" t="s">
        <v>6310</v>
      </c>
      <c r="F160" s="272" t="s">
        <v>6310</v>
      </c>
      <c r="G160" s="272" t="s">
        <v>931</v>
      </c>
      <c r="H160" s="272" t="s">
        <v>5474</v>
      </c>
      <c r="I160" s="272" t="s">
        <v>5427</v>
      </c>
      <c r="J160" s="592">
        <v>0.33333333333333331</v>
      </c>
      <c r="K160" s="592">
        <v>0.75</v>
      </c>
      <c r="L160" s="272"/>
      <c r="M160" s="272" t="s">
        <v>6311</v>
      </c>
      <c r="N160" s="272" t="s">
        <v>5533</v>
      </c>
      <c r="O160" s="272" t="s">
        <v>5601</v>
      </c>
      <c r="P160" s="272" t="s">
        <v>6312</v>
      </c>
      <c r="Q160" s="272" t="s">
        <v>6313</v>
      </c>
      <c r="R160" s="272" t="s">
        <v>6314</v>
      </c>
      <c r="S160" s="272" t="s">
        <v>5434</v>
      </c>
      <c r="T160" s="272" t="s">
        <v>6315</v>
      </c>
      <c r="U160" s="272" t="s">
        <v>6316</v>
      </c>
      <c r="V160" s="272" t="s">
        <v>6317</v>
      </c>
      <c r="W160" s="272" t="s">
        <v>3571</v>
      </c>
      <c r="X160" s="272" t="s">
        <v>6318</v>
      </c>
    </row>
    <row r="161" spans="1:24" hidden="1">
      <c r="A161" s="272" t="s">
        <v>981</v>
      </c>
      <c r="B161" s="272" t="s">
        <v>6319</v>
      </c>
      <c r="C161" s="272" t="s">
        <v>6320</v>
      </c>
      <c r="D161" s="272" t="s">
        <v>5599</v>
      </c>
      <c r="E161" s="272" t="s">
        <v>5425</v>
      </c>
      <c r="F161" s="272"/>
      <c r="G161" s="272" t="s">
        <v>931</v>
      </c>
      <c r="H161" s="272" t="s">
        <v>5441</v>
      </c>
      <c r="I161" s="272" t="s">
        <v>5427</v>
      </c>
      <c r="J161" s="592">
        <v>0.33333333333333331</v>
      </c>
      <c r="K161" s="592">
        <v>0.75</v>
      </c>
      <c r="L161" s="272" t="s">
        <v>6234</v>
      </c>
      <c r="M161" s="272" t="s">
        <v>6234</v>
      </c>
      <c r="N161" s="272" t="s">
        <v>5533</v>
      </c>
      <c r="O161" s="272" t="s">
        <v>5601</v>
      </c>
      <c r="P161" s="272" t="s">
        <v>5625</v>
      </c>
      <c r="Q161" s="272" t="s">
        <v>6321</v>
      </c>
      <c r="R161" s="272" t="s">
        <v>6321</v>
      </c>
      <c r="S161" s="272" t="s">
        <v>5434</v>
      </c>
      <c r="T161" s="272" t="s">
        <v>5627</v>
      </c>
      <c r="U161" s="272" t="s">
        <v>5628</v>
      </c>
      <c r="V161" s="272" t="s">
        <v>5629</v>
      </c>
      <c r="W161" s="272" t="s">
        <v>3571</v>
      </c>
      <c r="X161" s="272" t="s">
        <v>6322</v>
      </c>
    </row>
    <row r="162" spans="1:24" hidden="1">
      <c r="A162" s="272" t="s">
        <v>1075</v>
      </c>
      <c r="B162" s="272" t="s">
        <v>6323</v>
      </c>
      <c r="C162" s="272" t="s">
        <v>6324</v>
      </c>
      <c r="D162" s="272" t="s">
        <v>1502</v>
      </c>
      <c r="E162" s="272" t="s">
        <v>5425</v>
      </c>
      <c r="F162" s="272"/>
      <c r="G162" s="272" t="s">
        <v>931</v>
      </c>
      <c r="H162" s="272" t="s">
        <v>5474</v>
      </c>
      <c r="I162" s="272" t="s">
        <v>5427</v>
      </c>
      <c r="J162" s="592">
        <v>0.75</v>
      </c>
      <c r="K162" s="592">
        <v>0.125</v>
      </c>
      <c r="L162" s="272" t="s">
        <v>6120</v>
      </c>
      <c r="M162" s="272" t="s">
        <v>6120</v>
      </c>
      <c r="N162" s="272" t="s">
        <v>5533</v>
      </c>
      <c r="O162" s="272" t="s">
        <v>6121</v>
      </c>
      <c r="P162" s="272" t="s">
        <v>6122</v>
      </c>
      <c r="Q162" s="272" t="s">
        <v>6123</v>
      </c>
      <c r="R162" s="272" t="s">
        <v>6120</v>
      </c>
      <c r="S162" s="272" t="s">
        <v>5572</v>
      </c>
      <c r="T162" s="272" t="s">
        <v>5481</v>
      </c>
      <c r="U162" s="272" t="s">
        <v>5482</v>
      </c>
      <c r="V162" s="272" t="s">
        <v>5491</v>
      </c>
      <c r="W162" s="272" t="s">
        <v>3571</v>
      </c>
      <c r="X162" s="272" t="s">
        <v>6325</v>
      </c>
    </row>
    <row r="163" spans="1:24" hidden="1">
      <c r="A163" s="272" t="s">
        <v>936</v>
      </c>
      <c r="B163" s="272" t="s">
        <v>6326</v>
      </c>
      <c r="C163" s="272" t="s">
        <v>5387</v>
      </c>
      <c r="D163" s="272" t="s">
        <v>5452</v>
      </c>
      <c r="E163" s="272" t="s">
        <v>5425</v>
      </c>
      <c r="F163" s="272" t="s">
        <v>5531</v>
      </c>
      <c r="G163" s="272" t="s">
        <v>931</v>
      </c>
      <c r="H163" s="272" t="s">
        <v>5441</v>
      </c>
      <c r="I163" s="272" t="s">
        <v>5427</v>
      </c>
      <c r="J163" s="592">
        <v>0.33333333333333331</v>
      </c>
      <c r="K163" s="592">
        <v>0.75</v>
      </c>
      <c r="L163" s="272" t="s">
        <v>6089</v>
      </c>
      <c r="M163" s="272" t="s">
        <v>6089</v>
      </c>
      <c r="N163" s="272" t="s">
        <v>5533</v>
      </c>
      <c r="O163" s="272" t="s">
        <v>5601</v>
      </c>
      <c r="P163" s="272" t="s">
        <v>6138</v>
      </c>
      <c r="Q163" s="272" t="s">
        <v>6327</v>
      </c>
      <c r="R163" s="272" t="s">
        <v>6327</v>
      </c>
      <c r="S163" s="272" t="s">
        <v>5434</v>
      </c>
      <c r="T163" s="272" t="s">
        <v>6092</v>
      </c>
      <c r="U163" s="272" t="s">
        <v>5689</v>
      </c>
      <c r="V163" s="272" t="s">
        <v>6093</v>
      </c>
      <c r="W163" s="272" t="s">
        <v>6328</v>
      </c>
      <c r="X163" s="272" t="s">
        <v>6329</v>
      </c>
    </row>
    <row r="164" spans="1:24" hidden="1">
      <c r="A164" s="272" t="s">
        <v>981</v>
      </c>
      <c r="B164" s="272" t="s">
        <v>6330</v>
      </c>
      <c r="C164" s="272" t="s">
        <v>5387</v>
      </c>
      <c r="D164" s="272" t="s">
        <v>5452</v>
      </c>
      <c r="E164" s="272" t="s">
        <v>5425</v>
      </c>
      <c r="F164" s="272" t="s">
        <v>6331</v>
      </c>
      <c r="G164" s="272" t="s">
        <v>931</v>
      </c>
      <c r="H164" s="272" t="s">
        <v>5441</v>
      </c>
      <c r="I164" s="272" t="s">
        <v>5427</v>
      </c>
      <c r="J164" s="592">
        <v>0.33333333333333331</v>
      </c>
      <c r="K164" s="592">
        <v>0.75</v>
      </c>
      <c r="L164" s="272" t="s">
        <v>5673</v>
      </c>
      <c r="M164" s="272" t="s">
        <v>5673</v>
      </c>
      <c r="N164" s="272" t="s">
        <v>5533</v>
      </c>
      <c r="O164" s="272" t="s">
        <v>5619</v>
      </c>
      <c r="P164" s="272" t="s">
        <v>5731</v>
      </c>
      <c r="Q164" s="272" t="s">
        <v>6332</v>
      </c>
      <c r="R164" s="272" t="s">
        <v>5732</v>
      </c>
      <c r="S164" s="272" t="s">
        <v>5434</v>
      </c>
      <c r="T164" s="272" t="s">
        <v>5734</v>
      </c>
      <c r="U164" s="272" t="s">
        <v>5731</v>
      </c>
      <c r="V164" s="272" t="s">
        <v>6173</v>
      </c>
      <c r="W164" s="272" t="s">
        <v>3571</v>
      </c>
      <c r="X164" s="272" t="s">
        <v>6333</v>
      </c>
    </row>
    <row r="165" spans="1:24" hidden="1">
      <c r="A165" s="272" t="s">
        <v>981</v>
      </c>
      <c r="B165" s="272" t="s">
        <v>6334</v>
      </c>
      <c r="C165" s="272" t="s">
        <v>6335</v>
      </c>
      <c r="D165" s="272" t="s">
        <v>5452</v>
      </c>
      <c r="E165" s="272" t="s">
        <v>5425</v>
      </c>
      <c r="F165" s="272" t="s">
        <v>5531</v>
      </c>
      <c r="G165" s="272" t="s">
        <v>931</v>
      </c>
      <c r="H165" s="272" t="s">
        <v>5426</v>
      </c>
      <c r="I165" s="272" t="s">
        <v>5427</v>
      </c>
      <c r="J165" s="592">
        <v>0.33333333333333331</v>
      </c>
      <c r="K165" s="592">
        <v>0.91666666666666663</v>
      </c>
      <c r="L165" s="272" t="s">
        <v>5973</v>
      </c>
      <c r="M165" s="272" t="s">
        <v>5973</v>
      </c>
      <c r="N165" s="272" t="s">
        <v>5533</v>
      </c>
      <c r="O165" s="272" t="s">
        <v>5467</v>
      </c>
      <c r="P165" s="272" t="s">
        <v>5512</v>
      </c>
      <c r="Q165" s="272" t="s">
        <v>6336</v>
      </c>
      <c r="R165" s="272" t="s">
        <v>6336</v>
      </c>
      <c r="S165" s="272" t="s">
        <v>5434</v>
      </c>
      <c r="T165" s="272" t="s">
        <v>5514</v>
      </c>
      <c r="U165" s="272" t="s">
        <v>4582</v>
      </c>
      <c r="V165" s="272" t="s">
        <v>5515</v>
      </c>
      <c r="W165" s="272" t="s">
        <v>3585</v>
      </c>
      <c r="X165" s="272" t="s">
        <v>6337</v>
      </c>
    </row>
    <row r="166" spans="1:24" hidden="1">
      <c r="A166" s="272" t="s">
        <v>1213</v>
      </c>
      <c r="B166" s="272" t="s">
        <v>6338</v>
      </c>
      <c r="C166" s="272" t="s">
        <v>5387</v>
      </c>
      <c r="D166" s="272" t="s">
        <v>5452</v>
      </c>
      <c r="E166" s="272" t="s">
        <v>5425</v>
      </c>
      <c r="F166" s="272" t="s">
        <v>5453</v>
      </c>
      <c r="G166" s="272" t="s">
        <v>931</v>
      </c>
      <c r="H166" s="272" t="s">
        <v>5474</v>
      </c>
      <c r="I166" s="272" t="s">
        <v>5427</v>
      </c>
      <c r="J166" s="592">
        <v>0.95833333333333337</v>
      </c>
      <c r="K166" s="592">
        <v>0.125</v>
      </c>
      <c r="L166" s="272" t="s">
        <v>5550</v>
      </c>
      <c r="M166" s="272" t="s">
        <v>5550</v>
      </c>
      <c r="N166" s="272" t="s">
        <v>5533</v>
      </c>
      <c r="O166" s="272" t="s">
        <v>5798</v>
      </c>
      <c r="P166" s="272" t="s">
        <v>5575</v>
      </c>
      <c r="Q166" s="272" t="s">
        <v>5799</v>
      </c>
      <c r="R166" s="272" t="s">
        <v>5799</v>
      </c>
      <c r="S166" s="272" t="s">
        <v>5434</v>
      </c>
      <c r="T166" s="272" t="s">
        <v>5554</v>
      </c>
      <c r="U166" s="272" t="s">
        <v>5555</v>
      </c>
      <c r="V166" s="272" t="s">
        <v>5556</v>
      </c>
      <c r="W166" s="272" t="s">
        <v>5706</v>
      </c>
      <c r="X166" s="272" t="s">
        <v>6339</v>
      </c>
    </row>
    <row r="167" spans="1:24" hidden="1">
      <c r="A167" s="272" t="s">
        <v>1213</v>
      </c>
      <c r="B167" s="272" t="s">
        <v>6340</v>
      </c>
      <c r="C167" s="272" t="s">
        <v>5387</v>
      </c>
      <c r="D167" s="272" t="s">
        <v>5452</v>
      </c>
      <c r="E167" s="272" t="s">
        <v>5425</v>
      </c>
      <c r="F167" s="272" t="s">
        <v>5531</v>
      </c>
      <c r="G167" s="272" t="s">
        <v>931</v>
      </c>
      <c r="H167" s="272" t="s">
        <v>5497</v>
      </c>
      <c r="I167" s="272">
        <v>3</v>
      </c>
      <c r="J167" s="592">
        <v>0.5</v>
      </c>
      <c r="K167" s="592">
        <v>0.75</v>
      </c>
      <c r="L167" s="272" t="s">
        <v>5550</v>
      </c>
      <c r="M167" s="272" t="s">
        <v>5550</v>
      </c>
      <c r="N167" s="272" t="s">
        <v>5533</v>
      </c>
      <c r="O167" s="272" t="s">
        <v>5601</v>
      </c>
      <c r="P167" s="272" t="s">
        <v>5575</v>
      </c>
      <c r="Q167" s="272" t="s">
        <v>5847</v>
      </c>
      <c r="R167" s="272" t="s">
        <v>6341</v>
      </c>
      <c r="S167" s="272" t="s">
        <v>5434</v>
      </c>
      <c r="T167" s="272" t="s">
        <v>5554</v>
      </c>
      <c r="U167" s="272" t="s">
        <v>5555</v>
      </c>
      <c r="V167" s="272" t="s">
        <v>5556</v>
      </c>
      <c r="W167" s="272" t="s">
        <v>6342</v>
      </c>
      <c r="X167" s="272" t="s">
        <v>6343</v>
      </c>
    </row>
    <row r="168" spans="1:24" hidden="1">
      <c r="A168" s="272" t="s">
        <v>1075</v>
      </c>
      <c r="B168" s="272" t="s">
        <v>6344</v>
      </c>
      <c r="C168" s="272" t="s">
        <v>5387</v>
      </c>
      <c r="D168" s="272" t="s">
        <v>5452</v>
      </c>
      <c r="E168" s="272" t="s">
        <v>5425</v>
      </c>
      <c r="F168" s="272" t="s">
        <v>5531</v>
      </c>
      <c r="G168" s="272" t="s">
        <v>931</v>
      </c>
      <c r="H168" s="272" t="s">
        <v>5474</v>
      </c>
      <c r="I168" s="272" t="s">
        <v>5427</v>
      </c>
      <c r="J168" s="592">
        <v>4.1666666666666664E-2</v>
      </c>
      <c r="K168" s="592">
        <v>0.125</v>
      </c>
      <c r="L168" s="272"/>
      <c r="M168" s="272" t="s">
        <v>5454</v>
      </c>
      <c r="N168" s="272" t="s">
        <v>5533</v>
      </c>
      <c r="O168" s="272" t="s">
        <v>5562</v>
      </c>
      <c r="P168" s="272" t="s">
        <v>5851</v>
      </c>
      <c r="Q168" s="272" t="s">
        <v>5458</v>
      </c>
      <c r="R168" s="272" t="s">
        <v>6345</v>
      </c>
      <c r="S168" s="272" t="s">
        <v>5434</v>
      </c>
      <c r="T168" s="272" t="s">
        <v>5853</v>
      </c>
      <c r="U168" s="272" t="s">
        <v>5854</v>
      </c>
      <c r="V168" s="272" t="s">
        <v>5855</v>
      </c>
      <c r="W168" s="272" t="s">
        <v>3571</v>
      </c>
      <c r="X168" s="272" t="s">
        <v>6346</v>
      </c>
    </row>
    <row r="169" spans="1:24" hidden="1">
      <c r="A169" s="272" t="s">
        <v>1075</v>
      </c>
      <c r="B169" s="272" t="s">
        <v>5622</v>
      </c>
      <c r="C169" s="272" t="s">
        <v>5621</v>
      </c>
      <c r="D169" s="272" t="s">
        <v>5599</v>
      </c>
      <c r="E169" s="272" t="s">
        <v>5425</v>
      </c>
      <c r="F169" s="272"/>
      <c r="G169" s="272" t="s">
        <v>931</v>
      </c>
      <c r="H169" s="272" t="s">
        <v>5441</v>
      </c>
      <c r="I169" s="272" t="s">
        <v>5427</v>
      </c>
      <c r="J169" s="592">
        <v>0.95833333333333337</v>
      </c>
      <c r="K169" s="592">
        <v>0.125</v>
      </c>
      <c r="L169" s="272" t="s">
        <v>3527</v>
      </c>
      <c r="M169" s="272" t="s">
        <v>5623</v>
      </c>
      <c r="N169" s="272" t="s">
        <v>5533</v>
      </c>
      <c r="O169" s="272" t="s">
        <v>5624</v>
      </c>
      <c r="P169" s="272" t="s">
        <v>5625</v>
      </c>
      <c r="Q169" s="272" t="s">
        <v>5626</v>
      </c>
      <c r="R169" s="272" t="s">
        <v>5626</v>
      </c>
      <c r="S169" s="272" t="s">
        <v>5434</v>
      </c>
      <c r="T169" s="272" t="s">
        <v>5627</v>
      </c>
      <c r="U169" s="272" t="s">
        <v>5628</v>
      </c>
      <c r="V169" s="272" t="s">
        <v>5629</v>
      </c>
      <c r="W169" s="272" t="s">
        <v>5387</v>
      </c>
      <c r="X169" s="272" t="s">
        <v>6347</v>
      </c>
    </row>
    <row r="170" spans="1:24" hidden="1">
      <c r="A170" s="272" t="s">
        <v>981</v>
      </c>
      <c r="B170" s="272" t="s">
        <v>6348</v>
      </c>
      <c r="C170" s="272" t="s">
        <v>5387</v>
      </c>
      <c r="D170" s="272" t="s">
        <v>1502</v>
      </c>
      <c r="E170" s="272" t="s">
        <v>5425</v>
      </c>
      <c r="F170" s="272" t="s">
        <v>5569</v>
      </c>
      <c r="G170" s="272" t="s">
        <v>931</v>
      </c>
      <c r="H170" s="272" t="s">
        <v>5441</v>
      </c>
      <c r="I170" s="272" t="s">
        <v>5427</v>
      </c>
      <c r="J170" s="592">
        <v>0.33333333333333331</v>
      </c>
      <c r="K170" s="592">
        <v>0.75</v>
      </c>
      <c r="L170" s="272" t="s">
        <v>6349</v>
      </c>
      <c r="M170" s="272" t="s">
        <v>6349</v>
      </c>
      <c r="N170" s="272" t="s">
        <v>5533</v>
      </c>
      <c r="O170" s="272" t="s">
        <v>5892</v>
      </c>
      <c r="P170" s="272" t="s">
        <v>6350</v>
      </c>
      <c r="Q170" s="272" t="s">
        <v>6351</v>
      </c>
      <c r="R170" s="272" t="s">
        <v>6351</v>
      </c>
      <c r="S170" s="272" t="s">
        <v>5572</v>
      </c>
      <c r="T170" s="272" t="s">
        <v>6352</v>
      </c>
      <c r="U170" s="272" t="s">
        <v>5689</v>
      </c>
      <c r="V170" s="272" t="s">
        <v>6353</v>
      </c>
      <c r="W170" s="272" t="s">
        <v>5608</v>
      </c>
      <c r="X170" s="272" t="s">
        <v>6354</v>
      </c>
    </row>
    <row r="171" spans="1:24" hidden="1">
      <c r="A171" s="272" t="s">
        <v>1213</v>
      </c>
      <c r="B171" s="272" t="s">
        <v>6355</v>
      </c>
      <c r="C171" s="272" t="s">
        <v>6356</v>
      </c>
      <c r="D171" s="272" t="s">
        <v>5452</v>
      </c>
      <c r="E171" s="272" t="s">
        <v>5425</v>
      </c>
      <c r="F171" s="272" t="s">
        <v>5453</v>
      </c>
      <c r="G171" s="272" t="s">
        <v>931</v>
      </c>
      <c r="H171" s="272" t="s">
        <v>5474</v>
      </c>
      <c r="I171" s="272">
        <v>4</v>
      </c>
      <c r="J171" s="592">
        <v>0</v>
      </c>
      <c r="K171" s="592">
        <v>0.125</v>
      </c>
      <c r="L171" s="272" t="s">
        <v>5550</v>
      </c>
      <c r="M171" s="272" t="s">
        <v>5550</v>
      </c>
      <c r="N171" s="272" t="s">
        <v>5533</v>
      </c>
      <c r="O171" s="272" t="s">
        <v>5885</v>
      </c>
      <c r="P171" s="272" t="s">
        <v>5575</v>
      </c>
      <c r="Q171" s="272" t="s">
        <v>6357</v>
      </c>
      <c r="R171" s="272" t="s">
        <v>6357</v>
      </c>
      <c r="S171" s="272" t="s">
        <v>5434</v>
      </c>
      <c r="T171" s="272" t="s">
        <v>5554</v>
      </c>
      <c r="U171" s="272" t="s">
        <v>5555</v>
      </c>
      <c r="V171" s="272" t="s">
        <v>5556</v>
      </c>
      <c r="W171" s="272" t="s">
        <v>5706</v>
      </c>
      <c r="X171" s="272" t="s">
        <v>6358</v>
      </c>
    </row>
    <row r="172" spans="1:24" hidden="1">
      <c r="A172" s="272" t="s">
        <v>981</v>
      </c>
      <c r="B172" s="272" t="s">
        <v>6359</v>
      </c>
      <c r="C172" s="272" t="s">
        <v>5387</v>
      </c>
      <c r="D172" s="272" t="s">
        <v>5452</v>
      </c>
      <c r="E172" s="272" t="s">
        <v>5425</v>
      </c>
      <c r="F172" s="272" t="s">
        <v>5453</v>
      </c>
      <c r="G172" s="272" t="s">
        <v>931</v>
      </c>
      <c r="H172" s="272" t="s">
        <v>5441</v>
      </c>
      <c r="I172" s="272" t="s">
        <v>5427</v>
      </c>
      <c r="J172" s="592">
        <v>0.33333333333333331</v>
      </c>
      <c r="K172" s="592">
        <v>0.75</v>
      </c>
      <c r="L172" s="272" t="s">
        <v>5550</v>
      </c>
      <c r="M172" s="272" t="s">
        <v>5550</v>
      </c>
      <c r="N172" s="272" t="s">
        <v>5533</v>
      </c>
      <c r="O172" s="272" t="s">
        <v>5467</v>
      </c>
      <c r="P172" s="272" t="s">
        <v>5575</v>
      </c>
      <c r="Q172" s="272" t="s">
        <v>5847</v>
      </c>
      <c r="R172" s="272" t="s">
        <v>6360</v>
      </c>
      <c r="S172" s="272" t="s">
        <v>5434</v>
      </c>
      <c r="T172" s="272" t="s">
        <v>5554</v>
      </c>
      <c r="U172" s="272" t="s">
        <v>5555</v>
      </c>
      <c r="V172" s="272" t="s">
        <v>5677</v>
      </c>
      <c r="W172" s="272" t="s">
        <v>5678</v>
      </c>
      <c r="X172" s="272" t="s">
        <v>6361</v>
      </c>
    </row>
    <row r="173" spans="1:24" hidden="1">
      <c r="A173" s="272" t="s">
        <v>936</v>
      </c>
      <c r="B173" s="272" t="s">
        <v>6362</v>
      </c>
      <c r="C173" s="272"/>
      <c r="D173" s="272" t="s">
        <v>5452</v>
      </c>
      <c r="E173" s="272" t="s">
        <v>5425</v>
      </c>
      <c r="F173" s="272" t="s">
        <v>5662</v>
      </c>
      <c r="G173" s="272" t="s">
        <v>931</v>
      </c>
      <c r="H173" s="272" t="s">
        <v>5474</v>
      </c>
      <c r="I173" s="272" t="s">
        <v>5427</v>
      </c>
      <c r="J173" s="592">
        <v>0.33333333333333331</v>
      </c>
      <c r="K173" s="592">
        <v>0.75</v>
      </c>
      <c r="L173" s="272" t="s">
        <v>5863</v>
      </c>
      <c r="M173" s="272" t="s">
        <v>5863</v>
      </c>
      <c r="N173" s="272" t="s">
        <v>5533</v>
      </c>
      <c r="O173" s="272" t="s">
        <v>5601</v>
      </c>
      <c r="P173" s="272" t="s">
        <v>5864</v>
      </c>
      <c r="Q173" s="272" t="s">
        <v>5865</v>
      </c>
      <c r="R173" s="272" t="s">
        <v>5865</v>
      </c>
      <c r="S173" s="272" t="s">
        <v>5434</v>
      </c>
      <c r="T173" s="272" t="s">
        <v>5866</v>
      </c>
      <c r="U173" s="272" t="s">
        <v>5482</v>
      </c>
      <c r="V173" s="272" t="s">
        <v>5607</v>
      </c>
      <c r="W173" s="272" t="s">
        <v>3585</v>
      </c>
      <c r="X173" s="272" t="s">
        <v>6363</v>
      </c>
    </row>
    <row r="174" spans="1:24" hidden="1">
      <c r="A174" s="272" t="s">
        <v>981</v>
      </c>
      <c r="B174" s="272" t="s">
        <v>6364</v>
      </c>
      <c r="C174" s="272" t="s">
        <v>5387</v>
      </c>
      <c r="D174" s="272" t="s">
        <v>1502</v>
      </c>
      <c r="E174" s="272" t="s">
        <v>5425</v>
      </c>
      <c r="F174" s="272" t="s">
        <v>6365</v>
      </c>
      <c r="G174" s="272" t="s">
        <v>931</v>
      </c>
      <c r="H174" s="272" t="s">
        <v>5441</v>
      </c>
      <c r="I174" s="272" t="s">
        <v>5427</v>
      </c>
      <c r="J174" s="592">
        <v>0.33333333333333331</v>
      </c>
      <c r="K174" s="592">
        <v>0.75</v>
      </c>
      <c r="L174" s="272" t="s">
        <v>6077</v>
      </c>
      <c r="M174" s="272" t="s">
        <v>6077</v>
      </c>
      <c r="N174" s="272" t="s">
        <v>5533</v>
      </c>
      <c r="O174" s="272" t="s">
        <v>5892</v>
      </c>
      <c r="P174" s="272" t="s">
        <v>6366</v>
      </c>
      <c r="Q174" s="272" t="s">
        <v>6367</v>
      </c>
      <c r="R174" s="272" t="s">
        <v>6367</v>
      </c>
      <c r="S174" s="272" t="s">
        <v>5572</v>
      </c>
      <c r="T174" s="272" t="s">
        <v>6081</v>
      </c>
      <c r="U174" s="272" t="s">
        <v>4543</v>
      </c>
      <c r="V174" s="272" t="s">
        <v>5565</v>
      </c>
      <c r="W174" s="272" t="s">
        <v>6082</v>
      </c>
      <c r="X174" s="272" t="s">
        <v>6368</v>
      </c>
    </row>
    <row r="175" spans="1:24" hidden="1">
      <c r="A175" s="272" t="s">
        <v>981</v>
      </c>
      <c r="B175" s="272" t="s">
        <v>6369</v>
      </c>
      <c r="C175" s="272" t="s">
        <v>5387</v>
      </c>
      <c r="D175" s="272" t="s">
        <v>5452</v>
      </c>
      <c r="E175" s="272" t="s">
        <v>5425</v>
      </c>
      <c r="F175" s="272" t="s">
        <v>5453</v>
      </c>
      <c r="G175" s="272" t="s">
        <v>931</v>
      </c>
      <c r="H175" s="272" t="s">
        <v>5441</v>
      </c>
      <c r="I175" s="272" t="s">
        <v>5427</v>
      </c>
      <c r="J175" s="592">
        <v>0.33333333333333331</v>
      </c>
      <c r="K175" s="592">
        <v>0.75</v>
      </c>
      <c r="L175" s="272" t="s">
        <v>5550</v>
      </c>
      <c r="M175" s="272" t="s">
        <v>5550</v>
      </c>
      <c r="N175" s="272" t="s">
        <v>5533</v>
      </c>
      <c r="O175" s="272" t="s">
        <v>5551</v>
      </c>
      <c r="P175" s="272" t="s">
        <v>5552</v>
      </c>
      <c r="Q175" s="272" t="s">
        <v>5553</v>
      </c>
      <c r="R175" s="272" t="s">
        <v>5553</v>
      </c>
      <c r="S175" s="272" t="s">
        <v>5434</v>
      </c>
      <c r="T175" s="272" t="s">
        <v>5554</v>
      </c>
      <c r="U175" s="272" t="s">
        <v>5555</v>
      </c>
      <c r="V175" s="272" t="s">
        <v>5556</v>
      </c>
      <c r="W175" s="272" t="s">
        <v>3571</v>
      </c>
      <c r="X175" s="272" t="s">
        <v>6370</v>
      </c>
    </row>
    <row r="176" spans="1:24" hidden="1">
      <c r="A176" s="272" t="s">
        <v>981</v>
      </c>
      <c r="B176" s="272" t="s">
        <v>6371</v>
      </c>
      <c r="C176" s="272" t="s">
        <v>6372</v>
      </c>
      <c r="D176" s="272" t="s">
        <v>5452</v>
      </c>
      <c r="E176" s="272" t="s">
        <v>5425</v>
      </c>
      <c r="F176" s="272" t="s">
        <v>5531</v>
      </c>
      <c r="G176" s="272" t="s">
        <v>931</v>
      </c>
      <c r="H176" s="272" t="s">
        <v>5441</v>
      </c>
      <c r="I176" s="272" t="s">
        <v>5427</v>
      </c>
      <c r="J176" s="592">
        <v>0.33333333333333331</v>
      </c>
      <c r="K176" s="592">
        <v>0.75</v>
      </c>
      <c r="L176" s="272" t="s">
        <v>6107</v>
      </c>
      <c r="M176" s="272" t="s">
        <v>6107</v>
      </c>
      <c r="N176" s="272" t="s">
        <v>5533</v>
      </c>
      <c r="O176" s="272" t="s">
        <v>5619</v>
      </c>
      <c r="P176" s="272" t="s">
        <v>6026</v>
      </c>
      <c r="Q176" s="272" t="s">
        <v>6108</v>
      </c>
      <c r="R176" s="272" t="s">
        <v>6373</v>
      </c>
      <c r="S176" s="272" t="s">
        <v>5434</v>
      </c>
      <c r="T176" s="272" t="s">
        <v>6029</v>
      </c>
      <c r="U176" s="272" t="s">
        <v>6030</v>
      </c>
      <c r="V176" s="272" t="s">
        <v>6110</v>
      </c>
      <c r="W176" s="272" t="s">
        <v>6111</v>
      </c>
      <c r="X176" s="272" t="s">
        <v>6374</v>
      </c>
    </row>
    <row r="177" spans="1:24" hidden="1">
      <c r="A177" s="272" t="s">
        <v>981</v>
      </c>
      <c r="B177" s="272" t="s">
        <v>6375</v>
      </c>
      <c r="C177" s="272" t="s">
        <v>6376</v>
      </c>
      <c r="D177" s="272" t="s">
        <v>5452</v>
      </c>
      <c r="E177" s="272" t="s">
        <v>5425</v>
      </c>
      <c r="F177" s="272" t="s">
        <v>5531</v>
      </c>
      <c r="G177" s="272" t="s">
        <v>931</v>
      </c>
      <c r="H177" s="272" t="s">
        <v>5441</v>
      </c>
      <c r="I177" s="272" t="s">
        <v>5427</v>
      </c>
      <c r="J177" s="592">
        <v>0.33333333333333331</v>
      </c>
      <c r="K177" s="592">
        <v>0.75</v>
      </c>
      <c r="L177" s="272" t="s">
        <v>3530</v>
      </c>
      <c r="M177" s="272" t="s">
        <v>3530</v>
      </c>
      <c r="N177" s="272" t="s">
        <v>5533</v>
      </c>
      <c r="O177" s="272" t="s">
        <v>5619</v>
      </c>
      <c r="P177" s="272" t="s">
        <v>5443</v>
      </c>
      <c r="Q177" s="272" t="s">
        <v>5638</v>
      </c>
      <c r="R177" s="272" t="s">
        <v>5639</v>
      </c>
      <c r="S177" s="272" t="s">
        <v>5434</v>
      </c>
      <c r="T177" s="272" t="s">
        <v>5446</v>
      </c>
      <c r="U177" s="272" t="s">
        <v>4582</v>
      </c>
      <c r="V177" s="272" t="s">
        <v>5640</v>
      </c>
      <c r="W177" s="272" t="s">
        <v>3571</v>
      </c>
      <c r="X177" s="272" t="s">
        <v>6377</v>
      </c>
    </row>
    <row r="178" spans="1:24" hidden="1">
      <c r="A178" s="272" t="s">
        <v>1075</v>
      </c>
      <c r="B178" s="272" t="s">
        <v>6009</v>
      </c>
      <c r="C178" s="272" t="s">
        <v>6008</v>
      </c>
      <c r="D178" s="272" t="s">
        <v>5452</v>
      </c>
      <c r="E178" s="272" t="s">
        <v>5425</v>
      </c>
      <c r="F178" s="272" t="s">
        <v>6053</v>
      </c>
      <c r="G178" s="272" t="s">
        <v>931</v>
      </c>
      <c r="H178" s="272" t="s">
        <v>5474</v>
      </c>
      <c r="I178" s="272" t="s">
        <v>5427</v>
      </c>
      <c r="J178" s="592">
        <v>0.91666666666666663</v>
      </c>
      <c r="K178" s="592">
        <v>0.125</v>
      </c>
      <c r="L178" s="272"/>
      <c r="M178" s="272" t="s">
        <v>5790</v>
      </c>
      <c r="N178" s="272" t="s">
        <v>5533</v>
      </c>
      <c r="O178" s="272" t="s">
        <v>5601</v>
      </c>
      <c r="P178" s="272" t="s">
        <v>5731</v>
      </c>
      <c r="Q178" s="272" t="s">
        <v>6378</v>
      </c>
      <c r="R178" s="272" t="s">
        <v>6379</v>
      </c>
      <c r="S178" s="272" t="s">
        <v>5434</v>
      </c>
      <c r="T178" s="272" t="s">
        <v>5734</v>
      </c>
      <c r="U178" s="272" t="s">
        <v>5731</v>
      </c>
      <c r="V178" s="272" t="s">
        <v>5750</v>
      </c>
      <c r="W178" s="272" t="s">
        <v>5751</v>
      </c>
      <c r="X178" s="272" t="s">
        <v>6380</v>
      </c>
    </row>
    <row r="179" spans="1:24" hidden="1">
      <c r="A179" s="272" t="s">
        <v>1075</v>
      </c>
      <c r="B179" s="272" t="s">
        <v>6381</v>
      </c>
      <c r="C179" s="272" t="s">
        <v>6382</v>
      </c>
      <c r="D179" s="272" t="s">
        <v>5452</v>
      </c>
      <c r="E179" s="272" t="s">
        <v>5425</v>
      </c>
      <c r="F179" s="272" t="s">
        <v>5531</v>
      </c>
      <c r="G179" s="272" t="s">
        <v>931</v>
      </c>
      <c r="H179" s="272" t="s">
        <v>5474</v>
      </c>
      <c r="I179" s="272">
        <v>1</v>
      </c>
      <c r="J179" s="592">
        <v>0.75</v>
      </c>
      <c r="K179" s="592">
        <v>0.95833333333333337</v>
      </c>
      <c r="L179" s="272" t="s">
        <v>6242</v>
      </c>
      <c r="M179" s="272" t="s">
        <v>6242</v>
      </c>
      <c r="N179" s="272" t="s">
        <v>5533</v>
      </c>
      <c r="O179" s="272" t="s">
        <v>5601</v>
      </c>
      <c r="P179" s="272" t="s">
        <v>4786</v>
      </c>
      <c r="Q179" s="272" t="s">
        <v>6383</v>
      </c>
      <c r="R179" s="272" t="s">
        <v>6384</v>
      </c>
      <c r="S179" s="272" t="s">
        <v>5434</v>
      </c>
      <c r="T179" s="272" t="s">
        <v>4544</v>
      </c>
      <c r="U179" s="272" t="s">
        <v>4543</v>
      </c>
      <c r="V179" s="272" t="s">
        <v>5565</v>
      </c>
      <c r="W179" s="272" t="s">
        <v>5566</v>
      </c>
      <c r="X179" s="272" t="s">
        <v>6385</v>
      </c>
    </row>
    <row r="180" spans="1:24" hidden="1">
      <c r="A180" s="272" t="s">
        <v>981</v>
      </c>
      <c r="B180" s="272" t="s">
        <v>6386</v>
      </c>
      <c r="C180" s="272" t="s">
        <v>6387</v>
      </c>
      <c r="D180" s="272" t="s">
        <v>5452</v>
      </c>
      <c r="E180" s="272" t="s">
        <v>5425</v>
      </c>
      <c r="F180" s="272" t="s">
        <v>5531</v>
      </c>
      <c r="G180" s="272" t="s">
        <v>931</v>
      </c>
      <c r="H180" s="272" t="s">
        <v>5474</v>
      </c>
      <c r="I180" s="272" t="s">
        <v>5427</v>
      </c>
      <c r="J180" s="592">
        <v>0.33333333333333331</v>
      </c>
      <c r="K180" s="592">
        <v>0.75</v>
      </c>
      <c r="L180" s="272" t="s">
        <v>5863</v>
      </c>
      <c r="M180" s="272" t="s">
        <v>6388</v>
      </c>
      <c r="N180" s="272" t="s">
        <v>5533</v>
      </c>
      <c r="O180" s="272" t="s">
        <v>5467</v>
      </c>
      <c r="P180" s="272" t="s">
        <v>6389</v>
      </c>
      <c r="Q180" s="272" t="s">
        <v>6390</v>
      </c>
      <c r="R180" s="272" t="s">
        <v>6390</v>
      </c>
      <c r="S180" s="272" t="s">
        <v>5434</v>
      </c>
      <c r="T180" s="272" t="s">
        <v>5446</v>
      </c>
      <c r="U180" s="272" t="s">
        <v>4582</v>
      </c>
      <c r="V180" s="272" t="s">
        <v>6391</v>
      </c>
      <c r="W180" s="272" t="s">
        <v>6392</v>
      </c>
      <c r="X180" s="272" t="s">
        <v>6393</v>
      </c>
    </row>
    <row r="181" spans="1:24" hidden="1">
      <c r="A181" s="272" t="s">
        <v>1213</v>
      </c>
      <c r="B181" s="272" t="s">
        <v>6394</v>
      </c>
      <c r="C181" s="272" t="s">
        <v>5387</v>
      </c>
      <c r="D181" s="272" t="s">
        <v>5452</v>
      </c>
      <c r="E181" s="272" t="s">
        <v>5425</v>
      </c>
      <c r="F181" s="272" t="s">
        <v>5531</v>
      </c>
      <c r="G181" s="272" t="s">
        <v>931</v>
      </c>
      <c r="H181" s="272" t="s">
        <v>5474</v>
      </c>
      <c r="I181" s="272">
        <v>1</v>
      </c>
      <c r="J181" s="592">
        <v>0.375</v>
      </c>
      <c r="K181" s="592">
        <v>0.75</v>
      </c>
      <c r="L181" s="272" t="s">
        <v>5589</v>
      </c>
      <c r="M181" s="272" t="s">
        <v>5590</v>
      </c>
      <c r="N181" s="272" t="s">
        <v>5533</v>
      </c>
      <c r="O181" s="272" t="s">
        <v>5511</v>
      </c>
      <c r="P181" s="272" t="s">
        <v>5633</v>
      </c>
      <c r="Q181" s="272" t="s">
        <v>6395</v>
      </c>
      <c r="R181" s="272" t="s">
        <v>6396</v>
      </c>
      <c r="S181" s="272" t="s">
        <v>5434</v>
      </c>
      <c r="T181" s="272" t="s">
        <v>5593</v>
      </c>
      <c r="U181" s="272" t="s">
        <v>5594</v>
      </c>
      <c r="V181" s="272" t="s">
        <v>5595</v>
      </c>
      <c r="W181" s="272" t="s">
        <v>5596</v>
      </c>
      <c r="X181" s="272" t="s">
        <v>6397</v>
      </c>
    </row>
    <row r="182" spans="1:24" hidden="1">
      <c r="A182" s="272" t="s">
        <v>981</v>
      </c>
      <c r="B182" s="272" t="s">
        <v>6398</v>
      </c>
      <c r="C182" s="272" t="s">
        <v>5618</v>
      </c>
      <c r="D182" s="272" t="s">
        <v>5452</v>
      </c>
      <c r="E182" s="272" t="s">
        <v>5425</v>
      </c>
      <c r="F182" s="272" t="s">
        <v>5531</v>
      </c>
      <c r="G182" s="272" t="s">
        <v>931</v>
      </c>
      <c r="H182" s="272" t="s">
        <v>5474</v>
      </c>
      <c r="I182" s="272" t="s">
        <v>5427</v>
      </c>
      <c r="J182" s="592">
        <v>0.33333333333333331</v>
      </c>
      <c r="K182" s="592">
        <v>0.75</v>
      </c>
      <c r="L182" s="272" t="s">
        <v>5540</v>
      </c>
      <c r="M182" s="272" t="s">
        <v>5540</v>
      </c>
      <c r="N182" s="272" t="s">
        <v>5533</v>
      </c>
      <c r="O182" s="272" t="s">
        <v>5619</v>
      </c>
      <c r="P182" s="272" t="s">
        <v>5541</v>
      </c>
      <c r="Q182" s="272" t="s">
        <v>5542</v>
      </c>
      <c r="R182" s="272" t="s">
        <v>5543</v>
      </c>
      <c r="S182" s="272" t="s">
        <v>5434</v>
      </c>
      <c r="T182" s="272" t="s">
        <v>5544</v>
      </c>
      <c r="U182" s="272" t="s">
        <v>5545</v>
      </c>
      <c r="V182" s="596" t="s">
        <v>5546</v>
      </c>
      <c r="W182" s="272" t="s">
        <v>5547</v>
      </c>
      <c r="X182" s="272" t="s">
        <v>6399</v>
      </c>
    </row>
    <row r="183" spans="1:24" hidden="1">
      <c r="A183" s="272" t="s">
        <v>1075</v>
      </c>
      <c r="B183" s="272" t="s">
        <v>6400</v>
      </c>
      <c r="C183" s="272" t="s">
        <v>6401</v>
      </c>
      <c r="D183" s="272" t="s">
        <v>1502</v>
      </c>
      <c r="E183" s="272" t="s">
        <v>5425</v>
      </c>
      <c r="F183" s="272" t="s">
        <v>6402</v>
      </c>
      <c r="G183" s="272" t="s">
        <v>931</v>
      </c>
      <c r="H183" s="272" t="s">
        <v>5441</v>
      </c>
      <c r="I183" s="272">
        <v>4</v>
      </c>
      <c r="J183" s="592">
        <v>0.91666666666666663</v>
      </c>
      <c r="K183" s="592">
        <v>0.125</v>
      </c>
      <c r="L183" s="272" t="s">
        <v>6403</v>
      </c>
      <c r="M183" s="272" t="s">
        <v>6403</v>
      </c>
      <c r="N183" s="272" t="s">
        <v>5533</v>
      </c>
      <c r="O183" s="272" t="s">
        <v>6121</v>
      </c>
      <c r="P183" s="272" t="s">
        <v>6122</v>
      </c>
      <c r="Q183" s="272" t="s">
        <v>6404</v>
      </c>
      <c r="R183" s="272" t="s">
        <v>6405</v>
      </c>
      <c r="S183" s="272" t="s">
        <v>5572</v>
      </c>
      <c r="T183" s="272" t="s">
        <v>5481</v>
      </c>
      <c r="U183" s="272" t="s">
        <v>5482</v>
      </c>
      <c r="V183" s="272" t="s">
        <v>5491</v>
      </c>
      <c r="W183" s="272" t="s">
        <v>3571</v>
      </c>
      <c r="X183" s="272" t="s">
        <v>6406</v>
      </c>
    </row>
    <row r="184" spans="1:24" hidden="1">
      <c r="A184" s="272" t="s">
        <v>1075</v>
      </c>
      <c r="B184" s="272" t="s">
        <v>6407</v>
      </c>
      <c r="C184" s="272" t="s">
        <v>6408</v>
      </c>
      <c r="D184" s="272" t="s">
        <v>5452</v>
      </c>
      <c r="E184" s="272" t="s">
        <v>5425</v>
      </c>
      <c r="F184" s="272" t="s">
        <v>5531</v>
      </c>
      <c r="G184" s="272" t="s">
        <v>931</v>
      </c>
      <c r="H184" s="272" t="s">
        <v>5474</v>
      </c>
      <c r="I184" s="272">
        <v>1</v>
      </c>
      <c r="J184" s="592">
        <v>0.75</v>
      </c>
      <c r="K184" s="592">
        <v>0.95833333333333337</v>
      </c>
      <c r="L184" s="272" t="s">
        <v>6242</v>
      </c>
      <c r="M184" s="272" t="s">
        <v>6242</v>
      </c>
      <c r="N184" s="272" t="s">
        <v>5533</v>
      </c>
      <c r="O184" s="272" t="s">
        <v>5601</v>
      </c>
      <c r="P184" s="272" t="s">
        <v>4786</v>
      </c>
      <c r="Q184" s="272" t="s">
        <v>6383</v>
      </c>
      <c r="R184" s="272" t="s">
        <v>6384</v>
      </c>
      <c r="S184" s="272" t="s">
        <v>5434</v>
      </c>
      <c r="T184" s="272" t="s">
        <v>4544</v>
      </c>
      <c r="U184" s="272" t="s">
        <v>4543</v>
      </c>
      <c r="V184" s="272" t="s">
        <v>5565</v>
      </c>
      <c r="W184" s="272" t="s">
        <v>5566</v>
      </c>
      <c r="X184" s="272" t="s">
        <v>6409</v>
      </c>
    </row>
    <row r="185" spans="1:24" hidden="1">
      <c r="A185" s="272" t="s">
        <v>1075</v>
      </c>
      <c r="B185" s="272" t="s">
        <v>6410</v>
      </c>
      <c r="C185" s="272" t="s">
        <v>5387</v>
      </c>
      <c r="D185" s="272" t="s">
        <v>5452</v>
      </c>
      <c r="E185" s="272" t="s">
        <v>5425</v>
      </c>
      <c r="F185" s="272" t="s">
        <v>5531</v>
      </c>
      <c r="G185" s="272" t="s">
        <v>931</v>
      </c>
      <c r="H185" s="272" t="s">
        <v>5426</v>
      </c>
      <c r="I185" s="272" t="s">
        <v>5427</v>
      </c>
      <c r="J185" s="592">
        <v>0.91666666666666663</v>
      </c>
      <c r="K185" s="592">
        <v>0.125</v>
      </c>
      <c r="L185" s="272" t="s">
        <v>5540</v>
      </c>
      <c r="M185" s="272" t="s">
        <v>5540</v>
      </c>
      <c r="N185" s="272" t="s">
        <v>5533</v>
      </c>
      <c r="O185" s="272" t="s">
        <v>5949</v>
      </c>
      <c r="P185" s="272" t="s">
        <v>5541</v>
      </c>
      <c r="Q185" s="272" t="s">
        <v>6411</v>
      </c>
      <c r="R185" s="272" t="s">
        <v>6412</v>
      </c>
      <c r="S185" s="272" t="s">
        <v>5434</v>
      </c>
      <c r="T185" s="272" t="s">
        <v>5544</v>
      </c>
      <c r="U185" s="272" t="s">
        <v>5545</v>
      </c>
      <c r="V185" s="272" t="s">
        <v>6413</v>
      </c>
      <c r="W185" s="272" t="s">
        <v>5547</v>
      </c>
      <c r="X185" s="272" t="s">
        <v>6414</v>
      </c>
    </row>
    <row r="186" spans="1:24" hidden="1">
      <c r="A186" s="272" t="s">
        <v>981</v>
      </c>
      <c r="B186" s="272" t="s">
        <v>6415</v>
      </c>
      <c r="C186" s="272" t="s">
        <v>6416</v>
      </c>
      <c r="D186" s="272" t="s">
        <v>5452</v>
      </c>
      <c r="E186" s="272" t="s">
        <v>5425</v>
      </c>
      <c r="F186" s="272" t="s">
        <v>5531</v>
      </c>
      <c r="G186" s="272" t="s">
        <v>931</v>
      </c>
      <c r="H186" s="272" t="s">
        <v>5474</v>
      </c>
      <c r="I186" s="272" t="s">
        <v>5427</v>
      </c>
      <c r="J186" s="592">
        <v>0.75</v>
      </c>
      <c r="K186" s="592">
        <v>0.95833333333333337</v>
      </c>
      <c r="L186" s="272" t="s">
        <v>6097</v>
      </c>
      <c r="M186" s="272" t="s">
        <v>6097</v>
      </c>
      <c r="N186" s="272" t="s">
        <v>5533</v>
      </c>
      <c r="O186" s="272" t="s">
        <v>5467</v>
      </c>
      <c r="P186" s="272" t="s">
        <v>6098</v>
      </c>
      <c r="Q186" s="272" t="s">
        <v>6417</v>
      </c>
      <c r="R186" s="272" t="s">
        <v>6100</v>
      </c>
      <c r="S186" s="272" t="s">
        <v>5434</v>
      </c>
      <c r="T186" s="272" t="s">
        <v>6101</v>
      </c>
      <c r="U186" s="272" t="s">
        <v>6102</v>
      </c>
      <c r="V186" s="272" t="s">
        <v>6103</v>
      </c>
      <c r="W186" s="272" t="s">
        <v>6418</v>
      </c>
      <c r="X186" s="272" t="s">
        <v>6419</v>
      </c>
    </row>
    <row r="187" spans="1:24" hidden="1">
      <c r="A187" s="272" t="s">
        <v>981</v>
      </c>
      <c r="B187" s="272" t="s">
        <v>6420</v>
      </c>
      <c r="C187" s="272" t="s">
        <v>6421</v>
      </c>
      <c r="D187" s="272" t="s">
        <v>5452</v>
      </c>
      <c r="E187" s="272" t="s">
        <v>5425</v>
      </c>
      <c r="F187" s="272" t="s">
        <v>5531</v>
      </c>
      <c r="G187" s="272" t="s">
        <v>931</v>
      </c>
      <c r="H187" s="272" t="s">
        <v>5441</v>
      </c>
      <c r="I187" s="272" t="s">
        <v>5427</v>
      </c>
      <c r="J187" s="592">
        <v>0.33333333333333331</v>
      </c>
      <c r="K187" s="592">
        <v>0.75</v>
      </c>
      <c r="L187" s="272" t="s">
        <v>5550</v>
      </c>
      <c r="M187" s="272" t="s">
        <v>5550</v>
      </c>
      <c r="N187" s="272" t="s">
        <v>5533</v>
      </c>
      <c r="O187" s="272" t="s">
        <v>5467</v>
      </c>
      <c r="P187" s="272" t="s">
        <v>5552</v>
      </c>
      <c r="Q187" s="272" t="s">
        <v>5812</v>
      </c>
      <c r="R187" s="272" t="s">
        <v>5812</v>
      </c>
      <c r="S187" s="272" t="s">
        <v>5434</v>
      </c>
      <c r="T187" s="272" t="s">
        <v>5554</v>
      </c>
      <c r="U187" s="272" t="s">
        <v>5555</v>
      </c>
      <c r="V187" s="272" t="s">
        <v>5556</v>
      </c>
      <c r="W187" s="272" t="s">
        <v>5608</v>
      </c>
      <c r="X187" s="272" t="s">
        <v>6422</v>
      </c>
    </row>
    <row r="188" spans="1:24" hidden="1">
      <c r="A188" s="272" t="s">
        <v>981</v>
      </c>
      <c r="B188" s="272" t="s">
        <v>6423</v>
      </c>
      <c r="C188" s="272"/>
      <c r="D188" s="272" t="s">
        <v>1427</v>
      </c>
      <c r="E188" s="272" t="s">
        <v>6284</v>
      </c>
      <c r="F188" s="272" t="s">
        <v>6284</v>
      </c>
      <c r="G188" s="272" t="s">
        <v>931</v>
      </c>
      <c r="H188" s="272" t="s">
        <v>5474</v>
      </c>
      <c r="I188" s="272" t="s">
        <v>5427</v>
      </c>
      <c r="J188" s="592">
        <v>0.33333333333333331</v>
      </c>
      <c r="K188" s="592">
        <v>0.75</v>
      </c>
      <c r="L188" s="272"/>
      <c r="M188" s="272" t="s">
        <v>6218</v>
      </c>
      <c r="N188" s="272" t="s">
        <v>5533</v>
      </c>
      <c r="O188" s="272" t="s">
        <v>5619</v>
      </c>
      <c r="P188" s="272" t="s">
        <v>6285</v>
      </c>
      <c r="Q188" s="272" t="s">
        <v>6424</v>
      </c>
      <c r="R188" s="272" t="s">
        <v>6425</v>
      </c>
      <c r="S188" s="272" t="s">
        <v>5434</v>
      </c>
      <c r="T188" s="272" t="s">
        <v>6222</v>
      </c>
      <c r="U188" s="272" t="s">
        <v>6223</v>
      </c>
      <c r="V188" s="593" t="s">
        <v>5615</v>
      </c>
      <c r="W188" s="272" t="s">
        <v>3571</v>
      </c>
      <c r="X188" s="272" t="s">
        <v>6426</v>
      </c>
    </row>
    <row r="189" spans="1:24" hidden="1">
      <c r="A189" s="272" t="s">
        <v>981</v>
      </c>
      <c r="B189" s="272" t="s">
        <v>6213</v>
      </c>
      <c r="C189" s="272" t="s">
        <v>6212</v>
      </c>
      <c r="D189" s="272" t="s">
        <v>5452</v>
      </c>
      <c r="E189" s="272" t="s">
        <v>5425</v>
      </c>
      <c r="F189" s="272" t="s">
        <v>5531</v>
      </c>
      <c r="G189" s="272" t="s">
        <v>931</v>
      </c>
      <c r="H189" s="272" t="s">
        <v>5441</v>
      </c>
      <c r="I189" s="272" t="s">
        <v>5427</v>
      </c>
      <c r="J189" s="592">
        <v>0.33333333333333331</v>
      </c>
      <c r="K189" s="592">
        <v>0.75</v>
      </c>
      <c r="L189" s="272" t="s">
        <v>5532</v>
      </c>
      <c r="M189" s="272" t="s">
        <v>5532</v>
      </c>
      <c r="N189" s="272" t="s">
        <v>5533</v>
      </c>
      <c r="O189" s="272" t="s">
        <v>5551</v>
      </c>
      <c r="P189" s="272" t="s">
        <v>5534</v>
      </c>
      <c r="Q189" s="272" t="s">
        <v>5535</v>
      </c>
      <c r="R189" s="272" t="s">
        <v>6427</v>
      </c>
      <c r="S189" s="272" t="s">
        <v>5434</v>
      </c>
      <c r="T189" s="272" t="s">
        <v>5536</v>
      </c>
      <c r="U189" s="272" t="s">
        <v>5534</v>
      </c>
      <c r="V189" s="272" t="s">
        <v>6215</v>
      </c>
      <c r="W189" s="272" t="s">
        <v>5516</v>
      </c>
      <c r="X189" s="272" t="s">
        <v>6428</v>
      </c>
    </row>
    <row r="190" spans="1:24" hidden="1">
      <c r="A190" s="272" t="s">
        <v>1075</v>
      </c>
      <c r="B190" s="272" t="s">
        <v>6429</v>
      </c>
      <c r="C190" s="272" t="s">
        <v>5387</v>
      </c>
      <c r="D190" s="272" t="s">
        <v>5599</v>
      </c>
      <c r="E190" s="272" t="s">
        <v>5425</v>
      </c>
      <c r="F190" s="272"/>
      <c r="G190" s="272" t="s">
        <v>931</v>
      </c>
      <c r="H190" s="272" t="s">
        <v>5474</v>
      </c>
      <c r="I190" s="272" t="s">
        <v>5427</v>
      </c>
      <c r="J190" s="592">
        <v>0.91666666666666663</v>
      </c>
      <c r="K190" s="592">
        <v>0.125</v>
      </c>
      <c r="L190" s="272" t="s">
        <v>6430</v>
      </c>
      <c r="M190" s="272" t="s">
        <v>6430</v>
      </c>
      <c r="N190" s="272" t="s">
        <v>5533</v>
      </c>
      <c r="O190" s="272"/>
      <c r="P190" s="272" t="s">
        <v>5711</v>
      </c>
      <c r="Q190" s="272" t="s">
        <v>6430</v>
      </c>
      <c r="R190" s="272" t="s">
        <v>6431</v>
      </c>
      <c r="S190" s="272" t="s">
        <v>5434</v>
      </c>
      <c r="T190" s="272" t="s">
        <v>5713</v>
      </c>
      <c r="U190" s="272" t="s">
        <v>5714</v>
      </c>
      <c r="V190" s="272" t="s">
        <v>5715</v>
      </c>
      <c r="W190" s="272" t="s">
        <v>5716</v>
      </c>
      <c r="X190" s="272" t="s">
        <v>6432</v>
      </c>
    </row>
    <row r="191" spans="1:24" hidden="1">
      <c r="A191" s="272" t="s">
        <v>1075</v>
      </c>
      <c r="B191" s="272" t="s">
        <v>6433</v>
      </c>
      <c r="C191" s="272" t="s">
        <v>6434</v>
      </c>
      <c r="D191" s="272" t="s">
        <v>5452</v>
      </c>
      <c r="E191" s="272" t="s">
        <v>5425</v>
      </c>
      <c r="F191" s="272" t="s">
        <v>6053</v>
      </c>
      <c r="G191" s="272" t="s">
        <v>931</v>
      </c>
      <c r="H191" s="272" t="s">
        <v>5497</v>
      </c>
      <c r="I191" s="272">
        <v>2</v>
      </c>
      <c r="J191" s="592">
        <v>0.33333333333333331</v>
      </c>
      <c r="K191" s="592">
        <v>0.75</v>
      </c>
      <c r="L191" s="272"/>
      <c r="M191" s="272" t="s">
        <v>5790</v>
      </c>
      <c r="N191" s="272" t="s">
        <v>5533</v>
      </c>
      <c r="O191" s="272" t="s">
        <v>6046</v>
      </c>
      <c r="P191" s="272" t="s">
        <v>6128</v>
      </c>
      <c r="Q191" s="272" t="s">
        <v>6435</v>
      </c>
      <c r="R191" s="272" t="s">
        <v>6435</v>
      </c>
      <c r="S191" s="272" t="s">
        <v>5434</v>
      </c>
      <c r="T191" s="272" t="s">
        <v>5734</v>
      </c>
      <c r="U191" s="272" t="s">
        <v>5731</v>
      </c>
      <c r="V191" s="272" t="s">
        <v>5750</v>
      </c>
      <c r="W191" s="272" t="s">
        <v>5751</v>
      </c>
      <c r="X191" s="272" t="s">
        <v>6436</v>
      </c>
    </row>
    <row r="192" spans="1:24" hidden="1">
      <c r="A192" s="272" t="s">
        <v>1213</v>
      </c>
      <c r="B192" s="272" t="s">
        <v>6437</v>
      </c>
      <c r="C192" s="272" t="s">
        <v>5387</v>
      </c>
      <c r="D192" s="272" t="s">
        <v>5452</v>
      </c>
      <c r="E192" s="272" t="s">
        <v>5425</v>
      </c>
      <c r="F192" s="272" t="s">
        <v>5453</v>
      </c>
      <c r="G192" s="272" t="s">
        <v>931</v>
      </c>
      <c r="H192" s="272" t="s">
        <v>5474</v>
      </c>
      <c r="I192" s="272">
        <v>2</v>
      </c>
      <c r="J192" s="592">
        <v>0</v>
      </c>
      <c r="K192" s="592">
        <v>0.125</v>
      </c>
      <c r="L192" s="272" t="s">
        <v>5550</v>
      </c>
      <c r="M192" s="272" t="s">
        <v>5550</v>
      </c>
      <c r="N192" s="272" t="s">
        <v>5533</v>
      </c>
      <c r="O192" s="272" t="s">
        <v>6438</v>
      </c>
      <c r="P192" s="272" t="s">
        <v>5575</v>
      </c>
      <c r="Q192" s="272" t="s">
        <v>6143</v>
      </c>
      <c r="R192" s="272" t="s">
        <v>6143</v>
      </c>
      <c r="S192" s="272" t="s">
        <v>5434</v>
      </c>
      <c r="T192" s="272" t="s">
        <v>5554</v>
      </c>
      <c r="U192" s="272" t="s">
        <v>5555</v>
      </c>
      <c r="V192" s="272" t="s">
        <v>5556</v>
      </c>
      <c r="W192" s="272" t="s">
        <v>5706</v>
      </c>
      <c r="X192" s="272" t="s">
        <v>6439</v>
      </c>
    </row>
    <row r="193" spans="1:24" hidden="1">
      <c r="A193" s="272" t="s">
        <v>1213</v>
      </c>
      <c r="B193" s="272" t="s">
        <v>6440</v>
      </c>
      <c r="C193" s="272" t="s">
        <v>6441</v>
      </c>
      <c r="D193" s="272" t="s">
        <v>5452</v>
      </c>
      <c r="E193" s="272" t="s">
        <v>5425</v>
      </c>
      <c r="F193" s="272" t="s">
        <v>5531</v>
      </c>
      <c r="G193" s="272" t="s">
        <v>931</v>
      </c>
      <c r="H193" s="272" t="s">
        <v>5474</v>
      </c>
      <c r="I193" s="272" t="s">
        <v>5427</v>
      </c>
      <c r="J193" s="592">
        <v>0.95833333333333337</v>
      </c>
      <c r="K193" s="592">
        <v>0.125</v>
      </c>
      <c r="L193" s="272" t="s">
        <v>5550</v>
      </c>
      <c r="M193" s="272" t="s">
        <v>5550</v>
      </c>
      <c r="N193" s="272" t="s">
        <v>5533</v>
      </c>
      <c r="O193" s="272" t="s">
        <v>5798</v>
      </c>
      <c r="P193" s="272" t="s">
        <v>5575</v>
      </c>
      <c r="Q193" s="272" t="s">
        <v>6230</v>
      </c>
      <c r="R193" s="272" t="s">
        <v>6230</v>
      </c>
      <c r="S193" s="272" t="s">
        <v>5434</v>
      </c>
      <c r="T193" s="272" t="s">
        <v>5554</v>
      </c>
      <c r="U193" s="272" t="s">
        <v>5555</v>
      </c>
      <c r="V193" s="272" t="s">
        <v>5556</v>
      </c>
      <c r="W193" s="272" t="s">
        <v>3571</v>
      </c>
      <c r="X193" s="272" t="s">
        <v>6442</v>
      </c>
    </row>
    <row r="194" spans="1:24" hidden="1">
      <c r="A194" s="272" t="s">
        <v>1213</v>
      </c>
      <c r="B194" s="272" t="s">
        <v>6443</v>
      </c>
      <c r="C194" s="272" t="s">
        <v>6444</v>
      </c>
      <c r="D194" s="272" t="s">
        <v>5452</v>
      </c>
      <c r="E194" s="272" t="s">
        <v>5425</v>
      </c>
      <c r="F194" s="272" t="s">
        <v>5531</v>
      </c>
      <c r="G194" s="272" t="s">
        <v>931</v>
      </c>
      <c r="H194" s="272" t="s">
        <v>5878</v>
      </c>
      <c r="I194" s="272">
        <v>4</v>
      </c>
      <c r="J194" s="592">
        <v>4.1666666666666664E-2</v>
      </c>
      <c r="K194" s="592">
        <v>0.125</v>
      </c>
      <c r="L194" s="272" t="s">
        <v>5550</v>
      </c>
      <c r="M194" s="272" t="s">
        <v>5550</v>
      </c>
      <c r="N194" s="272" t="s">
        <v>5533</v>
      </c>
      <c r="O194" s="272" t="s">
        <v>5601</v>
      </c>
      <c r="P194" s="272" t="s">
        <v>5575</v>
      </c>
      <c r="Q194" s="272" t="s">
        <v>6445</v>
      </c>
      <c r="R194" s="272" t="s">
        <v>6445</v>
      </c>
      <c r="S194" s="272" t="s">
        <v>5434</v>
      </c>
      <c r="T194" s="272" t="s">
        <v>5554</v>
      </c>
      <c r="U194" s="272" t="s">
        <v>5555</v>
      </c>
      <c r="V194" s="272" t="s">
        <v>5556</v>
      </c>
      <c r="W194" s="272" t="s">
        <v>3571</v>
      </c>
      <c r="X194" s="272" t="s">
        <v>6446</v>
      </c>
    </row>
    <row r="195" spans="1:24" hidden="1">
      <c r="A195" s="272" t="s">
        <v>981</v>
      </c>
      <c r="B195" s="272" t="s">
        <v>6447</v>
      </c>
      <c r="C195" s="272" t="s">
        <v>5387</v>
      </c>
      <c r="D195" s="272" t="s">
        <v>5452</v>
      </c>
      <c r="E195" s="272" t="s">
        <v>5425</v>
      </c>
      <c r="F195" s="272" t="s">
        <v>5453</v>
      </c>
      <c r="G195" s="272" t="s">
        <v>931</v>
      </c>
      <c r="H195" s="272" t="s">
        <v>5441</v>
      </c>
      <c r="I195" s="272" t="s">
        <v>5427</v>
      </c>
      <c r="J195" s="592">
        <v>0.33333333333333331</v>
      </c>
      <c r="K195" s="592">
        <v>0.75</v>
      </c>
      <c r="L195" s="272" t="s">
        <v>5550</v>
      </c>
      <c r="M195" s="272" t="s">
        <v>5550</v>
      </c>
      <c r="N195" s="272" t="s">
        <v>5533</v>
      </c>
      <c r="O195" s="272" t="s">
        <v>5467</v>
      </c>
      <c r="P195" s="272" t="s">
        <v>5575</v>
      </c>
      <c r="Q195" s="272" t="s">
        <v>6448</v>
      </c>
      <c r="R195" s="272" t="s">
        <v>6449</v>
      </c>
      <c r="S195" s="272" t="s">
        <v>5434</v>
      </c>
      <c r="T195" s="272" t="s">
        <v>5554</v>
      </c>
      <c r="U195" s="272" t="s">
        <v>5555</v>
      </c>
      <c r="V195" s="272" t="s">
        <v>5677</v>
      </c>
      <c r="W195" s="272" t="s">
        <v>5678</v>
      </c>
      <c r="X195" s="272" t="s">
        <v>6450</v>
      </c>
    </row>
    <row r="196" spans="1:24" hidden="1">
      <c r="A196" s="272" t="s">
        <v>981</v>
      </c>
      <c r="B196" s="272" t="s">
        <v>6451</v>
      </c>
      <c r="C196" s="272" t="s">
        <v>5387</v>
      </c>
      <c r="D196" s="272" t="s">
        <v>5452</v>
      </c>
      <c r="E196" s="272" t="s">
        <v>5425</v>
      </c>
      <c r="F196" s="272" t="s">
        <v>5453</v>
      </c>
      <c r="G196" s="272" t="s">
        <v>931</v>
      </c>
      <c r="H196" s="272" t="s">
        <v>5441</v>
      </c>
      <c r="I196" s="272" t="s">
        <v>5427</v>
      </c>
      <c r="J196" s="592">
        <v>0.33333333333333331</v>
      </c>
      <c r="K196" s="592">
        <v>0.75</v>
      </c>
      <c r="L196" s="272" t="s">
        <v>5540</v>
      </c>
      <c r="M196" s="272" t="s">
        <v>5540</v>
      </c>
      <c r="N196" s="272" t="s">
        <v>5533</v>
      </c>
      <c r="O196" s="272" t="s">
        <v>5467</v>
      </c>
      <c r="P196" s="272" t="s">
        <v>5674</v>
      </c>
      <c r="Q196" s="272" t="s">
        <v>6452</v>
      </c>
      <c r="R196" s="272" t="s">
        <v>6453</v>
      </c>
      <c r="S196" s="272" t="s">
        <v>5434</v>
      </c>
      <c r="T196" s="272" t="s">
        <v>5504</v>
      </c>
      <c r="U196" s="272" t="s">
        <v>5501</v>
      </c>
      <c r="V196" s="272" t="s">
        <v>5677</v>
      </c>
      <c r="W196" s="272" t="s">
        <v>5678</v>
      </c>
      <c r="X196" s="272" t="s">
        <v>6454</v>
      </c>
    </row>
    <row r="197" spans="1:24" hidden="1">
      <c r="A197" s="272" t="s">
        <v>1075</v>
      </c>
      <c r="B197" s="272" t="s">
        <v>6455</v>
      </c>
      <c r="C197" s="272" t="s">
        <v>5387</v>
      </c>
      <c r="D197" s="272" t="s">
        <v>1502</v>
      </c>
      <c r="E197" s="272" t="s">
        <v>5425</v>
      </c>
      <c r="F197" s="272" t="s">
        <v>5569</v>
      </c>
      <c r="G197" s="272" t="s">
        <v>931</v>
      </c>
      <c r="H197" s="272" t="s">
        <v>5474</v>
      </c>
      <c r="I197" s="272" t="s">
        <v>5427</v>
      </c>
      <c r="J197" s="592">
        <v>0.91666666666666663</v>
      </c>
      <c r="K197" s="592">
        <v>0.125</v>
      </c>
      <c r="L197" s="272" t="s">
        <v>6456</v>
      </c>
      <c r="M197" s="272" t="s">
        <v>6456</v>
      </c>
      <c r="N197" s="272" t="s">
        <v>5533</v>
      </c>
      <c r="O197" s="272" t="s">
        <v>5701</v>
      </c>
      <c r="P197" s="272" t="s">
        <v>6457</v>
      </c>
      <c r="Q197" s="272" t="s">
        <v>6458</v>
      </c>
      <c r="R197" s="272" t="s">
        <v>6458</v>
      </c>
      <c r="S197" s="272" t="s">
        <v>5572</v>
      </c>
      <c r="T197" s="272" t="s">
        <v>6459</v>
      </c>
      <c r="U197" s="272" t="s">
        <v>6460</v>
      </c>
      <c r="V197" s="272" t="s">
        <v>6461</v>
      </c>
      <c r="W197" s="272" t="s">
        <v>5706</v>
      </c>
      <c r="X197" s="272" t="s">
        <v>6462</v>
      </c>
    </row>
    <row r="198" spans="1:24" hidden="1">
      <c r="A198" s="272" t="s">
        <v>981</v>
      </c>
      <c r="B198" s="272" t="s">
        <v>6463</v>
      </c>
      <c r="C198" s="272" t="s">
        <v>6464</v>
      </c>
      <c r="D198" s="272" t="s">
        <v>5452</v>
      </c>
      <c r="E198" s="272" t="s">
        <v>5425</v>
      </c>
      <c r="F198" s="272" t="s">
        <v>5531</v>
      </c>
      <c r="G198" s="272" t="s">
        <v>931</v>
      </c>
      <c r="H198" s="272" t="s">
        <v>5441</v>
      </c>
      <c r="I198" s="272" t="s">
        <v>5427</v>
      </c>
      <c r="J198" s="592">
        <v>0.33333333333333331</v>
      </c>
      <c r="K198" s="592">
        <v>0.75</v>
      </c>
      <c r="L198" s="272" t="s">
        <v>6107</v>
      </c>
      <c r="M198" s="272" t="s">
        <v>6107</v>
      </c>
      <c r="N198" s="272" t="s">
        <v>5533</v>
      </c>
      <c r="O198" s="272" t="s">
        <v>5467</v>
      </c>
      <c r="P198" s="272" t="s">
        <v>6026</v>
      </c>
      <c r="Q198" s="272" t="s">
        <v>6108</v>
      </c>
      <c r="R198" s="272" t="s">
        <v>6373</v>
      </c>
      <c r="S198" s="272" t="s">
        <v>5434</v>
      </c>
      <c r="T198" s="272" t="s">
        <v>6029</v>
      </c>
      <c r="U198" s="272" t="s">
        <v>6030</v>
      </c>
      <c r="V198" s="272" t="s">
        <v>6110</v>
      </c>
      <c r="W198" s="272" t="s">
        <v>6465</v>
      </c>
      <c r="X198" s="272" t="s">
        <v>6466</v>
      </c>
    </row>
    <row r="199" spans="1:24" hidden="1">
      <c r="A199" s="272" t="s">
        <v>981</v>
      </c>
      <c r="B199" s="272" t="s">
        <v>6467</v>
      </c>
      <c r="C199" s="272" t="s">
        <v>6468</v>
      </c>
      <c r="D199" s="272" t="s">
        <v>5452</v>
      </c>
      <c r="E199" s="272" t="s">
        <v>5425</v>
      </c>
      <c r="F199" s="272" t="s">
        <v>6053</v>
      </c>
      <c r="G199" s="272" t="s">
        <v>931</v>
      </c>
      <c r="H199" s="272" t="s">
        <v>5441</v>
      </c>
      <c r="I199" s="272" t="s">
        <v>5427</v>
      </c>
      <c r="J199" s="592">
        <v>0.33333333333333331</v>
      </c>
      <c r="K199" s="592">
        <v>0.75</v>
      </c>
      <c r="L199" s="272"/>
      <c r="M199" s="272" t="s">
        <v>5790</v>
      </c>
      <c r="N199" s="272" t="s">
        <v>5533</v>
      </c>
      <c r="O199" s="272" t="s">
        <v>5601</v>
      </c>
      <c r="P199" s="272" t="s">
        <v>6128</v>
      </c>
      <c r="Q199" s="272" t="s">
        <v>6469</v>
      </c>
      <c r="R199" s="272" t="s">
        <v>6470</v>
      </c>
      <c r="S199" s="272" t="s">
        <v>5434</v>
      </c>
      <c r="T199" s="272" t="s">
        <v>5734</v>
      </c>
      <c r="U199" s="272" t="s">
        <v>5731</v>
      </c>
      <c r="V199" s="272" t="s">
        <v>5735</v>
      </c>
      <c r="W199" s="272" t="s">
        <v>6471</v>
      </c>
      <c r="X199" s="272" t="s">
        <v>6472</v>
      </c>
    </row>
    <row r="200" spans="1:24" hidden="1">
      <c r="A200" s="272" t="s">
        <v>1075</v>
      </c>
      <c r="B200" s="272" t="s">
        <v>6473</v>
      </c>
      <c r="C200" s="272" t="s">
        <v>5387</v>
      </c>
      <c r="D200" s="272" t="s">
        <v>5452</v>
      </c>
      <c r="E200" s="272" t="s">
        <v>5425</v>
      </c>
      <c r="F200" s="272" t="s">
        <v>5531</v>
      </c>
      <c r="G200" s="272" t="s">
        <v>931</v>
      </c>
      <c r="H200" s="272" t="s">
        <v>5426</v>
      </c>
      <c r="I200" s="272">
        <v>3</v>
      </c>
      <c r="J200" s="592">
        <v>0</v>
      </c>
      <c r="K200" s="592">
        <v>0.125</v>
      </c>
      <c r="L200" s="272" t="s">
        <v>5580</v>
      </c>
      <c r="M200" s="272" t="s">
        <v>5580</v>
      </c>
      <c r="N200" s="272" t="s">
        <v>5533</v>
      </c>
      <c r="O200" s="272" t="s">
        <v>6046</v>
      </c>
      <c r="P200" s="272" t="s">
        <v>5582</v>
      </c>
      <c r="Q200" s="272" t="s">
        <v>6474</v>
      </c>
      <c r="R200" s="272" t="s">
        <v>6475</v>
      </c>
      <c r="S200" s="272" t="s">
        <v>5434</v>
      </c>
      <c r="T200" s="272" t="s">
        <v>5584</v>
      </c>
      <c r="U200" s="272" t="s">
        <v>5585</v>
      </c>
      <c r="V200" s="272" t="s">
        <v>5586</v>
      </c>
      <c r="W200" s="272" t="s">
        <v>5834</v>
      </c>
      <c r="X200" s="272" t="s">
        <v>6476</v>
      </c>
    </row>
    <row r="201" spans="1:24" hidden="1">
      <c r="A201" s="272" t="s">
        <v>1075</v>
      </c>
      <c r="B201" s="272" t="s">
        <v>6477</v>
      </c>
      <c r="C201" s="272" t="s">
        <v>6478</v>
      </c>
      <c r="D201" s="272" t="s">
        <v>1502</v>
      </c>
      <c r="E201" s="272" t="s">
        <v>5425</v>
      </c>
      <c r="F201" s="272" t="s">
        <v>5569</v>
      </c>
      <c r="G201" s="272" t="s">
        <v>931</v>
      </c>
      <c r="H201" s="272" t="s">
        <v>5474</v>
      </c>
      <c r="I201" s="272" t="s">
        <v>5427</v>
      </c>
      <c r="J201" s="592">
        <v>0.91666666666666663</v>
      </c>
      <c r="K201" s="592">
        <v>0.125</v>
      </c>
      <c r="L201" s="272" t="s">
        <v>6479</v>
      </c>
      <c r="M201" s="272" t="s">
        <v>6479</v>
      </c>
      <c r="N201" s="272" t="s">
        <v>5533</v>
      </c>
      <c r="O201" s="272" t="s">
        <v>5570</v>
      </c>
      <c r="P201" s="272" t="s">
        <v>6480</v>
      </c>
      <c r="Q201" s="272" t="s">
        <v>6481</v>
      </c>
      <c r="R201" s="272" t="s">
        <v>6482</v>
      </c>
      <c r="S201" s="272" t="s">
        <v>5572</v>
      </c>
      <c r="T201" s="272" t="s">
        <v>6483</v>
      </c>
      <c r="U201" s="272" t="s">
        <v>5534</v>
      </c>
      <c r="V201" s="596" t="s">
        <v>6484</v>
      </c>
      <c r="W201" s="272" t="s">
        <v>3571</v>
      </c>
      <c r="X201" s="272" t="s">
        <v>6485</v>
      </c>
    </row>
    <row r="202" spans="1:24" hidden="1">
      <c r="A202" s="272" t="s">
        <v>1075</v>
      </c>
      <c r="B202" s="272" t="s">
        <v>6486</v>
      </c>
      <c r="C202" s="272"/>
      <c r="D202" s="272" t="s">
        <v>5473</v>
      </c>
      <c r="E202" s="272" t="s">
        <v>5425</v>
      </c>
      <c r="F202" s="272"/>
      <c r="G202" s="272" t="s">
        <v>931</v>
      </c>
      <c r="H202" s="272" t="s">
        <v>5474</v>
      </c>
      <c r="I202" s="272">
        <v>2</v>
      </c>
      <c r="J202" s="592">
        <v>0.91666666666666663</v>
      </c>
      <c r="K202" s="592">
        <v>0.25</v>
      </c>
      <c r="L202" s="272" t="s">
        <v>6487</v>
      </c>
      <c r="M202" s="272" t="s">
        <v>6487</v>
      </c>
      <c r="N202" s="272" t="s">
        <v>5533</v>
      </c>
      <c r="O202" s="272" t="s">
        <v>5745</v>
      </c>
      <c r="P202" s="272" t="s">
        <v>5714</v>
      </c>
      <c r="Q202" s="272" t="s">
        <v>6488</v>
      </c>
      <c r="R202" s="272" t="s">
        <v>6488</v>
      </c>
      <c r="S202" s="272" t="s">
        <v>5434</v>
      </c>
      <c r="T202" s="272" t="s">
        <v>5713</v>
      </c>
      <c r="U202" s="272" t="s">
        <v>5714</v>
      </c>
      <c r="V202" s="272" t="s">
        <v>5715</v>
      </c>
      <c r="W202" s="272" t="s">
        <v>5716</v>
      </c>
      <c r="X202" s="591">
        <v>180104179117</v>
      </c>
    </row>
    <row r="203" spans="1:24" hidden="1">
      <c r="A203" s="272" t="s">
        <v>981</v>
      </c>
      <c r="B203" s="272" t="s">
        <v>6489</v>
      </c>
      <c r="C203" s="272" t="s">
        <v>6490</v>
      </c>
      <c r="D203" s="272" t="s">
        <v>5452</v>
      </c>
      <c r="E203" s="272" t="s">
        <v>5425</v>
      </c>
      <c r="F203" s="272" t="s">
        <v>5531</v>
      </c>
      <c r="G203" s="272" t="s">
        <v>931</v>
      </c>
      <c r="H203" s="272" t="s">
        <v>5441</v>
      </c>
      <c r="I203" s="272" t="s">
        <v>5427</v>
      </c>
      <c r="J203" s="592">
        <v>0.33333333333333331</v>
      </c>
      <c r="K203" s="592">
        <v>0.75</v>
      </c>
      <c r="L203" s="272" t="s">
        <v>5900</v>
      </c>
      <c r="M203" s="272" t="s">
        <v>5901</v>
      </c>
      <c r="N203" s="272" t="s">
        <v>5533</v>
      </c>
      <c r="O203" s="272" t="s">
        <v>5601</v>
      </c>
      <c r="P203" s="272" t="s">
        <v>5606</v>
      </c>
      <c r="Q203" s="272" t="s">
        <v>5903</v>
      </c>
      <c r="R203" s="272" t="s">
        <v>5904</v>
      </c>
      <c r="S203" s="272" t="s">
        <v>5434</v>
      </c>
      <c r="T203" s="272" t="s">
        <v>5786</v>
      </c>
      <c r="U203" s="272" t="s">
        <v>5606</v>
      </c>
      <c r="V203" s="272" t="s">
        <v>6491</v>
      </c>
      <c r="W203" s="272" t="s">
        <v>6492</v>
      </c>
      <c r="X203" s="272" t="s">
        <v>6493</v>
      </c>
    </row>
    <row r="204" spans="1:24" hidden="1">
      <c r="A204" s="272" t="s">
        <v>981</v>
      </c>
      <c r="B204" s="272" t="s">
        <v>6494</v>
      </c>
      <c r="C204" s="272" t="s">
        <v>6495</v>
      </c>
      <c r="D204" s="272" t="s">
        <v>5452</v>
      </c>
      <c r="E204" s="272" t="s">
        <v>5425</v>
      </c>
      <c r="F204" s="272" t="s">
        <v>5531</v>
      </c>
      <c r="G204" s="272" t="s">
        <v>931</v>
      </c>
      <c r="H204" s="272" t="s">
        <v>5441</v>
      </c>
      <c r="I204" s="272" t="s">
        <v>5427</v>
      </c>
      <c r="J204" s="592">
        <v>0.33333333333333331</v>
      </c>
      <c r="K204" s="592">
        <v>0.75</v>
      </c>
      <c r="L204" s="272" t="s">
        <v>6107</v>
      </c>
      <c r="M204" s="272" t="s">
        <v>6107</v>
      </c>
      <c r="N204" s="272" t="s">
        <v>5533</v>
      </c>
      <c r="O204" s="272" t="s">
        <v>5601</v>
      </c>
      <c r="P204" s="272" t="s">
        <v>6026</v>
      </c>
      <c r="Q204" s="272" t="s">
        <v>6108</v>
      </c>
      <c r="R204" s="272" t="s">
        <v>6373</v>
      </c>
      <c r="S204" s="272" t="s">
        <v>5434</v>
      </c>
      <c r="T204" s="272" t="s">
        <v>6029</v>
      </c>
      <c r="U204" s="272" t="s">
        <v>6030</v>
      </c>
      <c r="V204" s="272" t="s">
        <v>6110</v>
      </c>
      <c r="W204" s="272" t="s">
        <v>6465</v>
      </c>
      <c r="X204" s="272" t="s">
        <v>6496</v>
      </c>
    </row>
    <row r="205" spans="1:24" hidden="1">
      <c r="A205" s="272" t="s">
        <v>1213</v>
      </c>
      <c r="B205" s="272" t="s">
        <v>6497</v>
      </c>
      <c r="C205" s="272" t="s">
        <v>6498</v>
      </c>
      <c r="D205" s="272" t="s">
        <v>5452</v>
      </c>
      <c r="E205" s="272" t="s">
        <v>5425</v>
      </c>
      <c r="F205" s="272" t="s">
        <v>5531</v>
      </c>
      <c r="G205" s="272" t="s">
        <v>931</v>
      </c>
      <c r="H205" s="272" t="s">
        <v>5441</v>
      </c>
      <c r="I205" s="272" t="s">
        <v>5427</v>
      </c>
      <c r="J205" s="592">
        <v>0</v>
      </c>
      <c r="K205" s="592">
        <v>0.125</v>
      </c>
      <c r="L205" s="272" t="s">
        <v>5550</v>
      </c>
      <c r="M205" s="272" t="s">
        <v>5550</v>
      </c>
      <c r="N205" s="272" t="s">
        <v>5533</v>
      </c>
      <c r="O205" s="272" t="s">
        <v>5619</v>
      </c>
      <c r="P205" s="272" t="s">
        <v>5575</v>
      </c>
      <c r="Q205" s="272" t="s">
        <v>6499</v>
      </c>
      <c r="R205" s="272" t="s">
        <v>6499</v>
      </c>
      <c r="S205" s="272" t="s">
        <v>5434</v>
      </c>
      <c r="T205" s="272" t="s">
        <v>5554</v>
      </c>
      <c r="U205" s="272" t="s">
        <v>5555</v>
      </c>
      <c r="V205" s="272" t="s">
        <v>5556</v>
      </c>
      <c r="W205" s="272" t="s">
        <v>3571</v>
      </c>
      <c r="X205" s="272" t="s">
        <v>6500</v>
      </c>
    </row>
    <row r="206" spans="1:24" hidden="1">
      <c r="A206" s="272" t="s">
        <v>1213</v>
      </c>
      <c r="B206" s="272" t="s">
        <v>6501</v>
      </c>
      <c r="C206" s="272" t="s">
        <v>6502</v>
      </c>
      <c r="D206" s="272" t="s">
        <v>5452</v>
      </c>
      <c r="E206" s="272" t="s">
        <v>5425</v>
      </c>
      <c r="F206" s="272" t="s">
        <v>5531</v>
      </c>
      <c r="G206" s="272" t="s">
        <v>931</v>
      </c>
      <c r="H206" s="272" t="s">
        <v>5441</v>
      </c>
      <c r="I206" s="272" t="s">
        <v>5427</v>
      </c>
      <c r="J206" s="592">
        <v>8.3333333333333329E-2</v>
      </c>
      <c r="K206" s="592">
        <v>0.25</v>
      </c>
      <c r="L206" s="272" t="s">
        <v>5580</v>
      </c>
      <c r="M206" s="272" t="s">
        <v>5580</v>
      </c>
      <c r="N206" s="272" t="s">
        <v>5533</v>
      </c>
      <c r="O206" s="272" t="s">
        <v>5581</v>
      </c>
      <c r="P206" s="272" t="s">
        <v>5585</v>
      </c>
      <c r="Q206" s="272" t="s">
        <v>6503</v>
      </c>
      <c r="R206" s="272" t="s">
        <v>6504</v>
      </c>
      <c r="S206" s="272" t="s">
        <v>5434</v>
      </c>
      <c r="T206" s="272" t="s">
        <v>5584</v>
      </c>
      <c r="U206" s="272" t="s">
        <v>5585</v>
      </c>
      <c r="V206" s="272" t="s">
        <v>5586</v>
      </c>
      <c r="W206" s="272" t="s">
        <v>5834</v>
      </c>
      <c r="X206" s="272" t="s">
        <v>6505</v>
      </c>
    </row>
    <row r="207" spans="1:24" hidden="1">
      <c r="A207" s="272" t="s">
        <v>1075</v>
      </c>
      <c r="B207" s="272" t="s">
        <v>6506</v>
      </c>
      <c r="C207" s="272" t="s">
        <v>5387</v>
      </c>
      <c r="D207" s="272" t="s">
        <v>5452</v>
      </c>
      <c r="E207" s="272" t="s">
        <v>5425</v>
      </c>
      <c r="F207" s="272"/>
      <c r="G207" s="272" t="s">
        <v>931</v>
      </c>
      <c r="H207" s="272" t="s">
        <v>6058</v>
      </c>
      <c r="I207" s="272">
        <v>2</v>
      </c>
      <c r="J207" s="592">
        <v>0</v>
      </c>
      <c r="K207" s="592">
        <v>0.95833333333333337</v>
      </c>
      <c r="L207" s="272" t="s">
        <v>6507</v>
      </c>
      <c r="M207" s="272" t="s">
        <v>6507</v>
      </c>
      <c r="N207" s="272" t="s">
        <v>5533</v>
      </c>
      <c r="O207" s="272" t="s">
        <v>6508</v>
      </c>
      <c r="P207" s="272" t="s">
        <v>6509</v>
      </c>
      <c r="Q207" s="272" t="s">
        <v>6510</v>
      </c>
      <c r="R207" s="272" t="s">
        <v>6511</v>
      </c>
      <c r="S207" s="272" t="s">
        <v>5572</v>
      </c>
      <c r="T207" s="272" t="s">
        <v>5605</v>
      </c>
      <c r="U207" s="272" t="s">
        <v>5606</v>
      </c>
      <c r="V207" s="272" t="s">
        <v>5705</v>
      </c>
      <c r="W207" s="272" t="s">
        <v>5706</v>
      </c>
      <c r="X207" s="272" t="s">
        <v>6512</v>
      </c>
    </row>
    <row r="208" spans="1:24" hidden="1">
      <c r="A208" s="272" t="s">
        <v>981</v>
      </c>
      <c r="B208" s="272" t="s">
        <v>4774</v>
      </c>
      <c r="C208" s="272" t="s">
        <v>4867</v>
      </c>
      <c r="D208" s="272" t="s">
        <v>1427</v>
      </c>
      <c r="E208" s="272" t="s">
        <v>5464</v>
      </c>
      <c r="F208" s="272" t="s">
        <v>5464</v>
      </c>
      <c r="G208" s="272" t="s">
        <v>931</v>
      </c>
      <c r="H208" s="272" t="s">
        <v>5441</v>
      </c>
      <c r="I208" s="272" t="s">
        <v>5427</v>
      </c>
      <c r="J208" s="592">
        <v>0.33333333333333331</v>
      </c>
      <c r="K208" s="592">
        <v>0.75</v>
      </c>
      <c r="L208" s="272" t="s">
        <v>6513</v>
      </c>
      <c r="M208" s="272" t="s">
        <v>6514</v>
      </c>
      <c r="N208" s="272" t="s">
        <v>5533</v>
      </c>
      <c r="O208" s="272" t="s">
        <v>5519</v>
      </c>
      <c r="P208" s="272" t="s">
        <v>4592</v>
      </c>
      <c r="Q208" s="272" t="s">
        <v>6515</v>
      </c>
      <c r="R208" s="272" t="s">
        <v>6515</v>
      </c>
      <c r="S208" s="272" t="s">
        <v>5434</v>
      </c>
      <c r="T208" s="272" t="s">
        <v>5460</v>
      </c>
      <c r="U208" s="272" t="s">
        <v>4555</v>
      </c>
      <c r="V208" s="272" t="s">
        <v>5469</v>
      </c>
      <c r="W208" s="272" t="s">
        <v>3571</v>
      </c>
      <c r="X208" s="272" t="s">
        <v>6516</v>
      </c>
    </row>
    <row r="209" spans="1:24" hidden="1">
      <c r="A209" s="272" t="s">
        <v>1075</v>
      </c>
      <c r="B209" s="272" t="s">
        <v>6517</v>
      </c>
      <c r="C209" s="272" t="s">
        <v>6518</v>
      </c>
      <c r="D209" s="272" t="s">
        <v>1502</v>
      </c>
      <c r="E209" s="272" t="s">
        <v>5425</v>
      </c>
      <c r="F209" s="272" t="s">
        <v>6402</v>
      </c>
      <c r="G209" s="272" t="s">
        <v>931</v>
      </c>
      <c r="H209" s="272" t="s">
        <v>5474</v>
      </c>
      <c r="I209" s="272" t="s">
        <v>5427</v>
      </c>
      <c r="J209" s="592">
        <v>0.91666666666666663</v>
      </c>
      <c r="K209" s="592">
        <v>0.125</v>
      </c>
      <c r="L209" s="272" t="s">
        <v>5700</v>
      </c>
      <c r="M209" s="272" t="s">
        <v>5700</v>
      </c>
      <c r="N209" s="272" t="s">
        <v>5533</v>
      </c>
      <c r="O209" s="272" t="s">
        <v>6519</v>
      </c>
      <c r="P209" s="272" t="s">
        <v>6122</v>
      </c>
      <c r="Q209" s="272" t="s">
        <v>6520</v>
      </c>
      <c r="R209" s="272" t="s">
        <v>6520</v>
      </c>
      <c r="S209" s="272" t="s">
        <v>5572</v>
      </c>
      <c r="T209" s="272" t="s">
        <v>5481</v>
      </c>
      <c r="U209" s="272" t="s">
        <v>5482</v>
      </c>
      <c r="V209" s="272" t="s">
        <v>5491</v>
      </c>
      <c r="W209" s="272" t="s">
        <v>3571</v>
      </c>
      <c r="X209" s="272" t="s">
        <v>6521</v>
      </c>
    </row>
    <row r="210" spans="1:24" hidden="1">
      <c r="A210" s="272" t="s">
        <v>936</v>
      </c>
      <c r="B210" s="272" t="s">
        <v>6522</v>
      </c>
      <c r="C210" s="272"/>
      <c r="D210" s="272" t="s">
        <v>5452</v>
      </c>
      <c r="E210" s="272" t="s">
        <v>5425</v>
      </c>
      <c r="F210" s="272" t="s">
        <v>5724</v>
      </c>
      <c r="G210" s="272" t="s">
        <v>931</v>
      </c>
      <c r="H210" s="272" t="s">
        <v>5474</v>
      </c>
      <c r="I210" s="272" t="s">
        <v>5427</v>
      </c>
      <c r="J210" s="592">
        <v>0.33333333333333331</v>
      </c>
      <c r="K210" s="592">
        <v>0.75</v>
      </c>
      <c r="L210" s="272" t="s">
        <v>5863</v>
      </c>
      <c r="M210" s="272" t="s">
        <v>6388</v>
      </c>
      <c r="N210" s="272" t="s">
        <v>5533</v>
      </c>
      <c r="O210" s="272" t="s">
        <v>5601</v>
      </c>
      <c r="P210" s="272" t="s">
        <v>6389</v>
      </c>
      <c r="Q210" s="272" t="s">
        <v>6390</v>
      </c>
      <c r="R210" s="272" t="s">
        <v>6523</v>
      </c>
      <c r="S210" s="272" t="s">
        <v>5434</v>
      </c>
      <c r="T210" s="272" t="s">
        <v>5446</v>
      </c>
      <c r="U210" s="272" t="s">
        <v>4582</v>
      </c>
      <c r="V210" s="272" t="s">
        <v>6391</v>
      </c>
      <c r="W210" s="272" t="s">
        <v>6392</v>
      </c>
      <c r="X210" s="272" t="s">
        <v>6524</v>
      </c>
    </row>
    <row r="211" spans="1:24" hidden="1">
      <c r="A211" s="272" t="s">
        <v>981</v>
      </c>
      <c r="B211" s="272" t="s">
        <v>6525</v>
      </c>
      <c r="C211" s="272" t="s">
        <v>6526</v>
      </c>
      <c r="D211" s="272" t="s">
        <v>5452</v>
      </c>
      <c r="E211" s="272" t="s">
        <v>5425</v>
      </c>
      <c r="F211" s="272" t="s">
        <v>5453</v>
      </c>
      <c r="G211" s="272" t="s">
        <v>931</v>
      </c>
      <c r="H211" s="272" t="s">
        <v>5441</v>
      </c>
      <c r="I211" s="272" t="s">
        <v>5427</v>
      </c>
      <c r="J211" s="592">
        <v>0.33333333333333331</v>
      </c>
      <c r="K211" s="592">
        <v>0.75</v>
      </c>
      <c r="L211" s="272" t="s">
        <v>5550</v>
      </c>
      <c r="M211" s="272" t="s">
        <v>5550</v>
      </c>
      <c r="N211" s="272" t="s">
        <v>5533</v>
      </c>
      <c r="O211" s="272" t="s">
        <v>5551</v>
      </c>
      <c r="P211" s="272" t="s">
        <v>5575</v>
      </c>
      <c r="Q211" s="272" t="s">
        <v>6165</v>
      </c>
      <c r="R211" s="272" t="s">
        <v>6165</v>
      </c>
      <c r="S211" s="272" t="s">
        <v>5434</v>
      </c>
      <c r="T211" s="272" t="s">
        <v>5554</v>
      </c>
      <c r="U211" s="272" t="s">
        <v>5555</v>
      </c>
      <c r="V211" s="272" t="s">
        <v>5556</v>
      </c>
      <c r="W211" s="272" t="s">
        <v>3571</v>
      </c>
      <c r="X211" s="272" t="s">
        <v>6527</v>
      </c>
    </row>
    <row r="212" spans="1:24" hidden="1">
      <c r="A212" s="272" t="s">
        <v>1213</v>
      </c>
      <c r="B212" s="272" t="s">
        <v>6528</v>
      </c>
      <c r="C212" s="272" t="s">
        <v>72</v>
      </c>
      <c r="D212" s="272" t="s">
        <v>1427</v>
      </c>
      <c r="E212" s="272" t="s">
        <v>5440</v>
      </c>
      <c r="F212" s="272" t="s">
        <v>5440</v>
      </c>
      <c r="G212" s="272" t="s">
        <v>931</v>
      </c>
      <c r="H212" s="272" t="s">
        <v>5821</v>
      </c>
      <c r="I212" s="272">
        <v>4</v>
      </c>
      <c r="J212" s="592">
        <v>0</v>
      </c>
      <c r="K212" s="592">
        <v>0.25</v>
      </c>
      <c r="L212" s="272" t="s">
        <v>5822</v>
      </c>
      <c r="M212" s="272" t="s">
        <v>5822</v>
      </c>
      <c r="N212" s="272" t="s">
        <v>5533</v>
      </c>
      <c r="O212" s="272" t="s">
        <v>5442</v>
      </c>
      <c r="P212" s="272" t="s">
        <v>5823</v>
      </c>
      <c r="Q212" s="272" t="s">
        <v>6529</v>
      </c>
      <c r="R212" s="272" t="s">
        <v>6530</v>
      </c>
      <c r="S212" s="272" t="s">
        <v>5445</v>
      </c>
      <c r="T212" s="272" t="s">
        <v>5826</v>
      </c>
      <c r="U212" s="272" t="s">
        <v>5827</v>
      </c>
      <c r="V212" s="272" t="s">
        <v>5828</v>
      </c>
      <c r="W212" s="272" t="s">
        <v>6531</v>
      </c>
      <c r="X212" s="272" t="s">
        <v>6532</v>
      </c>
    </row>
    <row r="213" spans="1:24" hidden="1">
      <c r="A213" s="272" t="s">
        <v>936</v>
      </c>
      <c r="B213" s="272" t="s">
        <v>6533</v>
      </c>
      <c r="C213" s="272"/>
      <c r="D213" s="272" t="s">
        <v>5452</v>
      </c>
      <c r="E213" s="272" t="s">
        <v>5425</v>
      </c>
      <c r="F213" s="272" t="s">
        <v>5531</v>
      </c>
      <c r="G213" s="272" t="s">
        <v>931</v>
      </c>
      <c r="H213" s="272" t="s">
        <v>5441</v>
      </c>
      <c r="I213" s="272" t="s">
        <v>5427</v>
      </c>
      <c r="J213" s="592">
        <v>0.33333333333333331</v>
      </c>
      <c r="K213" s="592">
        <v>0.75</v>
      </c>
      <c r="L213" s="272" t="s">
        <v>6242</v>
      </c>
      <c r="M213" s="272" t="s">
        <v>6242</v>
      </c>
      <c r="N213" s="272" t="s">
        <v>5533</v>
      </c>
      <c r="O213" s="272" t="s">
        <v>5467</v>
      </c>
      <c r="P213" s="272" t="s">
        <v>4748</v>
      </c>
      <c r="Q213" s="272" t="s">
        <v>6243</v>
      </c>
      <c r="R213" s="272" t="s">
        <v>6534</v>
      </c>
      <c r="S213" s="272" t="s">
        <v>5434</v>
      </c>
      <c r="T213" s="272" t="s">
        <v>6245</v>
      </c>
      <c r="U213" s="272" t="s">
        <v>4543</v>
      </c>
      <c r="V213" s="272" t="s">
        <v>6246</v>
      </c>
      <c r="W213" s="272" t="s">
        <v>5608</v>
      </c>
      <c r="X213" s="272" t="s">
        <v>6535</v>
      </c>
    </row>
    <row r="214" spans="1:24" hidden="1">
      <c r="A214" s="272" t="s">
        <v>981</v>
      </c>
      <c r="B214" s="272" t="s">
        <v>6536</v>
      </c>
      <c r="C214" s="272" t="s">
        <v>6537</v>
      </c>
      <c r="D214" s="272" t="s">
        <v>5452</v>
      </c>
      <c r="E214" s="272" t="s">
        <v>5425</v>
      </c>
      <c r="F214" s="272" t="s">
        <v>5682</v>
      </c>
      <c r="G214" s="272" t="s">
        <v>931</v>
      </c>
      <c r="H214" s="272" t="s">
        <v>5441</v>
      </c>
      <c r="I214" s="272" t="s">
        <v>5427</v>
      </c>
      <c r="J214" s="592">
        <v>0.33333333333333331</v>
      </c>
      <c r="K214" s="592">
        <v>0.75</v>
      </c>
      <c r="L214" s="272" t="s">
        <v>5683</v>
      </c>
      <c r="M214" s="272" t="s">
        <v>5684</v>
      </c>
      <c r="N214" s="272" t="s">
        <v>5533</v>
      </c>
      <c r="O214" s="272" t="s">
        <v>5467</v>
      </c>
      <c r="P214" s="272" t="s">
        <v>5685</v>
      </c>
      <c r="Q214" s="272" t="s">
        <v>5686</v>
      </c>
      <c r="R214" s="272" t="s">
        <v>5687</v>
      </c>
      <c r="S214" s="272" t="s">
        <v>5434</v>
      </c>
      <c r="T214" s="272" t="s">
        <v>5688</v>
      </c>
      <c r="U214" s="272" t="s">
        <v>5689</v>
      </c>
      <c r="V214" s="272" t="s">
        <v>5690</v>
      </c>
      <c r="W214" s="272" t="s">
        <v>5691</v>
      </c>
      <c r="X214" s="272" t="s">
        <v>6538</v>
      </c>
    </row>
    <row r="215" spans="1:24" hidden="1">
      <c r="A215" s="272" t="s">
        <v>981</v>
      </c>
      <c r="B215" s="272" t="s">
        <v>6468</v>
      </c>
      <c r="C215" s="272" t="s">
        <v>6467</v>
      </c>
      <c r="D215" s="272" t="s">
        <v>5452</v>
      </c>
      <c r="E215" s="272" t="s">
        <v>5425</v>
      </c>
      <c r="F215" s="272" t="s">
        <v>6053</v>
      </c>
      <c r="G215" s="272" t="s">
        <v>931</v>
      </c>
      <c r="H215" s="272" t="s">
        <v>5441</v>
      </c>
      <c r="I215" s="272" t="s">
        <v>5427</v>
      </c>
      <c r="J215" s="592">
        <v>0.33333333333333331</v>
      </c>
      <c r="K215" s="592">
        <v>0.75</v>
      </c>
      <c r="L215" s="272"/>
      <c r="M215" s="272" t="s">
        <v>5790</v>
      </c>
      <c r="N215" s="272" t="s">
        <v>5533</v>
      </c>
      <c r="O215" s="272" t="s">
        <v>5619</v>
      </c>
      <c r="P215" s="272" t="s">
        <v>6128</v>
      </c>
      <c r="Q215" s="272" t="s">
        <v>6539</v>
      </c>
      <c r="R215" s="272" t="s">
        <v>6540</v>
      </c>
      <c r="S215" s="272" t="s">
        <v>5434</v>
      </c>
      <c r="T215" s="272" t="s">
        <v>5734</v>
      </c>
      <c r="U215" s="272" t="s">
        <v>5731</v>
      </c>
      <c r="V215" s="272" t="s">
        <v>5735</v>
      </c>
      <c r="W215" s="272" t="s">
        <v>6471</v>
      </c>
      <c r="X215" s="272" t="s">
        <v>6541</v>
      </c>
    </row>
    <row r="216" spans="1:24" hidden="1">
      <c r="A216" s="272" t="s">
        <v>1075</v>
      </c>
      <c r="B216" s="272" t="s">
        <v>6542</v>
      </c>
      <c r="C216" s="272" t="s">
        <v>5387</v>
      </c>
      <c r="D216" s="272" t="s">
        <v>1427</v>
      </c>
      <c r="E216" s="272" t="s">
        <v>5464</v>
      </c>
      <c r="F216" s="272" t="s">
        <v>5464</v>
      </c>
      <c r="G216" s="272" t="s">
        <v>931</v>
      </c>
      <c r="H216" s="272" t="s">
        <v>5474</v>
      </c>
      <c r="I216" s="272" t="s">
        <v>5427</v>
      </c>
      <c r="J216" s="592">
        <v>0</v>
      </c>
      <c r="K216" s="592">
        <v>0.125</v>
      </c>
      <c r="L216" s="272" t="s">
        <v>6543</v>
      </c>
      <c r="M216" s="272" t="s">
        <v>6543</v>
      </c>
      <c r="N216" s="272" t="s">
        <v>5533</v>
      </c>
      <c r="O216" s="272" t="s">
        <v>6544</v>
      </c>
      <c r="P216" s="272" t="s">
        <v>4592</v>
      </c>
      <c r="Q216" s="272"/>
      <c r="R216" s="272" t="s">
        <v>6545</v>
      </c>
      <c r="S216" s="272" t="s">
        <v>5445</v>
      </c>
      <c r="T216" s="272" t="s">
        <v>5460</v>
      </c>
      <c r="U216" s="272" t="s">
        <v>4555</v>
      </c>
      <c r="V216" s="272" t="s">
        <v>5469</v>
      </c>
      <c r="W216" s="272" t="s">
        <v>3571</v>
      </c>
      <c r="X216" s="272" t="s">
        <v>6546</v>
      </c>
    </row>
    <row r="217" spans="1:24" hidden="1">
      <c r="A217" s="272" t="s">
        <v>981</v>
      </c>
      <c r="B217" s="272" t="s">
        <v>6547</v>
      </c>
      <c r="C217" s="272" t="s">
        <v>6548</v>
      </c>
      <c r="D217" s="272" t="s">
        <v>5599</v>
      </c>
      <c r="E217" s="272" t="s">
        <v>5425</v>
      </c>
      <c r="F217" s="272"/>
      <c r="G217" s="272" t="s">
        <v>931</v>
      </c>
      <c r="H217" s="272" t="s">
        <v>5441</v>
      </c>
      <c r="I217" s="272" t="s">
        <v>5427</v>
      </c>
      <c r="J217" s="592">
        <v>0.33333333333333331</v>
      </c>
      <c r="K217" s="592">
        <v>0.75</v>
      </c>
      <c r="L217" s="272" t="s">
        <v>5841</v>
      </c>
      <c r="M217" s="272" t="s">
        <v>5841</v>
      </c>
      <c r="N217" s="272" t="s">
        <v>5533</v>
      </c>
      <c r="O217" s="272" t="s">
        <v>5601</v>
      </c>
      <c r="P217" s="272" t="s">
        <v>5625</v>
      </c>
      <c r="Q217" s="272" t="s">
        <v>6549</v>
      </c>
      <c r="R217" s="272" t="s">
        <v>6549</v>
      </c>
      <c r="S217" s="272" t="s">
        <v>5434</v>
      </c>
      <c r="T217" s="272" t="s">
        <v>5627</v>
      </c>
      <c r="U217" s="272" t="s">
        <v>5628</v>
      </c>
      <c r="V217" s="272" t="s">
        <v>5629</v>
      </c>
      <c r="W217" s="272" t="s">
        <v>3571</v>
      </c>
      <c r="X217" s="272" t="s">
        <v>6550</v>
      </c>
    </row>
    <row r="218" spans="1:24" hidden="1">
      <c r="A218" s="272" t="s">
        <v>1075</v>
      </c>
      <c r="B218" s="272" t="s">
        <v>6551</v>
      </c>
      <c r="C218" s="272" t="s">
        <v>6552</v>
      </c>
      <c r="D218" s="272" t="s">
        <v>5452</v>
      </c>
      <c r="E218" s="272" t="s">
        <v>5425</v>
      </c>
      <c r="F218" s="272" t="s">
        <v>6553</v>
      </c>
      <c r="G218" s="272" t="s">
        <v>931</v>
      </c>
      <c r="H218" s="272" t="s">
        <v>5426</v>
      </c>
      <c r="I218" s="272">
        <v>1</v>
      </c>
      <c r="J218" s="592">
        <v>0</v>
      </c>
      <c r="K218" s="592">
        <v>0.125</v>
      </c>
      <c r="L218" s="272" t="s">
        <v>5683</v>
      </c>
      <c r="M218" s="272" t="s">
        <v>5684</v>
      </c>
      <c r="N218" s="272" t="s">
        <v>5533</v>
      </c>
      <c r="O218" s="272" t="s">
        <v>5949</v>
      </c>
      <c r="P218" s="272" t="s">
        <v>5685</v>
      </c>
      <c r="Q218" s="272" t="s">
        <v>6554</v>
      </c>
      <c r="R218" s="272" t="s">
        <v>6555</v>
      </c>
      <c r="S218" s="272" t="s">
        <v>5434</v>
      </c>
      <c r="T218" s="272" t="s">
        <v>5688</v>
      </c>
      <c r="U218" s="272" t="s">
        <v>5689</v>
      </c>
      <c r="V218" s="272" t="s">
        <v>5690</v>
      </c>
      <c r="W218" s="272" t="s">
        <v>5691</v>
      </c>
      <c r="X218" s="272" t="s">
        <v>6556</v>
      </c>
    </row>
    <row r="219" spans="1:24" hidden="1">
      <c r="A219" s="272" t="s">
        <v>981</v>
      </c>
      <c r="B219" s="272" t="s">
        <v>6557</v>
      </c>
      <c r="C219" s="272"/>
      <c r="D219" s="272" t="s">
        <v>1427</v>
      </c>
      <c r="E219" s="272" t="s">
        <v>5440</v>
      </c>
      <c r="F219" s="272" t="s">
        <v>5440</v>
      </c>
      <c r="G219" s="272" t="s">
        <v>931</v>
      </c>
      <c r="H219" s="272" t="s">
        <v>5441</v>
      </c>
      <c r="I219" s="272" t="s">
        <v>5427</v>
      </c>
      <c r="J219" s="592">
        <v>0.75</v>
      </c>
      <c r="K219" s="592">
        <v>0.25</v>
      </c>
      <c r="L219" s="272"/>
      <c r="M219" s="272" t="s">
        <v>5669</v>
      </c>
      <c r="N219" s="272" t="s">
        <v>5533</v>
      </c>
      <c r="O219" s="272" t="s">
        <v>5500</v>
      </c>
      <c r="P219" s="272" t="s">
        <v>4624</v>
      </c>
      <c r="Q219" s="272" t="s">
        <v>6558</v>
      </c>
      <c r="R219" s="272" t="s">
        <v>6558</v>
      </c>
      <c r="S219" s="272" t="s">
        <v>5434</v>
      </c>
      <c r="T219" s="272" t="s">
        <v>5593</v>
      </c>
      <c r="U219" s="272" t="s">
        <v>5594</v>
      </c>
      <c r="V219" s="272" t="s">
        <v>6559</v>
      </c>
      <c r="W219" s="272" t="s">
        <v>6560</v>
      </c>
      <c r="X219" s="272" t="s">
        <v>6561</v>
      </c>
    </row>
    <row r="220" spans="1:24" hidden="1">
      <c r="A220" s="272" t="s">
        <v>1213</v>
      </c>
      <c r="B220" s="272" t="s">
        <v>6562</v>
      </c>
      <c r="C220" s="272" t="s">
        <v>6563</v>
      </c>
      <c r="D220" s="272" t="s">
        <v>1427</v>
      </c>
      <c r="E220" s="272" t="s">
        <v>5425</v>
      </c>
      <c r="F220" s="272"/>
      <c r="G220" s="272" t="s">
        <v>931</v>
      </c>
      <c r="H220" s="272" t="s">
        <v>5821</v>
      </c>
      <c r="I220" s="272">
        <v>1</v>
      </c>
      <c r="J220" s="592">
        <v>0</v>
      </c>
      <c r="K220" s="592">
        <v>0.25</v>
      </c>
      <c r="L220" s="272" t="s">
        <v>5822</v>
      </c>
      <c r="M220" s="272" t="s">
        <v>5822</v>
      </c>
      <c r="N220" s="272" t="s">
        <v>5533</v>
      </c>
      <c r="O220" s="272" t="s">
        <v>5442</v>
      </c>
      <c r="P220" s="272" t="s">
        <v>5823</v>
      </c>
      <c r="Q220" s="272" t="s">
        <v>5825</v>
      </c>
      <c r="R220" s="272" t="s">
        <v>6564</v>
      </c>
      <c r="S220" s="272" t="s">
        <v>5445</v>
      </c>
      <c r="T220" s="272" t="s">
        <v>5826</v>
      </c>
      <c r="U220" s="272" t="s">
        <v>5827</v>
      </c>
      <c r="V220" s="272" t="s">
        <v>5828</v>
      </c>
      <c r="W220" s="272" t="s">
        <v>6531</v>
      </c>
      <c r="X220" s="272" t="s">
        <v>6565</v>
      </c>
    </row>
    <row r="221" spans="1:24" hidden="1">
      <c r="A221" s="272" t="s">
        <v>1075</v>
      </c>
      <c r="B221" s="272" t="s">
        <v>6566</v>
      </c>
      <c r="C221" s="272" t="s">
        <v>6567</v>
      </c>
      <c r="D221" s="272" t="s">
        <v>1427</v>
      </c>
      <c r="E221" s="272" t="s">
        <v>5464</v>
      </c>
      <c r="F221" s="272" t="s">
        <v>5464</v>
      </c>
      <c r="G221" s="272" t="s">
        <v>931</v>
      </c>
      <c r="H221" s="272" t="s">
        <v>5426</v>
      </c>
      <c r="I221" s="272">
        <v>2</v>
      </c>
      <c r="J221" s="592">
        <v>0.33333333333333331</v>
      </c>
      <c r="K221" s="592">
        <v>0.75</v>
      </c>
      <c r="L221" s="272" t="s">
        <v>6568</v>
      </c>
      <c r="M221" s="272" t="s">
        <v>6568</v>
      </c>
      <c r="N221" s="272" t="s">
        <v>5533</v>
      </c>
      <c r="O221" s="272" t="s">
        <v>5442</v>
      </c>
      <c r="P221" s="272" t="s">
        <v>6569</v>
      </c>
      <c r="Q221" s="272" t="s">
        <v>6570</v>
      </c>
      <c r="R221" s="272" t="s">
        <v>6571</v>
      </c>
      <c r="S221" s="272" t="s">
        <v>5445</v>
      </c>
      <c r="T221" s="272" t="s">
        <v>6572</v>
      </c>
      <c r="U221" s="272" t="s">
        <v>6573</v>
      </c>
      <c r="V221" s="272" t="s">
        <v>6574</v>
      </c>
      <c r="W221" s="272" t="s">
        <v>6575</v>
      </c>
      <c r="X221" s="272" t="s">
        <v>6576</v>
      </c>
    </row>
    <row r="222" spans="1:24" hidden="1">
      <c r="A222" s="272" t="s">
        <v>936</v>
      </c>
      <c r="B222" s="272" t="s">
        <v>6577</v>
      </c>
      <c r="C222" s="272" t="s">
        <v>5387</v>
      </c>
      <c r="D222" s="272" t="s">
        <v>1427</v>
      </c>
      <c r="E222" s="272" t="s">
        <v>5464</v>
      </c>
      <c r="F222" s="272" t="s">
        <v>5464</v>
      </c>
      <c r="G222" s="272" t="s">
        <v>931</v>
      </c>
      <c r="H222" s="272" t="s">
        <v>5441</v>
      </c>
      <c r="I222" s="272" t="s">
        <v>5427</v>
      </c>
      <c r="J222" s="592">
        <v>0.33333333333333331</v>
      </c>
      <c r="K222" s="592">
        <v>0.75</v>
      </c>
      <c r="L222" s="272" t="s">
        <v>5912</v>
      </c>
      <c r="M222" s="272" t="s">
        <v>5912</v>
      </c>
      <c r="N222" s="272" t="s">
        <v>5533</v>
      </c>
      <c r="O222" s="272" t="s">
        <v>5601</v>
      </c>
      <c r="P222" s="272" t="s">
        <v>5913</v>
      </c>
      <c r="Q222" s="272" t="s">
        <v>6578</v>
      </c>
      <c r="R222" s="272" t="s">
        <v>6579</v>
      </c>
      <c r="S222" s="272" t="s">
        <v>5434</v>
      </c>
      <c r="T222" s="272" t="s">
        <v>5916</v>
      </c>
      <c r="U222" s="272" t="s">
        <v>5545</v>
      </c>
      <c r="V222" s="272" t="s">
        <v>5735</v>
      </c>
      <c r="W222" s="272" t="s">
        <v>3571</v>
      </c>
      <c r="X222" s="272" t="s">
        <v>6580</v>
      </c>
    </row>
    <row r="223" spans="1:24" hidden="1">
      <c r="A223" s="272" t="s">
        <v>936</v>
      </c>
      <c r="B223" s="272" t="s">
        <v>6581</v>
      </c>
      <c r="C223" s="272" t="s">
        <v>5387</v>
      </c>
      <c r="D223" s="272" t="s">
        <v>1427</v>
      </c>
      <c r="E223" s="272" t="s">
        <v>5464</v>
      </c>
      <c r="F223" s="272" t="s">
        <v>5464</v>
      </c>
      <c r="G223" s="272" t="s">
        <v>931</v>
      </c>
      <c r="H223" s="272" t="s">
        <v>5441</v>
      </c>
      <c r="I223" s="272" t="s">
        <v>5427</v>
      </c>
      <c r="J223" s="592">
        <v>0.33333333333333331</v>
      </c>
      <c r="K223" s="592">
        <v>0.75</v>
      </c>
      <c r="L223" s="272" t="s">
        <v>6582</v>
      </c>
      <c r="M223" s="272" t="s">
        <v>6582</v>
      </c>
      <c r="N223" s="272" t="s">
        <v>5533</v>
      </c>
      <c r="O223" s="272" t="s">
        <v>5619</v>
      </c>
      <c r="P223" s="272" t="s">
        <v>6583</v>
      </c>
      <c r="Q223" s="272" t="s">
        <v>6584</v>
      </c>
      <c r="R223" s="272" t="s">
        <v>6585</v>
      </c>
      <c r="S223" s="272" t="s">
        <v>5434</v>
      </c>
      <c r="T223" s="272" t="s">
        <v>6586</v>
      </c>
      <c r="U223" s="272" t="s">
        <v>6587</v>
      </c>
      <c r="V223" s="272" t="s">
        <v>6588</v>
      </c>
      <c r="W223" s="272" t="s">
        <v>6588</v>
      </c>
      <c r="X223" s="272" t="s">
        <v>6589</v>
      </c>
    </row>
    <row r="224" spans="1:24" hidden="1">
      <c r="A224" s="272" t="s">
        <v>981</v>
      </c>
      <c r="B224" s="272" t="s">
        <v>6590</v>
      </c>
      <c r="C224" s="272" t="s">
        <v>5387</v>
      </c>
      <c r="D224" s="272" t="s">
        <v>5452</v>
      </c>
      <c r="E224" s="272" t="s">
        <v>5425</v>
      </c>
      <c r="F224" s="272" t="s">
        <v>5531</v>
      </c>
      <c r="G224" s="272" t="s">
        <v>931</v>
      </c>
      <c r="H224" s="272" t="s">
        <v>5441</v>
      </c>
      <c r="I224" s="272" t="s">
        <v>5427</v>
      </c>
      <c r="J224" s="592">
        <v>0.91666666666666663</v>
      </c>
      <c r="K224" s="592">
        <v>0.25</v>
      </c>
      <c r="L224" s="272" t="s">
        <v>5652</v>
      </c>
      <c r="M224" s="272" t="s">
        <v>5652</v>
      </c>
      <c r="N224" s="272" t="s">
        <v>5533</v>
      </c>
      <c r="O224" s="272" t="s">
        <v>5467</v>
      </c>
      <c r="P224" s="272" t="s">
        <v>5653</v>
      </c>
      <c r="Q224" s="272" t="s">
        <v>6591</v>
      </c>
      <c r="R224" s="272" t="s">
        <v>6591</v>
      </c>
      <c r="S224" s="272" t="s">
        <v>5434</v>
      </c>
      <c r="T224" s="272" t="s">
        <v>5656</v>
      </c>
      <c r="U224" s="272" t="s">
        <v>5585</v>
      </c>
      <c r="V224" s="272" t="s">
        <v>5657</v>
      </c>
      <c r="W224" s="272" t="s">
        <v>6592</v>
      </c>
      <c r="X224" s="272" t="s">
        <v>6593</v>
      </c>
    </row>
    <row r="225" spans="1:24" hidden="1">
      <c r="A225" s="272" t="s">
        <v>1075</v>
      </c>
      <c r="B225" s="272" t="s">
        <v>6594</v>
      </c>
      <c r="C225" s="272" t="s">
        <v>1086</v>
      </c>
      <c r="D225" s="272" t="s">
        <v>1427</v>
      </c>
      <c r="E225" s="272" t="s">
        <v>5440</v>
      </c>
      <c r="F225" s="272" t="s">
        <v>5440</v>
      </c>
      <c r="G225" s="272" t="s">
        <v>931</v>
      </c>
      <c r="H225" s="272" t="s">
        <v>6595</v>
      </c>
      <c r="I225" s="272" t="s">
        <v>5427</v>
      </c>
      <c r="J225" s="592">
        <v>0.91666666666666663</v>
      </c>
      <c r="K225" s="592">
        <v>0.125</v>
      </c>
      <c r="L225" s="272" t="s">
        <v>6596</v>
      </c>
      <c r="M225" s="272" t="s">
        <v>6596</v>
      </c>
      <c r="N225" s="272" t="s">
        <v>5533</v>
      </c>
      <c r="O225" s="272" t="s">
        <v>5442</v>
      </c>
      <c r="P225" s="272" t="s">
        <v>6597</v>
      </c>
      <c r="Q225" s="272" t="s">
        <v>6598</v>
      </c>
      <c r="R225" s="272" t="s">
        <v>6599</v>
      </c>
      <c r="S225" s="272" t="s">
        <v>5445</v>
      </c>
      <c r="T225" s="272" t="s">
        <v>6600</v>
      </c>
      <c r="U225" s="272" t="s">
        <v>5731</v>
      </c>
      <c r="V225" s="272" t="s">
        <v>6601</v>
      </c>
      <c r="W225" s="272" t="s">
        <v>6602</v>
      </c>
      <c r="X225" s="272" t="s">
        <v>6603</v>
      </c>
    </row>
    <row r="226" spans="1:24" hidden="1">
      <c r="A226" s="272" t="s">
        <v>981</v>
      </c>
      <c r="B226" s="272" t="s">
        <v>6604</v>
      </c>
      <c r="C226" s="272" t="s">
        <v>5387</v>
      </c>
      <c r="D226" s="272" t="s">
        <v>1427</v>
      </c>
      <c r="E226" s="272" t="s">
        <v>5496</v>
      </c>
      <c r="F226" s="272" t="s">
        <v>5496</v>
      </c>
      <c r="G226" s="272" t="s">
        <v>931</v>
      </c>
      <c r="H226" s="272" t="s">
        <v>5441</v>
      </c>
      <c r="I226" s="272" t="s">
        <v>5427</v>
      </c>
      <c r="J226" s="592">
        <v>0.33333333333333331</v>
      </c>
      <c r="K226" s="592">
        <v>0.75</v>
      </c>
      <c r="L226" s="272" t="s">
        <v>6605</v>
      </c>
      <c r="M226" s="272" t="s">
        <v>6605</v>
      </c>
      <c r="N226" s="272" t="s">
        <v>5533</v>
      </c>
      <c r="O226" s="272" t="s">
        <v>5519</v>
      </c>
      <c r="P226" s="272" t="s">
        <v>5702</v>
      </c>
      <c r="Q226" s="272" t="s">
        <v>6606</v>
      </c>
      <c r="R226" s="272" t="s">
        <v>6607</v>
      </c>
      <c r="S226" s="272" t="s">
        <v>5434</v>
      </c>
      <c r="T226" s="272" t="s">
        <v>5605</v>
      </c>
      <c r="U226" s="272" t="s">
        <v>5606</v>
      </c>
      <c r="V226" s="272" t="s">
        <v>5705</v>
      </c>
      <c r="W226" s="272" t="s">
        <v>3571</v>
      </c>
      <c r="X226" s="272" t="s">
        <v>6608</v>
      </c>
    </row>
    <row r="227" spans="1:24" hidden="1">
      <c r="A227" s="272" t="s">
        <v>1075</v>
      </c>
      <c r="B227" s="272" t="s">
        <v>6609</v>
      </c>
      <c r="C227" s="272" t="s">
        <v>98</v>
      </c>
      <c r="D227" s="272" t="s">
        <v>1427</v>
      </c>
      <c r="E227" s="272" t="s">
        <v>5496</v>
      </c>
      <c r="F227" s="272" t="s">
        <v>5496</v>
      </c>
      <c r="G227" s="272" t="s">
        <v>931</v>
      </c>
      <c r="H227" s="272" t="s">
        <v>5474</v>
      </c>
      <c r="I227" s="272" t="s">
        <v>5427</v>
      </c>
      <c r="J227" s="592">
        <v>0.91666666666666663</v>
      </c>
      <c r="K227" s="592">
        <v>0.125</v>
      </c>
      <c r="L227" s="272" t="s">
        <v>5540</v>
      </c>
      <c r="M227" s="272" t="s">
        <v>5540</v>
      </c>
      <c r="N227" s="272" t="s">
        <v>5533</v>
      </c>
      <c r="O227" s="272" t="s">
        <v>5442</v>
      </c>
      <c r="P227" s="272" t="s">
        <v>5541</v>
      </c>
      <c r="Q227" s="272" t="s">
        <v>6610</v>
      </c>
      <c r="R227" s="272" t="s">
        <v>6611</v>
      </c>
      <c r="S227" s="272" t="s">
        <v>5445</v>
      </c>
      <c r="T227" s="272" t="s">
        <v>5544</v>
      </c>
      <c r="U227" s="272" t="s">
        <v>5545</v>
      </c>
      <c r="V227" s="272" t="s">
        <v>5546</v>
      </c>
      <c r="W227" s="272" t="s">
        <v>5547</v>
      </c>
      <c r="X227" s="272" t="s">
        <v>6612</v>
      </c>
    </row>
    <row r="228" spans="1:24" hidden="1">
      <c r="A228" s="272" t="s">
        <v>936</v>
      </c>
      <c r="B228" s="272" t="s">
        <v>6613</v>
      </c>
      <c r="C228" s="272" t="s">
        <v>5387</v>
      </c>
      <c r="D228" s="272" t="s">
        <v>1502</v>
      </c>
      <c r="E228" s="272" t="s">
        <v>5425</v>
      </c>
      <c r="F228" s="272"/>
      <c r="G228" s="272" t="s">
        <v>931</v>
      </c>
      <c r="H228" s="272" t="s">
        <v>5821</v>
      </c>
      <c r="I228" s="272">
        <v>5</v>
      </c>
      <c r="J228" s="592">
        <v>0</v>
      </c>
      <c r="K228" s="592">
        <v>0.29166666666666669</v>
      </c>
      <c r="L228" s="272" t="s">
        <v>6614</v>
      </c>
      <c r="M228" s="272" t="s">
        <v>6614</v>
      </c>
      <c r="N228" s="272" t="s">
        <v>5533</v>
      </c>
      <c r="O228" s="272" t="s">
        <v>6615</v>
      </c>
      <c r="P228" s="272" t="s">
        <v>6616</v>
      </c>
      <c r="Q228" s="272" t="s">
        <v>6617</v>
      </c>
      <c r="R228" s="272" t="s">
        <v>6617</v>
      </c>
      <c r="S228" s="272" t="s">
        <v>5572</v>
      </c>
      <c r="T228" s="272" t="s">
        <v>5460</v>
      </c>
      <c r="U228" s="272" t="s">
        <v>4555</v>
      </c>
      <c r="V228" s="272" t="s">
        <v>6618</v>
      </c>
      <c r="W228" s="272" t="s">
        <v>6619</v>
      </c>
      <c r="X228" s="272" t="s">
        <v>6620</v>
      </c>
    </row>
    <row r="229" spans="1:24" hidden="1">
      <c r="A229" s="272" t="s">
        <v>1075</v>
      </c>
      <c r="B229" s="272" t="s">
        <v>6621</v>
      </c>
      <c r="C229" s="272" t="s">
        <v>5387</v>
      </c>
      <c r="D229" s="272" t="s">
        <v>5599</v>
      </c>
      <c r="E229" s="272" t="s">
        <v>5425</v>
      </c>
      <c r="F229" s="272"/>
      <c r="G229" s="272" t="s">
        <v>931</v>
      </c>
      <c r="H229" s="272" t="s">
        <v>5441</v>
      </c>
      <c r="I229" s="272" t="s">
        <v>5427</v>
      </c>
      <c r="J229" s="592">
        <v>4.1666666666666664E-2</v>
      </c>
      <c r="K229" s="592">
        <v>0.125</v>
      </c>
      <c r="L229" s="272"/>
      <c r="M229" s="272" t="s">
        <v>5454</v>
      </c>
      <c r="N229" s="272" t="s">
        <v>5533</v>
      </c>
      <c r="O229" s="272" t="s">
        <v>5624</v>
      </c>
      <c r="P229" s="272" t="s">
        <v>5851</v>
      </c>
      <c r="Q229" s="272" t="s">
        <v>5816</v>
      </c>
      <c r="R229" s="272" t="s">
        <v>5930</v>
      </c>
      <c r="S229" s="272" t="s">
        <v>5434</v>
      </c>
      <c r="T229" s="272" t="s">
        <v>5853</v>
      </c>
      <c r="U229" s="272" t="s">
        <v>5854</v>
      </c>
      <c r="V229" s="272" t="s">
        <v>5855</v>
      </c>
      <c r="W229" s="272" t="s">
        <v>5706</v>
      </c>
      <c r="X229" s="272" t="s">
        <v>6622</v>
      </c>
    </row>
    <row r="230" spans="1:24" hidden="1">
      <c r="A230" s="272" t="s">
        <v>1075</v>
      </c>
      <c r="B230" s="272" t="s">
        <v>6623</v>
      </c>
      <c r="C230" s="272" t="s">
        <v>5387</v>
      </c>
      <c r="D230" s="272" t="s">
        <v>1427</v>
      </c>
      <c r="E230" s="272" t="s">
        <v>5425</v>
      </c>
      <c r="F230" s="272"/>
      <c r="G230" s="272" t="s">
        <v>931</v>
      </c>
      <c r="H230" s="272" t="s">
        <v>5441</v>
      </c>
      <c r="I230" s="272" t="s">
        <v>5427</v>
      </c>
      <c r="J230" s="592">
        <v>0.91666666666666663</v>
      </c>
      <c r="K230" s="592">
        <v>0.125</v>
      </c>
      <c r="L230" s="272" t="s">
        <v>5912</v>
      </c>
      <c r="M230" s="272" t="s">
        <v>5912</v>
      </c>
      <c r="N230" s="272" t="s">
        <v>5533</v>
      </c>
      <c r="O230" s="272" t="s">
        <v>6624</v>
      </c>
      <c r="P230" s="272" t="s">
        <v>5913</v>
      </c>
      <c r="Q230" s="272" t="s">
        <v>6625</v>
      </c>
      <c r="R230" s="272" t="s">
        <v>6626</v>
      </c>
      <c r="S230" s="272" t="s">
        <v>5434</v>
      </c>
      <c r="T230" s="272" t="s">
        <v>5916</v>
      </c>
      <c r="U230" s="272" t="s">
        <v>5545</v>
      </c>
      <c r="V230" s="272" t="s">
        <v>5917</v>
      </c>
      <c r="W230" s="272" t="s">
        <v>3571</v>
      </c>
      <c r="X230" s="272" t="s">
        <v>6627</v>
      </c>
    </row>
    <row r="231" spans="1:24" hidden="1">
      <c r="A231" s="272" t="s">
        <v>981</v>
      </c>
      <c r="B231" s="272" t="s">
        <v>6628</v>
      </c>
      <c r="C231" s="272" t="s">
        <v>5387</v>
      </c>
      <c r="D231" s="272" t="s">
        <v>5452</v>
      </c>
      <c r="E231" s="272" t="s">
        <v>5425</v>
      </c>
      <c r="F231" s="272" t="s">
        <v>5453</v>
      </c>
      <c r="G231" s="272" t="s">
        <v>931</v>
      </c>
      <c r="H231" s="272" t="s">
        <v>5441</v>
      </c>
      <c r="I231" s="272" t="s">
        <v>5427</v>
      </c>
      <c r="J231" s="592">
        <v>0.33333333333333331</v>
      </c>
      <c r="K231" s="592">
        <v>0.75</v>
      </c>
      <c r="L231" s="272" t="s">
        <v>5589</v>
      </c>
      <c r="M231" s="272" t="s">
        <v>5590</v>
      </c>
      <c r="N231" s="272" t="s">
        <v>5533</v>
      </c>
      <c r="O231" s="272" t="s">
        <v>5467</v>
      </c>
      <c r="P231" s="272" t="s">
        <v>5633</v>
      </c>
      <c r="Q231" s="272" t="s">
        <v>6395</v>
      </c>
      <c r="R231" s="272" t="s">
        <v>6629</v>
      </c>
      <c r="S231" s="272" t="s">
        <v>5434</v>
      </c>
      <c r="T231" s="272" t="s">
        <v>5593</v>
      </c>
      <c r="U231" s="272" t="s">
        <v>5594</v>
      </c>
      <c r="V231" s="272" t="s">
        <v>5595</v>
      </c>
      <c r="W231" s="272" t="s">
        <v>3571</v>
      </c>
      <c r="X231" s="272" t="s">
        <v>6630</v>
      </c>
    </row>
    <row r="232" spans="1:24" hidden="1">
      <c r="A232" s="272" t="s">
        <v>981</v>
      </c>
      <c r="B232" s="272" t="s">
        <v>6631</v>
      </c>
      <c r="C232" s="272" t="s">
        <v>510</v>
      </c>
      <c r="D232" s="272" t="s">
        <v>1427</v>
      </c>
      <c r="E232" s="272" t="s">
        <v>5496</v>
      </c>
      <c r="F232" s="272" t="s">
        <v>5496</v>
      </c>
      <c r="G232" s="272" t="s">
        <v>931</v>
      </c>
      <c r="H232" s="272" t="s">
        <v>5441</v>
      </c>
      <c r="I232" s="272" t="s">
        <v>5427</v>
      </c>
      <c r="J232" s="592">
        <v>0.375</v>
      </c>
      <c r="K232" s="592">
        <v>0.70833333333333337</v>
      </c>
      <c r="L232" s="272" t="s">
        <v>6632</v>
      </c>
      <c r="M232" s="272" t="s">
        <v>6632</v>
      </c>
      <c r="N232" s="272" t="s">
        <v>5533</v>
      </c>
      <c r="O232" s="272" t="s">
        <v>5619</v>
      </c>
      <c r="P232" s="272" t="s">
        <v>5864</v>
      </c>
      <c r="Q232" s="272" t="s">
        <v>6633</v>
      </c>
      <c r="R232" s="272" t="s">
        <v>6634</v>
      </c>
      <c r="S232" s="272" t="s">
        <v>5434</v>
      </c>
      <c r="T232" s="272" t="s">
        <v>5866</v>
      </c>
      <c r="U232" s="272" t="s">
        <v>5482</v>
      </c>
      <c r="V232" s="272" t="s">
        <v>5607</v>
      </c>
      <c r="W232" s="272" t="s">
        <v>5607</v>
      </c>
      <c r="X232" s="272" t="s">
        <v>6635</v>
      </c>
    </row>
    <row r="233" spans="1:24" hidden="1">
      <c r="A233" s="272" t="s">
        <v>1213</v>
      </c>
      <c r="B233" s="272" t="s">
        <v>6636</v>
      </c>
      <c r="C233" s="272" t="s">
        <v>6637</v>
      </c>
      <c r="D233" s="272" t="s">
        <v>1427</v>
      </c>
      <c r="E233" s="272" t="s">
        <v>5440</v>
      </c>
      <c r="F233" s="272" t="s">
        <v>5440</v>
      </c>
      <c r="G233" s="272" t="s">
        <v>931</v>
      </c>
      <c r="H233" s="272" t="s">
        <v>5426</v>
      </c>
      <c r="I233" s="272" t="s">
        <v>5427</v>
      </c>
      <c r="J233" s="592">
        <v>0</v>
      </c>
      <c r="K233" s="592">
        <v>0.125</v>
      </c>
      <c r="L233" s="272" t="s">
        <v>6638</v>
      </c>
      <c r="M233" s="272" t="s">
        <v>6638</v>
      </c>
      <c r="N233" s="272" t="s">
        <v>5533</v>
      </c>
      <c r="O233" s="272" t="s">
        <v>5442</v>
      </c>
      <c r="P233" s="272" t="s">
        <v>5685</v>
      </c>
      <c r="Q233" s="272" t="s">
        <v>6639</v>
      </c>
      <c r="R233" s="272" t="s">
        <v>6640</v>
      </c>
      <c r="S233" s="272" t="s">
        <v>5445</v>
      </c>
      <c r="T233" s="272" t="s">
        <v>5688</v>
      </c>
      <c r="U233" s="272" t="s">
        <v>5689</v>
      </c>
      <c r="V233" s="272" t="s">
        <v>5690</v>
      </c>
      <c r="W233" s="272" t="s">
        <v>5691</v>
      </c>
      <c r="X233" s="272" t="s">
        <v>6641</v>
      </c>
    </row>
    <row r="234" spans="1:24" hidden="1">
      <c r="A234" s="272" t="s">
        <v>1213</v>
      </c>
      <c r="B234" s="272" t="s">
        <v>6642</v>
      </c>
      <c r="C234" s="272" t="s">
        <v>330</v>
      </c>
      <c r="D234" s="272" t="s">
        <v>1427</v>
      </c>
      <c r="E234" s="272" t="s">
        <v>5496</v>
      </c>
      <c r="F234" s="272" t="s">
        <v>5496</v>
      </c>
      <c r="G234" s="272" t="s">
        <v>931</v>
      </c>
      <c r="H234" s="272" t="s">
        <v>6595</v>
      </c>
      <c r="I234" s="272" t="s">
        <v>5427</v>
      </c>
      <c r="J234" s="592">
        <v>0</v>
      </c>
      <c r="K234" s="592">
        <v>0.125</v>
      </c>
      <c r="L234" s="272" t="s">
        <v>6643</v>
      </c>
      <c r="M234" s="272" t="s">
        <v>6644</v>
      </c>
      <c r="N234" s="272" t="s">
        <v>5533</v>
      </c>
      <c r="O234" s="272" t="s">
        <v>5442</v>
      </c>
      <c r="P234" s="272" t="s">
        <v>4739</v>
      </c>
      <c r="Q234" s="272" t="s">
        <v>6645</v>
      </c>
      <c r="R234" s="272" t="s">
        <v>6646</v>
      </c>
      <c r="S234" s="272" t="s">
        <v>5445</v>
      </c>
      <c r="T234" s="272" t="s">
        <v>6647</v>
      </c>
      <c r="U234" s="272" t="s">
        <v>4555</v>
      </c>
      <c r="V234" s="272" t="s">
        <v>6648</v>
      </c>
      <c r="W234" s="272" t="s">
        <v>6649</v>
      </c>
      <c r="X234" s="272" t="s">
        <v>6650</v>
      </c>
    </row>
    <row r="235" spans="1:24" hidden="1">
      <c r="A235" s="272" t="s">
        <v>981</v>
      </c>
      <c r="B235" s="272" t="s">
        <v>5643</v>
      </c>
      <c r="C235" s="272" t="s">
        <v>5642</v>
      </c>
      <c r="D235" s="272" t="s">
        <v>5452</v>
      </c>
      <c r="E235" s="272" t="s">
        <v>5425</v>
      </c>
      <c r="F235" s="272" t="s">
        <v>5531</v>
      </c>
      <c r="G235" s="272" t="s">
        <v>931</v>
      </c>
      <c r="H235" s="272" t="s">
        <v>5441</v>
      </c>
      <c r="I235" s="272" t="s">
        <v>5427</v>
      </c>
      <c r="J235" s="592">
        <v>0</v>
      </c>
      <c r="K235" s="592">
        <v>0.95833333333333337</v>
      </c>
      <c r="L235" s="272" t="s">
        <v>5644</v>
      </c>
      <c r="M235" s="272" t="s">
        <v>5644</v>
      </c>
      <c r="N235" s="272" t="s">
        <v>5533</v>
      </c>
      <c r="O235" s="272" t="s">
        <v>5551</v>
      </c>
      <c r="P235" s="272" t="s">
        <v>5645</v>
      </c>
      <c r="Q235" s="272" t="s">
        <v>5646</v>
      </c>
      <c r="R235" s="272" t="s">
        <v>5646</v>
      </c>
      <c r="S235" s="272" t="s">
        <v>5434</v>
      </c>
      <c r="T235" s="272" t="s">
        <v>5647</v>
      </c>
      <c r="U235" s="272" t="s">
        <v>4543</v>
      </c>
      <c r="V235" s="272" t="s">
        <v>5648</v>
      </c>
      <c r="W235" s="272" t="s">
        <v>3571</v>
      </c>
      <c r="X235" s="272" t="s">
        <v>6651</v>
      </c>
    </row>
    <row r="236" spans="1:24" hidden="1">
      <c r="A236" s="272" t="s">
        <v>981</v>
      </c>
      <c r="B236" s="272" t="s">
        <v>6652</v>
      </c>
      <c r="C236" s="272" t="s">
        <v>6653</v>
      </c>
      <c r="D236" s="272" t="s">
        <v>1427</v>
      </c>
      <c r="E236" s="272" t="s">
        <v>5440</v>
      </c>
      <c r="F236" s="272" t="s">
        <v>5440</v>
      </c>
      <c r="G236" s="272" t="s">
        <v>931</v>
      </c>
      <c r="H236" s="272" t="s">
        <v>5474</v>
      </c>
      <c r="I236" s="272" t="s">
        <v>5427</v>
      </c>
      <c r="J236" s="592">
        <v>0.33333333333333331</v>
      </c>
      <c r="K236" s="592">
        <v>0.75</v>
      </c>
      <c r="L236" s="272" t="s">
        <v>6654</v>
      </c>
      <c r="M236" s="272" t="s">
        <v>6654</v>
      </c>
      <c r="N236" s="272" t="s">
        <v>5533</v>
      </c>
      <c r="O236" s="272" t="s">
        <v>5442</v>
      </c>
      <c r="P236" s="272" t="s">
        <v>4739</v>
      </c>
      <c r="Q236" s="272"/>
      <c r="R236" s="272" t="s">
        <v>6655</v>
      </c>
      <c r="S236" s="272" t="s">
        <v>5445</v>
      </c>
      <c r="T236" s="272" t="s">
        <v>6656</v>
      </c>
      <c r="U236" s="272" t="s">
        <v>4555</v>
      </c>
      <c r="V236" s="272" t="s">
        <v>6648</v>
      </c>
      <c r="W236" s="272" t="s">
        <v>5608</v>
      </c>
      <c r="X236" s="272" t="s">
        <v>6657</v>
      </c>
    </row>
    <row r="237" spans="1:24" hidden="1">
      <c r="A237" s="272" t="s">
        <v>936</v>
      </c>
      <c r="B237" s="272" t="s">
        <v>6658</v>
      </c>
      <c r="C237" s="272" t="s">
        <v>6659</v>
      </c>
      <c r="D237" s="272" t="s">
        <v>5452</v>
      </c>
      <c r="E237" s="272" t="s">
        <v>5425</v>
      </c>
      <c r="F237" s="272" t="s">
        <v>5724</v>
      </c>
      <c r="G237" s="272" t="s">
        <v>931</v>
      </c>
      <c r="H237" s="272" t="s">
        <v>5441</v>
      </c>
      <c r="I237" s="272" t="s">
        <v>5427</v>
      </c>
      <c r="J237" s="592">
        <v>0.33333333333333331</v>
      </c>
      <c r="K237" s="592">
        <v>0.75</v>
      </c>
      <c r="L237" s="272"/>
      <c r="M237" s="272" t="s">
        <v>5684</v>
      </c>
      <c r="N237" s="272" t="s">
        <v>5533</v>
      </c>
      <c r="O237" s="272" t="s">
        <v>5467</v>
      </c>
      <c r="P237" s="272" t="s">
        <v>5685</v>
      </c>
      <c r="Q237" s="272" t="s">
        <v>5686</v>
      </c>
      <c r="R237" s="272" t="s">
        <v>5687</v>
      </c>
      <c r="S237" s="272" t="s">
        <v>5434</v>
      </c>
      <c r="T237" s="272" t="s">
        <v>5688</v>
      </c>
      <c r="U237" s="272" t="s">
        <v>5689</v>
      </c>
      <c r="V237" s="272" t="s">
        <v>5690</v>
      </c>
      <c r="W237" s="272" t="s">
        <v>5691</v>
      </c>
      <c r="X237" s="272" t="s">
        <v>6660</v>
      </c>
    </row>
    <row r="238" spans="1:24" ht="72.599999999999994" hidden="1">
      <c r="A238" s="272" t="s">
        <v>1075</v>
      </c>
      <c r="B238" s="272" t="s">
        <v>6661</v>
      </c>
      <c r="C238" s="272" t="s">
        <v>6662</v>
      </c>
      <c r="D238" s="272" t="s">
        <v>1427</v>
      </c>
      <c r="E238" s="272" t="s">
        <v>5464</v>
      </c>
      <c r="F238" s="272" t="s">
        <v>5464</v>
      </c>
      <c r="G238" s="272" t="s">
        <v>931</v>
      </c>
      <c r="H238" s="272" t="s">
        <v>5474</v>
      </c>
      <c r="I238" s="272" t="s">
        <v>5427</v>
      </c>
      <c r="J238" s="592">
        <v>0.83333333333333337</v>
      </c>
      <c r="K238" s="592">
        <v>0</v>
      </c>
      <c r="L238" s="272" t="s">
        <v>5912</v>
      </c>
      <c r="M238" s="272" t="s">
        <v>5912</v>
      </c>
      <c r="N238" s="272" t="s">
        <v>5533</v>
      </c>
      <c r="O238" s="272" t="s">
        <v>5442</v>
      </c>
      <c r="P238" s="272" t="s">
        <v>5913</v>
      </c>
      <c r="Q238" s="594" t="s">
        <v>6663</v>
      </c>
      <c r="R238" s="594" t="s">
        <v>6664</v>
      </c>
      <c r="S238" s="272" t="s">
        <v>5445</v>
      </c>
      <c r="T238" s="272" t="s">
        <v>5916</v>
      </c>
      <c r="U238" s="272" t="s">
        <v>5545</v>
      </c>
      <c r="V238" s="272" t="s">
        <v>6665</v>
      </c>
      <c r="W238" s="272" t="s">
        <v>6666</v>
      </c>
      <c r="X238" s="272" t="s">
        <v>6667</v>
      </c>
    </row>
    <row r="239" spans="1:24" hidden="1">
      <c r="A239" s="272" t="s">
        <v>981</v>
      </c>
      <c r="B239" s="272" t="s">
        <v>6320</v>
      </c>
      <c r="C239" s="272" t="s">
        <v>6319</v>
      </c>
      <c r="D239" s="272" t="s">
        <v>5599</v>
      </c>
      <c r="E239" s="272" t="s">
        <v>5425</v>
      </c>
      <c r="F239" s="272"/>
      <c r="G239" s="272" t="s">
        <v>931</v>
      </c>
      <c r="H239" s="272" t="s">
        <v>5441</v>
      </c>
      <c r="I239" s="272" t="s">
        <v>5427</v>
      </c>
      <c r="J239" s="592">
        <v>0.33333333333333331</v>
      </c>
      <c r="K239" s="592">
        <v>0.75</v>
      </c>
      <c r="L239" s="272" t="s">
        <v>3527</v>
      </c>
      <c r="M239" s="272" t="s">
        <v>3527</v>
      </c>
      <c r="N239" s="272" t="s">
        <v>5533</v>
      </c>
      <c r="O239" s="272" t="s">
        <v>5601</v>
      </c>
      <c r="P239" s="272" t="s">
        <v>5625</v>
      </c>
      <c r="Q239" s="272" t="s">
        <v>6668</v>
      </c>
      <c r="R239" s="272" t="s">
        <v>6668</v>
      </c>
      <c r="S239" s="272" t="s">
        <v>5434</v>
      </c>
      <c r="T239" s="272" t="s">
        <v>5627</v>
      </c>
      <c r="U239" s="272" t="s">
        <v>5628</v>
      </c>
      <c r="V239" s="272" t="s">
        <v>5629</v>
      </c>
      <c r="W239" s="272" t="s">
        <v>5625</v>
      </c>
      <c r="X239" s="272" t="s">
        <v>6669</v>
      </c>
    </row>
    <row r="240" spans="1:24" hidden="1">
      <c r="A240" s="272" t="s">
        <v>1075</v>
      </c>
      <c r="B240" s="272" t="s">
        <v>891</v>
      </c>
      <c r="C240" s="272" t="s">
        <v>892</v>
      </c>
      <c r="D240" s="272" t="s">
        <v>1427</v>
      </c>
      <c r="E240" s="272" t="s">
        <v>6670</v>
      </c>
      <c r="F240" s="272" t="s">
        <v>5487</v>
      </c>
      <c r="G240" s="272" t="s">
        <v>70</v>
      </c>
      <c r="H240" s="272" t="s">
        <v>5474</v>
      </c>
      <c r="I240" s="272" t="s">
        <v>5427</v>
      </c>
      <c r="J240" s="592">
        <v>0</v>
      </c>
      <c r="K240" s="592">
        <v>0.125</v>
      </c>
      <c r="L240" s="272" t="s">
        <v>6671</v>
      </c>
      <c r="M240" s="272" t="s">
        <v>6671</v>
      </c>
      <c r="N240" s="272" t="s">
        <v>5533</v>
      </c>
      <c r="O240" s="272"/>
      <c r="P240" s="272" t="s">
        <v>5913</v>
      </c>
      <c r="Q240" s="272" t="s">
        <v>6672</v>
      </c>
      <c r="R240" s="272" t="s">
        <v>6673</v>
      </c>
      <c r="S240" s="272" t="s">
        <v>5445</v>
      </c>
      <c r="T240" s="272" t="s">
        <v>5916</v>
      </c>
      <c r="U240" s="272" t="s">
        <v>5545</v>
      </c>
      <c r="V240" s="272" t="s">
        <v>5917</v>
      </c>
      <c r="W240" s="272" t="s">
        <v>5547</v>
      </c>
      <c r="X240" s="272" t="s">
        <v>6674</v>
      </c>
    </row>
    <row r="241" spans="1:24" hidden="1">
      <c r="A241" s="272" t="s">
        <v>1075</v>
      </c>
      <c r="B241" s="272" t="s">
        <v>6675</v>
      </c>
      <c r="C241" s="272" t="s">
        <v>6676</v>
      </c>
      <c r="D241" s="272" t="s">
        <v>1427</v>
      </c>
      <c r="E241" s="272" t="s">
        <v>5425</v>
      </c>
      <c r="F241" s="272"/>
      <c r="G241" s="272" t="s">
        <v>931</v>
      </c>
      <c r="H241" s="272" t="s">
        <v>5474</v>
      </c>
      <c r="I241" s="272" t="s">
        <v>5427</v>
      </c>
      <c r="J241" s="592">
        <v>0.83333333333333337</v>
      </c>
      <c r="K241" s="592">
        <v>0.125</v>
      </c>
      <c r="L241" s="272" t="s">
        <v>6677</v>
      </c>
      <c r="M241" s="272" t="s">
        <v>5550</v>
      </c>
      <c r="N241" s="272" t="s">
        <v>5533</v>
      </c>
      <c r="O241" s="272" t="s">
        <v>5745</v>
      </c>
      <c r="P241" s="272" t="s">
        <v>5625</v>
      </c>
      <c r="Q241" s="272" t="s">
        <v>6678</v>
      </c>
      <c r="R241" s="272" t="s">
        <v>6679</v>
      </c>
      <c r="S241" s="272" t="s">
        <v>5434</v>
      </c>
      <c r="T241" s="272" t="s">
        <v>5627</v>
      </c>
      <c r="U241" s="272" t="s">
        <v>5628</v>
      </c>
      <c r="V241" s="272" t="s">
        <v>5629</v>
      </c>
      <c r="W241" s="272" t="s">
        <v>5547</v>
      </c>
      <c r="X241" s="272" t="s">
        <v>6680</v>
      </c>
    </row>
    <row r="242" spans="1:24" hidden="1">
      <c r="A242" s="272" t="s">
        <v>936</v>
      </c>
      <c r="B242" s="272" t="s">
        <v>6681</v>
      </c>
      <c r="C242" s="272" t="s">
        <v>5387</v>
      </c>
      <c r="D242" s="272" t="s">
        <v>1427</v>
      </c>
      <c r="E242" s="272" t="s">
        <v>5464</v>
      </c>
      <c r="F242" s="272" t="s">
        <v>5464</v>
      </c>
      <c r="G242" s="272" t="s">
        <v>931</v>
      </c>
      <c r="H242" s="272" t="s">
        <v>5441</v>
      </c>
      <c r="I242" s="272" t="s">
        <v>5427</v>
      </c>
      <c r="J242" s="592">
        <v>0.33333333333333331</v>
      </c>
      <c r="K242" s="592">
        <v>0.75</v>
      </c>
      <c r="L242" s="272" t="s">
        <v>6682</v>
      </c>
      <c r="M242" s="272" t="s">
        <v>6682</v>
      </c>
      <c r="N242" s="272" t="s">
        <v>5533</v>
      </c>
      <c r="O242" s="272" t="s">
        <v>6683</v>
      </c>
      <c r="P242" s="272" t="s">
        <v>5582</v>
      </c>
      <c r="Q242" s="272" t="s">
        <v>6684</v>
      </c>
      <c r="R242" s="272" t="s">
        <v>6685</v>
      </c>
      <c r="S242" s="272" t="s">
        <v>5434</v>
      </c>
      <c r="T242" s="272" t="s">
        <v>5584</v>
      </c>
      <c r="U242" s="272" t="s">
        <v>5585</v>
      </c>
      <c r="V242" s="272" t="s">
        <v>5595</v>
      </c>
      <c r="W242" s="272" t="s">
        <v>3571</v>
      </c>
      <c r="X242" s="272" t="s">
        <v>6686</v>
      </c>
    </row>
    <row r="243" spans="1:24" hidden="1">
      <c r="A243" s="272" t="s">
        <v>981</v>
      </c>
      <c r="B243" s="272" t="s">
        <v>6687</v>
      </c>
      <c r="C243" s="272" t="s">
        <v>5387</v>
      </c>
      <c r="D243" s="272" t="s">
        <v>1427</v>
      </c>
      <c r="E243" s="272" t="s">
        <v>5464</v>
      </c>
      <c r="F243" s="272" t="s">
        <v>5464</v>
      </c>
      <c r="G243" s="272" t="s">
        <v>931</v>
      </c>
      <c r="H243" s="272" t="s">
        <v>5441</v>
      </c>
      <c r="I243" s="272" t="s">
        <v>5427</v>
      </c>
      <c r="J243" s="592">
        <v>0.33333333333333331</v>
      </c>
      <c r="K243" s="592">
        <v>0.75</v>
      </c>
      <c r="L243" s="272" t="s">
        <v>5912</v>
      </c>
      <c r="M243" s="272" t="s">
        <v>5912</v>
      </c>
      <c r="N243" s="272" t="s">
        <v>5533</v>
      </c>
      <c r="O243" s="272" t="s">
        <v>5467</v>
      </c>
      <c r="P243" s="272" t="s">
        <v>6688</v>
      </c>
      <c r="Q243" s="272" t="s">
        <v>6689</v>
      </c>
      <c r="R243" s="272" t="s">
        <v>6690</v>
      </c>
      <c r="S243" s="272" t="s">
        <v>5434</v>
      </c>
      <c r="T243" s="272" t="s">
        <v>6600</v>
      </c>
      <c r="U243" s="272" t="s">
        <v>5731</v>
      </c>
      <c r="V243" s="272" t="s">
        <v>5735</v>
      </c>
      <c r="W243" s="272" t="s">
        <v>6328</v>
      </c>
      <c r="X243" s="272" t="s">
        <v>6691</v>
      </c>
    </row>
    <row r="244" spans="1:24" hidden="1">
      <c r="A244" s="272" t="s">
        <v>981</v>
      </c>
      <c r="B244" s="272" t="s">
        <v>6692</v>
      </c>
      <c r="C244" s="272" t="s">
        <v>6693</v>
      </c>
      <c r="D244" s="272" t="s">
        <v>1427</v>
      </c>
      <c r="E244" s="272" t="s">
        <v>5425</v>
      </c>
      <c r="F244" s="272"/>
      <c r="G244" s="272" t="s">
        <v>5612</v>
      </c>
      <c r="H244" s="272" t="s">
        <v>5474</v>
      </c>
      <c r="I244" s="272" t="s">
        <v>5427</v>
      </c>
      <c r="J244" s="592">
        <v>0.33333333333333331</v>
      </c>
      <c r="K244" s="592">
        <v>0.75</v>
      </c>
      <c r="L244" s="272"/>
      <c r="M244" s="272" t="s">
        <v>5613</v>
      </c>
      <c r="N244" s="272" t="s">
        <v>5533</v>
      </c>
      <c r="O244" s="272"/>
      <c r="P244" s="272" t="s">
        <v>4592</v>
      </c>
      <c r="Q244" s="272" t="s">
        <v>5614</v>
      </c>
      <c r="R244" s="272" t="s">
        <v>5614</v>
      </c>
      <c r="S244" s="272" t="s">
        <v>5434</v>
      </c>
      <c r="T244" s="272" t="s">
        <v>5460</v>
      </c>
      <c r="U244" s="272" t="s">
        <v>4555</v>
      </c>
      <c r="V244" s="593" t="s">
        <v>5615</v>
      </c>
      <c r="W244" s="272" t="s">
        <v>5616</v>
      </c>
      <c r="X244" s="272" t="s">
        <v>6694</v>
      </c>
    </row>
    <row r="245" spans="1:24" hidden="1">
      <c r="A245" s="272" t="s">
        <v>1075</v>
      </c>
      <c r="B245" s="272" t="s">
        <v>601</v>
      </c>
      <c r="C245" s="272" t="s">
        <v>5387</v>
      </c>
      <c r="D245" s="272" t="s">
        <v>1427</v>
      </c>
      <c r="E245" s="272" t="s">
        <v>5425</v>
      </c>
      <c r="F245" s="272"/>
      <c r="G245" s="272" t="s">
        <v>931</v>
      </c>
      <c r="H245" s="272" t="s">
        <v>5441</v>
      </c>
      <c r="I245" s="272" t="s">
        <v>5427</v>
      </c>
      <c r="J245" s="592">
        <v>0.33333333333333331</v>
      </c>
      <c r="K245" s="592">
        <v>0.75</v>
      </c>
      <c r="L245" s="272" t="s">
        <v>6507</v>
      </c>
      <c r="M245" s="272" t="s">
        <v>6507</v>
      </c>
      <c r="N245" s="272" t="s">
        <v>5533</v>
      </c>
      <c r="O245" s="272" t="s">
        <v>5581</v>
      </c>
      <c r="P245" s="272" t="s">
        <v>6509</v>
      </c>
      <c r="Q245" s="272" t="s">
        <v>6695</v>
      </c>
      <c r="R245" s="272" t="s">
        <v>6696</v>
      </c>
      <c r="S245" s="272" t="s">
        <v>5434</v>
      </c>
      <c r="T245" s="272" t="s">
        <v>5605</v>
      </c>
      <c r="U245" s="272" t="s">
        <v>5606</v>
      </c>
      <c r="V245" s="272" t="s">
        <v>5705</v>
      </c>
      <c r="W245" s="272" t="s">
        <v>3571</v>
      </c>
      <c r="X245" s="272" t="s">
        <v>6697</v>
      </c>
    </row>
    <row r="246" spans="1:24" hidden="1">
      <c r="A246" s="272" t="s">
        <v>936</v>
      </c>
      <c r="B246" s="272" t="s">
        <v>6698</v>
      </c>
      <c r="C246" s="272" t="s">
        <v>5387</v>
      </c>
      <c r="D246" s="272" t="s">
        <v>1502</v>
      </c>
      <c r="E246" s="272" t="s">
        <v>5425</v>
      </c>
      <c r="F246" s="272" t="s">
        <v>5569</v>
      </c>
      <c r="G246" s="272" t="s">
        <v>931</v>
      </c>
      <c r="H246" s="272" t="s">
        <v>5426</v>
      </c>
      <c r="I246" s="272" t="s">
        <v>5427</v>
      </c>
      <c r="J246" s="592">
        <v>0.33333333333333331</v>
      </c>
      <c r="K246" s="592">
        <v>0.75</v>
      </c>
      <c r="L246" s="272" t="s">
        <v>5510</v>
      </c>
      <c r="M246" s="272" t="s">
        <v>5510</v>
      </c>
      <c r="N246" s="272" t="s">
        <v>5533</v>
      </c>
      <c r="O246" s="272" t="s">
        <v>6066</v>
      </c>
      <c r="P246" s="272" t="s">
        <v>5512</v>
      </c>
      <c r="Q246" s="272" t="s">
        <v>6699</v>
      </c>
      <c r="R246" s="272" t="s">
        <v>6699</v>
      </c>
      <c r="S246" s="272" t="s">
        <v>5572</v>
      </c>
      <c r="T246" s="272" t="s">
        <v>5514</v>
      </c>
      <c r="U246" s="272" t="s">
        <v>4582</v>
      </c>
      <c r="V246" s="272" t="s">
        <v>5515</v>
      </c>
      <c r="W246" s="272" t="s">
        <v>6069</v>
      </c>
      <c r="X246" s="272" t="s">
        <v>6700</v>
      </c>
    </row>
    <row r="247" spans="1:24" hidden="1">
      <c r="A247" s="272" t="s">
        <v>981</v>
      </c>
      <c r="B247" s="272" t="s">
        <v>6701</v>
      </c>
      <c r="C247" s="272" t="s">
        <v>6702</v>
      </c>
      <c r="D247" s="272" t="s">
        <v>5452</v>
      </c>
      <c r="E247" s="272" t="s">
        <v>5425</v>
      </c>
      <c r="F247" s="272" t="s">
        <v>5531</v>
      </c>
      <c r="G247" s="272" t="s">
        <v>931</v>
      </c>
      <c r="H247" s="272" t="s">
        <v>5441</v>
      </c>
      <c r="I247" s="272" t="s">
        <v>5427</v>
      </c>
      <c r="J247" s="592">
        <v>0.33333333333333331</v>
      </c>
      <c r="K247" s="592">
        <v>0.75</v>
      </c>
      <c r="L247" s="272" t="s">
        <v>5550</v>
      </c>
      <c r="M247" s="272" t="s">
        <v>5550</v>
      </c>
      <c r="N247" s="272" t="s">
        <v>5533</v>
      </c>
      <c r="O247" s="272" t="s">
        <v>5551</v>
      </c>
      <c r="P247" s="272" t="s">
        <v>5552</v>
      </c>
      <c r="Q247" s="272" t="s">
        <v>6445</v>
      </c>
      <c r="R247" s="272" t="s">
        <v>6445</v>
      </c>
      <c r="S247" s="272" t="s">
        <v>5434</v>
      </c>
      <c r="T247" s="272" t="s">
        <v>5554</v>
      </c>
      <c r="U247" s="272" t="s">
        <v>5555</v>
      </c>
      <c r="V247" s="272" t="s">
        <v>5556</v>
      </c>
      <c r="W247" s="272" t="s">
        <v>3571</v>
      </c>
      <c r="X247" s="272" t="s">
        <v>6703</v>
      </c>
    </row>
    <row r="248" spans="1:24" hidden="1">
      <c r="A248" s="272" t="s">
        <v>936</v>
      </c>
      <c r="B248" s="272" t="s">
        <v>6704</v>
      </c>
      <c r="C248" s="272"/>
      <c r="D248" s="272" t="s">
        <v>1502</v>
      </c>
      <c r="E248" s="272" t="s">
        <v>5425</v>
      </c>
      <c r="F248" s="272" t="s">
        <v>6705</v>
      </c>
      <c r="G248" s="272" t="s">
        <v>931</v>
      </c>
      <c r="H248" s="272" t="s">
        <v>5441</v>
      </c>
      <c r="I248" s="272" t="s">
        <v>5427</v>
      </c>
      <c r="J248" s="592">
        <v>0</v>
      </c>
      <c r="K248" s="592">
        <v>0.95833333333333337</v>
      </c>
      <c r="L248" s="272" t="s">
        <v>6706</v>
      </c>
      <c r="M248" s="272" t="s">
        <v>6707</v>
      </c>
      <c r="N248" s="272" t="s">
        <v>5533</v>
      </c>
      <c r="O248" s="272" t="s">
        <v>6615</v>
      </c>
      <c r="P248" s="272" t="s">
        <v>6138</v>
      </c>
      <c r="Q248" s="272" t="s">
        <v>6708</v>
      </c>
      <c r="R248" s="272" t="s">
        <v>6708</v>
      </c>
      <c r="S248" s="272" t="s">
        <v>5572</v>
      </c>
      <c r="T248" s="272" t="s">
        <v>5895</v>
      </c>
      <c r="U248" s="272" t="s">
        <v>5689</v>
      </c>
      <c r="V248" s="272" t="s">
        <v>6709</v>
      </c>
      <c r="W248" s="272" t="s">
        <v>6709</v>
      </c>
      <c r="X248" s="272" t="s">
        <v>6710</v>
      </c>
    </row>
    <row r="249" spans="1:24" hidden="1">
      <c r="A249" s="272" t="s">
        <v>981</v>
      </c>
      <c r="B249" s="272" t="s">
        <v>6711</v>
      </c>
      <c r="C249" s="272"/>
      <c r="D249" s="272" t="s">
        <v>1502</v>
      </c>
      <c r="E249" s="272" t="s">
        <v>5425</v>
      </c>
      <c r="F249" s="272" t="s">
        <v>6024</v>
      </c>
      <c r="G249" s="272" t="s">
        <v>931</v>
      </c>
      <c r="H249" s="272" t="s">
        <v>5441</v>
      </c>
      <c r="I249" s="272" t="s">
        <v>5427</v>
      </c>
      <c r="J249" s="592">
        <v>0.91666666666666663</v>
      </c>
      <c r="K249" s="592">
        <v>0.25</v>
      </c>
      <c r="L249" s="272" t="s">
        <v>6712</v>
      </c>
      <c r="M249" s="272" t="s">
        <v>6712</v>
      </c>
      <c r="N249" s="272" t="s">
        <v>5533</v>
      </c>
      <c r="O249" s="272" t="s">
        <v>5570</v>
      </c>
      <c r="P249" s="272" t="s">
        <v>5645</v>
      </c>
      <c r="Q249" s="272"/>
      <c r="R249" s="272" t="s">
        <v>6713</v>
      </c>
      <c r="S249" s="272" t="s">
        <v>5572</v>
      </c>
      <c r="T249" s="272" t="s">
        <v>6714</v>
      </c>
      <c r="U249" s="272" t="s">
        <v>4543</v>
      </c>
      <c r="V249" s="272" t="s">
        <v>5648</v>
      </c>
      <c r="W249" s="272" t="s">
        <v>3571</v>
      </c>
      <c r="X249" s="272" t="s">
        <v>6715</v>
      </c>
    </row>
    <row r="250" spans="1:24" hidden="1">
      <c r="A250" s="272" t="s">
        <v>981</v>
      </c>
      <c r="B250" s="272" t="s">
        <v>6716</v>
      </c>
      <c r="C250" s="272"/>
      <c r="D250" s="272" t="s">
        <v>5452</v>
      </c>
      <c r="E250" s="272" t="s">
        <v>5425</v>
      </c>
      <c r="F250" s="272" t="s">
        <v>5453</v>
      </c>
      <c r="G250" s="272" t="s">
        <v>931</v>
      </c>
      <c r="H250" s="272" t="s">
        <v>5426</v>
      </c>
      <c r="I250" s="272">
        <v>3</v>
      </c>
      <c r="J250" s="592">
        <v>0.91666666666666663</v>
      </c>
      <c r="K250" s="592">
        <v>0.25</v>
      </c>
      <c r="L250" s="272" t="s">
        <v>5550</v>
      </c>
      <c r="M250" s="272" t="s">
        <v>5550</v>
      </c>
      <c r="N250" s="272" t="s">
        <v>5533</v>
      </c>
      <c r="O250" s="272" t="s">
        <v>5467</v>
      </c>
      <c r="P250" s="272" t="s">
        <v>5575</v>
      </c>
      <c r="Q250" s="272" t="s">
        <v>6499</v>
      </c>
      <c r="R250" s="272" t="s">
        <v>6499</v>
      </c>
      <c r="S250" s="272" t="s">
        <v>5434</v>
      </c>
      <c r="T250" s="272" t="s">
        <v>5554</v>
      </c>
      <c r="U250" s="272" t="s">
        <v>5555</v>
      </c>
      <c r="V250" s="272" t="s">
        <v>5556</v>
      </c>
      <c r="W250" s="272" t="s">
        <v>3571</v>
      </c>
      <c r="X250" s="272" t="s">
        <v>6717</v>
      </c>
    </row>
    <row r="251" spans="1:24" hidden="1">
      <c r="A251" s="272" t="s">
        <v>981</v>
      </c>
      <c r="B251" s="272" t="s">
        <v>5942</v>
      </c>
      <c r="C251" s="272" t="s">
        <v>5941</v>
      </c>
      <c r="D251" s="272" t="s">
        <v>5452</v>
      </c>
      <c r="E251" s="272" t="s">
        <v>5425</v>
      </c>
      <c r="F251" s="272" t="s">
        <v>5453</v>
      </c>
      <c r="G251" s="272" t="s">
        <v>931</v>
      </c>
      <c r="H251" s="272" t="s">
        <v>5441</v>
      </c>
      <c r="I251" s="272" t="s">
        <v>5427</v>
      </c>
      <c r="J251" s="592">
        <v>0.33333333333333331</v>
      </c>
      <c r="K251" s="592">
        <v>0.75</v>
      </c>
      <c r="L251" s="272" t="s">
        <v>5580</v>
      </c>
      <c r="M251" s="272" t="s">
        <v>5580</v>
      </c>
      <c r="N251" s="272" t="s">
        <v>5533</v>
      </c>
      <c r="O251" s="272" t="s">
        <v>5619</v>
      </c>
      <c r="P251" s="272" t="s">
        <v>5585</v>
      </c>
      <c r="Q251" s="272" t="s">
        <v>6718</v>
      </c>
      <c r="R251" s="272" t="s">
        <v>6718</v>
      </c>
      <c r="S251" s="272" t="s">
        <v>5434</v>
      </c>
      <c r="T251" s="272" t="s">
        <v>5584</v>
      </c>
      <c r="U251" s="272" t="s">
        <v>5585</v>
      </c>
      <c r="V251" s="272" t="s">
        <v>5586</v>
      </c>
      <c r="W251" s="272" t="s">
        <v>6205</v>
      </c>
      <c r="X251" s="272" t="s">
        <v>6719</v>
      </c>
    </row>
    <row r="252" spans="1:24" hidden="1">
      <c r="A252" s="272" t="s">
        <v>1075</v>
      </c>
      <c r="B252" s="272" t="s">
        <v>6720</v>
      </c>
      <c r="C252" s="272" t="s">
        <v>6721</v>
      </c>
      <c r="D252" s="272" t="s">
        <v>5452</v>
      </c>
      <c r="E252" s="272" t="s">
        <v>5425</v>
      </c>
      <c r="F252" s="272" t="s">
        <v>6553</v>
      </c>
      <c r="G252" s="272" t="s">
        <v>931</v>
      </c>
      <c r="H252" s="272" t="s">
        <v>5426</v>
      </c>
      <c r="I252" s="272">
        <v>3</v>
      </c>
      <c r="J252" s="592">
        <v>0</v>
      </c>
      <c r="K252" s="592">
        <v>0.125</v>
      </c>
      <c r="L252" s="272" t="s">
        <v>5683</v>
      </c>
      <c r="M252" s="272" t="s">
        <v>5684</v>
      </c>
      <c r="N252" s="272" t="s">
        <v>5533</v>
      </c>
      <c r="O252" s="272" t="s">
        <v>5949</v>
      </c>
      <c r="P252" s="272" t="s">
        <v>5685</v>
      </c>
      <c r="Q252" s="272" t="s">
        <v>6722</v>
      </c>
      <c r="R252" s="272" t="s">
        <v>6555</v>
      </c>
      <c r="S252" s="272" t="s">
        <v>5434</v>
      </c>
      <c r="T252" s="272" t="s">
        <v>5688</v>
      </c>
      <c r="U252" s="272" t="s">
        <v>5689</v>
      </c>
      <c r="V252" s="272" t="s">
        <v>5690</v>
      </c>
      <c r="W252" s="272" t="s">
        <v>5691</v>
      </c>
      <c r="X252" s="272" t="s">
        <v>6723</v>
      </c>
    </row>
    <row r="253" spans="1:24" hidden="1">
      <c r="A253" s="272" t="s">
        <v>981</v>
      </c>
      <c r="B253" s="272" t="s">
        <v>6724</v>
      </c>
      <c r="C253" s="272"/>
      <c r="D253" s="272" t="s">
        <v>5473</v>
      </c>
      <c r="E253" s="272" t="s">
        <v>5425</v>
      </c>
      <c r="F253" s="272"/>
      <c r="G253" s="272" t="s">
        <v>931</v>
      </c>
      <c r="H253" s="272" t="s">
        <v>5441</v>
      </c>
      <c r="I253" s="272" t="s">
        <v>5427</v>
      </c>
      <c r="J253" s="592">
        <v>0.33333333333333331</v>
      </c>
      <c r="K253" s="592">
        <v>0.75</v>
      </c>
      <c r="L253" s="272" t="s">
        <v>6725</v>
      </c>
      <c r="M253" s="272" t="s">
        <v>6725</v>
      </c>
      <c r="N253" s="272" t="s">
        <v>5533</v>
      </c>
      <c r="O253" s="272" t="s">
        <v>5467</v>
      </c>
      <c r="P253" s="272" t="s">
        <v>5714</v>
      </c>
      <c r="Q253" s="272" t="s">
        <v>6488</v>
      </c>
      <c r="R253" s="272" t="s">
        <v>6488</v>
      </c>
      <c r="S253" s="272" t="s">
        <v>5434</v>
      </c>
      <c r="T253" s="272" t="s">
        <v>5713</v>
      </c>
      <c r="U253" s="272" t="s">
        <v>5714</v>
      </c>
      <c r="V253" s="272" t="s">
        <v>6726</v>
      </c>
      <c r="W253" s="272" t="s">
        <v>6727</v>
      </c>
      <c r="X253" s="272" t="s">
        <v>6728</v>
      </c>
    </row>
    <row r="254" spans="1:24" hidden="1">
      <c r="A254" s="272" t="s">
        <v>1213</v>
      </c>
      <c r="B254" s="272" t="s">
        <v>6729</v>
      </c>
      <c r="C254" s="272"/>
      <c r="D254" s="272" t="s">
        <v>1427</v>
      </c>
      <c r="E254" s="272" t="s">
        <v>5464</v>
      </c>
      <c r="F254" s="272" t="s">
        <v>5464</v>
      </c>
      <c r="G254" s="272" t="s">
        <v>931</v>
      </c>
      <c r="H254" s="272" t="s">
        <v>5441</v>
      </c>
      <c r="I254" s="272" t="s">
        <v>5427</v>
      </c>
      <c r="J254" s="592">
        <v>0.91666666666666663</v>
      </c>
      <c r="K254" s="592">
        <v>0.25</v>
      </c>
      <c r="L254" s="272"/>
      <c r="M254" s="272" t="s">
        <v>6054</v>
      </c>
      <c r="N254" s="272" t="s">
        <v>5533</v>
      </c>
      <c r="O254" s="272" t="s">
        <v>5798</v>
      </c>
      <c r="P254" s="272" t="s">
        <v>6730</v>
      </c>
      <c r="Q254" s="272" t="s">
        <v>6731</v>
      </c>
      <c r="R254" s="272" t="s">
        <v>6732</v>
      </c>
      <c r="S254" s="272" t="s">
        <v>5434</v>
      </c>
      <c r="T254" s="272" t="s">
        <v>4808</v>
      </c>
      <c r="U254" s="272" t="s">
        <v>4543</v>
      </c>
      <c r="V254" s="272" t="s">
        <v>6733</v>
      </c>
      <c r="W254" s="272" t="s">
        <v>5706</v>
      </c>
      <c r="X254" s="272" t="s">
        <v>6734</v>
      </c>
    </row>
    <row r="255" spans="1:24" hidden="1">
      <c r="A255" s="272" t="s">
        <v>981</v>
      </c>
      <c r="B255" s="272" t="s">
        <v>6735</v>
      </c>
      <c r="C255" s="272"/>
      <c r="D255" s="272" t="s">
        <v>5473</v>
      </c>
      <c r="E255" s="272" t="s">
        <v>5425</v>
      </c>
      <c r="F255" s="272"/>
      <c r="G255" s="272" t="s">
        <v>931</v>
      </c>
      <c r="H255" s="272" t="s">
        <v>5441</v>
      </c>
      <c r="I255" s="272" t="s">
        <v>5427</v>
      </c>
      <c r="J255" s="592">
        <v>0.33333333333333331</v>
      </c>
      <c r="K255" s="592">
        <v>0.75</v>
      </c>
      <c r="L255" s="272" t="s">
        <v>6736</v>
      </c>
      <c r="M255" s="272" t="s">
        <v>6736</v>
      </c>
      <c r="N255" s="272" t="s">
        <v>5533</v>
      </c>
      <c r="O255" s="272" t="s">
        <v>5467</v>
      </c>
      <c r="P255" s="272" t="s">
        <v>6366</v>
      </c>
      <c r="Q255" s="272" t="s">
        <v>6737</v>
      </c>
      <c r="R255" s="272" t="s">
        <v>6737</v>
      </c>
      <c r="S255" s="272" t="s">
        <v>5434</v>
      </c>
      <c r="T255" s="272" t="s">
        <v>4544</v>
      </c>
      <c r="U255" s="272" t="s">
        <v>4543</v>
      </c>
      <c r="V255" s="272" t="s">
        <v>5629</v>
      </c>
      <c r="W255" s="272" t="s">
        <v>5629</v>
      </c>
      <c r="X255" s="272" t="s">
        <v>6738</v>
      </c>
    </row>
    <row r="256" spans="1:24" hidden="1">
      <c r="A256" s="272" t="s">
        <v>1075</v>
      </c>
      <c r="B256" s="272" t="s">
        <v>6739</v>
      </c>
      <c r="C256" s="272" t="s">
        <v>5387</v>
      </c>
      <c r="D256" s="272" t="s">
        <v>1427</v>
      </c>
      <c r="E256" s="272" t="s">
        <v>5425</v>
      </c>
      <c r="F256" s="272"/>
      <c r="G256" s="272" t="s">
        <v>931</v>
      </c>
      <c r="H256" s="272" t="s">
        <v>6595</v>
      </c>
      <c r="I256" s="272" t="s">
        <v>5427</v>
      </c>
      <c r="J256" s="592">
        <v>4.1666666666666664E-2</v>
      </c>
      <c r="K256" s="592">
        <v>0.75</v>
      </c>
      <c r="L256" s="272" t="s">
        <v>6740</v>
      </c>
      <c r="M256" s="272" t="s">
        <v>6740</v>
      </c>
      <c r="N256" s="272" t="s">
        <v>5533</v>
      </c>
      <c r="O256" s="272" t="s">
        <v>5511</v>
      </c>
      <c r="P256" s="272" t="s">
        <v>6569</v>
      </c>
      <c r="Q256" s="272" t="s">
        <v>6741</v>
      </c>
      <c r="R256" s="272" t="s">
        <v>6742</v>
      </c>
      <c r="S256" s="272" t="s">
        <v>5434</v>
      </c>
      <c r="T256" s="272" t="s">
        <v>6572</v>
      </c>
      <c r="U256" s="272" t="s">
        <v>6573</v>
      </c>
      <c r="V256" s="272" t="s">
        <v>6574</v>
      </c>
      <c r="W256" s="272" t="s">
        <v>6743</v>
      </c>
      <c r="X256" s="272" t="s">
        <v>6744</v>
      </c>
    </row>
    <row r="257" spans="1:24" ht="57.95" hidden="1">
      <c r="A257" s="272" t="s">
        <v>1075</v>
      </c>
      <c r="B257" s="272" t="s">
        <v>6745</v>
      </c>
      <c r="C257" s="272" t="s">
        <v>6746</v>
      </c>
      <c r="D257" s="272" t="s">
        <v>1427</v>
      </c>
      <c r="E257" s="272" t="s">
        <v>5425</v>
      </c>
      <c r="F257" s="272"/>
      <c r="G257" s="272" t="s">
        <v>931</v>
      </c>
      <c r="H257" s="272" t="s">
        <v>5474</v>
      </c>
      <c r="I257" s="272" t="s">
        <v>5427</v>
      </c>
      <c r="J257" s="592">
        <v>0.83333333333333337</v>
      </c>
      <c r="K257" s="592">
        <v>0.125</v>
      </c>
      <c r="L257" s="272" t="s">
        <v>3527</v>
      </c>
      <c r="M257" s="272" t="s">
        <v>3527</v>
      </c>
      <c r="N257" s="272" t="s">
        <v>5533</v>
      </c>
      <c r="O257" s="272" t="s">
        <v>5873</v>
      </c>
      <c r="P257" s="272" t="s">
        <v>5625</v>
      </c>
      <c r="Q257" s="272"/>
      <c r="R257" s="594" t="s">
        <v>6747</v>
      </c>
      <c r="S257" s="272" t="s">
        <v>5434</v>
      </c>
      <c r="T257" s="272" t="s">
        <v>5627</v>
      </c>
      <c r="U257" s="272" t="s">
        <v>5628</v>
      </c>
      <c r="V257" s="272" t="s">
        <v>5629</v>
      </c>
      <c r="W257" s="272" t="s">
        <v>5387</v>
      </c>
      <c r="X257" s="272" t="s">
        <v>6748</v>
      </c>
    </row>
    <row r="258" spans="1:24" hidden="1">
      <c r="A258" s="272" t="s">
        <v>1075</v>
      </c>
      <c r="B258" s="272" t="s">
        <v>6749</v>
      </c>
      <c r="C258" s="272"/>
      <c r="D258" s="272" t="s">
        <v>1427</v>
      </c>
      <c r="E258" s="272" t="s">
        <v>5464</v>
      </c>
      <c r="F258" s="272" t="s">
        <v>5464</v>
      </c>
      <c r="G258" s="272" t="s">
        <v>931</v>
      </c>
      <c r="H258" s="272" t="s">
        <v>5426</v>
      </c>
      <c r="I258" s="272" t="s">
        <v>5427</v>
      </c>
      <c r="J258" s="592">
        <v>0</v>
      </c>
      <c r="K258" s="592">
        <v>0.25</v>
      </c>
      <c r="L258" s="272"/>
      <c r="M258" s="272" t="s">
        <v>5550</v>
      </c>
      <c r="N258" s="272" t="s">
        <v>5533</v>
      </c>
      <c r="O258" s="272" t="s">
        <v>5500</v>
      </c>
      <c r="P258" s="272" t="s">
        <v>5913</v>
      </c>
      <c r="Q258" s="272" t="s">
        <v>6750</v>
      </c>
      <c r="R258" s="272" t="s">
        <v>6750</v>
      </c>
      <c r="S258" s="272" t="s">
        <v>5434</v>
      </c>
      <c r="T258" s="272" t="s">
        <v>5916</v>
      </c>
      <c r="U258" s="272" t="s">
        <v>5545</v>
      </c>
      <c r="V258" s="272" t="s">
        <v>5917</v>
      </c>
      <c r="W258" s="272" t="s">
        <v>6751</v>
      </c>
      <c r="X258" s="272" t="s">
        <v>6752</v>
      </c>
    </row>
    <row r="259" spans="1:24" hidden="1">
      <c r="A259" s="272" t="s">
        <v>1213</v>
      </c>
      <c r="B259" s="272" t="s">
        <v>6753</v>
      </c>
      <c r="C259" s="272" t="s">
        <v>337</v>
      </c>
      <c r="D259" s="272" t="s">
        <v>1427</v>
      </c>
      <c r="E259" s="272" t="s">
        <v>5496</v>
      </c>
      <c r="F259" s="272" t="s">
        <v>5496</v>
      </c>
      <c r="G259" s="272" t="s">
        <v>931</v>
      </c>
      <c r="H259" s="272" t="s">
        <v>6595</v>
      </c>
      <c r="I259" s="272" t="s">
        <v>5427</v>
      </c>
      <c r="J259" s="592">
        <v>0.95833333333333337</v>
      </c>
      <c r="K259" s="592">
        <v>0.125</v>
      </c>
      <c r="L259" s="272" t="s">
        <v>6643</v>
      </c>
      <c r="M259" s="272" t="s">
        <v>6644</v>
      </c>
      <c r="N259" s="272" t="s">
        <v>5533</v>
      </c>
      <c r="O259" s="272" t="s">
        <v>5442</v>
      </c>
      <c r="P259" s="272" t="s">
        <v>4739</v>
      </c>
      <c r="Q259" s="272" t="s">
        <v>6645</v>
      </c>
      <c r="R259" s="272" t="s">
        <v>6646</v>
      </c>
      <c r="S259" s="272" t="s">
        <v>5445</v>
      </c>
      <c r="T259" s="272" t="s">
        <v>6647</v>
      </c>
      <c r="U259" s="272" t="s">
        <v>4555</v>
      </c>
      <c r="V259" s="272" t="s">
        <v>6648</v>
      </c>
      <c r="W259" s="272" t="s">
        <v>6649</v>
      </c>
      <c r="X259" s="272" t="s">
        <v>6754</v>
      </c>
    </row>
    <row r="260" spans="1:24" hidden="1">
      <c r="A260" s="272" t="s">
        <v>1213</v>
      </c>
      <c r="B260" s="272" t="s">
        <v>6755</v>
      </c>
      <c r="C260" s="272"/>
      <c r="D260" s="272" t="s">
        <v>5452</v>
      </c>
      <c r="E260" s="272" t="s">
        <v>5425</v>
      </c>
      <c r="F260" s="272" t="s">
        <v>5531</v>
      </c>
      <c r="G260" s="272" t="s">
        <v>931</v>
      </c>
      <c r="H260" s="272" t="s">
        <v>5441</v>
      </c>
      <c r="I260" s="272">
        <v>3</v>
      </c>
      <c r="J260" s="592">
        <v>0</v>
      </c>
      <c r="K260" s="592">
        <v>0.125</v>
      </c>
      <c r="L260" s="272" t="s">
        <v>5580</v>
      </c>
      <c r="M260" s="272" t="s">
        <v>5580</v>
      </c>
      <c r="N260" s="272" t="s">
        <v>5533</v>
      </c>
      <c r="O260" s="272" t="s">
        <v>5873</v>
      </c>
      <c r="P260" s="272" t="s">
        <v>5582</v>
      </c>
      <c r="Q260" s="272" t="s">
        <v>6756</v>
      </c>
      <c r="R260" s="272" t="s">
        <v>6756</v>
      </c>
      <c r="S260" s="272" t="s">
        <v>5434</v>
      </c>
      <c r="T260" s="272" t="s">
        <v>5584</v>
      </c>
      <c r="U260" s="272" t="s">
        <v>5585</v>
      </c>
      <c r="V260" s="272" t="s">
        <v>5586</v>
      </c>
      <c r="W260" s="272" t="s">
        <v>5834</v>
      </c>
      <c r="X260" s="272" t="s">
        <v>6757</v>
      </c>
    </row>
    <row r="261" spans="1:24" hidden="1">
      <c r="A261" s="272" t="s">
        <v>981</v>
      </c>
      <c r="B261" s="272" t="s">
        <v>6758</v>
      </c>
      <c r="C261" s="272" t="s">
        <v>6759</v>
      </c>
      <c r="D261" s="272" t="s">
        <v>5452</v>
      </c>
      <c r="E261" s="272" t="s">
        <v>5425</v>
      </c>
      <c r="F261" s="272" t="s">
        <v>5453</v>
      </c>
      <c r="G261" s="272" t="s">
        <v>931</v>
      </c>
      <c r="H261" s="272" t="s">
        <v>5441</v>
      </c>
      <c r="I261" s="272" t="s">
        <v>5427</v>
      </c>
      <c r="J261" s="592">
        <v>0.33333333333333331</v>
      </c>
      <c r="K261" s="592">
        <v>0.75</v>
      </c>
      <c r="L261" s="272" t="s">
        <v>5550</v>
      </c>
      <c r="M261" s="272" t="s">
        <v>5550</v>
      </c>
      <c r="N261" s="272" t="s">
        <v>5533</v>
      </c>
      <c r="O261" s="272" t="s">
        <v>5551</v>
      </c>
      <c r="P261" s="272" t="s">
        <v>5575</v>
      </c>
      <c r="Q261" s="272" t="s">
        <v>6357</v>
      </c>
      <c r="R261" s="272" t="s">
        <v>6357</v>
      </c>
      <c r="S261" s="272" t="s">
        <v>5434</v>
      </c>
      <c r="T261" s="272" t="s">
        <v>5554</v>
      </c>
      <c r="U261" s="272" t="s">
        <v>5555</v>
      </c>
      <c r="V261" s="272" t="s">
        <v>5556</v>
      </c>
      <c r="W261" s="272" t="s">
        <v>3571</v>
      </c>
      <c r="X261" s="272" t="s">
        <v>6760</v>
      </c>
    </row>
    <row r="262" spans="1:24" hidden="1">
      <c r="A262" s="272" t="s">
        <v>1213</v>
      </c>
      <c r="B262" s="272" t="s">
        <v>6761</v>
      </c>
      <c r="C262" s="272" t="s">
        <v>6762</v>
      </c>
      <c r="D262" s="272" t="s">
        <v>1427</v>
      </c>
      <c r="E262" s="272" t="s">
        <v>5440</v>
      </c>
      <c r="F262" s="272" t="s">
        <v>5440</v>
      </c>
      <c r="G262" s="272" t="s">
        <v>931</v>
      </c>
      <c r="H262" s="272" t="s">
        <v>5474</v>
      </c>
      <c r="I262" s="272" t="s">
        <v>5427</v>
      </c>
      <c r="J262" s="592">
        <v>0.95833333333333337</v>
      </c>
      <c r="K262" s="592">
        <v>0.125</v>
      </c>
      <c r="L262" s="272" t="s">
        <v>6763</v>
      </c>
      <c r="M262" s="272" t="s">
        <v>6764</v>
      </c>
      <c r="N262" s="272" t="s">
        <v>5533</v>
      </c>
      <c r="O262" s="272" t="s">
        <v>5442</v>
      </c>
      <c r="P262" s="272" t="s">
        <v>4786</v>
      </c>
      <c r="Q262" s="272" t="s">
        <v>6765</v>
      </c>
      <c r="R262" s="272" t="s">
        <v>6765</v>
      </c>
      <c r="S262" s="272" t="s">
        <v>5445</v>
      </c>
      <c r="T262" s="272" t="s">
        <v>4544</v>
      </c>
      <c r="U262" s="272" t="s">
        <v>4543</v>
      </c>
      <c r="V262" s="272" t="s">
        <v>5565</v>
      </c>
      <c r="W262" s="272" t="s">
        <v>5566</v>
      </c>
      <c r="X262" s="272" t="s">
        <v>6766</v>
      </c>
    </row>
    <row r="263" spans="1:24" hidden="1">
      <c r="A263" s="272" t="s">
        <v>1075</v>
      </c>
      <c r="B263" s="272" t="s">
        <v>300</v>
      </c>
      <c r="C263" s="272" t="s">
        <v>6767</v>
      </c>
      <c r="D263" s="272" t="s">
        <v>1427</v>
      </c>
      <c r="E263" s="272" t="s">
        <v>6768</v>
      </c>
      <c r="F263" s="272" t="s">
        <v>6768</v>
      </c>
      <c r="G263" s="272" t="s">
        <v>931</v>
      </c>
      <c r="H263" s="272" t="s">
        <v>5426</v>
      </c>
      <c r="I263" s="272">
        <v>2</v>
      </c>
      <c r="J263" s="592">
        <v>0.91666666666666663</v>
      </c>
      <c r="K263" s="592">
        <v>0.125</v>
      </c>
      <c r="L263" s="272" t="s">
        <v>6671</v>
      </c>
      <c r="M263" s="272" t="s">
        <v>6671</v>
      </c>
      <c r="N263" s="272" t="s">
        <v>5533</v>
      </c>
      <c r="O263" s="272" t="s">
        <v>5581</v>
      </c>
      <c r="P263" s="272" t="s">
        <v>5714</v>
      </c>
      <c r="Q263" s="272" t="s">
        <v>6769</v>
      </c>
      <c r="R263" s="272" t="s">
        <v>6769</v>
      </c>
      <c r="S263" s="272" t="s">
        <v>5434</v>
      </c>
      <c r="T263" s="272" t="s">
        <v>5713</v>
      </c>
      <c r="U263" s="272" t="s">
        <v>5714</v>
      </c>
      <c r="V263" s="272" t="s">
        <v>5715</v>
      </c>
      <c r="W263" s="272" t="s">
        <v>5716</v>
      </c>
      <c r="X263" s="272" t="s">
        <v>6770</v>
      </c>
    </row>
    <row r="264" spans="1:24" hidden="1">
      <c r="A264" s="272" t="s">
        <v>981</v>
      </c>
      <c r="B264" s="272" t="s">
        <v>6771</v>
      </c>
      <c r="C264" s="272"/>
      <c r="D264" s="272" t="s">
        <v>1427</v>
      </c>
      <c r="E264" s="272" t="s">
        <v>5440</v>
      </c>
      <c r="F264" s="272" t="s">
        <v>5440</v>
      </c>
      <c r="G264" s="272" t="s">
        <v>931</v>
      </c>
      <c r="H264" s="272" t="s">
        <v>5474</v>
      </c>
      <c r="I264" s="272" t="s">
        <v>5427</v>
      </c>
      <c r="J264" s="592">
        <v>0.33333333333333331</v>
      </c>
      <c r="K264" s="592">
        <v>0.75</v>
      </c>
      <c r="L264" s="272" t="s">
        <v>3530</v>
      </c>
      <c r="M264" s="272" t="s">
        <v>3530</v>
      </c>
      <c r="N264" s="272" t="s">
        <v>5533</v>
      </c>
      <c r="O264" s="272" t="s">
        <v>5442</v>
      </c>
      <c r="P264" s="272" t="s">
        <v>5443</v>
      </c>
      <c r="Q264" s="272" t="s">
        <v>6772</v>
      </c>
      <c r="R264" s="272" t="s">
        <v>6772</v>
      </c>
      <c r="S264" s="272" t="s">
        <v>5445</v>
      </c>
      <c r="T264" s="272" t="s">
        <v>5446</v>
      </c>
      <c r="U264" s="272" t="s">
        <v>4582</v>
      </c>
      <c r="V264" s="272" t="s">
        <v>5447</v>
      </c>
      <c r="W264" s="272" t="s">
        <v>3585</v>
      </c>
      <c r="X264" s="272" t="s">
        <v>6773</v>
      </c>
    </row>
    <row r="265" spans="1:24" hidden="1">
      <c r="A265" s="272" t="s">
        <v>1075</v>
      </c>
      <c r="B265" s="272" t="s">
        <v>6774</v>
      </c>
      <c r="C265" s="272" t="s">
        <v>6775</v>
      </c>
      <c r="D265" s="272" t="s">
        <v>5452</v>
      </c>
      <c r="E265" s="272" t="s">
        <v>5425</v>
      </c>
      <c r="F265" s="272" t="s">
        <v>5531</v>
      </c>
      <c r="G265" s="272" t="s">
        <v>931</v>
      </c>
      <c r="H265" s="272" t="s">
        <v>5426</v>
      </c>
      <c r="I265" s="272" t="s">
        <v>5427</v>
      </c>
      <c r="J265" s="592">
        <v>0.91666666666666663</v>
      </c>
      <c r="K265" s="592">
        <v>0.125</v>
      </c>
      <c r="L265" s="272" t="s">
        <v>5863</v>
      </c>
      <c r="M265" s="272" t="s">
        <v>6388</v>
      </c>
      <c r="N265" s="272" t="s">
        <v>5533</v>
      </c>
      <c r="O265" s="272" t="s">
        <v>6046</v>
      </c>
      <c r="P265" s="272" t="s">
        <v>6389</v>
      </c>
      <c r="Q265" s="272" t="s">
        <v>6390</v>
      </c>
      <c r="R265" s="272" t="s">
        <v>6390</v>
      </c>
      <c r="S265" s="272" t="s">
        <v>5434</v>
      </c>
      <c r="T265" s="272" t="s">
        <v>5446</v>
      </c>
      <c r="U265" s="272" t="s">
        <v>4582</v>
      </c>
      <c r="V265" s="272" t="s">
        <v>6391</v>
      </c>
      <c r="W265" s="272" t="s">
        <v>6392</v>
      </c>
      <c r="X265" s="272" t="s">
        <v>6776</v>
      </c>
    </row>
    <row r="266" spans="1:24" hidden="1">
      <c r="A266" s="272" t="s">
        <v>1075</v>
      </c>
      <c r="B266" s="272" t="s">
        <v>6777</v>
      </c>
      <c r="C266" s="272" t="s">
        <v>6778</v>
      </c>
      <c r="D266" s="272" t="s">
        <v>1427</v>
      </c>
      <c r="E266" s="272" t="s">
        <v>5496</v>
      </c>
      <c r="F266" s="272" t="s">
        <v>5496</v>
      </c>
      <c r="G266" s="272" t="s">
        <v>931</v>
      </c>
      <c r="H266" s="272" t="s">
        <v>5441</v>
      </c>
      <c r="I266" s="272" t="s">
        <v>5427</v>
      </c>
      <c r="J266" s="592">
        <v>0.75</v>
      </c>
      <c r="K266" s="592">
        <v>0.95833333333333337</v>
      </c>
      <c r="L266" s="272" t="s">
        <v>6779</v>
      </c>
      <c r="M266" s="272" t="s">
        <v>6779</v>
      </c>
      <c r="N266" s="272" t="s">
        <v>5533</v>
      </c>
      <c r="O266" s="272" t="s">
        <v>5619</v>
      </c>
      <c r="P266" s="272" t="s">
        <v>6780</v>
      </c>
      <c r="Q266" s="272" t="s">
        <v>6781</v>
      </c>
      <c r="R266" s="272" t="s">
        <v>6782</v>
      </c>
      <c r="S266" s="272" t="s">
        <v>5434</v>
      </c>
      <c r="T266" s="272" t="s">
        <v>6783</v>
      </c>
      <c r="U266" s="272" t="s">
        <v>6316</v>
      </c>
      <c r="V266" s="272" t="s">
        <v>6784</v>
      </c>
      <c r="W266" s="272" t="s">
        <v>6785</v>
      </c>
      <c r="X266" s="272" t="s">
        <v>6786</v>
      </c>
    </row>
    <row r="267" spans="1:24" hidden="1">
      <c r="A267" s="272" t="s">
        <v>1075</v>
      </c>
      <c r="B267" s="272" t="s">
        <v>6787</v>
      </c>
      <c r="C267" s="272" t="s">
        <v>6788</v>
      </c>
      <c r="D267" s="272" t="s">
        <v>5452</v>
      </c>
      <c r="E267" s="272" t="s">
        <v>5425</v>
      </c>
      <c r="F267" s="272" t="s">
        <v>5531</v>
      </c>
      <c r="G267" s="272" t="s">
        <v>931</v>
      </c>
      <c r="H267" s="272" t="s">
        <v>5426</v>
      </c>
      <c r="I267" s="272" t="s">
        <v>5427</v>
      </c>
      <c r="J267" s="592">
        <v>0.91666666666666663</v>
      </c>
      <c r="K267" s="592">
        <v>0.125</v>
      </c>
      <c r="L267" s="272" t="s">
        <v>5540</v>
      </c>
      <c r="M267" s="272" t="s">
        <v>5540</v>
      </c>
      <c r="N267" s="272" t="s">
        <v>5533</v>
      </c>
      <c r="O267" s="272" t="s">
        <v>5562</v>
      </c>
      <c r="P267" s="272" t="s">
        <v>5541</v>
      </c>
      <c r="Q267" s="272" t="s">
        <v>6411</v>
      </c>
      <c r="R267" s="272" t="s">
        <v>6412</v>
      </c>
      <c r="S267" s="272" t="s">
        <v>5434</v>
      </c>
      <c r="T267" s="272" t="s">
        <v>5544</v>
      </c>
      <c r="U267" s="272" t="s">
        <v>5545</v>
      </c>
      <c r="V267" s="272" t="s">
        <v>6413</v>
      </c>
      <c r="W267" s="272" t="s">
        <v>5547</v>
      </c>
      <c r="X267" s="272" t="s">
        <v>6789</v>
      </c>
    </row>
    <row r="268" spans="1:24" hidden="1">
      <c r="A268" s="272" t="s">
        <v>1075</v>
      </c>
      <c r="B268" s="272" t="s">
        <v>6790</v>
      </c>
      <c r="C268" s="272" t="s">
        <v>6791</v>
      </c>
      <c r="D268" s="272" t="s">
        <v>5452</v>
      </c>
      <c r="E268" s="272" t="s">
        <v>5425</v>
      </c>
      <c r="F268" s="272" t="s">
        <v>5453</v>
      </c>
      <c r="G268" s="272" t="s">
        <v>931</v>
      </c>
      <c r="H268" s="272" t="s">
        <v>5426</v>
      </c>
      <c r="I268" s="272">
        <v>2</v>
      </c>
      <c r="J268" s="592">
        <v>0.95833333333333337</v>
      </c>
      <c r="K268" s="592">
        <v>0.125</v>
      </c>
      <c r="L268" s="272" t="s">
        <v>5673</v>
      </c>
      <c r="M268" s="272" t="s">
        <v>5673</v>
      </c>
      <c r="N268" s="272" t="s">
        <v>5533</v>
      </c>
      <c r="O268" s="272" t="s">
        <v>5619</v>
      </c>
      <c r="P268" s="272" t="s">
        <v>5731</v>
      </c>
      <c r="Q268" s="272" t="s">
        <v>6792</v>
      </c>
      <c r="R268" s="272" t="s">
        <v>6792</v>
      </c>
      <c r="S268" s="272" t="s">
        <v>5434</v>
      </c>
      <c r="T268" s="272" t="s">
        <v>5734</v>
      </c>
      <c r="U268" s="272" t="s">
        <v>5731</v>
      </c>
      <c r="V268" s="272" t="s">
        <v>5793</v>
      </c>
      <c r="W268" s="272" t="s">
        <v>5751</v>
      </c>
      <c r="X268" s="272" t="s">
        <v>6793</v>
      </c>
    </row>
    <row r="269" spans="1:24" hidden="1">
      <c r="A269" s="272" t="s">
        <v>1213</v>
      </c>
      <c r="B269" s="272" t="s">
        <v>6794</v>
      </c>
      <c r="C269" s="272" t="s">
        <v>6795</v>
      </c>
      <c r="D269" s="272" t="s">
        <v>5452</v>
      </c>
      <c r="E269" s="272" t="s">
        <v>5425</v>
      </c>
      <c r="F269" s="272" t="s">
        <v>5531</v>
      </c>
      <c r="G269" s="272" t="s">
        <v>931</v>
      </c>
      <c r="H269" s="272" t="s">
        <v>5441</v>
      </c>
      <c r="I269" s="272" t="s">
        <v>5427</v>
      </c>
      <c r="J269" s="592">
        <v>0.91666666666666663</v>
      </c>
      <c r="K269" s="592">
        <v>0.125</v>
      </c>
      <c r="L269" s="272" t="s">
        <v>5550</v>
      </c>
      <c r="M269" s="272" t="s">
        <v>5550</v>
      </c>
      <c r="N269" s="272" t="s">
        <v>5533</v>
      </c>
      <c r="O269" s="272" t="s">
        <v>5601</v>
      </c>
      <c r="P269" s="272" t="s">
        <v>5575</v>
      </c>
      <c r="Q269" s="272" t="s">
        <v>5812</v>
      </c>
      <c r="R269" s="272" t="s">
        <v>5812</v>
      </c>
      <c r="S269" s="272" t="s">
        <v>5434</v>
      </c>
      <c r="T269" s="272" t="s">
        <v>5554</v>
      </c>
      <c r="U269" s="272" t="s">
        <v>5555</v>
      </c>
      <c r="V269" s="272" t="s">
        <v>5556</v>
      </c>
      <c r="W269" s="272" t="s">
        <v>5608</v>
      </c>
      <c r="X269" s="272" t="s">
        <v>6796</v>
      </c>
    </row>
    <row r="270" spans="1:24" hidden="1">
      <c r="A270" s="272" t="s">
        <v>936</v>
      </c>
      <c r="B270" s="272" t="s">
        <v>6797</v>
      </c>
      <c r="C270" s="272" t="s">
        <v>6798</v>
      </c>
      <c r="D270" s="272" t="s">
        <v>5452</v>
      </c>
      <c r="E270" s="272" t="s">
        <v>5425</v>
      </c>
      <c r="F270" s="272" t="s">
        <v>5531</v>
      </c>
      <c r="G270" s="272" t="s">
        <v>931</v>
      </c>
      <c r="H270" s="272" t="s">
        <v>5441</v>
      </c>
      <c r="I270" s="272" t="s">
        <v>5427</v>
      </c>
      <c r="J270" s="592">
        <v>0.33333333333333331</v>
      </c>
      <c r="K270" s="592">
        <v>0.75</v>
      </c>
      <c r="L270" s="272" t="s">
        <v>5580</v>
      </c>
      <c r="M270" s="272" t="s">
        <v>5580</v>
      </c>
      <c r="N270" s="272" t="s">
        <v>5533</v>
      </c>
      <c r="O270" s="272" t="s">
        <v>5619</v>
      </c>
      <c r="P270" s="272" t="s">
        <v>5582</v>
      </c>
      <c r="Q270" s="272" t="s">
        <v>6799</v>
      </c>
      <c r="R270" s="272" t="s">
        <v>6799</v>
      </c>
      <c r="S270" s="272" t="s">
        <v>5434</v>
      </c>
      <c r="T270" s="272" t="s">
        <v>5584</v>
      </c>
      <c r="U270" s="272" t="s">
        <v>5585</v>
      </c>
      <c r="V270" s="272" t="s">
        <v>5586</v>
      </c>
      <c r="W270" s="272" t="s">
        <v>6205</v>
      </c>
      <c r="X270" s="272" t="s">
        <v>6800</v>
      </c>
    </row>
    <row r="271" spans="1:24" hidden="1">
      <c r="A271" s="272" t="s">
        <v>981</v>
      </c>
      <c r="B271" s="272" t="s">
        <v>6801</v>
      </c>
      <c r="C271" s="272" t="s">
        <v>6802</v>
      </c>
      <c r="D271" s="272" t="s">
        <v>1427</v>
      </c>
      <c r="E271" s="272" t="s">
        <v>6189</v>
      </c>
      <c r="F271" s="272" t="s">
        <v>5487</v>
      </c>
      <c r="G271" s="272" t="s">
        <v>70</v>
      </c>
      <c r="H271" s="272" t="s">
        <v>5474</v>
      </c>
      <c r="I271" s="272" t="s">
        <v>5427</v>
      </c>
      <c r="J271" s="592">
        <v>0.75</v>
      </c>
      <c r="K271" s="592">
        <v>0.95833333333333337</v>
      </c>
      <c r="L271" s="272" t="s">
        <v>5465</v>
      </c>
      <c r="M271" s="272" t="s">
        <v>5465</v>
      </c>
      <c r="N271" s="272" t="s">
        <v>5533</v>
      </c>
      <c r="O271" s="272" t="s">
        <v>5619</v>
      </c>
      <c r="P271" s="272" t="s">
        <v>4592</v>
      </c>
      <c r="Q271" s="272" t="s">
        <v>6803</v>
      </c>
      <c r="R271" s="272" t="s">
        <v>6804</v>
      </c>
      <c r="S271" s="272" t="s">
        <v>5434</v>
      </c>
      <c r="T271" s="272" t="s">
        <v>5460</v>
      </c>
      <c r="U271" s="272" t="s">
        <v>4555</v>
      </c>
      <c r="V271" s="272" t="s">
        <v>5469</v>
      </c>
      <c r="W271" s="272" t="s">
        <v>3571</v>
      </c>
      <c r="X271" s="272" t="s">
        <v>6805</v>
      </c>
    </row>
    <row r="272" spans="1:24" hidden="1">
      <c r="A272" s="272" t="s">
        <v>1213</v>
      </c>
      <c r="B272" s="272" t="s">
        <v>5797</v>
      </c>
      <c r="C272" s="272" t="s">
        <v>5796</v>
      </c>
      <c r="D272" s="272" t="s">
        <v>5452</v>
      </c>
      <c r="E272" s="272" t="s">
        <v>5425</v>
      </c>
      <c r="F272" s="272" t="s">
        <v>5453</v>
      </c>
      <c r="G272" s="272" t="s">
        <v>931</v>
      </c>
      <c r="H272" s="272" t="s">
        <v>5474</v>
      </c>
      <c r="I272" s="272" t="s">
        <v>5427</v>
      </c>
      <c r="J272" s="592">
        <v>0.95833333333333337</v>
      </c>
      <c r="K272" s="592">
        <v>0.125</v>
      </c>
      <c r="L272" s="272" t="s">
        <v>5550</v>
      </c>
      <c r="M272" s="272" t="s">
        <v>5550</v>
      </c>
      <c r="N272" s="272" t="s">
        <v>5533</v>
      </c>
      <c r="O272" s="272" t="s">
        <v>5551</v>
      </c>
      <c r="P272" s="272" t="s">
        <v>5575</v>
      </c>
      <c r="Q272" s="272" t="s">
        <v>5553</v>
      </c>
      <c r="R272" s="272" t="s">
        <v>5553</v>
      </c>
      <c r="S272" s="272" t="s">
        <v>5434</v>
      </c>
      <c r="T272" s="272" t="s">
        <v>5554</v>
      </c>
      <c r="U272" s="272" t="s">
        <v>5555</v>
      </c>
      <c r="V272" s="272" t="s">
        <v>5556</v>
      </c>
      <c r="W272" s="272" t="s">
        <v>5706</v>
      </c>
      <c r="X272" s="272" t="s">
        <v>6806</v>
      </c>
    </row>
    <row r="273" spans="1:24" hidden="1">
      <c r="A273" s="272" t="s">
        <v>936</v>
      </c>
      <c r="B273" s="272" t="s">
        <v>6807</v>
      </c>
      <c r="C273" s="272" t="s">
        <v>5387</v>
      </c>
      <c r="D273" s="272" t="s">
        <v>1427</v>
      </c>
      <c r="E273" s="272" t="s">
        <v>5464</v>
      </c>
      <c r="F273" s="272" t="s">
        <v>5464</v>
      </c>
      <c r="G273" s="272" t="s">
        <v>931</v>
      </c>
      <c r="H273" s="272" t="s">
        <v>5441</v>
      </c>
      <c r="I273" s="272" t="s">
        <v>5427</v>
      </c>
      <c r="J273" s="592">
        <v>0.375</v>
      </c>
      <c r="K273" s="592">
        <v>0.70833333333333337</v>
      </c>
      <c r="L273" s="272" t="s">
        <v>6543</v>
      </c>
      <c r="M273" s="272" t="s">
        <v>6543</v>
      </c>
      <c r="N273" s="272" t="s">
        <v>5533</v>
      </c>
      <c r="O273" s="272" t="s">
        <v>5601</v>
      </c>
      <c r="P273" s="272" t="s">
        <v>4592</v>
      </c>
      <c r="Q273" s="272" t="s">
        <v>6808</v>
      </c>
      <c r="R273" s="272" t="s">
        <v>6809</v>
      </c>
      <c r="S273" s="272" t="s">
        <v>5434</v>
      </c>
      <c r="T273" s="272" t="s">
        <v>5460</v>
      </c>
      <c r="U273" s="272" t="s">
        <v>4555</v>
      </c>
      <c r="V273" s="272" t="s">
        <v>5469</v>
      </c>
      <c r="W273" s="272" t="s">
        <v>3571</v>
      </c>
      <c r="X273" s="272" t="s">
        <v>6810</v>
      </c>
    </row>
    <row r="274" spans="1:24" hidden="1">
      <c r="A274" s="272" t="s">
        <v>1213</v>
      </c>
      <c r="B274" s="272" t="s">
        <v>6811</v>
      </c>
      <c r="C274" s="272"/>
      <c r="D274" s="272" t="s">
        <v>5452</v>
      </c>
      <c r="E274" s="272" t="s">
        <v>5425</v>
      </c>
      <c r="F274" s="272" t="s">
        <v>5453</v>
      </c>
      <c r="G274" s="272" t="s">
        <v>931</v>
      </c>
      <c r="H274" s="272" t="s">
        <v>5996</v>
      </c>
      <c r="I274" s="272" t="s">
        <v>5427</v>
      </c>
      <c r="J274" s="592">
        <v>4.1666666666666664E-2</v>
      </c>
      <c r="K274" s="592">
        <v>0.25</v>
      </c>
      <c r="L274" s="272" t="s">
        <v>5644</v>
      </c>
      <c r="M274" s="272" t="s">
        <v>5644</v>
      </c>
      <c r="N274" s="272" t="s">
        <v>5533</v>
      </c>
      <c r="O274" s="272" t="s">
        <v>5601</v>
      </c>
      <c r="P274" s="272" t="s">
        <v>4786</v>
      </c>
      <c r="Q274" s="272" t="s">
        <v>6812</v>
      </c>
      <c r="R274" s="272" t="s">
        <v>6812</v>
      </c>
      <c r="S274" s="272" t="s">
        <v>5434</v>
      </c>
      <c r="T274" s="272" t="s">
        <v>4544</v>
      </c>
      <c r="U274" s="272" t="s">
        <v>4543</v>
      </c>
      <c r="V274" s="272" t="s">
        <v>5565</v>
      </c>
      <c r="W274" s="272" t="s">
        <v>5566</v>
      </c>
      <c r="X274" s="272" t="s">
        <v>6813</v>
      </c>
    </row>
    <row r="275" spans="1:24" hidden="1">
      <c r="A275" s="272" t="s">
        <v>981</v>
      </c>
      <c r="B275" s="272" t="s">
        <v>6814</v>
      </c>
      <c r="C275" s="272" t="s">
        <v>6815</v>
      </c>
      <c r="D275" s="272" t="s">
        <v>5599</v>
      </c>
      <c r="E275" s="272" t="s">
        <v>5425</v>
      </c>
      <c r="F275" s="272"/>
      <c r="G275" s="272" t="s">
        <v>931</v>
      </c>
      <c r="H275" s="272" t="s">
        <v>5441</v>
      </c>
      <c r="I275" s="272" t="s">
        <v>5427</v>
      </c>
      <c r="J275" s="592">
        <v>0.33333333333333331</v>
      </c>
      <c r="K275" s="592">
        <v>0.75</v>
      </c>
      <c r="L275" s="272" t="s">
        <v>3527</v>
      </c>
      <c r="M275" s="272" t="s">
        <v>3527</v>
      </c>
      <c r="N275" s="272" t="s">
        <v>5533</v>
      </c>
      <c r="O275" s="272" t="s">
        <v>5624</v>
      </c>
      <c r="P275" s="272" t="s">
        <v>5625</v>
      </c>
      <c r="Q275" s="272" t="s">
        <v>6816</v>
      </c>
      <c r="R275" s="272" t="s">
        <v>6817</v>
      </c>
      <c r="S275" s="272" t="s">
        <v>5434</v>
      </c>
      <c r="T275" s="272" t="s">
        <v>5627</v>
      </c>
      <c r="U275" s="272" t="s">
        <v>5628</v>
      </c>
      <c r="V275" s="272" t="s">
        <v>5629</v>
      </c>
      <c r="W275" s="272" t="s">
        <v>5387</v>
      </c>
      <c r="X275" s="272" t="s">
        <v>6818</v>
      </c>
    </row>
    <row r="276" spans="1:24" hidden="1">
      <c r="A276" s="272" t="s">
        <v>981</v>
      </c>
      <c r="B276" s="272" t="s">
        <v>6819</v>
      </c>
      <c r="C276" s="272" t="s">
        <v>6820</v>
      </c>
      <c r="D276" s="272" t="s">
        <v>5452</v>
      </c>
      <c r="E276" s="272" t="s">
        <v>5425</v>
      </c>
      <c r="F276" s="272" t="s">
        <v>5453</v>
      </c>
      <c r="G276" s="272" t="s">
        <v>931</v>
      </c>
      <c r="H276" s="272" t="s">
        <v>5441</v>
      </c>
      <c r="I276" s="272" t="s">
        <v>5427</v>
      </c>
      <c r="J276" s="592">
        <v>0.33333333333333331</v>
      </c>
      <c r="K276" s="592">
        <v>0.75</v>
      </c>
      <c r="L276" s="272" t="s">
        <v>5673</v>
      </c>
      <c r="M276" s="272" t="s">
        <v>5673</v>
      </c>
      <c r="N276" s="272" t="s">
        <v>5533</v>
      </c>
      <c r="O276" s="272" t="s">
        <v>5619</v>
      </c>
      <c r="P276" s="272" t="s">
        <v>5731</v>
      </c>
      <c r="Q276" s="272" t="s">
        <v>5732</v>
      </c>
      <c r="R276" s="272" t="s">
        <v>5733</v>
      </c>
      <c r="S276" s="272" t="s">
        <v>5434</v>
      </c>
      <c r="T276" s="272" t="s">
        <v>5734</v>
      </c>
      <c r="U276" s="272" t="s">
        <v>5731</v>
      </c>
      <c r="V276" s="272" t="s">
        <v>5735</v>
      </c>
      <c r="W276" s="272" t="s">
        <v>3571</v>
      </c>
      <c r="X276" s="272" t="s">
        <v>6821</v>
      </c>
    </row>
    <row r="277" spans="1:24" hidden="1">
      <c r="A277" s="272" t="s">
        <v>981</v>
      </c>
      <c r="B277" s="272" t="s">
        <v>1067</v>
      </c>
      <c r="C277" s="272" t="s">
        <v>548</v>
      </c>
      <c r="D277" s="272" t="s">
        <v>1427</v>
      </c>
      <c r="E277" s="272" t="s">
        <v>5464</v>
      </c>
      <c r="F277" s="272" t="s">
        <v>5464</v>
      </c>
      <c r="G277" s="272" t="s">
        <v>931</v>
      </c>
      <c r="H277" s="272" t="s">
        <v>5441</v>
      </c>
      <c r="I277" s="272" t="s">
        <v>5427</v>
      </c>
      <c r="J277" s="592">
        <v>0.33333333333333331</v>
      </c>
      <c r="K277" s="592">
        <v>0.75</v>
      </c>
      <c r="L277" s="272" t="s">
        <v>6822</v>
      </c>
      <c r="M277" s="272" t="s">
        <v>6822</v>
      </c>
      <c r="N277" s="272" t="s">
        <v>5533</v>
      </c>
      <c r="O277" s="272" t="s">
        <v>5619</v>
      </c>
      <c r="P277" s="272" t="s">
        <v>6509</v>
      </c>
      <c r="Q277" s="272" t="s">
        <v>6823</v>
      </c>
      <c r="R277" s="272" t="s">
        <v>6824</v>
      </c>
      <c r="S277" s="272" t="s">
        <v>5434</v>
      </c>
      <c r="T277" s="272" t="s">
        <v>5605</v>
      </c>
      <c r="U277" s="272" t="s">
        <v>5606</v>
      </c>
      <c r="V277" s="272" t="s">
        <v>5705</v>
      </c>
      <c r="W277" s="272" t="s">
        <v>6825</v>
      </c>
      <c r="X277" s="272" t="s">
        <v>6826</v>
      </c>
    </row>
    <row r="278" spans="1:24" hidden="1">
      <c r="A278" s="272" t="s">
        <v>936</v>
      </c>
      <c r="B278" s="272" t="s">
        <v>6827</v>
      </c>
      <c r="C278" s="272"/>
      <c r="D278" s="272" t="s">
        <v>5452</v>
      </c>
      <c r="E278" s="272" t="s">
        <v>5425</v>
      </c>
      <c r="F278" s="272" t="s">
        <v>5531</v>
      </c>
      <c r="G278" s="272" t="s">
        <v>931</v>
      </c>
      <c r="H278" s="272" t="s">
        <v>6127</v>
      </c>
      <c r="I278" s="272" t="s">
        <v>5427</v>
      </c>
      <c r="J278" s="592">
        <v>0.25</v>
      </c>
      <c r="K278" s="592">
        <v>0.91666666666666663</v>
      </c>
      <c r="L278" s="272" t="s">
        <v>5973</v>
      </c>
      <c r="M278" s="272" t="s">
        <v>5973</v>
      </c>
      <c r="N278" s="272" t="s">
        <v>5533</v>
      </c>
      <c r="O278" s="272" t="s">
        <v>5467</v>
      </c>
      <c r="P278" s="272" t="s">
        <v>5512</v>
      </c>
      <c r="Q278" s="272" t="s">
        <v>6828</v>
      </c>
      <c r="R278" s="272" t="s">
        <v>6829</v>
      </c>
      <c r="S278" s="272" t="s">
        <v>5434</v>
      </c>
      <c r="T278" s="272" t="s">
        <v>5514</v>
      </c>
      <c r="U278" s="272" t="s">
        <v>4582</v>
      </c>
      <c r="V278" s="272" t="s">
        <v>5515</v>
      </c>
      <c r="W278" s="272" t="s">
        <v>6830</v>
      </c>
      <c r="X278" s="272" t="s">
        <v>6831</v>
      </c>
    </row>
    <row r="279" spans="1:24" hidden="1">
      <c r="A279" s="272" t="s">
        <v>1075</v>
      </c>
      <c r="B279" s="272" t="s">
        <v>5651</v>
      </c>
      <c r="C279" s="272" t="s">
        <v>5650</v>
      </c>
      <c r="D279" s="272" t="s">
        <v>5452</v>
      </c>
      <c r="E279" s="272" t="s">
        <v>5425</v>
      </c>
      <c r="F279" s="272" t="s">
        <v>5531</v>
      </c>
      <c r="G279" s="272" t="s">
        <v>931</v>
      </c>
      <c r="H279" s="272" t="s">
        <v>5441</v>
      </c>
      <c r="I279" s="272" t="s">
        <v>5427</v>
      </c>
      <c r="J279" s="592">
        <v>0.91666666666666663</v>
      </c>
      <c r="K279" s="592">
        <v>0.125</v>
      </c>
      <c r="L279" s="272" t="s">
        <v>5652</v>
      </c>
      <c r="M279" s="272" t="s">
        <v>5652</v>
      </c>
      <c r="N279" s="272" t="s">
        <v>5533</v>
      </c>
      <c r="O279" s="272" t="s">
        <v>5511</v>
      </c>
      <c r="P279" s="272" t="s">
        <v>5653</v>
      </c>
      <c r="Q279" s="272" t="s">
        <v>6832</v>
      </c>
      <c r="R279" s="272" t="s">
        <v>5655</v>
      </c>
      <c r="S279" s="272" t="s">
        <v>5434</v>
      </c>
      <c r="T279" s="272" t="s">
        <v>5656</v>
      </c>
      <c r="U279" s="272" t="s">
        <v>5585</v>
      </c>
      <c r="V279" s="272" t="s">
        <v>5657</v>
      </c>
      <c r="W279" s="272" t="s">
        <v>5658</v>
      </c>
      <c r="X279" s="272" t="s">
        <v>6833</v>
      </c>
    </row>
    <row r="280" spans="1:24" hidden="1">
      <c r="A280" s="272" t="s">
        <v>981</v>
      </c>
      <c r="B280" s="272" t="s">
        <v>6834</v>
      </c>
      <c r="C280" s="272" t="s">
        <v>6835</v>
      </c>
      <c r="D280" s="272" t="s">
        <v>5452</v>
      </c>
      <c r="E280" s="272" t="s">
        <v>5425</v>
      </c>
      <c r="F280" s="272" t="s">
        <v>5531</v>
      </c>
      <c r="G280" s="272" t="s">
        <v>931</v>
      </c>
      <c r="H280" s="272" t="s">
        <v>5441</v>
      </c>
      <c r="I280" s="272" t="s">
        <v>5427</v>
      </c>
      <c r="J280" s="592">
        <v>0.33333333333333331</v>
      </c>
      <c r="K280" s="592">
        <v>0.75</v>
      </c>
      <c r="L280" s="272" t="s">
        <v>3530</v>
      </c>
      <c r="M280" s="272" t="s">
        <v>3530</v>
      </c>
      <c r="N280" s="272" t="s">
        <v>5533</v>
      </c>
      <c r="O280" s="272" t="s">
        <v>5619</v>
      </c>
      <c r="P280" s="272" t="s">
        <v>5443</v>
      </c>
      <c r="Q280" s="272" t="s">
        <v>5638</v>
      </c>
      <c r="R280" s="272" t="s">
        <v>5639</v>
      </c>
      <c r="S280" s="272" t="s">
        <v>5434</v>
      </c>
      <c r="T280" s="272" t="s">
        <v>5446</v>
      </c>
      <c r="U280" s="272" t="s">
        <v>4582</v>
      </c>
      <c r="V280" s="272" t="s">
        <v>5640</v>
      </c>
      <c r="W280" s="272" t="s">
        <v>3571</v>
      </c>
      <c r="X280" s="272" t="s">
        <v>6836</v>
      </c>
    </row>
    <row r="281" spans="1:24" hidden="1">
      <c r="A281" s="272" t="s">
        <v>1075</v>
      </c>
      <c r="B281" s="272" t="s">
        <v>6837</v>
      </c>
      <c r="C281" s="272" t="s">
        <v>617</v>
      </c>
      <c r="D281" s="272" t="s">
        <v>1427</v>
      </c>
      <c r="E281" s="272" t="s">
        <v>5464</v>
      </c>
      <c r="F281" s="272" t="s">
        <v>5464</v>
      </c>
      <c r="G281" s="272" t="s">
        <v>931</v>
      </c>
      <c r="H281" s="272" t="s">
        <v>6595</v>
      </c>
      <c r="I281" s="272" t="s">
        <v>5427</v>
      </c>
      <c r="J281" s="592">
        <v>0.95833333333333337</v>
      </c>
      <c r="K281" s="592">
        <v>0.125</v>
      </c>
      <c r="L281" s="272" t="s">
        <v>6838</v>
      </c>
      <c r="M281" s="272" t="s">
        <v>6839</v>
      </c>
      <c r="N281" s="272" t="s">
        <v>5533</v>
      </c>
      <c r="O281" s="272" t="s">
        <v>5442</v>
      </c>
      <c r="P281" s="272" t="s">
        <v>4739</v>
      </c>
      <c r="Q281" s="272" t="s">
        <v>6840</v>
      </c>
      <c r="R281" s="272" t="s">
        <v>6840</v>
      </c>
      <c r="S281" s="272" t="s">
        <v>5445</v>
      </c>
      <c r="T281" s="272" t="s">
        <v>6647</v>
      </c>
      <c r="U281" s="272" t="s">
        <v>4555</v>
      </c>
      <c r="V281" s="272" t="s">
        <v>6648</v>
      </c>
      <c r="W281" s="272" t="s">
        <v>6841</v>
      </c>
      <c r="X281" s="272" t="s">
        <v>6842</v>
      </c>
    </row>
    <row r="282" spans="1:24" hidden="1">
      <c r="A282" s="272" t="s">
        <v>1075</v>
      </c>
      <c r="B282" s="272" t="s">
        <v>6843</v>
      </c>
      <c r="C282" s="272" t="s">
        <v>5387</v>
      </c>
      <c r="D282" s="272" t="s">
        <v>5452</v>
      </c>
      <c r="E282" s="272" t="s">
        <v>5425</v>
      </c>
      <c r="F282" s="272" t="s">
        <v>5531</v>
      </c>
      <c r="G282" s="272" t="s">
        <v>931</v>
      </c>
      <c r="H282" s="272" t="s">
        <v>5426</v>
      </c>
      <c r="I282" s="272">
        <v>3</v>
      </c>
      <c r="J282" s="592">
        <v>0</v>
      </c>
      <c r="K282" s="592">
        <v>0.125</v>
      </c>
      <c r="L282" s="272" t="s">
        <v>5580</v>
      </c>
      <c r="M282" s="272" t="s">
        <v>5580</v>
      </c>
      <c r="N282" s="272" t="s">
        <v>5533</v>
      </c>
      <c r="O282" s="272" t="s">
        <v>6046</v>
      </c>
      <c r="P282" s="272" t="s">
        <v>5832</v>
      </c>
      <c r="Q282" s="272" t="s">
        <v>5535</v>
      </c>
      <c r="R282" s="272" t="s">
        <v>5833</v>
      </c>
      <c r="S282" s="272" t="s">
        <v>5434</v>
      </c>
      <c r="T282" s="272" t="s">
        <v>5584</v>
      </c>
      <c r="U282" s="272" t="s">
        <v>5585</v>
      </c>
      <c r="V282" s="272" t="s">
        <v>5586</v>
      </c>
      <c r="W282" s="272" t="s">
        <v>5834</v>
      </c>
      <c r="X282" s="272" t="s">
        <v>6844</v>
      </c>
    </row>
    <row r="283" spans="1:24" hidden="1">
      <c r="A283" s="272" t="s">
        <v>981</v>
      </c>
      <c r="B283" s="272" t="s">
        <v>6137</v>
      </c>
      <c r="C283" s="272" t="s">
        <v>6136</v>
      </c>
      <c r="D283" s="272" t="s">
        <v>5452</v>
      </c>
      <c r="E283" s="272" t="s">
        <v>5425</v>
      </c>
      <c r="F283" s="272" t="s">
        <v>5531</v>
      </c>
      <c r="G283" s="272" t="s">
        <v>931</v>
      </c>
      <c r="H283" s="272" t="s">
        <v>5441</v>
      </c>
      <c r="I283" s="272" t="s">
        <v>5427</v>
      </c>
      <c r="J283" s="592">
        <v>0.33333333333333331</v>
      </c>
      <c r="K283" s="592">
        <v>0.75</v>
      </c>
      <c r="L283" s="272" t="s">
        <v>6089</v>
      </c>
      <c r="M283" s="272" t="s">
        <v>6089</v>
      </c>
      <c r="N283" s="272" t="s">
        <v>5533</v>
      </c>
      <c r="O283" s="272" t="s">
        <v>5619</v>
      </c>
      <c r="P283" s="272" t="s">
        <v>6138</v>
      </c>
      <c r="Q283" s="272" t="s">
        <v>6845</v>
      </c>
      <c r="R283" s="272" t="s">
        <v>6845</v>
      </c>
      <c r="S283" s="272" t="s">
        <v>5434</v>
      </c>
      <c r="T283" s="272" t="s">
        <v>6092</v>
      </c>
      <c r="U283" s="272" t="s">
        <v>5689</v>
      </c>
      <c r="V283" s="272" t="s">
        <v>6093</v>
      </c>
      <c r="W283" s="272"/>
      <c r="X283" s="272" t="s">
        <v>6846</v>
      </c>
    </row>
    <row r="284" spans="1:24" hidden="1">
      <c r="A284" s="272" t="s">
        <v>981</v>
      </c>
      <c r="B284" s="272" t="s">
        <v>6847</v>
      </c>
      <c r="C284" s="272" t="s">
        <v>6848</v>
      </c>
      <c r="D284" s="272" t="s">
        <v>1427</v>
      </c>
      <c r="E284" s="272" t="s">
        <v>5440</v>
      </c>
      <c r="F284" s="272" t="s">
        <v>5440</v>
      </c>
      <c r="G284" s="272" t="s">
        <v>931</v>
      </c>
      <c r="H284" s="272" t="s">
        <v>5441</v>
      </c>
      <c r="I284" s="272" t="s">
        <v>5427</v>
      </c>
      <c r="J284" s="592">
        <v>0.33333333333333331</v>
      </c>
      <c r="K284" s="592">
        <v>0.75</v>
      </c>
      <c r="L284" s="272" t="s">
        <v>5644</v>
      </c>
      <c r="M284" s="272" t="s">
        <v>5644</v>
      </c>
      <c r="N284" s="272" t="s">
        <v>5533</v>
      </c>
      <c r="O284" s="272" t="s">
        <v>5442</v>
      </c>
      <c r="P284" s="272" t="s">
        <v>4543</v>
      </c>
      <c r="Q284" s="272" t="s">
        <v>6849</v>
      </c>
      <c r="R284" s="272" t="s">
        <v>6849</v>
      </c>
      <c r="S284" s="272" t="s">
        <v>5445</v>
      </c>
      <c r="T284" s="272" t="s">
        <v>5647</v>
      </c>
      <c r="U284" s="272" t="s">
        <v>4543</v>
      </c>
      <c r="V284" s="272" t="s">
        <v>5648</v>
      </c>
      <c r="W284" s="272" t="s">
        <v>3571</v>
      </c>
      <c r="X284" s="272" t="s">
        <v>6850</v>
      </c>
    </row>
    <row r="285" spans="1:24" hidden="1">
      <c r="A285" s="272" t="s">
        <v>936</v>
      </c>
      <c r="B285" s="272" t="s">
        <v>6851</v>
      </c>
      <c r="C285" s="272" t="s">
        <v>5387</v>
      </c>
      <c r="D285" s="272" t="s">
        <v>1502</v>
      </c>
      <c r="E285" s="272" t="s">
        <v>5425</v>
      </c>
      <c r="F285" s="272" t="s">
        <v>5569</v>
      </c>
      <c r="G285" s="272" t="s">
        <v>931</v>
      </c>
      <c r="H285" s="272" t="s">
        <v>5441</v>
      </c>
      <c r="I285" s="272" t="s">
        <v>5427</v>
      </c>
      <c r="J285" s="592">
        <v>0.33333333333333331</v>
      </c>
      <c r="K285" s="592">
        <v>0.75</v>
      </c>
      <c r="L285" s="272" t="s">
        <v>6349</v>
      </c>
      <c r="M285" s="272" t="s">
        <v>6349</v>
      </c>
      <c r="N285" s="272" t="s">
        <v>5533</v>
      </c>
      <c r="O285" s="272" t="s">
        <v>6066</v>
      </c>
      <c r="P285" s="272" t="s">
        <v>6350</v>
      </c>
      <c r="Q285" s="272" t="s">
        <v>6852</v>
      </c>
      <c r="R285" s="272" t="s">
        <v>6852</v>
      </c>
      <c r="S285" s="272" t="s">
        <v>5572</v>
      </c>
      <c r="T285" s="272" t="s">
        <v>6352</v>
      </c>
      <c r="U285" s="272" t="s">
        <v>5689</v>
      </c>
      <c r="V285" s="272" t="s">
        <v>6853</v>
      </c>
      <c r="W285" s="272" t="s">
        <v>6350</v>
      </c>
      <c r="X285" s="272" t="s">
        <v>6854</v>
      </c>
    </row>
    <row r="286" spans="1:24" hidden="1">
      <c r="A286" s="272" t="s">
        <v>1075</v>
      </c>
      <c r="B286" s="272" t="s">
        <v>6855</v>
      </c>
      <c r="C286" s="272" t="s">
        <v>5387</v>
      </c>
      <c r="D286" s="272" t="s">
        <v>1427</v>
      </c>
      <c r="E286" s="272" t="s">
        <v>5425</v>
      </c>
      <c r="F286" s="272"/>
      <c r="G286" s="272" t="s">
        <v>931</v>
      </c>
      <c r="H286" s="272" t="s">
        <v>5474</v>
      </c>
      <c r="I286" s="272">
        <v>2</v>
      </c>
      <c r="J286" s="592">
        <v>0.75</v>
      </c>
      <c r="K286" s="592">
        <v>0.95833333333333337</v>
      </c>
      <c r="L286" s="272" t="s">
        <v>6856</v>
      </c>
      <c r="M286" s="272" t="s">
        <v>6856</v>
      </c>
      <c r="N286" s="272" t="s">
        <v>5533</v>
      </c>
      <c r="O286" s="272" t="s">
        <v>5562</v>
      </c>
      <c r="P286" s="272" t="s">
        <v>4624</v>
      </c>
      <c r="Q286" s="272" t="s">
        <v>6857</v>
      </c>
      <c r="R286" s="272" t="s">
        <v>6858</v>
      </c>
      <c r="S286" s="272" t="s">
        <v>5434</v>
      </c>
      <c r="T286" s="272" t="s">
        <v>5593</v>
      </c>
      <c r="U286" s="272" t="s">
        <v>5594</v>
      </c>
      <c r="V286" s="272" t="s">
        <v>5595</v>
      </c>
      <c r="W286" s="272" t="s">
        <v>5596</v>
      </c>
      <c r="X286" s="272" t="s">
        <v>6859</v>
      </c>
    </row>
    <row r="287" spans="1:24" hidden="1">
      <c r="A287" s="272" t="s">
        <v>981</v>
      </c>
      <c r="B287" s="272" t="s">
        <v>6860</v>
      </c>
      <c r="C287" s="272" t="s">
        <v>6861</v>
      </c>
      <c r="D287" s="272" t="s">
        <v>5452</v>
      </c>
      <c r="E287" s="272" t="s">
        <v>5425</v>
      </c>
      <c r="F287" s="272" t="s">
        <v>5531</v>
      </c>
      <c r="G287" s="272" t="s">
        <v>931</v>
      </c>
      <c r="H287" s="272" t="s">
        <v>5441</v>
      </c>
      <c r="I287" s="272" t="s">
        <v>5427</v>
      </c>
      <c r="J287" s="592">
        <v>0.33333333333333331</v>
      </c>
      <c r="K287" s="592">
        <v>0.75</v>
      </c>
      <c r="L287" s="272" t="s">
        <v>6242</v>
      </c>
      <c r="M287" s="272" t="s">
        <v>6242</v>
      </c>
      <c r="N287" s="272" t="s">
        <v>5533</v>
      </c>
      <c r="O287" s="272" t="s">
        <v>5619</v>
      </c>
      <c r="P287" s="272" t="s">
        <v>4748</v>
      </c>
      <c r="Q287" s="272" t="s">
        <v>6243</v>
      </c>
      <c r="R287" s="272" t="s">
        <v>6244</v>
      </c>
      <c r="S287" s="272" t="s">
        <v>5434</v>
      </c>
      <c r="T287" s="272" t="s">
        <v>6245</v>
      </c>
      <c r="U287" s="272" t="s">
        <v>4543</v>
      </c>
      <c r="V287" s="272" t="s">
        <v>6246</v>
      </c>
      <c r="W287" s="272" t="s">
        <v>6246</v>
      </c>
      <c r="X287" s="272" t="s">
        <v>6862</v>
      </c>
    </row>
    <row r="288" spans="1:24" hidden="1">
      <c r="A288" s="272" t="s">
        <v>981</v>
      </c>
      <c r="B288" s="272" t="s">
        <v>6863</v>
      </c>
      <c r="C288" s="272" t="s">
        <v>5387</v>
      </c>
      <c r="D288" s="272" t="s">
        <v>1427</v>
      </c>
      <c r="E288" s="272" t="s">
        <v>5464</v>
      </c>
      <c r="F288" s="272" t="s">
        <v>5464</v>
      </c>
      <c r="G288" s="272" t="s">
        <v>931</v>
      </c>
      <c r="H288" s="272" t="s">
        <v>5441</v>
      </c>
      <c r="I288" s="272" t="s">
        <v>5427</v>
      </c>
      <c r="J288" s="592">
        <v>0.33333333333333331</v>
      </c>
      <c r="K288" s="592">
        <v>0.75</v>
      </c>
      <c r="L288" s="272" t="s">
        <v>5912</v>
      </c>
      <c r="M288" s="272" t="s">
        <v>5912</v>
      </c>
      <c r="N288" s="272" t="s">
        <v>5533</v>
      </c>
      <c r="O288" s="272" t="s">
        <v>5467</v>
      </c>
      <c r="P288" s="272" t="s">
        <v>5913</v>
      </c>
      <c r="Q288" s="272" t="s">
        <v>6689</v>
      </c>
      <c r="R288" s="272" t="s">
        <v>6864</v>
      </c>
      <c r="S288" s="272" t="s">
        <v>5434</v>
      </c>
      <c r="T288" s="272" t="s">
        <v>5916</v>
      </c>
      <c r="U288" s="272" t="s">
        <v>5545</v>
      </c>
      <c r="V288" s="596" t="s">
        <v>5735</v>
      </c>
      <c r="W288" s="272" t="s">
        <v>6865</v>
      </c>
      <c r="X288" s="272" t="s">
        <v>6866</v>
      </c>
    </row>
    <row r="289" spans="1:24" hidden="1">
      <c r="A289" s="272" t="s">
        <v>1075</v>
      </c>
      <c r="B289" s="272" t="s">
        <v>6867</v>
      </c>
      <c r="C289" s="272" t="s">
        <v>5387</v>
      </c>
      <c r="D289" s="272" t="s">
        <v>5473</v>
      </c>
      <c r="E289" s="272" t="s">
        <v>5425</v>
      </c>
      <c r="F289" s="272"/>
      <c r="G289" s="272" t="s">
        <v>931</v>
      </c>
      <c r="H289" s="272" t="s">
        <v>5474</v>
      </c>
      <c r="I289" s="272">
        <v>5</v>
      </c>
      <c r="J289" s="592">
        <v>0</v>
      </c>
      <c r="K289" s="592">
        <v>0.33333333333333331</v>
      </c>
      <c r="L289" s="272" t="s">
        <v>6868</v>
      </c>
      <c r="M289" s="272" t="s">
        <v>6311</v>
      </c>
      <c r="N289" s="272" t="s">
        <v>5533</v>
      </c>
      <c r="O289" s="272" t="s">
        <v>5511</v>
      </c>
      <c r="P289" s="272" t="s">
        <v>6869</v>
      </c>
      <c r="Q289" s="272" t="s">
        <v>6870</v>
      </c>
      <c r="R289" s="272" t="s">
        <v>6871</v>
      </c>
      <c r="S289" s="272" t="s">
        <v>5434</v>
      </c>
      <c r="T289" s="272" t="s">
        <v>6783</v>
      </c>
      <c r="U289" s="272" t="s">
        <v>6316</v>
      </c>
      <c r="V289" s="272" t="s">
        <v>6872</v>
      </c>
      <c r="W289" s="272" t="s">
        <v>6873</v>
      </c>
      <c r="X289" s="272" t="s">
        <v>6874</v>
      </c>
    </row>
    <row r="290" spans="1:24" hidden="1">
      <c r="A290" s="272" t="s">
        <v>1213</v>
      </c>
      <c r="B290" s="272" t="s">
        <v>6875</v>
      </c>
      <c r="C290" s="272" t="s">
        <v>403</v>
      </c>
      <c r="D290" s="272" t="s">
        <v>1427</v>
      </c>
      <c r="E290" s="272" t="s">
        <v>5440</v>
      </c>
      <c r="F290" s="272" t="s">
        <v>5440</v>
      </c>
      <c r="G290" s="272" t="s">
        <v>931</v>
      </c>
      <c r="H290" s="272" t="s">
        <v>5426</v>
      </c>
      <c r="I290" s="272">
        <v>4</v>
      </c>
      <c r="J290" s="592">
        <v>8.3333333333333329E-2</v>
      </c>
      <c r="K290" s="592">
        <v>0.20833333333333334</v>
      </c>
      <c r="L290" s="272" t="s">
        <v>6876</v>
      </c>
      <c r="M290" s="272" t="s">
        <v>6876</v>
      </c>
      <c r="N290" s="272" t="s">
        <v>5533</v>
      </c>
      <c r="O290" s="272" t="s">
        <v>5442</v>
      </c>
      <c r="P290" s="272" t="s">
        <v>4739</v>
      </c>
      <c r="Q290" s="272" t="s">
        <v>6877</v>
      </c>
      <c r="R290" s="272" t="s">
        <v>6878</v>
      </c>
      <c r="S290" s="272" t="s">
        <v>5445</v>
      </c>
      <c r="T290" s="272" t="s">
        <v>6647</v>
      </c>
      <c r="U290" s="272" t="s">
        <v>4555</v>
      </c>
      <c r="V290" s="272" t="s">
        <v>6648</v>
      </c>
      <c r="W290" s="272" t="s">
        <v>6649</v>
      </c>
      <c r="X290" s="272" t="s">
        <v>6879</v>
      </c>
    </row>
    <row r="291" spans="1:24" hidden="1">
      <c r="A291" s="272" t="s">
        <v>936</v>
      </c>
      <c r="B291" s="272" t="s">
        <v>6880</v>
      </c>
      <c r="C291" s="272" t="s">
        <v>5387</v>
      </c>
      <c r="D291" s="272" t="s">
        <v>1427</v>
      </c>
      <c r="E291" s="272" t="s">
        <v>5496</v>
      </c>
      <c r="F291" s="272" t="s">
        <v>5496</v>
      </c>
      <c r="G291" s="272" t="s">
        <v>931</v>
      </c>
      <c r="H291" s="272" t="s">
        <v>5441</v>
      </c>
      <c r="I291" s="272" t="s">
        <v>5427</v>
      </c>
      <c r="J291" s="592">
        <v>0.33333333333333331</v>
      </c>
      <c r="K291" s="592">
        <v>0.75</v>
      </c>
      <c r="L291" s="272" t="s">
        <v>5912</v>
      </c>
      <c r="M291" s="272" t="s">
        <v>5912</v>
      </c>
      <c r="N291" s="272" t="s">
        <v>5533</v>
      </c>
      <c r="O291" s="272" t="s">
        <v>5519</v>
      </c>
      <c r="P291" s="272" t="s">
        <v>6688</v>
      </c>
      <c r="Q291" s="272" t="s">
        <v>6578</v>
      </c>
      <c r="R291" s="272" t="s">
        <v>6881</v>
      </c>
      <c r="S291" s="272" t="s">
        <v>5434</v>
      </c>
      <c r="T291" s="272" t="s">
        <v>6600</v>
      </c>
      <c r="U291" s="272" t="s">
        <v>5731</v>
      </c>
      <c r="V291" s="272" t="s">
        <v>5917</v>
      </c>
      <c r="W291" s="272" t="s">
        <v>3571</v>
      </c>
      <c r="X291" s="272" t="s">
        <v>6882</v>
      </c>
    </row>
    <row r="292" spans="1:24" hidden="1">
      <c r="A292" s="272" t="s">
        <v>981</v>
      </c>
      <c r="B292" s="272" t="s">
        <v>6883</v>
      </c>
      <c r="C292" s="272" t="s">
        <v>6884</v>
      </c>
      <c r="D292" s="272" t="s">
        <v>5452</v>
      </c>
      <c r="E292" s="272" t="s">
        <v>5425</v>
      </c>
      <c r="F292" s="272" t="s">
        <v>5531</v>
      </c>
      <c r="G292" s="272" t="s">
        <v>931</v>
      </c>
      <c r="H292" s="272" t="s">
        <v>5441</v>
      </c>
      <c r="I292" s="272" t="s">
        <v>5427</v>
      </c>
      <c r="J292" s="592">
        <v>0.33333333333333331</v>
      </c>
      <c r="K292" s="592">
        <v>0.75</v>
      </c>
      <c r="L292" s="272" t="s">
        <v>5863</v>
      </c>
      <c r="M292" s="272" t="s">
        <v>3530</v>
      </c>
      <c r="N292" s="272" t="s">
        <v>5533</v>
      </c>
      <c r="O292" s="272" t="s">
        <v>5467</v>
      </c>
      <c r="P292" s="272" t="s">
        <v>6885</v>
      </c>
      <c r="Q292" s="272" t="s">
        <v>6390</v>
      </c>
      <c r="R292" s="272" t="s">
        <v>6390</v>
      </c>
      <c r="S292" s="272" t="s">
        <v>5434</v>
      </c>
      <c r="T292" s="272" t="s">
        <v>6886</v>
      </c>
      <c r="U292" s="272" t="s">
        <v>5606</v>
      </c>
      <c r="V292" s="272" t="s">
        <v>6887</v>
      </c>
      <c r="W292" s="272" t="s">
        <v>6888</v>
      </c>
      <c r="X292" s="272" t="s">
        <v>6889</v>
      </c>
    </row>
    <row r="293" spans="1:24" hidden="1">
      <c r="A293" s="272" t="s">
        <v>1213</v>
      </c>
      <c r="B293" s="272" t="s">
        <v>6890</v>
      </c>
      <c r="C293" s="272" t="s">
        <v>6891</v>
      </c>
      <c r="D293" s="272" t="s">
        <v>5452</v>
      </c>
      <c r="E293" s="272" t="s">
        <v>5425</v>
      </c>
      <c r="F293" s="272" t="s">
        <v>5531</v>
      </c>
      <c r="G293" s="272" t="s">
        <v>931</v>
      </c>
      <c r="H293" s="272" t="s">
        <v>5474</v>
      </c>
      <c r="I293" s="272" t="s">
        <v>5427</v>
      </c>
      <c r="J293" s="592">
        <v>0</v>
      </c>
      <c r="K293" s="592">
        <v>0.125</v>
      </c>
      <c r="L293" s="272" t="s">
        <v>5550</v>
      </c>
      <c r="M293" s="272" t="s">
        <v>5550</v>
      </c>
      <c r="N293" s="272" t="s">
        <v>5533</v>
      </c>
      <c r="O293" s="272" t="s">
        <v>5601</v>
      </c>
      <c r="P293" s="272" t="s">
        <v>5575</v>
      </c>
      <c r="Q293" s="272" t="s">
        <v>6499</v>
      </c>
      <c r="R293" s="272" t="s">
        <v>6499</v>
      </c>
      <c r="S293" s="272" t="s">
        <v>5434</v>
      </c>
      <c r="T293" s="272" t="s">
        <v>5554</v>
      </c>
      <c r="U293" s="272" t="s">
        <v>5555</v>
      </c>
      <c r="V293" s="272" t="s">
        <v>5556</v>
      </c>
      <c r="W293" s="272" t="s">
        <v>5706</v>
      </c>
      <c r="X293" s="272" t="s">
        <v>6892</v>
      </c>
    </row>
    <row r="294" spans="1:24" hidden="1">
      <c r="A294" s="272" t="s">
        <v>1075</v>
      </c>
      <c r="B294" s="272" t="s">
        <v>6233</v>
      </c>
      <c r="C294" s="272" t="s">
        <v>6232</v>
      </c>
      <c r="D294" s="272" t="s">
        <v>5599</v>
      </c>
      <c r="E294" s="272" t="s">
        <v>5425</v>
      </c>
      <c r="F294" s="272"/>
      <c r="G294" s="272" t="s">
        <v>931</v>
      </c>
      <c r="H294" s="272" t="s">
        <v>5441</v>
      </c>
      <c r="I294" s="272" t="s">
        <v>5427</v>
      </c>
      <c r="J294" s="592">
        <v>0.91666666666666663</v>
      </c>
      <c r="K294" s="592">
        <v>0.125</v>
      </c>
      <c r="L294" s="272" t="s">
        <v>6234</v>
      </c>
      <c r="M294" s="272" t="s">
        <v>6234</v>
      </c>
      <c r="N294" s="272" t="s">
        <v>5533</v>
      </c>
      <c r="O294" s="272" t="s">
        <v>5745</v>
      </c>
      <c r="P294" s="272" t="s">
        <v>5625</v>
      </c>
      <c r="Q294" s="272" t="s">
        <v>6893</v>
      </c>
      <c r="R294" s="272" t="s">
        <v>6893</v>
      </c>
      <c r="S294" s="272" t="s">
        <v>5434</v>
      </c>
      <c r="T294" s="272" t="s">
        <v>5627</v>
      </c>
      <c r="U294" s="272" t="s">
        <v>5628</v>
      </c>
      <c r="V294" s="272" t="s">
        <v>5629</v>
      </c>
      <c r="W294" s="272" t="s">
        <v>3571</v>
      </c>
      <c r="X294" s="272" t="s">
        <v>6894</v>
      </c>
    </row>
    <row r="295" spans="1:24" hidden="1">
      <c r="A295" s="272" t="s">
        <v>981</v>
      </c>
      <c r="B295" s="272" t="s">
        <v>6895</v>
      </c>
      <c r="C295" s="272" t="s">
        <v>6896</v>
      </c>
      <c r="D295" s="272" t="s">
        <v>5452</v>
      </c>
      <c r="E295" s="272" t="s">
        <v>5425</v>
      </c>
      <c r="F295" s="272" t="s">
        <v>5531</v>
      </c>
      <c r="G295" s="272" t="s">
        <v>931</v>
      </c>
      <c r="H295" s="272" t="s">
        <v>5441</v>
      </c>
      <c r="I295" s="272" t="s">
        <v>5427</v>
      </c>
      <c r="J295" s="592">
        <v>0.33333333333333331</v>
      </c>
      <c r="K295" s="592">
        <v>0.75</v>
      </c>
      <c r="L295" s="272" t="s">
        <v>5550</v>
      </c>
      <c r="M295" s="272" t="s">
        <v>5550</v>
      </c>
      <c r="N295" s="272" t="s">
        <v>5533</v>
      </c>
      <c r="O295" s="272" t="s">
        <v>5551</v>
      </c>
      <c r="P295" s="272" t="s">
        <v>5552</v>
      </c>
      <c r="Q295" s="272" t="s">
        <v>5812</v>
      </c>
      <c r="R295" s="272" t="s">
        <v>5812</v>
      </c>
      <c r="S295" s="272" t="s">
        <v>5434</v>
      </c>
      <c r="T295" s="272" t="s">
        <v>5554</v>
      </c>
      <c r="U295" s="272" t="s">
        <v>5555</v>
      </c>
      <c r="V295" s="272" t="s">
        <v>5556</v>
      </c>
      <c r="W295" s="272" t="s">
        <v>5608</v>
      </c>
      <c r="X295" s="272" t="s">
        <v>6897</v>
      </c>
    </row>
    <row r="296" spans="1:24" hidden="1">
      <c r="A296" s="272" t="s">
        <v>981</v>
      </c>
      <c r="B296" s="272" t="s">
        <v>6898</v>
      </c>
      <c r="C296" s="272"/>
      <c r="D296" s="272" t="s">
        <v>5473</v>
      </c>
      <c r="E296" s="272" t="s">
        <v>5425</v>
      </c>
      <c r="F296" s="272"/>
      <c r="G296" s="272" t="s">
        <v>931</v>
      </c>
      <c r="H296" s="272" t="s">
        <v>5441</v>
      </c>
      <c r="I296" s="272" t="s">
        <v>5427</v>
      </c>
      <c r="J296" s="592">
        <v>0.75</v>
      </c>
      <c r="K296" s="592">
        <v>0.25</v>
      </c>
      <c r="L296" s="272" t="s">
        <v>6899</v>
      </c>
      <c r="M296" s="272" t="s">
        <v>6899</v>
      </c>
      <c r="N296" s="272" t="s">
        <v>5533</v>
      </c>
      <c r="O296" s="272" t="s">
        <v>5467</v>
      </c>
      <c r="P296" s="272" t="s">
        <v>5625</v>
      </c>
      <c r="Q296" s="272" t="s">
        <v>6900</v>
      </c>
      <c r="R296" s="272" t="s">
        <v>6900</v>
      </c>
      <c r="S296" s="272" t="s">
        <v>5434</v>
      </c>
      <c r="T296" s="272" t="s">
        <v>5627</v>
      </c>
      <c r="U296" s="272" t="s">
        <v>5628</v>
      </c>
      <c r="V296" s="272" t="s">
        <v>6901</v>
      </c>
      <c r="W296" s="272" t="s">
        <v>6902</v>
      </c>
      <c r="X296" s="272" t="s">
        <v>6903</v>
      </c>
    </row>
    <row r="297" spans="1:24" hidden="1">
      <c r="A297" s="272" t="s">
        <v>981</v>
      </c>
      <c r="B297" s="272" t="s">
        <v>6904</v>
      </c>
      <c r="C297" s="272" t="s">
        <v>6905</v>
      </c>
      <c r="D297" s="272" t="s">
        <v>5452</v>
      </c>
      <c r="E297" s="272" t="s">
        <v>5425</v>
      </c>
      <c r="F297" s="272" t="s">
        <v>5531</v>
      </c>
      <c r="G297" s="272" t="s">
        <v>931</v>
      </c>
      <c r="H297" s="272" t="s">
        <v>5441</v>
      </c>
      <c r="I297" s="272" t="s">
        <v>5427</v>
      </c>
      <c r="J297" s="592">
        <v>0.33333333333333331</v>
      </c>
      <c r="K297" s="592">
        <v>0.75</v>
      </c>
      <c r="L297" s="272" t="s">
        <v>5550</v>
      </c>
      <c r="M297" s="272" t="s">
        <v>5550</v>
      </c>
      <c r="N297" s="272" t="s">
        <v>5533</v>
      </c>
      <c r="O297" s="272" t="s">
        <v>5551</v>
      </c>
      <c r="P297" s="272" t="s">
        <v>5552</v>
      </c>
      <c r="Q297" s="272" t="s">
        <v>5720</v>
      </c>
      <c r="R297" s="272" t="s">
        <v>5720</v>
      </c>
      <c r="S297" s="272" t="s">
        <v>5434</v>
      </c>
      <c r="T297" s="272" t="s">
        <v>5554</v>
      </c>
      <c r="U297" s="272" t="s">
        <v>5555</v>
      </c>
      <c r="V297" s="272" t="s">
        <v>5556</v>
      </c>
      <c r="W297" s="272" t="s">
        <v>5608</v>
      </c>
      <c r="X297" s="272" t="s">
        <v>6906</v>
      </c>
    </row>
    <row r="298" spans="1:24" hidden="1">
      <c r="A298" s="272" t="s">
        <v>981</v>
      </c>
      <c r="B298" s="272" t="s">
        <v>6907</v>
      </c>
      <c r="C298" s="272"/>
      <c r="D298" s="272" t="s">
        <v>1427</v>
      </c>
      <c r="E298" s="272" t="s">
        <v>5440</v>
      </c>
      <c r="F298" s="272" t="s">
        <v>5440</v>
      </c>
      <c r="G298" s="272" t="s">
        <v>931</v>
      </c>
      <c r="H298" s="272" t="s">
        <v>5441</v>
      </c>
      <c r="I298" s="272" t="s">
        <v>5427</v>
      </c>
      <c r="J298" s="592">
        <v>0.33333333333333331</v>
      </c>
      <c r="K298" s="592">
        <v>0.75</v>
      </c>
      <c r="L298" s="272"/>
      <c r="M298" s="272" t="s">
        <v>6543</v>
      </c>
      <c r="N298" s="272" t="s">
        <v>5533</v>
      </c>
      <c r="O298" s="272" t="s">
        <v>5619</v>
      </c>
      <c r="P298" s="272" t="s">
        <v>5864</v>
      </c>
      <c r="Q298" s="272" t="s">
        <v>6908</v>
      </c>
      <c r="R298" s="272" t="s">
        <v>6908</v>
      </c>
      <c r="S298" s="272" t="s">
        <v>5434</v>
      </c>
      <c r="T298" s="272" t="s">
        <v>5866</v>
      </c>
      <c r="U298" s="272" t="s">
        <v>5482</v>
      </c>
      <c r="V298" s="272" t="s">
        <v>3571</v>
      </c>
      <c r="W298" s="272" t="s">
        <v>3571</v>
      </c>
      <c r="X298" s="272" t="s">
        <v>6909</v>
      </c>
    </row>
    <row r="299" spans="1:24" hidden="1">
      <c r="A299" s="272" t="s">
        <v>981</v>
      </c>
      <c r="B299" s="272" t="s">
        <v>6910</v>
      </c>
      <c r="C299" s="272" t="s">
        <v>5387</v>
      </c>
      <c r="D299" s="272" t="s">
        <v>1427</v>
      </c>
      <c r="E299" s="272" t="s">
        <v>5440</v>
      </c>
      <c r="F299" s="272" t="s">
        <v>6911</v>
      </c>
      <c r="G299" s="272" t="s">
        <v>931</v>
      </c>
      <c r="H299" s="272" t="s">
        <v>5441</v>
      </c>
      <c r="I299" s="272" t="s">
        <v>5427</v>
      </c>
      <c r="J299" s="592">
        <v>0.33333333333333331</v>
      </c>
      <c r="K299" s="592">
        <v>0.75</v>
      </c>
      <c r="L299" s="272" t="s">
        <v>6107</v>
      </c>
      <c r="M299" s="272" t="s">
        <v>6107</v>
      </c>
      <c r="N299" s="272" t="s">
        <v>5533</v>
      </c>
      <c r="O299" s="272" t="s">
        <v>5442</v>
      </c>
      <c r="P299" s="272" t="s">
        <v>6912</v>
      </c>
      <c r="Q299" s="272" t="s">
        <v>6913</v>
      </c>
      <c r="R299" s="272" t="s">
        <v>6913</v>
      </c>
      <c r="S299" s="272" t="s">
        <v>5445</v>
      </c>
      <c r="T299" s="272" t="s">
        <v>6029</v>
      </c>
      <c r="U299" s="272" t="s">
        <v>6030</v>
      </c>
      <c r="V299" s="596" t="s">
        <v>6914</v>
      </c>
      <c r="W299" s="272" t="s">
        <v>6915</v>
      </c>
      <c r="X299" s="272" t="s">
        <v>6916</v>
      </c>
    </row>
    <row r="300" spans="1:24" hidden="1">
      <c r="A300" s="272" t="s">
        <v>1075</v>
      </c>
      <c r="B300" s="272" t="s">
        <v>6917</v>
      </c>
      <c r="C300" s="272" t="s">
        <v>6918</v>
      </c>
      <c r="D300" s="272" t="s">
        <v>1427</v>
      </c>
      <c r="E300" s="272" t="s">
        <v>5440</v>
      </c>
      <c r="F300" s="272" t="s">
        <v>5440</v>
      </c>
      <c r="G300" s="272" t="s">
        <v>931</v>
      </c>
      <c r="H300" s="272" t="s">
        <v>6127</v>
      </c>
      <c r="I300" s="272" t="s">
        <v>5427</v>
      </c>
      <c r="J300" s="592">
        <v>0</v>
      </c>
      <c r="K300" s="592">
        <v>0.16666666666666666</v>
      </c>
      <c r="L300" s="272" t="s">
        <v>6107</v>
      </c>
      <c r="M300" s="272" t="s">
        <v>6107</v>
      </c>
      <c r="N300" s="272" t="s">
        <v>5533</v>
      </c>
      <c r="O300" s="272" t="s">
        <v>5442</v>
      </c>
      <c r="P300" s="272" t="s">
        <v>6026</v>
      </c>
      <c r="Q300" s="272" t="s">
        <v>6919</v>
      </c>
      <c r="R300" s="272" t="s">
        <v>6919</v>
      </c>
      <c r="S300" s="272" t="s">
        <v>5445</v>
      </c>
      <c r="T300" s="272" t="s">
        <v>6029</v>
      </c>
      <c r="U300" s="272" t="s">
        <v>6030</v>
      </c>
      <c r="V300" s="272" t="s">
        <v>6920</v>
      </c>
      <c r="W300" s="272" t="s">
        <v>6920</v>
      </c>
      <c r="X300" s="272" t="s">
        <v>6921</v>
      </c>
    </row>
    <row r="301" spans="1:24" hidden="1">
      <c r="A301" s="272" t="s">
        <v>981</v>
      </c>
      <c r="B301" s="272" t="s">
        <v>6922</v>
      </c>
      <c r="C301" s="272" t="s">
        <v>6923</v>
      </c>
      <c r="D301" s="272" t="s">
        <v>5452</v>
      </c>
      <c r="E301" s="272" t="s">
        <v>5425</v>
      </c>
      <c r="F301" s="272" t="s">
        <v>6053</v>
      </c>
      <c r="G301" s="272" t="s">
        <v>931</v>
      </c>
      <c r="H301" s="272" t="s">
        <v>5474</v>
      </c>
      <c r="I301" s="272" t="s">
        <v>5427</v>
      </c>
      <c r="J301" s="592">
        <v>0.33333333333333331</v>
      </c>
      <c r="K301" s="592">
        <v>0.75</v>
      </c>
      <c r="L301" s="272" t="s">
        <v>6054</v>
      </c>
      <c r="M301" s="272" t="s">
        <v>6054</v>
      </c>
      <c r="N301" s="272" t="s">
        <v>5533</v>
      </c>
      <c r="O301" s="272" t="s">
        <v>5519</v>
      </c>
      <c r="P301" s="272" t="s">
        <v>5575</v>
      </c>
      <c r="Q301" s="272" t="s">
        <v>5791</v>
      </c>
      <c r="R301" s="272" t="s">
        <v>6055</v>
      </c>
      <c r="S301" s="272" t="s">
        <v>5434</v>
      </c>
      <c r="T301" s="272" t="s">
        <v>5554</v>
      </c>
      <c r="U301" s="272" t="s">
        <v>5555</v>
      </c>
      <c r="V301" s="272" t="s">
        <v>5556</v>
      </c>
      <c r="W301" s="272" t="s">
        <v>3571</v>
      </c>
      <c r="X301" s="272" t="s">
        <v>6924</v>
      </c>
    </row>
    <row r="302" spans="1:24" hidden="1">
      <c r="A302" s="272" t="s">
        <v>1213</v>
      </c>
      <c r="B302" s="272" t="s">
        <v>6925</v>
      </c>
      <c r="C302" s="272" t="s">
        <v>6926</v>
      </c>
      <c r="D302" s="272" t="s">
        <v>1427</v>
      </c>
      <c r="E302" s="272" t="s">
        <v>5425</v>
      </c>
      <c r="F302" s="272"/>
      <c r="G302" s="272" t="s">
        <v>931</v>
      </c>
      <c r="H302" s="272" t="s">
        <v>5426</v>
      </c>
      <c r="I302" s="272">
        <v>3</v>
      </c>
      <c r="J302" s="592">
        <v>0</v>
      </c>
      <c r="K302" s="592">
        <v>0.125</v>
      </c>
      <c r="L302" s="272" t="s">
        <v>5580</v>
      </c>
      <c r="M302" s="272" t="s">
        <v>5580</v>
      </c>
      <c r="N302" s="272" t="s">
        <v>5533</v>
      </c>
      <c r="O302" s="272" t="s">
        <v>5745</v>
      </c>
      <c r="P302" s="272" t="s">
        <v>5582</v>
      </c>
      <c r="Q302" s="272" t="s">
        <v>6927</v>
      </c>
      <c r="R302" s="272" t="s">
        <v>6927</v>
      </c>
      <c r="S302" s="272" t="s">
        <v>5434</v>
      </c>
      <c r="T302" s="272" t="s">
        <v>5584</v>
      </c>
      <c r="U302" s="272" t="s">
        <v>5585</v>
      </c>
      <c r="V302" s="596" t="s">
        <v>5586</v>
      </c>
      <c r="W302" s="272" t="s">
        <v>5834</v>
      </c>
      <c r="X302" s="272" t="s">
        <v>6928</v>
      </c>
    </row>
    <row r="303" spans="1:24" hidden="1">
      <c r="A303" s="272" t="s">
        <v>981</v>
      </c>
      <c r="B303" s="272" t="s">
        <v>6929</v>
      </c>
      <c r="C303" s="272" t="s">
        <v>6930</v>
      </c>
      <c r="D303" s="272" t="s">
        <v>1427</v>
      </c>
      <c r="E303" s="272" t="s">
        <v>5496</v>
      </c>
      <c r="F303" s="272" t="s">
        <v>5496</v>
      </c>
      <c r="G303" s="272" t="s">
        <v>6931</v>
      </c>
      <c r="H303" s="272" t="s">
        <v>5474</v>
      </c>
      <c r="I303" s="272" t="s">
        <v>5427</v>
      </c>
      <c r="J303" s="592">
        <v>0.33333333333333331</v>
      </c>
      <c r="K303" s="592">
        <v>0.75</v>
      </c>
      <c r="L303" s="272"/>
      <c r="M303" s="272" t="s">
        <v>5863</v>
      </c>
      <c r="N303" s="272" t="s">
        <v>5533</v>
      </c>
      <c r="O303" s="272" t="s">
        <v>5619</v>
      </c>
      <c r="P303" s="272" t="s">
        <v>6932</v>
      </c>
      <c r="Q303" s="272" t="s">
        <v>6933</v>
      </c>
      <c r="R303" s="272" t="s">
        <v>6933</v>
      </c>
      <c r="S303" s="272" t="s">
        <v>5434</v>
      </c>
      <c r="T303" s="272" t="s">
        <v>5866</v>
      </c>
      <c r="U303" s="272" t="s">
        <v>5482</v>
      </c>
      <c r="V303" s="272" t="s">
        <v>5607</v>
      </c>
      <c r="W303" s="272" t="s">
        <v>3571</v>
      </c>
      <c r="X303" s="272" t="s">
        <v>6934</v>
      </c>
    </row>
    <row r="304" spans="1:24" hidden="1">
      <c r="A304" s="272" t="s">
        <v>1075</v>
      </c>
      <c r="B304" s="272" t="s">
        <v>6935</v>
      </c>
      <c r="C304" s="272" t="s">
        <v>6935</v>
      </c>
      <c r="D304" s="272" t="s">
        <v>1502</v>
      </c>
      <c r="E304" s="272" t="s">
        <v>5425</v>
      </c>
      <c r="F304" s="272"/>
      <c r="G304" s="272" t="s">
        <v>931</v>
      </c>
      <c r="H304" s="272" t="s">
        <v>5441</v>
      </c>
      <c r="I304" s="272" t="s">
        <v>5427</v>
      </c>
      <c r="J304" s="592">
        <v>0.75</v>
      </c>
      <c r="K304" s="592">
        <v>0.125</v>
      </c>
      <c r="L304" s="272" t="s">
        <v>6120</v>
      </c>
      <c r="M304" s="272" t="s">
        <v>6120</v>
      </c>
      <c r="N304" s="272" t="s">
        <v>5533</v>
      </c>
      <c r="O304" s="272" t="s">
        <v>6121</v>
      </c>
      <c r="P304" s="272" t="s">
        <v>6122</v>
      </c>
      <c r="Q304" s="272" t="s">
        <v>6123</v>
      </c>
      <c r="R304" s="272" t="s">
        <v>6123</v>
      </c>
      <c r="S304" s="272" t="s">
        <v>5572</v>
      </c>
      <c r="T304" s="272" t="s">
        <v>5481</v>
      </c>
      <c r="U304" s="272" t="s">
        <v>5482</v>
      </c>
      <c r="V304" s="272" t="s">
        <v>5491</v>
      </c>
      <c r="W304" s="272" t="s">
        <v>3571</v>
      </c>
      <c r="X304" s="272" t="s">
        <v>6936</v>
      </c>
    </row>
    <row r="305" spans="1:24" hidden="1">
      <c r="A305" s="272" t="s">
        <v>981</v>
      </c>
      <c r="B305" s="272" t="s">
        <v>6187</v>
      </c>
      <c r="C305" s="272" t="s">
        <v>6186</v>
      </c>
      <c r="D305" s="272" t="s">
        <v>5599</v>
      </c>
      <c r="E305" s="272" t="s">
        <v>5425</v>
      </c>
      <c r="F305" s="272"/>
      <c r="G305" s="272" t="s">
        <v>931</v>
      </c>
      <c r="H305" s="272" t="s">
        <v>5441</v>
      </c>
      <c r="I305" s="272" t="s">
        <v>5427</v>
      </c>
      <c r="J305" s="592">
        <v>0.33333333333333331</v>
      </c>
      <c r="K305" s="592">
        <v>0.75</v>
      </c>
      <c r="L305" s="272" t="s">
        <v>5841</v>
      </c>
      <c r="M305" s="272" t="s">
        <v>5841</v>
      </c>
      <c r="N305" s="272" t="s">
        <v>5533</v>
      </c>
      <c r="O305" s="272" t="s">
        <v>5624</v>
      </c>
      <c r="P305" s="272" t="s">
        <v>5625</v>
      </c>
      <c r="Q305" s="272" t="s">
        <v>5842</v>
      </c>
      <c r="R305" s="272" t="s">
        <v>5843</v>
      </c>
      <c r="S305" s="272" t="s">
        <v>5434</v>
      </c>
      <c r="T305" s="272" t="s">
        <v>5627</v>
      </c>
      <c r="U305" s="272" t="s">
        <v>5628</v>
      </c>
      <c r="V305" s="272" t="s">
        <v>5629</v>
      </c>
      <c r="W305" s="272" t="s">
        <v>5387</v>
      </c>
      <c r="X305" s="272" t="s">
        <v>6937</v>
      </c>
    </row>
    <row r="306" spans="1:24" hidden="1">
      <c r="A306" s="272" t="s">
        <v>936</v>
      </c>
      <c r="B306" s="272" t="s">
        <v>6938</v>
      </c>
      <c r="C306" s="272"/>
      <c r="D306" s="272" t="s">
        <v>5452</v>
      </c>
      <c r="E306" s="272" t="s">
        <v>5425</v>
      </c>
      <c r="F306" s="272" t="s">
        <v>5662</v>
      </c>
      <c r="G306" s="272" t="s">
        <v>931</v>
      </c>
      <c r="H306" s="272" t="s">
        <v>5474</v>
      </c>
      <c r="I306" s="272" t="s">
        <v>5427</v>
      </c>
      <c r="J306" s="592">
        <v>0.33333333333333331</v>
      </c>
      <c r="K306" s="592">
        <v>0.75</v>
      </c>
      <c r="L306" s="272"/>
      <c r="M306" s="272" t="s">
        <v>5983</v>
      </c>
      <c r="N306" s="272" t="s">
        <v>5533</v>
      </c>
      <c r="O306" s="272" t="s">
        <v>5601</v>
      </c>
      <c r="P306" s="272" t="s">
        <v>5984</v>
      </c>
      <c r="Q306" s="272" t="s">
        <v>5985</v>
      </c>
      <c r="R306" s="272" t="s">
        <v>5986</v>
      </c>
      <c r="S306" s="272" t="s">
        <v>5434</v>
      </c>
      <c r="T306" s="272" t="s">
        <v>5987</v>
      </c>
      <c r="U306" s="272" t="s">
        <v>5545</v>
      </c>
      <c r="V306" s="272" t="s">
        <v>5988</v>
      </c>
      <c r="W306" s="272" t="s">
        <v>3571</v>
      </c>
      <c r="X306" s="272" t="s">
        <v>6939</v>
      </c>
    </row>
    <row r="307" spans="1:24" hidden="1">
      <c r="A307" s="272" t="s">
        <v>936</v>
      </c>
      <c r="B307" s="272" t="s">
        <v>6940</v>
      </c>
      <c r="C307" s="272"/>
      <c r="D307" s="272" t="s">
        <v>5452</v>
      </c>
      <c r="E307" s="272" t="s">
        <v>5425</v>
      </c>
      <c r="F307" s="272" t="s">
        <v>5531</v>
      </c>
      <c r="G307" s="272" t="s">
        <v>931</v>
      </c>
      <c r="H307" s="272" t="s">
        <v>5474</v>
      </c>
      <c r="I307" s="272" t="s">
        <v>5427</v>
      </c>
      <c r="J307" s="592">
        <v>0.33333333333333331</v>
      </c>
      <c r="K307" s="592">
        <v>0.75</v>
      </c>
      <c r="L307" s="272" t="s">
        <v>6941</v>
      </c>
      <c r="M307" s="272" t="s">
        <v>6941</v>
      </c>
      <c r="N307" s="272" t="s">
        <v>5533</v>
      </c>
      <c r="O307" s="272" t="s">
        <v>5601</v>
      </c>
      <c r="P307" s="272" t="s">
        <v>4555</v>
      </c>
      <c r="Q307" s="272" t="s">
        <v>6942</v>
      </c>
      <c r="R307" s="272" t="s">
        <v>6943</v>
      </c>
      <c r="S307" s="272" t="s">
        <v>5434</v>
      </c>
      <c r="T307" s="272" t="s">
        <v>5460</v>
      </c>
      <c r="U307" s="272" t="s">
        <v>4555</v>
      </c>
      <c r="V307" s="272" t="s">
        <v>6944</v>
      </c>
      <c r="W307" s="272" t="s">
        <v>6945</v>
      </c>
      <c r="X307" s="272" t="s">
        <v>6946</v>
      </c>
    </row>
    <row r="308" spans="1:24" hidden="1">
      <c r="A308" s="272" t="s">
        <v>936</v>
      </c>
      <c r="B308" s="272" t="s">
        <v>6947</v>
      </c>
      <c r="C308" s="272" t="s">
        <v>6948</v>
      </c>
      <c r="D308" s="272" t="s">
        <v>5452</v>
      </c>
      <c r="E308" s="272" t="s">
        <v>5425</v>
      </c>
      <c r="F308" s="272" t="s">
        <v>5531</v>
      </c>
      <c r="G308" s="272" t="s">
        <v>931</v>
      </c>
      <c r="H308" s="272" t="s">
        <v>5441</v>
      </c>
      <c r="I308" s="272" t="s">
        <v>5427</v>
      </c>
      <c r="J308" s="592">
        <v>0.33333333333333331</v>
      </c>
      <c r="K308" s="592">
        <v>0.75</v>
      </c>
      <c r="L308" s="272" t="s">
        <v>5580</v>
      </c>
      <c r="M308" s="272" t="s">
        <v>5580</v>
      </c>
      <c r="N308" s="272" t="s">
        <v>5533</v>
      </c>
      <c r="O308" s="272" t="s">
        <v>6683</v>
      </c>
      <c r="P308" s="272" t="s">
        <v>5585</v>
      </c>
      <c r="Q308" s="272" t="s">
        <v>6949</v>
      </c>
      <c r="R308" s="272" t="s">
        <v>6950</v>
      </c>
      <c r="S308" s="272" t="s">
        <v>5434</v>
      </c>
      <c r="T308" s="272" t="s">
        <v>5584</v>
      </c>
      <c r="U308" s="272" t="s">
        <v>5585</v>
      </c>
      <c r="V308" s="272" t="s">
        <v>5586</v>
      </c>
      <c r="W308" s="272" t="s">
        <v>6951</v>
      </c>
      <c r="X308" s="272" t="s">
        <v>6952</v>
      </c>
    </row>
    <row r="309" spans="1:24" hidden="1">
      <c r="A309" s="272" t="s">
        <v>981</v>
      </c>
      <c r="B309" s="272" t="s">
        <v>6953</v>
      </c>
      <c r="C309" s="272" t="s">
        <v>5387</v>
      </c>
      <c r="D309" s="272" t="s">
        <v>5452</v>
      </c>
      <c r="E309" s="272" t="s">
        <v>5425</v>
      </c>
      <c r="F309" s="272" t="s">
        <v>5453</v>
      </c>
      <c r="G309" s="272" t="s">
        <v>931</v>
      </c>
      <c r="H309" s="272" t="s">
        <v>5441</v>
      </c>
      <c r="I309" s="272" t="s">
        <v>5427</v>
      </c>
      <c r="J309" s="592">
        <v>0.33333333333333331</v>
      </c>
      <c r="K309" s="592">
        <v>0.75</v>
      </c>
      <c r="L309" s="272" t="s">
        <v>5673</v>
      </c>
      <c r="M309" s="272" t="s">
        <v>5673</v>
      </c>
      <c r="N309" s="272" t="s">
        <v>5533</v>
      </c>
      <c r="O309" s="272" t="s">
        <v>5467</v>
      </c>
      <c r="P309" s="272" t="s">
        <v>5674</v>
      </c>
      <c r="Q309" s="272" t="s">
        <v>6954</v>
      </c>
      <c r="R309" s="272" t="s">
        <v>5676</v>
      </c>
      <c r="S309" s="272" t="s">
        <v>5434</v>
      </c>
      <c r="T309" s="272" t="s">
        <v>5504</v>
      </c>
      <c r="U309" s="272" t="s">
        <v>5501</v>
      </c>
      <c r="V309" s="272" t="s">
        <v>5677</v>
      </c>
      <c r="W309" s="272" t="s">
        <v>5678</v>
      </c>
      <c r="X309" s="272" t="s">
        <v>6955</v>
      </c>
    </row>
    <row r="310" spans="1:24" hidden="1">
      <c r="A310" s="272" t="s">
        <v>981</v>
      </c>
      <c r="B310" s="272" t="s">
        <v>6956</v>
      </c>
      <c r="C310" s="272" t="s">
        <v>5387</v>
      </c>
      <c r="D310" s="272" t="s">
        <v>5452</v>
      </c>
      <c r="E310" s="272" t="s">
        <v>5425</v>
      </c>
      <c r="F310" s="272" t="s">
        <v>5724</v>
      </c>
      <c r="G310" s="272" t="s">
        <v>931</v>
      </c>
      <c r="H310" s="272" t="s">
        <v>5441</v>
      </c>
      <c r="I310" s="272" t="s">
        <v>5427</v>
      </c>
      <c r="J310" s="592">
        <v>0.33333333333333331</v>
      </c>
      <c r="K310" s="592">
        <v>0.75</v>
      </c>
      <c r="L310" s="272" t="s">
        <v>5912</v>
      </c>
      <c r="M310" s="272" t="s">
        <v>5912</v>
      </c>
      <c r="N310" s="272" t="s">
        <v>5533</v>
      </c>
      <c r="O310" s="272" t="s">
        <v>5467</v>
      </c>
      <c r="P310" s="272" t="s">
        <v>5913</v>
      </c>
      <c r="Q310" s="272" t="s">
        <v>6957</v>
      </c>
      <c r="R310" s="272" t="s">
        <v>6958</v>
      </c>
      <c r="S310" s="272" t="s">
        <v>5434</v>
      </c>
      <c r="T310" s="272" t="s">
        <v>5916</v>
      </c>
      <c r="U310" s="272" t="s">
        <v>5545</v>
      </c>
      <c r="V310" s="272" t="s">
        <v>5735</v>
      </c>
      <c r="W310" s="272" t="s">
        <v>6471</v>
      </c>
      <c r="X310" s="272" t="s">
        <v>6959</v>
      </c>
    </row>
    <row r="311" spans="1:24" hidden="1">
      <c r="A311" s="272" t="s">
        <v>981</v>
      </c>
      <c r="B311" s="272" t="s">
        <v>6960</v>
      </c>
      <c r="C311" s="272"/>
      <c r="D311" s="272" t="s">
        <v>1427</v>
      </c>
      <c r="E311" s="272" t="s">
        <v>5464</v>
      </c>
      <c r="F311" s="272" t="s">
        <v>5464</v>
      </c>
      <c r="G311" s="272" t="s">
        <v>931</v>
      </c>
      <c r="H311" s="272" t="s">
        <v>5441</v>
      </c>
      <c r="I311" s="272" t="s">
        <v>5427</v>
      </c>
      <c r="J311" s="592">
        <v>0.33333333333333331</v>
      </c>
      <c r="K311" s="592">
        <v>0.75</v>
      </c>
      <c r="L311" s="272" t="s">
        <v>5465</v>
      </c>
      <c r="M311" s="272" t="s">
        <v>5465</v>
      </c>
      <c r="N311" s="272" t="s">
        <v>5533</v>
      </c>
      <c r="O311" s="272" t="s">
        <v>5619</v>
      </c>
      <c r="P311" s="272" t="s">
        <v>4592</v>
      </c>
      <c r="Q311" s="272" t="s">
        <v>6961</v>
      </c>
      <c r="R311" s="272" t="s">
        <v>6961</v>
      </c>
      <c r="S311" s="272" t="s">
        <v>5434</v>
      </c>
      <c r="T311" s="272" t="s">
        <v>5460</v>
      </c>
      <c r="U311" s="272" t="s">
        <v>4555</v>
      </c>
      <c r="V311" s="272" t="s">
        <v>5469</v>
      </c>
      <c r="W311" s="272" t="s">
        <v>3571</v>
      </c>
      <c r="X311" s="272" t="s">
        <v>6962</v>
      </c>
    </row>
    <row r="312" spans="1:24" hidden="1">
      <c r="A312" s="272" t="s">
        <v>981</v>
      </c>
      <c r="B312" s="272" t="s">
        <v>6963</v>
      </c>
      <c r="C312" s="272" t="s">
        <v>6964</v>
      </c>
      <c r="D312" s="272" t="s">
        <v>5452</v>
      </c>
      <c r="E312" s="272" t="s">
        <v>5425</v>
      </c>
      <c r="F312" s="272" t="s">
        <v>5724</v>
      </c>
      <c r="G312" s="272" t="s">
        <v>931</v>
      </c>
      <c r="H312" s="272" t="s">
        <v>5441</v>
      </c>
      <c r="I312" s="272" t="s">
        <v>5427</v>
      </c>
      <c r="J312" s="592">
        <v>0.33333333333333331</v>
      </c>
      <c r="K312" s="592">
        <v>0.75</v>
      </c>
      <c r="L312" s="272" t="s">
        <v>5912</v>
      </c>
      <c r="M312" s="272" t="s">
        <v>5912</v>
      </c>
      <c r="N312" s="272" t="s">
        <v>5533</v>
      </c>
      <c r="O312" s="272" t="s">
        <v>5619</v>
      </c>
      <c r="P312" s="272" t="s">
        <v>5913</v>
      </c>
      <c r="Q312" s="272" t="s">
        <v>6957</v>
      </c>
      <c r="R312" s="272" t="s">
        <v>6958</v>
      </c>
      <c r="S312" s="272" t="s">
        <v>5434</v>
      </c>
      <c r="T312" s="272" t="s">
        <v>5916</v>
      </c>
      <c r="U312" s="272" t="s">
        <v>5545</v>
      </c>
      <c r="V312" s="272" t="s">
        <v>5735</v>
      </c>
      <c r="W312" s="272" t="s">
        <v>6471</v>
      </c>
      <c r="X312" s="272" t="s">
        <v>6965</v>
      </c>
    </row>
    <row r="313" spans="1:24" hidden="1">
      <c r="A313" s="272" t="s">
        <v>936</v>
      </c>
      <c r="B313" s="272" t="s">
        <v>6966</v>
      </c>
      <c r="C313" s="272" t="s">
        <v>5387</v>
      </c>
      <c r="D313" s="272" t="s">
        <v>5452</v>
      </c>
      <c r="E313" s="272" t="s">
        <v>5425</v>
      </c>
      <c r="F313" s="272" t="s">
        <v>5531</v>
      </c>
      <c r="G313" s="272" t="s">
        <v>931</v>
      </c>
      <c r="H313" s="272" t="s">
        <v>5441</v>
      </c>
      <c r="I313" s="272" t="s">
        <v>5427</v>
      </c>
      <c r="J313" s="592">
        <v>0.33333333333333331</v>
      </c>
      <c r="K313" s="592">
        <v>0.75</v>
      </c>
      <c r="L313" s="272" t="s">
        <v>5540</v>
      </c>
      <c r="M313" s="272" t="s">
        <v>5540</v>
      </c>
      <c r="N313" s="272" t="s">
        <v>5533</v>
      </c>
      <c r="O313" s="272" t="s">
        <v>5467</v>
      </c>
      <c r="P313" s="272" t="s">
        <v>5674</v>
      </c>
      <c r="Q313" s="272" t="s">
        <v>6452</v>
      </c>
      <c r="R313" s="272" t="s">
        <v>6453</v>
      </c>
      <c r="S313" s="272" t="s">
        <v>5434</v>
      </c>
      <c r="T313" s="272" t="s">
        <v>5504</v>
      </c>
      <c r="U313" s="272" t="s">
        <v>5501</v>
      </c>
      <c r="V313" s="272" t="s">
        <v>5677</v>
      </c>
      <c r="W313" s="272" t="s">
        <v>5678</v>
      </c>
      <c r="X313" s="272" t="s">
        <v>6967</v>
      </c>
    </row>
    <row r="314" spans="1:24" hidden="1">
      <c r="A314" s="272" t="s">
        <v>981</v>
      </c>
      <c r="B314" s="272" t="s">
        <v>6968</v>
      </c>
      <c r="C314" s="272"/>
      <c r="D314" s="272" t="s">
        <v>1427</v>
      </c>
      <c r="E314" s="272" t="s">
        <v>5464</v>
      </c>
      <c r="F314" s="272" t="s">
        <v>5464</v>
      </c>
      <c r="G314" s="272" t="s">
        <v>931</v>
      </c>
      <c r="H314" s="272" t="s">
        <v>5441</v>
      </c>
      <c r="I314" s="272" t="s">
        <v>5427</v>
      </c>
      <c r="J314" s="592">
        <v>0.33333333333333331</v>
      </c>
      <c r="K314" s="592">
        <v>0.75</v>
      </c>
      <c r="L314" s="272" t="s">
        <v>6969</v>
      </c>
      <c r="M314" s="272" t="s">
        <v>6969</v>
      </c>
      <c r="N314" s="272" t="s">
        <v>5533</v>
      </c>
      <c r="O314" s="272" t="s">
        <v>5467</v>
      </c>
      <c r="P314" s="272" t="s">
        <v>5702</v>
      </c>
      <c r="Q314" s="272" t="s">
        <v>6079</v>
      </c>
      <c r="R314" s="272" t="s">
        <v>6970</v>
      </c>
      <c r="S314" s="272" t="s">
        <v>5434</v>
      </c>
      <c r="T314" s="272" t="s">
        <v>5605</v>
      </c>
      <c r="U314" s="272" t="s">
        <v>5606</v>
      </c>
      <c r="V314" s="272" t="s">
        <v>5705</v>
      </c>
      <c r="W314" s="272" t="s">
        <v>6825</v>
      </c>
      <c r="X314" s="272" t="s">
        <v>6971</v>
      </c>
    </row>
    <row r="315" spans="1:24" hidden="1">
      <c r="A315" s="272" t="s">
        <v>936</v>
      </c>
      <c r="B315" s="272" t="s">
        <v>6972</v>
      </c>
      <c r="C315" s="272" t="s">
        <v>5387</v>
      </c>
      <c r="D315" s="272" t="s">
        <v>5452</v>
      </c>
      <c r="E315" s="272" t="s">
        <v>5425</v>
      </c>
      <c r="F315" s="272" t="s">
        <v>5453</v>
      </c>
      <c r="G315" s="272" t="s">
        <v>931</v>
      </c>
      <c r="H315" s="272" t="s">
        <v>5426</v>
      </c>
      <c r="I315" s="272" t="s">
        <v>5427</v>
      </c>
      <c r="J315" s="592">
        <v>0.33333333333333331</v>
      </c>
      <c r="K315" s="592">
        <v>0.75</v>
      </c>
      <c r="L315" s="272" t="s">
        <v>5540</v>
      </c>
      <c r="M315" s="272" t="s">
        <v>5540</v>
      </c>
      <c r="N315" s="272" t="s">
        <v>5533</v>
      </c>
      <c r="O315" s="272" t="s">
        <v>5619</v>
      </c>
      <c r="P315" s="272" t="s">
        <v>6973</v>
      </c>
      <c r="Q315" s="272" t="s">
        <v>6974</v>
      </c>
      <c r="R315" s="272" t="s">
        <v>6975</v>
      </c>
      <c r="S315" s="272" t="s">
        <v>5434</v>
      </c>
      <c r="T315" s="272" t="s">
        <v>5544</v>
      </c>
      <c r="U315" s="272" t="s">
        <v>5545</v>
      </c>
      <c r="V315" s="272" t="s">
        <v>5546</v>
      </c>
      <c r="W315" s="272" t="s">
        <v>5547</v>
      </c>
      <c r="X315" s="272" t="s">
        <v>6976</v>
      </c>
    </row>
    <row r="316" spans="1:24" hidden="1">
      <c r="A316" s="272" t="s">
        <v>981</v>
      </c>
      <c r="B316" s="272" t="s">
        <v>6820</v>
      </c>
      <c r="C316" s="272" t="s">
        <v>6819</v>
      </c>
      <c r="D316" s="272" t="s">
        <v>5452</v>
      </c>
      <c r="E316" s="272" t="s">
        <v>5425</v>
      </c>
      <c r="F316" s="272" t="s">
        <v>5453</v>
      </c>
      <c r="G316" s="272" t="s">
        <v>931</v>
      </c>
      <c r="H316" s="272" t="s">
        <v>5441</v>
      </c>
      <c r="I316" s="272" t="s">
        <v>5427</v>
      </c>
      <c r="J316" s="592">
        <v>0.33333333333333331</v>
      </c>
      <c r="K316" s="592">
        <v>0.75</v>
      </c>
      <c r="L316" s="272" t="s">
        <v>5673</v>
      </c>
      <c r="M316" s="272" t="s">
        <v>5673</v>
      </c>
      <c r="N316" s="272" t="s">
        <v>5533</v>
      </c>
      <c r="O316" s="272" t="s">
        <v>5619</v>
      </c>
      <c r="P316" s="272" t="s">
        <v>5731</v>
      </c>
      <c r="Q316" s="272" t="s">
        <v>5732</v>
      </c>
      <c r="R316" s="272" t="s">
        <v>5733</v>
      </c>
      <c r="S316" s="272" t="s">
        <v>5434</v>
      </c>
      <c r="T316" s="272" t="s">
        <v>5734</v>
      </c>
      <c r="U316" s="272" t="s">
        <v>5731</v>
      </c>
      <c r="V316" s="272" t="s">
        <v>5735</v>
      </c>
      <c r="W316" s="272" t="s">
        <v>3571</v>
      </c>
      <c r="X316" s="272" t="s">
        <v>6977</v>
      </c>
    </row>
    <row r="317" spans="1:24" hidden="1">
      <c r="A317" s="272" t="s">
        <v>1213</v>
      </c>
      <c r="B317" s="272" t="s">
        <v>6978</v>
      </c>
      <c r="C317" s="272"/>
      <c r="D317" s="272" t="s">
        <v>1427</v>
      </c>
      <c r="E317" s="272" t="s">
        <v>5464</v>
      </c>
      <c r="F317" s="272" t="s">
        <v>5464</v>
      </c>
      <c r="G317" s="272" t="s">
        <v>931</v>
      </c>
      <c r="H317" s="272" t="s">
        <v>5441</v>
      </c>
      <c r="I317" s="272" t="s">
        <v>5427</v>
      </c>
      <c r="J317" s="592">
        <v>0.91666666666666663</v>
      </c>
      <c r="K317" s="592">
        <v>0.25</v>
      </c>
      <c r="L317" s="272"/>
      <c r="M317" s="272" t="s">
        <v>6054</v>
      </c>
      <c r="N317" s="272" t="s">
        <v>5533</v>
      </c>
      <c r="O317" s="272" t="s">
        <v>5798</v>
      </c>
      <c r="P317" s="272" t="s">
        <v>6730</v>
      </c>
      <c r="Q317" s="272" t="s">
        <v>6979</v>
      </c>
      <c r="R317" s="272" t="s">
        <v>6732</v>
      </c>
      <c r="S317" s="272" t="s">
        <v>5434</v>
      </c>
      <c r="T317" s="272" t="s">
        <v>4808</v>
      </c>
      <c r="U317" s="272" t="s">
        <v>4543</v>
      </c>
      <c r="V317" s="272" t="s">
        <v>6733</v>
      </c>
      <c r="W317" s="272" t="s">
        <v>5706</v>
      </c>
      <c r="X317" s="272" t="s">
        <v>6980</v>
      </c>
    </row>
    <row r="318" spans="1:24" hidden="1">
      <c r="A318" s="272" t="s">
        <v>936</v>
      </c>
      <c r="B318" s="272" t="s">
        <v>4648</v>
      </c>
      <c r="C318" s="272"/>
      <c r="D318" s="272" t="s">
        <v>1427</v>
      </c>
      <c r="E318" s="272" t="s">
        <v>5496</v>
      </c>
      <c r="F318" s="272" t="s">
        <v>5496</v>
      </c>
      <c r="G318" s="272" t="s">
        <v>931</v>
      </c>
      <c r="H318" s="272" t="s">
        <v>5441</v>
      </c>
      <c r="I318" s="272" t="s">
        <v>5427</v>
      </c>
      <c r="J318" s="592">
        <v>0.5</v>
      </c>
      <c r="K318" s="592">
        <v>0.91666666666666663</v>
      </c>
      <c r="L318" s="272" t="s">
        <v>6242</v>
      </c>
      <c r="M318" s="272" t="s">
        <v>6242</v>
      </c>
      <c r="N318" s="272" t="s">
        <v>5533</v>
      </c>
      <c r="O318" s="272" t="s">
        <v>5467</v>
      </c>
      <c r="P318" s="272" t="s">
        <v>4748</v>
      </c>
      <c r="Q318" s="272" t="s">
        <v>6243</v>
      </c>
      <c r="R318" s="272" t="s">
        <v>6981</v>
      </c>
      <c r="S318" s="272" t="s">
        <v>5434</v>
      </c>
      <c r="T318" s="272" t="s">
        <v>6245</v>
      </c>
      <c r="U318" s="272" t="s">
        <v>4543</v>
      </c>
      <c r="V318" s="272" t="s">
        <v>6246</v>
      </c>
      <c r="W318" s="272" t="s">
        <v>3571</v>
      </c>
      <c r="X318" s="272" t="s">
        <v>6982</v>
      </c>
    </row>
    <row r="319" spans="1:24" hidden="1">
      <c r="A319" s="272" t="s">
        <v>981</v>
      </c>
      <c r="B319" s="272" t="s">
        <v>6983</v>
      </c>
      <c r="C319" s="272"/>
      <c r="D319" s="272" t="s">
        <v>1427</v>
      </c>
      <c r="E319" s="272" t="s">
        <v>6189</v>
      </c>
      <c r="F319" s="272" t="s">
        <v>6189</v>
      </c>
      <c r="G319" s="272" t="s">
        <v>931</v>
      </c>
      <c r="H319" s="272" t="s">
        <v>5474</v>
      </c>
      <c r="I319" s="272" t="s">
        <v>5427</v>
      </c>
      <c r="J319" s="592">
        <v>0.33333333333333331</v>
      </c>
      <c r="K319" s="592">
        <v>0.75</v>
      </c>
      <c r="L319" s="272"/>
      <c r="M319" s="272" t="s">
        <v>5498</v>
      </c>
      <c r="N319" s="272" t="s">
        <v>5533</v>
      </c>
      <c r="O319" s="272" t="s">
        <v>5619</v>
      </c>
      <c r="P319" s="272" t="s">
        <v>6984</v>
      </c>
      <c r="Q319" s="272" t="s">
        <v>6985</v>
      </c>
      <c r="R319" s="272" t="s">
        <v>6986</v>
      </c>
      <c r="S319" s="272" t="s">
        <v>5434</v>
      </c>
      <c r="T319" s="272" t="s">
        <v>5504</v>
      </c>
      <c r="U319" s="272" t="s">
        <v>5501</v>
      </c>
      <c r="V319" s="593" t="s">
        <v>5615</v>
      </c>
      <c r="W319" s="272" t="s">
        <v>6987</v>
      </c>
      <c r="X319" s="272" t="s">
        <v>6988</v>
      </c>
    </row>
    <row r="320" spans="1:24" hidden="1">
      <c r="A320" s="272" t="s">
        <v>1075</v>
      </c>
      <c r="B320" s="272" t="s">
        <v>6152</v>
      </c>
      <c r="C320" s="272" t="s">
        <v>6151</v>
      </c>
      <c r="D320" s="272" t="s">
        <v>5452</v>
      </c>
      <c r="E320" s="272" t="s">
        <v>5425</v>
      </c>
      <c r="F320" s="272" t="s">
        <v>5531</v>
      </c>
      <c r="G320" s="272" t="s">
        <v>931</v>
      </c>
      <c r="H320" s="272" t="s">
        <v>5474</v>
      </c>
      <c r="I320" s="272" t="s">
        <v>5427</v>
      </c>
      <c r="J320" s="592">
        <v>0.91666666666666663</v>
      </c>
      <c r="K320" s="592">
        <v>0.125</v>
      </c>
      <c r="L320" s="272" t="s">
        <v>5580</v>
      </c>
      <c r="M320" s="272" t="s">
        <v>5580</v>
      </c>
      <c r="N320" s="272" t="s">
        <v>5533</v>
      </c>
      <c r="O320" s="272" t="s">
        <v>6046</v>
      </c>
      <c r="P320" s="272" t="s">
        <v>5585</v>
      </c>
      <c r="Q320" s="272" t="s">
        <v>6989</v>
      </c>
      <c r="R320" s="272" t="s">
        <v>6989</v>
      </c>
      <c r="S320" s="272" t="s">
        <v>5434</v>
      </c>
      <c r="T320" s="272" t="s">
        <v>5584</v>
      </c>
      <c r="U320" s="272" t="s">
        <v>5585</v>
      </c>
      <c r="V320" s="272" t="s">
        <v>5586</v>
      </c>
      <c r="W320" s="272" t="s">
        <v>5834</v>
      </c>
      <c r="X320" s="272" t="s">
        <v>6990</v>
      </c>
    </row>
    <row r="321" spans="1:24" hidden="1">
      <c r="A321" s="272" t="s">
        <v>981</v>
      </c>
      <c r="B321" s="272" t="s">
        <v>6991</v>
      </c>
      <c r="C321" s="272"/>
      <c r="D321" s="272" t="s">
        <v>1427</v>
      </c>
      <c r="E321" s="272" t="s">
        <v>5440</v>
      </c>
      <c r="F321" s="272" t="s">
        <v>5440</v>
      </c>
      <c r="G321" s="272" t="s">
        <v>931</v>
      </c>
      <c r="H321" s="272" t="s">
        <v>5474</v>
      </c>
      <c r="I321" s="272" t="s">
        <v>5427</v>
      </c>
      <c r="J321" s="592">
        <v>0.5</v>
      </c>
      <c r="K321" s="592">
        <v>0.75</v>
      </c>
      <c r="L321" s="272" t="s">
        <v>6077</v>
      </c>
      <c r="M321" s="272" t="s">
        <v>6077</v>
      </c>
      <c r="N321" s="272" t="s">
        <v>5533</v>
      </c>
      <c r="O321" s="272" t="s">
        <v>6992</v>
      </c>
      <c r="P321" s="272" t="s">
        <v>6366</v>
      </c>
      <c r="Q321" s="272" t="s">
        <v>6077</v>
      </c>
      <c r="R321" s="272" t="s">
        <v>6077</v>
      </c>
      <c r="S321" s="272" t="s">
        <v>5434</v>
      </c>
      <c r="T321" s="272" t="s">
        <v>4544</v>
      </c>
      <c r="U321" s="272" t="s">
        <v>4543</v>
      </c>
      <c r="V321" s="272" t="s">
        <v>6993</v>
      </c>
      <c r="W321" s="272" t="s">
        <v>6825</v>
      </c>
      <c r="X321" s="272" t="s">
        <v>6994</v>
      </c>
    </row>
    <row r="322" spans="1:24" hidden="1">
      <c r="A322" s="272" t="s">
        <v>981</v>
      </c>
      <c r="B322" s="272" t="s">
        <v>4752</v>
      </c>
      <c r="C322" s="272" t="s">
        <v>4766</v>
      </c>
      <c r="D322" s="272" t="s">
        <v>1427</v>
      </c>
      <c r="E322" s="272" t="s">
        <v>5464</v>
      </c>
      <c r="F322" s="272" t="s">
        <v>5464</v>
      </c>
      <c r="G322" s="272" t="s">
        <v>931</v>
      </c>
      <c r="H322" s="272" t="s">
        <v>5474</v>
      </c>
      <c r="I322" s="272" t="s">
        <v>5427</v>
      </c>
      <c r="J322" s="592">
        <v>0.33333333333333331</v>
      </c>
      <c r="K322" s="592">
        <v>0.75</v>
      </c>
      <c r="L322" s="272"/>
      <c r="M322" s="272" t="s">
        <v>5613</v>
      </c>
      <c r="N322" s="272" t="s">
        <v>5533</v>
      </c>
      <c r="O322" s="272" t="s">
        <v>5619</v>
      </c>
      <c r="P322" s="272" t="s">
        <v>4592</v>
      </c>
      <c r="Q322" s="272" t="s">
        <v>5614</v>
      </c>
      <c r="R322" s="272" t="s">
        <v>5614</v>
      </c>
      <c r="S322" s="272" t="s">
        <v>5434</v>
      </c>
      <c r="T322" s="272" t="s">
        <v>5460</v>
      </c>
      <c r="U322" s="272" t="s">
        <v>4555</v>
      </c>
      <c r="V322" s="593" t="s">
        <v>5615</v>
      </c>
      <c r="W322" s="272" t="s">
        <v>5616</v>
      </c>
      <c r="X322" s="272" t="s">
        <v>6995</v>
      </c>
    </row>
    <row r="323" spans="1:24" hidden="1">
      <c r="A323" s="272" t="s">
        <v>1075</v>
      </c>
      <c r="B323" s="272" t="s">
        <v>6996</v>
      </c>
      <c r="C323" s="272" t="s">
        <v>6997</v>
      </c>
      <c r="D323" s="272" t="s">
        <v>1427</v>
      </c>
      <c r="E323" s="272" t="s">
        <v>5464</v>
      </c>
      <c r="F323" s="272" t="s">
        <v>5464</v>
      </c>
      <c r="G323" s="272" t="s">
        <v>931</v>
      </c>
      <c r="H323" s="272" t="s">
        <v>5426</v>
      </c>
      <c r="I323" s="272" t="s">
        <v>5427</v>
      </c>
      <c r="J323" s="592">
        <v>0</v>
      </c>
      <c r="K323" s="592">
        <v>0.25</v>
      </c>
      <c r="L323" s="272" t="s">
        <v>5912</v>
      </c>
      <c r="M323" s="272" t="s">
        <v>5550</v>
      </c>
      <c r="N323" s="272" t="s">
        <v>5533</v>
      </c>
      <c r="O323" s="272" t="s">
        <v>5500</v>
      </c>
      <c r="P323" s="272" t="s">
        <v>5913</v>
      </c>
      <c r="Q323" s="272" t="s">
        <v>6998</v>
      </c>
      <c r="R323" s="272" t="s">
        <v>6999</v>
      </c>
      <c r="S323" s="272" t="s">
        <v>5434</v>
      </c>
      <c r="T323" s="272" t="s">
        <v>5916</v>
      </c>
      <c r="U323" s="272" t="s">
        <v>5545</v>
      </c>
      <c r="V323" s="272" t="s">
        <v>5917</v>
      </c>
      <c r="W323" s="272" t="s">
        <v>7000</v>
      </c>
      <c r="X323" s="272" t="s">
        <v>7001</v>
      </c>
    </row>
    <row r="324" spans="1:24" hidden="1">
      <c r="A324" s="272" t="s">
        <v>1251</v>
      </c>
      <c r="B324" s="272" t="s">
        <v>7002</v>
      </c>
      <c r="C324" s="272" t="s">
        <v>7003</v>
      </c>
      <c r="D324" s="272" t="s">
        <v>5424</v>
      </c>
      <c r="E324" s="272" t="s">
        <v>5425</v>
      </c>
      <c r="F324" s="272"/>
      <c r="G324" s="272" t="s">
        <v>931</v>
      </c>
      <c r="H324" s="272" t="s">
        <v>5426</v>
      </c>
      <c r="I324" s="272" t="s">
        <v>5427</v>
      </c>
      <c r="J324" s="592">
        <v>0</v>
      </c>
      <c r="K324" s="592">
        <v>0.33333333333333331</v>
      </c>
      <c r="L324" s="272"/>
      <c r="M324" s="272" t="s">
        <v>5428</v>
      </c>
      <c r="N324" s="272" t="s">
        <v>5533</v>
      </c>
      <c r="O324" s="272" t="s">
        <v>7004</v>
      </c>
      <c r="P324" s="272" t="s">
        <v>5431</v>
      </c>
      <c r="Q324" s="272" t="s">
        <v>7005</v>
      </c>
      <c r="R324" s="272" t="s">
        <v>7005</v>
      </c>
      <c r="S324" s="272" t="s">
        <v>5434</v>
      </c>
      <c r="T324" s="272" t="s">
        <v>5435</v>
      </c>
      <c r="U324" s="272" t="s">
        <v>5436</v>
      </c>
      <c r="V324" s="272" t="s">
        <v>5437</v>
      </c>
      <c r="W324" s="272" t="s">
        <v>5706</v>
      </c>
      <c r="X324" s="272" t="s">
        <v>7006</v>
      </c>
    </row>
    <row r="325" spans="1:24" hidden="1">
      <c r="A325" s="272" t="s">
        <v>936</v>
      </c>
      <c r="B325" s="272" t="s">
        <v>7007</v>
      </c>
      <c r="C325" s="272" t="s">
        <v>5387</v>
      </c>
      <c r="D325" s="272" t="s">
        <v>1427</v>
      </c>
      <c r="E325" s="272" t="s">
        <v>5464</v>
      </c>
      <c r="F325" s="272" t="s">
        <v>5464</v>
      </c>
      <c r="G325" s="272" t="s">
        <v>931</v>
      </c>
      <c r="H325" s="272" t="s">
        <v>5441</v>
      </c>
      <c r="I325" s="272" t="s">
        <v>5427</v>
      </c>
      <c r="J325" s="592">
        <v>0.33333333333333331</v>
      </c>
      <c r="K325" s="592">
        <v>0.75</v>
      </c>
      <c r="L325" s="272" t="s">
        <v>7008</v>
      </c>
      <c r="M325" s="272" t="s">
        <v>7008</v>
      </c>
      <c r="N325" s="272" t="s">
        <v>5533</v>
      </c>
      <c r="O325" s="272" t="s">
        <v>6683</v>
      </c>
      <c r="P325" s="272" t="s">
        <v>6730</v>
      </c>
      <c r="Q325" s="272" t="s">
        <v>7009</v>
      </c>
      <c r="R325" s="272" t="s">
        <v>7010</v>
      </c>
      <c r="S325" s="272" t="s">
        <v>5434</v>
      </c>
      <c r="T325" s="272" t="s">
        <v>4808</v>
      </c>
      <c r="U325" s="272" t="s">
        <v>4543</v>
      </c>
      <c r="V325" s="272" t="s">
        <v>7011</v>
      </c>
      <c r="W325" s="272" t="s">
        <v>3571</v>
      </c>
      <c r="X325" s="272" t="s">
        <v>7012</v>
      </c>
    </row>
    <row r="326" spans="1:24" hidden="1">
      <c r="A326" s="272" t="s">
        <v>981</v>
      </c>
      <c r="B326" s="272" t="s">
        <v>6168</v>
      </c>
      <c r="C326" s="272" t="s">
        <v>6167</v>
      </c>
      <c r="D326" s="272" t="s">
        <v>5452</v>
      </c>
      <c r="E326" s="272" t="s">
        <v>5425</v>
      </c>
      <c r="F326" s="272" t="s">
        <v>5453</v>
      </c>
      <c r="G326" s="272" t="s">
        <v>931</v>
      </c>
      <c r="H326" s="272" t="s">
        <v>5441</v>
      </c>
      <c r="I326" s="272" t="s">
        <v>5427</v>
      </c>
      <c r="J326" s="592">
        <v>0.33333333333333331</v>
      </c>
      <c r="K326" s="592">
        <v>0.75</v>
      </c>
      <c r="L326" s="272" t="s">
        <v>5550</v>
      </c>
      <c r="M326" s="272" t="s">
        <v>5550</v>
      </c>
      <c r="N326" s="272" t="s">
        <v>5533</v>
      </c>
      <c r="O326" s="272" t="s">
        <v>5551</v>
      </c>
      <c r="P326" s="272" t="s">
        <v>5575</v>
      </c>
      <c r="Q326" s="272" t="s">
        <v>5963</v>
      </c>
      <c r="R326" s="272" t="s">
        <v>5963</v>
      </c>
      <c r="S326" s="272" t="s">
        <v>5434</v>
      </c>
      <c r="T326" s="272" t="s">
        <v>5554</v>
      </c>
      <c r="U326" s="272" t="s">
        <v>5555</v>
      </c>
      <c r="V326" s="272" t="s">
        <v>5556</v>
      </c>
      <c r="W326" s="272" t="s">
        <v>3571</v>
      </c>
      <c r="X326" s="272" t="s">
        <v>7013</v>
      </c>
    </row>
    <row r="327" spans="1:24" hidden="1">
      <c r="A327" s="272" t="s">
        <v>981</v>
      </c>
      <c r="B327" s="272" t="s">
        <v>7014</v>
      </c>
      <c r="C327" s="272" t="s">
        <v>5387</v>
      </c>
      <c r="D327" s="272" t="s">
        <v>5452</v>
      </c>
      <c r="E327" s="272" t="s">
        <v>5425</v>
      </c>
      <c r="F327" s="272" t="s">
        <v>5453</v>
      </c>
      <c r="G327" s="272" t="s">
        <v>931</v>
      </c>
      <c r="H327" s="272" t="s">
        <v>5441</v>
      </c>
      <c r="I327" s="272" t="s">
        <v>5427</v>
      </c>
      <c r="J327" s="592">
        <v>0.33333333333333331</v>
      </c>
      <c r="K327" s="592">
        <v>0.75</v>
      </c>
      <c r="L327" s="272" t="s">
        <v>5673</v>
      </c>
      <c r="M327" s="272" t="s">
        <v>5673</v>
      </c>
      <c r="N327" s="272" t="s">
        <v>5533</v>
      </c>
      <c r="O327" s="272" t="s">
        <v>5467</v>
      </c>
      <c r="P327" s="272" t="s">
        <v>5674</v>
      </c>
      <c r="Q327" s="272" t="s">
        <v>5675</v>
      </c>
      <c r="R327" s="272" t="s">
        <v>5676</v>
      </c>
      <c r="S327" s="272" t="s">
        <v>5434</v>
      </c>
      <c r="T327" s="272" t="s">
        <v>5504</v>
      </c>
      <c r="U327" s="272" t="s">
        <v>5501</v>
      </c>
      <c r="V327" s="272" t="s">
        <v>5677</v>
      </c>
      <c r="W327" s="272" t="s">
        <v>5678</v>
      </c>
      <c r="X327" s="272" t="s">
        <v>7015</v>
      </c>
    </row>
    <row r="328" spans="1:24" hidden="1">
      <c r="A328" s="272" t="s">
        <v>981</v>
      </c>
      <c r="B328" s="272" t="s">
        <v>1066</v>
      </c>
      <c r="C328" s="272" t="s">
        <v>544</v>
      </c>
      <c r="D328" s="272" t="s">
        <v>1427</v>
      </c>
      <c r="E328" s="272" t="s">
        <v>5496</v>
      </c>
      <c r="F328" s="272" t="s">
        <v>5496</v>
      </c>
      <c r="G328" s="272" t="s">
        <v>931</v>
      </c>
      <c r="H328" s="272" t="s">
        <v>5441</v>
      </c>
      <c r="I328" s="272" t="s">
        <v>5427</v>
      </c>
      <c r="J328" s="592">
        <v>0.33333333333333331</v>
      </c>
      <c r="K328" s="592">
        <v>0.75</v>
      </c>
      <c r="L328" s="272"/>
      <c r="M328" s="272" t="s">
        <v>5684</v>
      </c>
      <c r="N328" s="272" t="s">
        <v>5533</v>
      </c>
      <c r="O328" s="272" t="s">
        <v>5619</v>
      </c>
      <c r="P328" s="272" t="s">
        <v>5685</v>
      </c>
      <c r="Q328" s="272" t="s">
        <v>7016</v>
      </c>
      <c r="R328" s="272" t="s">
        <v>7017</v>
      </c>
      <c r="S328" s="272" t="s">
        <v>5434</v>
      </c>
      <c r="T328" s="272" t="s">
        <v>5688</v>
      </c>
      <c r="U328" s="272" t="s">
        <v>5689</v>
      </c>
      <c r="V328" s="272" t="s">
        <v>5690</v>
      </c>
      <c r="W328" s="272" t="s">
        <v>5691</v>
      </c>
      <c r="X328" s="272" t="s">
        <v>7018</v>
      </c>
    </row>
    <row r="329" spans="1:24" hidden="1">
      <c r="A329" s="272" t="s">
        <v>1075</v>
      </c>
      <c r="B329" s="272" t="s">
        <v>7019</v>
      </c>
      <c r="C329" s="272" t="s">
        <v>7020</v>
      </c>
      <c r="D329" s="272" t="s">
        <v>1427</v>
      </c>
      <c r="E329" s="272" t="s">
        <v>5440</v>
      </c>
      <c r="F329" s="272" t="s">
        <v>5440</v>
      </c>
      <c r="G329" s="272" t="s">
        <v>931</v>
      </c>
      <c r="H329" s="272" t="s">
        <v>5441</v>
      </c>
      <c r="I329" s="272" t="s">
        <v>5427</v>
      </c>
      <c r="J329" s="592">
        <v>4.1666666666666664E-2</v>
      </c>
      <c r="K329" s="592">
        <v>0.125</v>
      </c>
      <c r="L329" s="272" t="s">
        <v>6543</v>
      </c>
      <c r="M329" s="272" t="s">
        <v>6543</v>
      </c>
      <c r="N329" s="272" t="s">
        <v>5533</v>
      </c>
      <c r="O329" s="272" t="s">
        <v>5456</v>
      </c>
      <c r="P329" s="272" t="s">
        <v>4592</v>
      </c>
      <c r="Q329" s="272" t="s">
        <v>7021</v>
      </c>
      <c r="R329" s="272" t="s">
        <v>7022</v>
      </c>
      <c r="S329" s="272" t="s">
        <v>5434</v>
      </c>
      <c r="T329" s="272" t="s">
        <v>5460</v>
      </c>
      <c r="U329" s="272" t="s">
        <v>4555</v>
      </c>
      <c r="V329" s="272" t="s">
        <v>7023</v>
      </c>
      <c r="W329" s="272" t="s">
        <v>7024</v>
      </c>
      <c r="X329" s="272" t="s">
        <v>7025</v>
      </c>
    </row>
    <row r="330" spans="1:24" hidden="1">
      <c r="A330" s="272" t="s">
        <v>981</v>
      </c>
      <c r="B330" s="272" t="s">
        <v>7026</v>
      </c>
      <c r="C330" s="272" t="s">
        <v>7027</v>
      </c>
      <c r="D330" s="272" t="s">
        <v>1427</v>
      </c>
      <c r="E330" s="272" t="s">
        <v>5440</v>
      </c>
      <c r="F330" s="272" t="s">
        <v>5440</v>
      </c>
      <c r="G330" s="272" t="s">
        <v>931</v>
      </c>
      <c r="H330" s="272" t="s">
        <v>5441</v>
      </c>
      <c r="I330" s="272" t="s">
        <v>5427</v>
      </c>
      <c r="J330" s="592">
        <v>0.33333333333333331</v>
      </c>
      <c r="K330" s="592">
        <v>0.75</v>
      </c>
      <c r="L330" s="272" t="s">
        <v>7028</v>
      </c>
      <c r="M330" s="272" t="s">
        <v>7029</v>
      </c>
      <c r="N330" s="272" t="s">
        <v>5533</v>
      </c>
      <c r="O330" s="272" t="s">
        <v>5442</v>
      </c>
      <c r="P330" s="272" t="s">
        <v>7030</v>
      </c>
      <c r="Q330" s="272" t="s">
        <v>7031</v>
      </c>
      <c r="R330" s="272" t="s">
        <v>7032</v>
      </c>
      <c r="S330" s="272" t="s">
        <v>5445</v>
      </c>
      <c r="T330" s="272" t="s">
        <v>5504</v>
      </c>
      <c r="U330" s="272" t="s">
        <v>5501</v>
      </c>
      <c r="V330" s="272" t="s">
        <v>5677</v>
      </c>
      <c r="W330" s="272" t="s">
        <v>7033</v>
      </c>
      <c r="X330" s="272" t="s">
        <v>7034</v>
      </c>
    </row>
    <row r="331" spans="1:24" hidden="1">
      <c r="A331" s="272" t="s">
        <v>1075</v>
      </c>
      <c r="B331" s="272" t="s">
        <v>892</v>
      </c>
      <c r="C331" s="272" t="s">
        <v>891</v>
      </c>
      <c r="D331" s="272" t="s">
        <v>1427</v>
      </c>
      <c r="E331" s="272" t="s">
        <v>6670</v>
      </c>
      <c r="F331" s="272" t="s">
        <v>5487</v>
      </c>
      <c r="G331" s="272" t="s">
        <v>70</v>
      </c>
      <c r="H331" s="272" t="s">
        <v>5474</v>
      </c>
      <c r="I331" s="272" t="s">
        <v>5427</v>
      </c>
      <c r="J331" s="592">
        <v>0.95833333333333337</v>
      </c>
      <c r="K331" s="592">
        <v>0.125</v>
      </c>
      <c r="L331" s="272" t="s">
        <v>6671</v>
      </c>
      <c r="M331" s="272" t="s">
        <v>6671</v>
      </c>
      <c r="N331" s="272" t="s">
        <v>5533</v>
      </c>
      <c r="O331" s="272"/>
      <c r="P331" s="272" t="s">
        <v>5913</v>
      </c>
      <c r="Q331" s="272" t="s">
        <v>7035</v>
      </c>
      <c r="R331" s="272" t="s">
        <v>7036</v>
      </c>
      <c r="S331" s="272" t="s">
        <v>5445</v>
      </c>
      <c r="T331" s="272" t="s">
        <v>5916</v>
      </c>
      <c r="U331" s="272" t="s">
        <v>5545</v>
      </c>
      <c r="V331" s="272" t="s">
        <v>5917</v>
      </c>
      <c r="W331" s="272" t="s">
        <v>5547</v>
      </c>
      <c r="X331" s="272" t="s">
        <v>7037</v>
      </c>
    </row>
    <row r="332" spans="1:24" hidden="1">
      <c r="A332" s="272" t="s">
        <v>981</v>
      </c>
      <c r="B332" s="272" t="s">
        <v>7038</v>
      </c>
      <c r="C332" s="272" t="s">
        <v>7039</v>
      </c>
      <c r="D332" s="272" t="s">
        <v>1427</v>
      </c>
      <c r="E332" s="272" t="s">
        <v>6310</v>
      </c>
      <c r="F332" s="272" t="s">
        <v>6310</v>
      </c>
      <c r="G332" s="272" t="s">
        <v>931</v>
      </c>
      <c r="H332" s="272" t="s">
        <v>6595</v>
      </c>
      <c r="I332" s="272" t="s">
        <v>5427</v>
      </c>
      <c r="J332" s="592">
        <v>0.25</v>
      </c>
      <c r="K332" s="592">
        <v>0.83333333333333337</v>
      </c>
      <c r="L332" s="272" t="s">
        <v>6568</v>
      </c>
      <c r="M332" s="272" t="s">
        <v>6568</v>
      </c>
      <c r="N332" s="272" t="s">
        <v>5533</v>
      </c>
      <c r="O332" s="272" t="s">
        <v>5442</v>
      </c>
      <c r="P332" s="272" t="s">
        <v>6569</v>
      </c>
      <c r="Q332" s="272" t="s">
        <v>7040</v>
      </c>
      <c r="R332" s="272" t="s">
        <v>7041</v>
      </c>
      <c r="S332" s="272" t="s">
        <v>5445</v>
      </c>
      <c r="T332" s="272" t="s">
        <v>6572</v>
      </c>
      <c r="U332" s="272" t="s">
        <v>6573</v>
      </c>
      <c r="V332" s="596" t="s">
        <v>6574</v>
      </c>
      <c r="W332" s="272" t="s">
        <v>7042</v>
      </c>
      <c r="X332" s="272" t="s">
        <v>7043</v>
      </c>
    </row>
    <row r="333" spans="1:24" hidden="1">
      <c r="A333" s="272" t="s">
        <v>981</v>
      </c>
      <c r="B333" s="272" t="s">
        <v>7044</v>
      </c>
      <c r="C333" s="272" t="s">
        <v>7045</v>
      </c>
      <c r="D333" s="272" t="s">
        <v>5452</v>
      </c>
      <c r="E333" s="272" t="s">
        <v>5425</v>
      </c>
      <c r="F333" s="272" t="s">
        <v>5662</v>
      </c>
      <c r="G333" s="272" t="s">
        <v>931</v>
      </c>
      <c r="H333" s="272" t="s">
        <v>5474</v>
      </c>
      <c r="I333" s="272" t="s">
        <v>5427</v>
      </c>
      <c r="J333" s="592">
        <v>0.33333333333333331</v>
      </c>
      <c r="K333" s="592">
        <v>0.75</v>
      </c>
      <c r="L333" s="272"/>
      <c r="M333" s="272" t="s">
        <v>5983</v>
      </c>
      <c r="N333" s="272" t="s">
        <v>5533</v>
      </c>
      <c r="O333" s="272" t="s">
        <v>5519</v>
      </c>
      <c r="P333" s="272" t="s">
        <v>5984</v>
      </c>
      <c r="Q333" s="272" t="s">
        <v>5985</v>
      </c>
      <c r="R333" s="272" t="s">
        <v>6250</v>
      </c>
      <c r="S333" s="272" t="s">
        <v>5434</v>
      </c>
      <c r="T333" s="272" t="s">
        <v>5987</v>
      </c>
      <c r="U333" s="272" t="s">
        <v>5545</v>
      </c>
      <c r="V333" s="272" t="s">
        <v>5988</v>
      </c>
      <c r="W333" s="272" t="s">
        <v>3571</v>
      </c>
      <c r="X333" s="272" t="s">
        <v>7046</v>
      </c>
    </row>
    <row r="334" spans="1:24" hidden="1">
      <c r="A334" s="272" t="s">
        <v>936</v>
      </c>
      <c r="B334" s="272" t="s">
        <v>7047</v>
      </c>
      <c r="C334" s="272" t="s">
        <v>5387</v>
      </c>
      <c r="D334" s="272" t="s">
        <v>1502</v>
      </c>
      <c r="E334" s="272" t="s">
        <v>5425</v>
      </c>
      <c r="F334" s="272" t="s">
        <v>6257</v>
      </c>
      <c r="G334" s="272" t="s">
        <v>931</v>
      </c>
      <c r="H334" s="272" t="s">
        <v>5441</v>
      </c>
      <c r="I334" s="272" t="s">
        <v>5427</v>
      </c>
      <c r="J334" s="592">
        <v>0.33333333333333331</v>
      </c>
      <c r="K334" s="592">
        <v>0.75</v>
      </c>
      <c r="L334" s="272" t="s">
        <v>5498</v>
      </c>
      <c r="M334" s="272" t="s">
        <v>5498</v>
      </c>
      <c r="N334" s="272" t="s">
        <v>5533</v>
      </c>
      <c r="O334" s="272" t="s">
        <v>6066</v>
      </c>
      <c r="P334" s="272" t="s">
        <v>5501</v>
      </c>
      <c r="Q334" s="272" t="s">
        <v>6288</v>
      </c>
      <c r="R334" s="272" t="s">
        <v>6288</v>
      </c>
      <c r="S334" s="272" t="s">
        <v>5572</v>
      </c>
      <c r="T334" s="272" t="s">
        <v>5504</v>
      </c>
      <c r="U334" s="272" t="s">
        <v>5501</v>
      </c>
      <c r="V334" s="272" t="s">
        <v>5505</v>
      </c>
      <c r="W334" s="272" t="s">
        <v>7048</v>
      </c>
      <c r="X334" s="272" t="s">
        <v>7049</v>
      </c>
    </row>
    <row r="335" spans="1:24" ht="57.95" hidden="1">
      <c r="A335" s="272" t="s">
        <v>1251</v>
      </c>
      <c r="B335" s="272" t="s">
        <v>7050</v>
      </c>
      <c r="C335" s="272" t="s">
        <v>5387</v>
      </c>
      <c r="D335" s="272" t="s">
        <v>1427</v>
      </c>
      <c r="E335" s="272" t="s">
        <v>5464</v>
      </c>
      <c r="F335" s="272" t="s">
        <v>5464</v>
      </c>
      <c r="G335" s="272" t="s">
        <v>931</v>
      </c>
      <c r="H335" s="272" t="s">
        <v>5474</v>
      </c>
      <c r="I335" s="272">
        <v>2</v>
      </c>
      <c r="J335" s="592">
        <v>0.875</v>
      </c>
      <c r="K335" s="592">
        <v>0</v>
      </c>
      <c r="L335" s="272" t="s">
        <v>7051</v>
      </c>
      <c r="M335" s="272" t="s">
        <v>7051</v>
      </c>
      <c r="N335" s="272" t="s">
        <v>5533</v>
      </c>
      <c r="O335" s="272" t="s">
        <v>5949</v>
      </c>
      <c r="P335" s="272" t="s">
        <v>7052</v>
      </c>
      <c r="Q335" s="272" t="s">
        <v>7053</v>
      </c>
      <c r="R335" s="594" t="s">
        <v>7054</v>
      </c>
      <c r="S335" s="272" t="s">
        <v>5434</v>
      </c>
      <c r="T335" s="272" t="s">
        <v>5758</v>
      </c>
      <c r="U335" s="272" t="s">
        <v>5436</v>
      </c>
      <c r="V335" s="272" t="s">
        <v>5759</v>
      </c>
      <c r="W335" s="593" t="s">
        <v>5615</v>
      </c>
      <c r="X335" s="272" t="s">
        <v>7055</v>
      </c>
    </row>
    <row r="336" spans="1:24" hidden="1">
      <c r="A336" s="272" t="s">
        <v>981</v>
      </c>
      <c r="B336" s="272" t="s">
        <v>7056</v>
      </c>
      <c r="C336" s="272" t="s">
        <v>5387</v>
      </c>
      <c r="D336" s="272" t="s">
        <v>1427</v>
      </c>
      <c r="E336" s="272" t="s">
        <v>5464</v>
      </c>
      <c r="F336" s="272" t="s">
        <v>5464</v>
      </c>
      <c r="G336" s="272" t="s">
        <v>931</v>
      </c>
      <c r="H336" s="272" t="s">
        <v>5441</v>
      </c>
      <c r="I336" s="272" t="s">
        <v>5427</v>
      </c>
      <c r="J336" s="592">
        <v>0.33333333333333331</v>
      </c>
      <c r="K336" s="592">
        <v>0.75</v>
      </c>
      <c r="L336" s="272" t="s">
        <v>5912</v>
      </c>
      <c r="M336" s="272" t="s">
        <v>5912</v>
      </c>
      <c r="N336" s="272" t="s">
        <v>5533</v>
      </c>
      <c r="O336" s="272" t="s">
        <v>5467</v>
      </c>
      <c r="P336" s="272" t="s">
        <v>5913</v>
      </c>
      <c r="Q336" s="272" t="s">
        <v>6578</v>
      </c>
      <c r="R336" s="272" t="s">
        <v>7057</v>
      </c>
      <c r="S336" s="272" t="s">
        <v>5434</v>
      </c>
      <c r="T336" s="272" t="s">
        <v>5916</v>
      </c>
      <c r="U336" s="272" t="s">
        <v>5545</v>
      </c>
      <c r="V336" s="272" t="s">
        <v>5735</v>
      </c>
      <c r="W336" s="272" t="s">
        <v>3571</v>
      </c>
      <c r="X336" s="272" t="s">
        <v>7058</v>
      </c>
    </row>
    <row r="337" spans="1:24" hidden="1">
      <c r="A337" s="272" t="s">
        <v>981</v>
      </c>
      <c r="B337" s="272" t="s">
        <v>6208</v>
      </c>
      <c r="C337" s="272" t="s">
        <v>6207</v>
      </c>
      <c r="D337" s="272" t="s">
        <v>5452</v>
      </c>
      <c r="E337" s="272" t="s">
        <v>5425</v>
      </c>
      <c r="F337" s="272" t="s">
        <v>5453</v>
      </c>
      <c r="G337" s="272" t="s">
        <v>931</v>
      </c>
      <c r="H337" s="272" t="s">
        <v>5441</v>
      </c>
      <c r="I337" s="272" t="s">
        <v>5427</v>
      </c>
      <c r="J337" s="592">
        <v>0.33333333333333331</v>
      </c>
      <c r="K337" s="592">
        <v>0.75</v>
      </c>
      <c r="L337" s="272" t="s">
        <v>5550</v>
      </c>
      <c r="M337" s="272" t="s">
        <v>5550</v>
      </c>
      <c r="N337" s="272" t="s">
        <v>5533</v>
      </c>
      <c r="O337" s="272" t="s">
        <v>5551</v>
      </c>
      <c r="P337" s="272" t="s">
        <v>5575</v>
      </c>
      <c r="Q337" s="272" t="s">
        <v>5879</v>
      </c>
      <c r="R337" s="272" t="s">
        <v>5879</v>
      </c>
      <c r="S337" s="272" t="s">
        <v>5434</v>
      </c>
      <c r="T337" s="272" t="s">
        <v>5554</v>
      </c>
      <c r="U337" s="272" t="s">
        <v>5555</v>
      </c>
      <c r="V337" s="272" t="s">
        <v>5556</v>
      </c>
      <c r="W337" s="272" t="s">
        <v>3571</v>
      </c>
      <c r="X337" s="272" t="s">
        <v>7059</v>
      </c>
    </row>
    <row r="338" spans="1:24" hidden="1">
      <c r="A338" s="272" t="s">
        <v>1213</v>
      </c>
      <c r="B338" s="272" t="s">
        <v>7060</v>
      </c>
      <c r="C338" s="272" t="s">
        <v>7061</v>
      </c>
      <c r="D338" s="272" t="s">
        <v>5452</v>
      </c>
      <c r="E338" s="272" t="s">
        <v>5425</v>
      </c>
      <c r="F338" s="272" t="s">
        <v>5531</v>
      </c>
      <c r="G338" s="272" t="s">
        <v>931</v>
      </c>
      <c r="H338" s="272" t="s">
        <v>6127</v>
      </c>
      <c r="I338" s="272" t="s">
        <v>5427</v>
      </c>
      <c r="J338" s="592">
        <v>8.3333333333333329E-2</v>
      </c>
      <c r="K338" s="592">
        <v>0.25</v>
      </c>
      <c r="L338" s="272" t="s">
        <v>5580</v>
      </c>
      <c r="M338" s="272" t="s">
        <v>5580</v>
      </c>
      <c r="N338" s="272" t="s">
        <v>5533</v>
      </c>
      <c r="O338" s="272" t="s">
        <v>6046</v>
      </c>
      <c r="P338" s="272" t="s">
        <v>5585</v>
      </c>
      <c r="Q338" s="272" t="s">
        <v>7062</v>
      </c>
      <c r="R338" s="272" t="s">
        <v>7063</v>
      </c>
      <c r="S338" s="272" t="s">
        <v>5434</v>
      </c>
      <c r="T338" s="272" t="s">
        <v>5584</v>
      </c>
      <c r="U338" s="272" t="s">
        <v>5585</v>
      </c>
      <c r="V338" s="272" t="s">
        <v>5586</v>
      </c>
      <c r="W338" s="272" t="s">
        <v>7064</v>
      </c>
      <c r="X338" s="272" t="s">
        <v>7065</v>
      </c>
    </row>
    <row r="339" spans="1:24" hidden="1">
      <c r="A339" s="272" t="s">
        <v>981</v>
      </c>
      <c r="B339" s="272" t="s">
        <v>1045</v>
      </c>
      <c r="C339" s="272" t="s">
        <v>1044</v>
      </c>
      <c r="D339" s="272" t="s">
        <v>1427</v>
      </c>
      <c r="E339" s="272" t="s">
        <v>5440</v>
      </c>
      <c r="F339" s="272" t="s">
        <v>5440</v>
      </c>
      <c r="G339" s="272" t="s">
        <v>931</v>
      </c>
      <c r="H339" s="272" t="s">
        <v>5441</v>
      </c>
      <c r="I339" s="272" t="s">
        <v>5427</v>
      </c>
      <c r="J339" s="592">
        <v>0.33333333333333331</v>
      </c>
      <c r="K339" s="592">
        <v>0.75</v>
      </c>
      <c r="L339" s="272" t="s">
        <v>6582</v>
      </c>
      <c r="M339" s="272" t="s">
        <v>6582</v>
      </c>
      <c r="N339" s="272" t="s">
        <v>5533</v>
      </c>
      <c r="O339" s="272" t="s">
        <v>5619</v>
      </c>
      <c r="P339" s="272" t="s">
        <v>6583</v>
      </c>
      <c r="Q339" s="272" t="s">
        <v>6584</v>
      </c>
      <c r="R339" s="272" t="s">
        <v>7066</v>
      </c>
      <c r="S339" s="272" t="s">
        <v>5434</v>
      </c>
      <c r="T339" s="272" t="s">
        <v>6586</v>
      </c>
      <c r="U339" s="272" t="s">
        <v>6587</v>
      </c>
      <c r="V339" s="272" t="s">
        <v>7067</v>
      </c>
      <c r="W339" s="272" t="s">
        <v>7068</v>
      </c>
      <c r="X339" s="272" t="s">
        <v>7069</v>
      </c>
    </row>
    <row r="340" spans="1:24" hidden="1">
      <c r="A340" s="272" t="s">
        <v>1213</v>
      </c>
      <c r="B340" s="272" t="s">
        <v>7070</v>
      </c>
      <c r="C340" s="272" t="s">
        <v>7071</v>
      </c>
      <c r="D340" s="272" t="s">
        <v>5452</v>
      </c>
      <c r="E340" s="272" t="s">
        <v>5425</v>
      </c>
      <c r="F340" s="272" t="s">
        <v>5531</v>
      </c>
      <c r="G340" s="272" t="s">
        <v>931</v>
      </c>
      <c r="H340" s="272" t="s">
        <v>5441</v>
      </c>
      <c r="I340" s="272" t="s">
        <v>5427</v>
      </c>
      <c r="J340" s="592">
        <v>0.91666666666666663</v>
      </c>
      <c r="K340" s="592">
        <v>0.125</v>
      </c>
      <c r="L340" s="272" t="s">
        <v>5550</v>
      </c>
      <c r="M340" s="272" t="s">
        <v>5550</v>
      </c>
      <c r="N340" s="272" t="s">
        <v>5533</v>
      </c>
      <c r="O340" s="272" t="s">
        <v>5601</v>
      </c>
      <c r="P340" s="272" t="s">
        <v>5575</v>
      </c>
      <c r="Q340" s="272" t="s">
        <v>5812</v>
      </c>
      <c r="R340" s="272" t="s">
        <v>5812</v>
      </c>
      <c r="S340" s="272" t="s">
        <v>5434</v>
      </c>
      <c r="T340" s="272" t="s">
        <v>5554</v>
      </c>
      <c r="U340" s="272" t="s">
        <v>5555</v>
      </c>
      <c r="V340" s="272" t="s">
        <v>5556</v>
      </c>
      <c r="W340" s="272" t="s">
        <v>5706</v>
      </c>
      <c r="X340" s="272" t="s">
        <v>7072</v>
      </c>
    </row>
    <row r="341" spans="1:24" hidden="1">
      <c r="A341" s="272" t="s">
        <v>1075</v>
      </c>
      <c r="B341" s="272" t="s">
        <v>7073</v>
      </c>
      <c r="C341" s="272" t="s">
        <v>5387</v>
      </c>
      <c r="D341" s="272" t="s">
        <v>1502</v>
      </c>
      <c r="E341" s="272" t="s">
        <v>5425</v>
      </c>
      <c r="F341" s="272" t="s">
        <v>5699</v>
      </c>
      <c r="G341" s="272" t="s">
        <v>931</v>
      </c>
      <c r="H341" s="272" t="s">
        <v>5441</v>
      </c>
      <c r="I341" s="272" t="s">
        <v>5427</v>
      </c>
      <c r="J341" s="592">
        <v>0.75</v>
      </c>
      <c r="K341" s="592">
        <v>0.25</v>
      </c>
      <c r="L341" s="272" t="s">
        <v>7074</v>
      </c>
      <c r="M341" s="272" t="s">
        <v>7074</v>
      </c>
      <c r="N341" s="272" t="s">
        <v>5533</v>
      </c>
      <c r="O341" s="272" t="s">
        <v>5701</v>
      </c>
      <c r="P341" s="272" t="s">
        <v>7075</v>
      </c>
      <c r="Q341" s="272" t="s">
        <v>7076</v>
      </c>
      <c r="R341" s="272" t="s">
        <v>7077</v>
      </c>
      <c r="S341" s="272" t="s">
        <v>5572</v>
      </c>
      <c r="T341" s="272" t="s">
        <v>7078</v>
      </c>
      <c r="U341" s="272" t="s">
        <v>7075</v>
      </c>
      <c r="V341" s="272" t="s">
        <v>6461</v>
      </c>
      <c r="W341" s="272" t="s">
        <v>3571</v>
      </c>
      <c r="X341" s="272" t="s">
        <v>7079</v>
      </c>
    </row>
    <row r="342" spans="1:24" hidden="1">
      <c r="A342" s="272" t="s">
        <v>1075</v>
      </c>
      <c r="B342" s="272" t="s">
        <v>7080</v>
      </c>
      <c r="C342" s="272" t="s">
        <v>5387</v>
      </c>
      <c r="D342" s="272" t="s">
        <v>1502</v>
      </c>
      <c r="E342" s="272" t="s">
        <v>5425</v>
      </c>
      <c r="F342" s="272" t="s">
        <v>7081</v>
      </c>
      <c r="G342" s="272" t="s">
        <v>931</v>
      </c>
      <c r="H342" s="272" t="s">
        <v>5441</v>
      </c>
      <c r="I342" s="272" t="s">
        <v>5427</v>
      </c>
      <c r="J342" s="592">
        <v>0.91666666666666663</v>
      </c>
      <c r="K342" s="592">
        <v>0.125</v>
      </c>
      <c r="L342" s="272" t="s">
        <v>6430</v>
      </c>
      <c r="M342" s="272" t="s">
        <v>6430</v>
      </c>
      <c r="N342" s="272" t="s">
        <v>5533</v>
      </c>
      <c r="O342" s="272" t="s">
        <v>5892</v>
      </c>
      <c r="P342" s="272" t="s">
        <v>5711</v>
      </c>
      <c r="Q342" s="272" t="s">
        <v>6430</v>
      </c>
      <c r="R342" s="272" t="s">
        <v>7082</v>
      </c>
      <c r="S342" s="272" t="s">
        <v>5572</v>
      </c>
      <c r="T342" s="272" t="s">
        <v>5713</v>
      </c>
      <c r="U342" s="272" t="s">
        <v>5714</v>
      </c>
      <c r="V342" s="272" t="s">
        <v>5715</v>
      </c>
      <c r="W342" s="272" t="s">
        <v>5716</v>
      </c>
      <c r="X342" s="272" t="s">
        <v>7083</v>
      </c>
    </row>
    <row r="343" spans="1:24" hidden="1">
      <c r="A343" s="272" t="s">
        <v>1075</v>
      </c>
      <c r="B343" s="272" t="s">
        <v>6791</v>
      </c>
      <c r="C343" s="272" t="s">
        <v>6790</v>
      </c>
      <c r="D343" s="272" t="s">
        <v>5452</v>
      </c>
      <c r="E343" s="272" t="s">
        <v>5425</v>
      </c>
      <c r="F343" s="272" t="s">
        <v>5453</v>
      </c>
      <c r="G343" s="272" t="s">
        <v>931</v>
      </c>
      <c r="H343" s="272" t="s">
        <v>5426</v>
      </c>
      <c r="I343" s="272" t="s">
        <v>5427</v>
      </c>
      <c r="J343" s="592">
        <v>0.95833333333333337</v>
      </c>
      <c r="K343" s="592">
        <v>0.125</v>
      </c>
      <c r="L343" s="272" t="s">
        <v>5673</v>
      </c>
      <c r="M343" s="272" t="s">
        <v>5673</v>
      </c>
      <c r="N343" s="272" t="s">
        <v>5533</v>
      </c>
      <c r="O343" s="272" t="s">
        <v>5619</v>
      </c>
      <c r="P343" s="272" t="s">
        <v>5731</v>
      </c>
      <c r="Q343" s="272" t="s">
        <v>7084</v>
      </c>
      <c r="R343" s="272" t="s">
        <v>7084</v>
      </c>
      <c r="S343" s="272" t="s">
        <v>5434</v>
      </c>
      <c r="T343" s="272" t="s">
        <v>5734</v>
      </c>
      <c r="U343" s="272" t="s">
        <v>5731</v>
      </c>
      <c r="V343" s="272" t="s">
        <v>6173</v>
      </c>
      <c r="W343" s="272" t="s">
        <v>5751</v>
      </c>
      <c r="X343" s="272" t="s">
        <v>7085</v>
      </c>
    </row>
    <row r="344" spans="1:24" hidden="1">
      <c r="A344" s="272" t="s">
        <v>1075</v>
      </c>
      <c r="B344" s="272" t="s">
        <v>7086</v>
      </c>
      <c r="C344" s="272" t="s">
        <v>7087</v>
      </c>
      <c r="D344" s="272" t="s">
        <v>1427</v>
      </c>
      <c r="E344" s="272" t="s">
        <v>5440</v>
      </c>
      <c r="F344" s="272" t="s">
        <v>5440</v>
      </c>
      <c r="G344" s="272" t="s">
        <v>931</v>
      </c>
      <c r="H344" s="272" t="s">
        <v>7088</v>
      </c>
      <c r="I344" s="272">
        <v>3</v>
      </c>
      <c r="J344" s="592">
        <v>0.91666666666666663</v>
      </c>
      <c r="K344" s="592">
        <v>0.125</v>
      </c>
      <c r="L344" s="272" t="s">
        <v>3530</v>
      </c>
      <c r="M344" s="272" t="s">
        <v>3530</v>
      </c>
      <c r="N344" s="272" t="s">
        <v>5533</v>
      </c>
      <c r="O344" s="272" t="s">
        <v>5442</v>
      </c>
      <c r="P344" s="272" t="s">
        <v>5443</v>
      </c>
      <c r="Q344" s="272" t="s">
        <v>7089</v>
      </c>
      <c r="R344" s="272" t="s">
        <v>7089</v>
      </c>
      <c r="S344" s="272" t="s">
        <v>5445</v>
      </c>
      <c r="T344" s="272" t="s">
        <v>5446</v>
      </c>
      <c r="U344" s="272" t="s">
        <v>4582</v>
      </c>
      <c r="V344" s="272" t="s">
        <v>5447</v>
      </c>
      <c r="W344" s="272" t="s">
        <v>7090</v>
      </c>
      <c r="X344" s="272" t="s">
        <v>7091</v>
      </c>
    </row>
    <row r="345" spans="1:24" hidden="1">
      <c r="A345" s="272" t="s">
        <v>981</v>
      </c>
      <c r="B345" s="272" t="s">
        <v>7092</v>
      </c>
      <c r="C345" s="272" t="s">
        <v>7093</v>
      </c>
      <c r="D345" s="272" t="s">
        <v>1502</v>
      </c>
      <c r="E345" s="272" t="s">
        <v>5425</v>
      </c>
      <c r="F345" s="272"/>
      <c r="G345" s="272" t="s">
        <v>931</v>
      </c>
      <c r="H345" s="272" t="s">
        <v>5426</v>
      </c>
      <c r="I345" s="272" t="s">
        <v>5427</v>
      </c>
      <c r="J345" s="592">
        <v>0.33333333333333331</v>
      </c>
      <c r="K345" s="592">
        <v>0.75</v>
      </c>
      <c r="L345" s="272" t="s">
        <v>5510</v>
      </c>
      <c r="M345" s="272" t="s">
        <v>5510</v>
      </c>
      <c r="N345" s="272" t="s">
        <v>5533</v>
      </c>
      <c r="O345" s="272" t="s">
        <v>6066</v>
      </c>
      <c r="P345" s="272" t="s">
        <v>5512</v>
      </c>
      <c r="Q345" s="272" t="s">
        <v>5769</v>
      </c>
      <c r="R345" s="272" t="s">
        <v>5769</v>
      </c>
      <c r="S345" s="272" t="s">
        <v>5572</v>
      </c>
      <c r="T345" s="272" t="s">
        <v>5514</v>
      </c>
      <c r="U345" s="272" t="s">
        <v>4582</v>
      </c>
      <c r="V345" s="272" t="s">
        <v>5515</v>
      </c>
      <c r="W345" s="272" t="s">
        <v>6069</v>
      </c>
      <c r="X345" s="272" t="s">
        <v>7094</v>
      </c>
    </row>
    <row r="346" spans="1:24" hidden="1">
      <c r="A346" s="272" t="s">
        <v>981</v>
      </c>
      <c r="B346" s="272" t="s">
        <v>7095</v>
      </c>
      <c r="C346" s="272" t="s">
        <v>4687</v>
      </c>
      <c r="D346" s="272" t="s">
        <v>1427</v>
      </c>
      <c r="E346" s="272" t="s">
        <v>5496</v>
      </c>
      <c r="F346" s="272" t="s">
        <v>5496</v>
      </c>
      <c r="G346" s="272" t="s">
        <v>931</v>
      </c>
      <c r="H346" s="272" t="s">
        <v>5441</v>
      </c>
      <c r="I346" s="272" t="s">
        <v>5427</v>
      </c>
      <c r="J346" s="592">
        <v>0.33333333333333331</v>
      </c>
      <c r="K346" s="592">
        <v>0.75</v>
      </c>
      <c r="L346" s="272" t="s">
        <v>5822</v>
      </c>
      <c r="M346" s="272" t="s">
        <v>5822</v>
      </c>
      <c r="N346" s="272" t="s">
        <v>5533</v>
      </c>
      <c r="O346" s="272" t="s">
        <v>5619</v>
      </c>
      <c r="P346" s="272" t="s">
        <v>4592</v>
      </c>
      <c r="Q346" s="272" t="s">
        <v>7096</v>
      </c>
      <c r="R346" s="272" t="s">
        <v>7097</v>
      </c>
      <c r="S346" s="272" t="s">
        <v>5434</v>
      </c>
      <c r="T346" s="272" t="s">
        <v>5826</v>
      </c>
      <c r="U346" s="272" t="s">
        <v>5827</v>
      </c>
      <c r="V346" s="272" t="s">
        <v>7098</v>
      </c>
      <c r="W346" s="272" t="s">
        <v>4592</v>
      </c>
      <c r="X346" s="272" t="s">
        <v>7099</v>
      </c>
    </row>
    <row r="347" spans="1:24" hidden="1">
      <c r="A347" s="272" t="s">
        <v>936</v>
      </c>
      <c r="B347" s="272" t="s">
        <v>7100</v>
      </c>
      <c r="C347" s="272"/>
      <c r="D347" s="272" t="s">
        <v>1427</v>
      </c>
      <c r="E347" s="272" t="s">
        <v>5496</v>
      </c>
      <c r="F347" s="272" t="s">
        <v>5496</v>
      </c>
      <c r="G347" s="272" t="s">
        <v>931</v>
      </c>
      <c r="H347" s="272" t="s">
        <v>5441</v>
      </c>
      <c r="I347" s="272" t="s">
        <v>5427</v>
      </c>
      <c r="J347" s="592">
        <v>0.33333333333333331</v>
      </c>
      <c r="K347" s="592">
        <v>0.75</v>
      </c>
      <c r="L347" s="272" t="s">
        <v>6764</v>
      </c>
      <c r="M347" s="272" t="s">
        <v>6764</v>
      </c>
      <c r="N347" s="272" t="s">
        <v>5533</v>
      </c>
      <c r="O347" s="272" t="s">
        <v>5601</v>
      </c>
      <c r="P347" s="272" t="s">
        <v>4543</v>
      </c>
      <c r="Q347" s="272" t="s">
        <v>7101</v>
      </c>
      <c r="R347" s="272" t="s">
        <v>7101</v>
      </c>
      <c r="S347" s="272" t="s">
        <v>5434</v>
      </c>
      <c r="T347" s="272" t="s">
        <v>6714</v>
      </c>
      <c r="U347" s="272" t="s">
        <v>4543</v>
      </c>
      <c r="V347" s="272" t="s">
        <v>5565</v>
      </c>
      <c r="W347" s="272" t="s">
        <v>6082</v>
      </c>
      <c r="X347" s="272" t="s">
        <v>7102</v>
      </c>
    </row>
    <row r="348" spans="1:24" hidden="1">
      <c r="A348" s="272" t="s">
        <v>1075</v>
      </c>
      <c r="B348" s="272" t="s">
        <v>7103</v>
      </c>
      <c r="C348" s="272" t="s">
        <v>5387</v>
      </c>
      <c r="D348" s="272" t="s">
        <v>5452</v>
      </c>
      <c r="E348" s="272" t="s">
        <v>5425</v>
      </c>
      <c r="F348" s="272" t="s">
        <v>5487</v>
      </c>
      <c r="G348" s="272" t="s">
        <v>70</v>
      </c>
      <c r="H348" s="272" t="s">
        <v>5474</v>
      </c>
      <c r="I348" s="272" t="s">
        <v>5427</v>
      </c>
      <c r="J348" s="592">
        <v>0.75</v>
      </c>
      <c r="K348" s="592">
        <v>0.91666666666666663</v>
      </c>
      <c r="L348" s="272" t="s">
        <v>5540</v>
      </c>
      <c r="M348" s="272" t="s">
        <v>5540</v>
      </c>
      <c r="N348" s="272" t="s">
        <v>5533</v>
      </c>
      <c r="O348" s="272" t="s">
        <v>5798</v>
      </c>
      <c r="P348" s="272" t="s">
        <v>5674</v>
      </c>
      <c r="Q348" s="272" t="s">
        <v>7104</v>
      </c>
      <c r="R348" s="272" t="s">
        <v>7105</v>
      </c>
      <c r="S348" s="272" t="s">
        <v>5434</v>
      </c>
      <c r="T348" s="272" t="s">
        <v>5504</v>
      </c>
      <c r="U348" s="272" t="s">
        <v>5501</v>
      </c>
      <c r="V348" s="272" t="s">
        <v>5505</v>
      </c>
      <c r="W348" s="272" t="s">
        <v>5678</v>
      </c>
      <c r="X348" s="272" t="s">
        <v>7106</v>
      </c>
    </row>
    <row r="349" spans="1:24" hidden="1">
      <c r="A349" s="272" t="s">
        <v>936</v>
      </c>
      <c r="B349" s="272" t="s">
        <v>7107</v>
      </c>
      <c r="C349" s="272" t="s">
        <v>5387</v>
      </c>
      <c r="D349" s="272" t="s">
        <v>5599</v>
      </c>
      <c r="E349" s="272" t="s">
        <v>5425</v>
      </c>
      <c r="F349" s="272"/>
      <c r="G349" s="272" t="s">
        <v>931</v>
      </c>
      <c r="H349" s="272" t="s">
        <v>5441</v>
      </c>
      <c r="I349" s="272" t="s">
        <v>5427</v>
      </c>
      <c r="J349" s="592">
        <v>0.33333333333333331</v>
      </c>
      <c r="K349" s="592">
        <v>0.75</v>
      </c>
      <c r="L349" s="272" t="s">
        <v>5744</v>
      </c>
      <c r="M349" s="272" t="s">
        <v>5744</v>
      </c>
      <c r="N349" s="272" t="s">
        <v>5533</v>
      </c>
      <c r="O349" s="272" t="s">
        <v>5624</v>
      </c>
      <c r="P349" s="272" t="s">
        <v>5746</v>
      </c>
      <c r="Q349" s="272" t="s">
        <v>7108</v>
      </c>
      <c r="R349" s="272" t="s">
        <v>7109</v>
      </c>
      <c r="S349" s="272" t="s">
        <v>5434</v>
      </c>
      <c r="T349" s="272" t="s">
        <v>5749</v>
      </c>
      <c r="U349" s="272" t="s">
        <v>5628</v>
      </c>
      <c r="V349" s="272" t="s">
        <v>5735</v>
      </c>
      <c r="W349" s="272" t="s">
        <v>3571</v>
      </c>
      <c r="X349" s="272" t="s">
        <v>7110</v>
      </c>
    </row>
    <row r="350" spans="1:24" hidden="1">
      <c r="A350" s="272" t="s">
        <v>981</v>
      </c>
      <c r="B350" s="272" t="s">
        <v>1044</v>
      </c>
      <c r="C350" s="272"/>
      <c r="D350" s="272" t="s">
        <v>1427</v>
      </c>
      <c r="E350" s="272" t="s">
        <v>5440</v>
      </c>
      <c r="F350" s="272" t="s">
        <v>5440</v>
      </c>
      <c r="G350" s="272" t="s">
        <v>931</v>
      </c>
      <c r="H350" s="272" t="s">
        <v>5441</v>
      </c>
      <c r="I350" s="272" t="s">
        <v>5427</v>
      </c>
      <c r="J350" s="592">
        <v>0.33333333333333331</v>
      </c>
      <c r="K350" s="592">
        <v>0.75</v>
      </c>
      <c r="L350" s="272" t="s">
        <v>6582</v>
      </c>
      <c r="M350" s="272" t="s">
        <v>6582</v>
      </c>
      <c r="N350" s="272" t="s">
        <v>5533</v>
      </c>
      <c r="O350" s="272" t="s">
        <v>5619</v>
      </c>
      <c r="P350" s="272" t="s">
        <v>6583</v>
      </c>
      <c r="Q350" s="272" t="s">
        <v>6584</v>
      </c>
      <c r="R350" s="272" t="s">
        <v>7066</v>
      </c>
      <c r="S350" s="272" t="s">
        <v>5434</v>
      </c>
      <c r="T350" s="272" t="s">
        <v>6586</v>
      </c>
      <c r="U350" s="272" t="s">
        <v>6587</v>
      </c>
      <c r="V350" s="272" t="s">
        <v>7067</v>
      </c>
      <c r="W350" s="272" t="s">
        <v>7068</v>
      </c>
      <c r="X350" s="272" t="s">
        <v>7111</v>
      </c>
    </row>
    <row r="351" spans="1:24" hidden="1">
      <c r="A351" s="272" t="s">
        <v>1213</v>
      </c>
      <c r="B351" s="272" t="s">
        <v>1242</v>
      </c>
      <c r="C351" s="272" t="s">
        <v>1241</v>
      </c>
      <c r="D351" s="272" t="s">
        <v>1427</v>
      </c>
      <c r="E351" s="272" t="s">
        <v>5496</v>
      </c>
      <c r="F351" s="272" t="s">
        <v>5496</v>
      </c>
      <c r="G351" s="272" t="s">
        <v>931</v>
      </c>
      <c r="H351" s="272" t="s">
        <v>5441</v>
      </c>
      <c r="I351" s="272" t="s">
        <v>5427</v>
      </c>
      <c r="J351" s="592">
        <v>0</v>
      </c>
      <c r="K351" s="592">
        <v>0.125</v>
      </c>
      <c r="L351" s="272" t="s">
        <v>6514</v>
      </c>
      <c r="M351" s="272" t="s">
        <v>6514</v>
      </c>
      <c r="N351" s="272" t="s">
        <v>5533</v>
      </c>
      <c r="O351" s="272" t="s">
        <v>5511</v>
      </c>
      <c r="P351" s="272" t="s">
        <v>4592</v>
      </c>
      <c r="Q351" s="272" t="s">
        <v>7112</v>
      </c>
      <c r="R351" s="272" t="s">
        <v>7112</v>
      </c>
      <c r="S351" s="272" t="s">
        <v>5434</v>
      </c>
      <c r="T351" s="272" t="s">
        <v>5460</v>
      </c>
      <c r="U351" s="272" t="s">
        <v>4555</v>
      </c>
      <c r="V351" s="272" t="s">
        <v>5469</v>
      </c>
      <c r="W351" s="272" t="s">
        <v>7113</v>
      </c>
      <c r="X351" s="272" t="s">
        <v>7114</v>
      </c>
    </row>
    <row r="352" spans="1:24" hidden="1">
      <c r="A352" s="272" t="s">
        <v>936</v>
      </c>
      <c r="B352" s="272" t="s">
        <v>7115</v>
      </c>
      <c r="C352" s="272"/>
      <c r="D352" s="272" t="s">
        <v>1427</v>
      </c>
      <c r="E352" s="272" t="s">
        <v>5464</v>
      </c>
      <c r="F352" s="272" t="s">
        <v>5464</v>
      </c>
      <c r="G352" s="272" t="s">
        <v>931</v>
      </c>
      <c r="H352" s="272" t="s">
        <v>5426</v>
      </c>
      <c r="I352" s="272" t="s">
        <v>5427</v>
      </c>
      <c r="J352" s="592">
        <v>0.33333333333333331</v>
      </c>
      <c r="K352" s="592">
        <v>0.75</v>
      </c>
      <c r="L352" s="272" t="s">
        <v>5510</v>
      </c>
      <c r="M352" s="272" t="s">
        <v>5510</v>
      </c>
      <c r="N352" s="272" t="s">
        <v>5533</v>
      </c>
      <c r="O352" s="272" t="s">
        <v>5467</v>
      </c>
      <c r="P352" s="272" t="s">
        <v>5512</v>
      </c>
      <c r="Q352" s="272" t="s">
        <v>7116</v>
      </c>
      <c r="R352" s="272" t="s">
        <v>7117</v>
      </c>
      <c r="S352" s="272" t="s">
        <v>5434</v>
      </c>
      <c r="T352" s="272" t="s">
        <v>5514</v>
      </c>
      <c r="U352" s="272" t="s">
        <v>4582</v>
      </c>
      <c r="V352" s="272" t="s">
        <v>5515</v>
      </c>
      <c r="W352" s="272" t="s">
        <v>5770</v>
      </c>
      <c r="X352" s="272" t="s">
        <v>7118</v>
      </c>
    </row>
    <row r="353" spans="1:24" hidden="1">
      <c r="A353" s="272" t="s">
        <v>1075</v>
      </c>
      <c r="B353" s="272" t="s">
        <v>7119</v>
      </c>
      <c r="C353" s="272" t="s">
        <v>7120</v>
      </c>
      <c r="D353" s="272" t="s">
        <v>1427</v>
      </c>
      <c r="E353" s="272" t="s">
        <v>5496</v>
      </c>
      <c r="F353" s="272" t="s">
        <v>5496</v>
      </c>
      <c r="G353" s="272" t="s">
        <v>931</v>
      </c>
      <c r="H353" s="272" t="s">
        <v>5474</v>
      </c>
      <c r="I353" s="272" t="s">
        <v>5427</v>
      </c>
      <c r="J353" s="592">
        <v>0</v>
      </c>
      <c r="K353" s="592">
        <v>0.20833333333333334</v>
      </c>
      <c r="L353" s="272" t="s">
        <v>7121</v>
      </c>
      <c r="M353" s="272" t="s">
        <v>7121</v>
      </c>
      <c r="N353" s="272" t="s">
        <v>5533</v>
      </c>
      <c r="O353" s="272" t="s">
        <v>5601</v>
      </c>
      <c r="P353" s="272" t="s">
        <v>4786</v>
      </c>
      <c r="Q353" s="272" t="s">
        <v>7122</v>
      </c>
      <c r="R353" s="272" t="s">
        <v>7123</v>
      </c>
      <c r="S353" s="272" t="s">
        <v>5434</v>
      </c>
      <c r="T353" s="272" t="s">
        <v>4544</v>
      </c>
      <c r="U353" s="272" t="s">
        <v>4543</v>
      </c>
      <c r="V353" s="596" t="s">
        <v>5565</v>
      </c>
      <c r="W353" s="272" t="s">
        <v>5566</v>
      </c>
      <c r="X353" s="272" t="s">
        <v>7124</v>
      </c>
    </row>
    <row r="354" spans="1:24" hidden="1">
      <c r="A354" s="272" t="s">
        <v>981</v>
      </c>
      <c r="B354" s="272" t="s">
        <v>7125</v>
      </c>
      <c r="C354" s="272" t="s">
        <v>7126</v>
      </c>
      <c r="D354" s="272" t="s">
        <v>5452</v>
      </c>
      <c r="E354" s="272" t="s">
        <v>5425</v>
      </c>
      <c r="F354" s="272" t="s">
        <v>5453</v>
      </c>
      <c r="G354" s="272" t="s">
        <v>931</v>
      </c>
      <c r="H354" s="272" t="s">
        <v>5441</v>
      </c>
      <c r="I354" s="272" t="s">
        <v>5427</v>
      </c>
      <c r="J354" s="592">
        <v>0.33333333333333331</v>
      </c>
      <c r="K354" s="592">
        <v>0.75</v>
      </c>
      <c r="L354" s="272" t="s">
        <v>5550</v>
      </c>
      <c r="M354" s="272" t="s">
        <v>5550</v>
      </c>
      <c r="N354" s="272" t="s">
        <v>5533</v>
      </c>
      <c r="O354" s="272" t="s">
        <v>5551</v>
      </c>
      <c r="P354" s="272" t="s">
        <v>5552</v>
      </c>
      <c r="Q354" s="272" t="s">
        <v>5695</v>
      </c>
      <c r="R354" s="272" t="s">
        <v>5695</v>
      </c>
      <c r="S354" s="272" t="s">
        <v>5434</v>
      </c>
      <c r="T354" s="272" t="s">
        <v>5554</v>
      </c>
      <c r="U354" s="272" t="s">
        <v>5555</v>
      </c>
      <c r="V354" s="272" t="s">
        <v>5556</v>
      </c>
      <c r="W354" s="272" t="s">
        <v>7127</v>
      </c>
      <c r="X354" s="272" t="s">
        <v>7128</v>
      </c>
    </row>
    <row r="355" spans="1:24" hidden="1">
      <c r="A355" s="272" t="s">
        <v>981</v>
      </c>
      <c r="B355" s="272" t="s">
        <v>7129</v>
      </c>
      <c r="C355" s="272" t="s">
        <v>5387</v>
      </c>
      <c r="D355" s="272" t="s">
        <v>5452</v>
      </c>
      <c r="E355" s="272" t="s">
        <v>5425</v>
      </c>
      <c r="F355" s="272" t="s">
        <v>5453</v>
      </c>
      <c r="G355" s="272" t="s">
        <v>931</v>
      </c>
      <c r="H355" s="272" t="s">
        <v>5441</v>
      </c>
      <c r="I355" s="272" t="s">
        <v>5427</v>
      </c>
      <c r="J355" s="592">
        <v>0.33333333333333331</v>
      </c>
      <c r="K355" s="592">
        <v>0.75</v>
      </c>
      <c r="L355" s="272"/>
      <c r="M355" s="272" t="s">
        <v>5929</v>
      </c>
      <c r="N355" s="272" t="s">
        <v>5533</v>
      </c>
      <c r="O355" s="272" t="s">
        <v>5500</v>
      </c>
      <c r="P355" s="272" t="s">
        <v>5457</v>
      </c>
      <c r="Q355" s="272" t="s">
        <v>5458</v>
      </c>
      <c r="R355" s="272" t="s">
        <v>7130</v>
      </c>
      <c r="S355" s="272" t="s">
        <v>5434</v>
      </c>
      <c r="T355" s="272" t="s">
        <v>5460</v>
      </c>
      <c r="U355" s="272" t="s">
        <v>4555</v>
      </c>
      <c r="V355" s="272" t="s">
        <v>5461</v>
      </c>
      <c r="W355" s="272" t="s">
        <v>5462</v>
      </c>
      <c r="X355" s="272" t="s">
        <v>7131</v>
      </c>
    </row>
    <row r="356" spans="1:24" hidden="1">
      <c r="A356" s="272" t="s">
        <v>1213</v>
      </c>
      <c r="B356" s="272" t="s">
        <v>7132</v>
      </c>
      <c r="C356" s="272"/>
      <c r="D356" s="272" t="s">
        <v>1427</v>
      </c>
      <c r="E356" s="272" t="s">
        <v>5464</v>
      </c>
      <c r="F356" s="272" t="s">
        <v>5464</v>
      </c>
      <c r="G356" s="272" t="s">
        <v>931</v>
      </c>
      <c r="H356" s="272" t="s">
        <v>5441</v>
      </c>
      <c r="I356" s="272" t="s">
        <v>5427</v>
      </c>
      <c r="J356" s="592">
        <v>0.91666666666666663</v>
      </c>
      <c r="K356" s="592">
        <v>0.125</v>
      </c>
      <c r="L356" s="272" t="s">
        <v>5822</v>
      </c>
      <c r="M356" s="272" t="s">
        <v>5912</v>
      </c>
      <c r="N356" s="272" t="s">
        <v>5533</v>
      </c>
      <c r="O356" s="272" t="s">
        <v>5442</v>
      </c>
      <c r="P356" s="272" t="s">
        <v>4592</v>
      </c>
      <c r="Q356" s="272"/>
      <c r="R356" s="272" t="s">
        <v>7133</v>
      </c>
      <c r="S356" s="272" t="s">
        <v>5445</v>
      </c>
      <c r="T356" s="272" t="s">
        <v>5460</v>
      </c>
      <c r="U356" s="272" t="s">
        <v>4555</v>
      </c>
      <c r="V356" s="596" t="s">
        <v>7023</v>
      </c>
      <c r="W356" s="272" t="s">
        <v>7134</v>
      </c>
      <c r="X356" s="272" t="s">
        <v>7135</v>
      </c>
    </row>
    <row r="357" spans="1:24" hidden="1">
      <c r="A357" s="272" t="s">
        <v>936</v>
      </c>
      <c r="B357" s="272" t="s">
        <v>7136</v>
      </c>
      <c r="C357" s="272"/>
      <c r="D357" s="272" t="s">
        <v>5452</v>
      </c>
      <c r="E357" s="272" t="s">
        <v>5425</v>
      </c>
      <c r="F357" s="272" t="s">
        <v>5531</v>
      </c>
      <c r="G357" s="272" t="s">
        <v>931</v>
      </c>
      <c r="H357" s="272" t="s">
        <v>5488</v>
      </c>
      <c r="I357" s="272">
        <v>3</v>
      </c>
      <c r="J357" s="592">
        <v>0.375</v>
      </c>
      <c r="K357" s="592">
        <v>0.75</v>
      </c>
      <c r="L357" s="272" t="s">
        <v>6097</v>
      </c>
      <c r="M357" s="272" t="s">
        <v>6097</v>
      </c>
      <c r="N357" s="272" t="s">
        <v>5533</v>
      </c>
      <c r="O357" s="272" t="s">
        <v>5601</v>
      </c>
      <c r="P357" s="272" t="s">
        <v>6098</v>
      </c>
      <c r="Q357" s="272" t="s">
        <v>6417</v>
      </c>
      <c r="R357" s="272" t="s">
        <v>7137</v>
      </c>
      <c r="S357" s="272" t="s">
        <v>5434</v>
      </c>
      <c r="T357" s="272" t="s">
        <v>6101</v>
      </c>
      <c r="U357" s="272" t="s">
        <v>6102</v>
      </c>
      <c r="V357" s="272" t="s">
        <v>6103</v>
      </c>
      <c r="W357" s="272" t="s">
        <v>6418</v>
      </c>
      <c r="X357" s="272" t="s">
        <v>7138</v>
      </c>
    </row>
    <row r="358" spans="1:24" hidden="1">
      <c r="A358" s="272" t="s">
        <v>1213</v>
      </c>
      <c r="B358" s="272" t="s">
        <v>7139</v>
      </c>
      <c r="C358" s="272" t="s">
        <v>7140</v>
      </c>
      <c r="D358" s="272" t="s">
        <v>5452</v>
      </c>
      <c r="E358" s="272" t="s">
        <v>5425</v>
      </c>
      <c r="F358" s="272" t="s">
        <v>5453</v>
      </c>
      <c r="G358" s="272" t="s">
        <v>931</v>
      </c>
      <c r="H358" s="272" t="s">
        <v>5474</v>
      </c>
      <c r="I358" s="272" t="s">
        <v>5427</v>
      </c>
      <c r="J358" s="592">
        <v>0.95833333333333337</v>
      </c>
      <c r="K358" s="592">
        <v>0.125</v>
      </c>
      <c r="L358" s="272" t="s">
        <v>5550</v>
      </c>
      <c r="M358" s="272" t="s">
        <v>5550</v>
      </c>
      <c r="N358" s="272" t="s">
        <v>5533</v>
      </c>
      <c r="O358" s="272" t="s">
        <v>5885</v>
      </c>
      <c r="P358" s="272" t="s">
        <v>5575</v>
      </c>
      <c r="Q358" s="272" t="s">
        <v>5695</v>
      </c>
      <c r="R358" s="272" t="s">
        <v>5695</v>
      </c>
      <c r="S358" s="272" t="s">
        <v>5434</v>
      </c>
      <c r="T358" s="272" t="s">
        <v>5554</v>
      </c>
      <c r="U358" s="272" t="s">
        <v>5555</v>
      </c>
      <c r="V358" s="272" t="s">
        <v>5556</v>
      </c>
      <c r="W358" s="272" t="s">
        <v>3571</v>
      </c>
      <c r="X358" s="272" t="s">
        <v>7141</v>
      </c>
    </row>
    <row r="359" spans="1:24" hidden="1">
      <c r="A359" s="272" t="s">
        <v>981</v>
      </c>
      <c r="B359" s="272" t="s">
        <v>7142</v>
      </c>
      <c r="C359" s="272" t="s">
        <v>5387</v>
      </c>
      <c r="D359" s="272" t="s">
        <v>5452</v>
      </c>
      <c r="E359" s="272" t="s">
        <v>5425</v>
      </c>
      <c r="F359" s="272" t="s">
        <v>5531</v>
      </c>
      <c r="G359" s="272" t="s">
        <v>931</v>
      </c>
      <c r="H359" s="272" t="s">
        <v>5441</v>
      </c>
      <c r="I359" s="272" t="s">
        <v>5427</v>
      </c>
      <c r="J359" s="592">
        <v>0.33333333333333331</v>
      </c>
      <c r="K359" s="592">
        <v>0.75</v>
      </c>
      <c r="L359" s="272" t="s">
        <v>6089</v>
      </c>
      <c r="M359" s="272" t="s">
        <v>6089</v>
      </c>
      <c r="N359" s="272" t="s">
        <v>5533</v>
      </c>
      <c r="O359" s="272" t="s">
        <v>5467</v>
      </c>
      <c r="P359" s="272" t="s">
        <v>6138</v>
      </c>
      <c r="Q359" s="272" t="s">
        <v>7143</v>
      </c>
      <c r="R359" s="272" t="s">
        <v>7143</v>
      </c>
      <c r="S359" s="272" t="s">
        <v>5434</v>
      </c>
      <c r="T359" s="272" t="s">
        <v>6092</v>
      </c>
      <c r="U359" s="272" t="s">
        <v>5689</v>
      </c>
      <c r="V359" s="272" t="s">
        <v>6093</v>
      </c>
      <c r="W359" s="272"/>
      <c r="X359" s="272" t="s">
        <v>7144</v>
      </c>
    </row>
    <row r="360" spans="1:24" hidden="1">
      <c r="A360" s="272" t="s">
        <v>981</v>
      </c>
      <c r="B360" s="272" t="s">
        <v>4588</v>
      </c>
      <c r="C360" s="272" t="s">
        <v>506</v>
      </c>
      <c r="D360" s="272" t="s">
        <v>1427</v>
      </c>
      <c r="E360" s="272" t="s">
        <v>5464</v>
      </c>
      <c r="F360" s="272" t="s">
        <v>5464</v>
      </c>
      <c r="G360" s="272" t="s">
        <v>931</v>
      </c>
      <c r="H360" s="272" t="s">
        <v>5441</v>
      </c>
      <c r="I360" s="272" t="s">
        <v>5427</v>
      </c>
      <c r="J360" s="592">
        <v>0.33333333333333331</v>
      </c>
      <c r="K360" s="592">
        <v>0.75</v>
      </c>
      <c r="L360" s="272" t="s">
        <v>7145</v>
      </c>
      <c r="M360" s="272" t="s">
        <v>7145</v>
      </c>
      <c r="N360" s="272" t="s">
        <v>5533</v>
      </c>
      <c r="O360" s="272" t="s">
        <v>5519</v>
      </c>
      <c r="P360" s="272" t="s">
        <v>4592</v>
      </c>
      <c r="Q360" s="272" t="s">
        <v>7146</v>
      </c>
      <c r="R360" s="272" t="s">
        <v>7147</v>
      </c>
      <c r="S360" s="272" t="s">
        <v>5434</v>
      </c>
      <c r="T360" s="272" t="s">
        <v>5460</v>
      </c>
      <c r="U360" s="272" t="s">
        <v>4555</v>
      </c>
      <c r="V360" s="272" t="s">
        <v>5469</v>
      </c>
      <c r="W360" s="272" t="s">
        <v>3571</v>
      </c>
      <c r="X360" s="272" t="s">
        <v>7148</v>
      </c>
    </row>
    <row r="361" spans="1:24" hidden="1">
      <c r="A361" s="272" t="s">
        <v>1075</v>
      </c>
      <c r="B361" s="272" t="s">
        <v>5709</v>
      </c>
      <c r="C361" s="272" t="s">
        <v>5708</v>
      </c>
      <c r="D361" s="272" t="s">
        <v>1502</v>
      </c>
      <c r="E361" s="272" t="s">
        <v>5425</v>
      </c>
      <c r="F361" s="272" t="s">
        <v>5569</v>
      </c>
      <c r="G361" s="272" t="s">
        <v>931</v>
      </c>
      <c r="H361" s="272" t="s">
        <v>5426</v>
      </c>
      <c r="I361" s="272" t="s">
        <v>5427</v>
      </c>
      <c r="J361" s="592">
        <v>0.91666666666666663</v>
      </c>
      <c r="K361" s="592">
        <v>0.25</v>
      </c>
      <c r="L361" s="272" t="s">
        <v>5710</v>
      </c>
      <c r="M361" s="272" t="s">
        <v>5710</v>
      </c>
      <c r="N361" s="272" t="s">
        <v>5533</v>
      </c>
      <c r="O361" s="272" t="s">
        <v>5892</v>
      </c>
      <c r="P361" s="272" t="s">
        <v>5711</v>
      </c>
      <c r="Q361" s="272" t="s">
        <v>5712</v>
      </c>
      <c r="R361" s="272" t="s">
        <v>5712</v>
      </c>
      <c r="S361" s="272" t="s">
        <v>5572</v>
      </c>
      <c r="T361" s="272" t="s">
        <v>5713</v>
      </c>
      <c r="U361" s="272" t="s">
        <v>5714</v>
      </c>
      <c r="V361" s="272" t="s">
        <v>5715</v>
      </c>
      <c r="W361" s="272" t="s">
        <v>5716</v>
      </c>
      <c r="X361" s="272" t="s">
        <v>7149</v>
      </c>
    </row>
    <row r="362" spans="1:24" hidden="1">
      <c r="A362" s="272" t="s">
        <v>981</v>
      </c>
      <c r="B362" s="272" t="s">
        <v>7150</v>
      </c>
      <c r="C362" s="272" t="s">
        <v>7151</v>
      </c>
      <c r="D362" s="272" t="s">
        <v>5452</v>
      </c>
      <c r="E362" s="272" t="s">
        <v>5425</v>
      </c>
      <c r="F362" s="272" t="s">
        <v>5662</v>
      </c>
      <c r="G362" s="272" t="s">
        <v>931</v>
      </c>
      <c r="H362" s="272" t="s">
        <v>5474</v>
      </c>
      <c r="I362" s="272" t="s">
        <v>5427</v>
      </c>
      <c r="J362" s="592">
        <v>0.33333333333333331</v>
      </c>
      <c r="K362" s="592">
        <v>0.75</v>
      </c>
      <c r="L362" s="272"/>
      <c r="M362" s="272" t="s">
        <v>5550</v>
      </c>
      <c r="N362" s="272" t="s">
        <v>5533</v>
      </c>
      <c r="O362" s="272" t="s">
        <v>5551</v>
      </c>
      <c r="P362" s="272" t="s">
        <v>5552</v>
      </c>
      <c r="Q362" s="272" t="s">
        <v>5663</v>
      </c>
      <c r="R362" s="272" t="s">
        <v>5664</v>
      </c>
      <c r="S362" s="272" t="s">
        <v>5434</v>
      </c>
      <c r="T362" s="272" t="s">
        <v>5554</v>
      </c>
      <c r="U362" s="272" t="s">
        <v>5555</v>
      </c>
      <c r="V362" s="272" t="s">
        <v>5556</v>
      </c>
      <c r="W362" s="272" t="s">
        <v>5665</v>
      </c>
      <c r="X362" s="272" t="s">
        <v>7152</v>
      </c>
    </row>
    <row r="363" spans="1:24" hidden="1">
      <c r="A363" s="272" t="s">
        <v>1075</v>
      </c>
      <c r="B363" s="272" t="s">
        <v>7153</v>
      </c>
      <c r="C363" s="272" t="s">
        <v>5387</v>
      </c>
      <c r="D363" s="272" t="s">
        <v>1502</v>
      </c>
      <c r="E363" s="272" t="s">
        <v>5425</v>
      </c>
      <c r="F363" s="272" t="s">
        <v>5569</v>
      </c>
      <c r="G363" s="272" t="s">
        <v>931</v>
      </c>
      <c r="H363" s="272" t="s">
        <v>5474</v>
      </c>
      <c r="I363" s="272" t="s">
        <v>5427</v>
      </c>
      <c r="J363" s="592">
        <v>0.91666666666666663</v>
      </c>
      <c r="K363" s="592">
        <v>0.125</v>
      </c>
      <c r="L363" s="272" t="s">
        <v>6430</v>
      </c>
      <c r="M363" s="272" t="s">
        <v>6430</v>
      </c>
      <c r="N363" s="272" t="s">
        <v>5533</v>
      </c>
      <c r="O363" s="272" t="s">
        <v>5892</v>
      </c>
      <c r="P363" s="272" t="s">
        <v>5711</v>
      </c>
      <c r="Q363" s="272" t="s">
        <v>7154</v>
      </c>
      <c r="R363" s="272" t="s">
        <v>7082</v>
      </c>
      <c r="S363" s="272" t="s">
        <v>5572</v>
      </c>
      <c r="T363" s="272" t="s">
        <v>5713</v>
      </c>
      <c r="U363" s="272" t="s">
        <v>5714</v>
      </c>
      <c r="V363" s="272" t="s">
        <v>5715</v>
      </c>
      <c r="W363" s="272" t="s">
        <v>5716</v>
      </c>
      <c r="X363" s="272" t="s">
        <v>7155</v>
      </c>
    </row>
    <row r="364" spans="1:24" hidden="1">
      <c r="A364" s="272" t="s">
        <v>981</v>
      </c>
      <c r="B364" s="272" t="s">
        <v>7156</v>
      </c>
      <c r="C364" s="272" t="s">
        <v>7157</v>
      </c>
      <c r="D364" s="272" t="s">
        <v>1427</v>
      </c>
      <c r="E364" s="272" t="s">
        <v>5464</v>
      </c>
      <c r="F364" s="272" t="s">
        <v>5487</v>
      </c>
      <c r="G364" s="272" t="s">
        <v>931</v>
      </c>
      <c r="H364" s="272" t="s">
        <v>5441</v>
      </c>
      <c r="I364" s="272" t="s">
        <v>5427</v>
      </c>
      <c r="J364" s="592">
        <v>0.33333333333333331</v>
      </c>
      <c r="K364" s="592">
        <v>0.75</v>
      </c>
      <c r="L364" s="272" t="s">
        <v>5465</v>
      </c>
      <c r="M364" s="272" t="s">
        <v>5465</v>
      </c>
      <c r="N364" s="272" t="s">
        <v>5533</v>
      </c>
      <c r="O364" s="272" t="s">
        <v>5442</v>
      </c>
      <c r="P364" s="272" t="s">
        <v>4592</v>
      </c>
      <c r="Q364" s="272" t="s">
        <v>7158</v>
      </c>
      <c r="R364" s="272" t="s">
        <v>7159</v>
      </c>
      <c r="S364" s="272" t="s">
        <v>5445</v>
      </c>
      <c r="T364" s="272" t="s">
        <v>5460</v>
      </c>
      <c r="U364" s="272" t="s">
        <v>4555</v>
      </c>
      <c r="V364" s="272" t="s">
        <v>5469</v>
      </c>
      <c r="W364" s="272" t="s">
        <v>3571</v>
      </c>
      <c r="X364" s="272" t="s">
        <v>7160</v>
      </c>
    </row>
    <row r="365" spans="1:24" hidden="1">
      <c r="A365" s="272" t="s">
        <v>981</v>
      </c>
      <c r="B365" s="272" t="s">
        <v>7161</v>
      </c>
      <c r="C365" s="272" t="s">
        <v>7162</v>
      </c>
      <c r="D365" s="272" t="s">
        <v>5452</v>
      </c>
      <c r="E365" s="272" t="s">
        <v>5425</v>
      </c>
      <c r="F365" s="272" t="s">
        <v>5531</v>
      </c>
      <c r="G365" s="272" t="s">
        <v>931</v>
      </c>
      <c r="H365" s="272" t="s">
        <v>5441</v>
      </c>
      <c r="I365" s="272" t="s">
        <v>5427</v>
      </c>
      <c r="J365" s="592">
        <v>0.33333333333333331</v>
      </c>
      <c r="K365" s="592">
        <v>0.75</v>
      </c>
      <c r="L365" s="272" t="s">
        <v>6107</v>
      </c>
      <c r="M365" s="272" t="s">
        <v>6107</v>
      </c>
      <c r="N365" s="272" t="s">
        <v>5533</v>
      </c>
      <c r="O365" s="272" t="s">
        <v>5619</v>
      </c>
      <c r="P365" s="272" t="s">
        <v>6026</v>
      </c>
      <c r="Q365" s="272" t="s">
        <v>6108</v>
      </c>
      <c r="R365" s="272" t="s">
        <v>6373</v>
      </c>
      <c r="S365" s="272" t="s">
        <v>5434</v>
      </c>
      <c r="T365" s="272" t="s">
        <v>6029</v>
      </c>
      <c r="U365" s="272" t="s">
        <v>6030</v>
      </c>
      <c r="V365" s="272" t="s">
        <v>6110</v>
      </c>
      <c r="W365" s="272" t="s">
        <v>6111</v>
      </c>
      <c r="X365" s="272" t="s">
        <v>7163</v>
      </c>
    </row>
    <row r="366" spans="1:24" hidden="1">
      <c r="A366" s="272" t="s">
        <v>981</v>
      </c>
      <c r="B366" s="272" t="s">
        <v>1036</v>
      </c>
      <c r="C366" s="272" t="s">
        <v>5387</v>
      </c>
      <c r="D366" s="272" t="s">
        <v>1427</v>
      </c>
      <c r="E366" s="272" t="s">
        <v>5496</v>
      </c>
      <c r="F366" s="272" t="s">
        <v>5496</v>
      </c>
      <c r="G366" s="272" t="s">
        <v>931</v>
      </c>
      <c r="H366" s="272" t="s">
        <v>5441</v>
      </c>
      <c r="I366" s="272" t="s">
        <v>5427</v>
      </c>
      <c r="J366" s="592">
        <v>0.33333333333333331</v>
      </c>
      <c r="K366" s="592">
        <v>0.75</v>
      </c>
      <c r="L366" s="272" t="s">
        <v>6077</v>
      </c>
      <c r="M366" s="272" t="s">
        <v>6077</v>
      </c>
      <c r="N366" s="272" t="s">
        <v>5533</v>
      </c>
      <c r="O366" s="272" t="s">
        <v>5519</v>
      </c>
      <c r="P366" s="272" t="s">
        <v>6366</v>
      </c>
      <c r="Q366" s="272" t="s">
        <v>7164</v>
      </c>
      <c r="R366" s="272" t="s">
        <v>7164</v>
      </c>
      <c r="S366" s="272" t="s">
        <v>5434</v>
      </c>
      <c r="T366" s="272" t="s">
        <v>6081</v>
      </c>
      <c r="U366" s="272" t="s">
        <v>4543</v>
      </c>
      <c r="V366" s="272" t="s">
        <v>5565</v>
      </c>
      <c r="W366" s="272" t="s">
        <v>6082</v>
      </c>
      <c r="X366" s="272" t="s">
        <v>7165</v>
      </c>
    </row>
    <row r="367" spans="1:24" hidden="1">
      <c r="A367" s="272" t="s">
        <v>1213</v>
      </c>
      <c r="B367" s="272" t="s">
        <v>6926</v>
      </c>
      <c r="C367" s="272" t="s">
        <v>6925</v>
      </c>
      <c r="D367" s="272" t="s">
        <v>1427</v>
      </c>
      <c r="E367" s="272" t="s">
        <v>5425</v>
      </c>
      <c r="F367" s="272"/>
      <c r="G367" s="272" t="s">
        <v>931</v>
      </c>
      <c r="H367" s="272" t="s">
        <v>5441</v>
      </c>
      <c r="I367" s="272" t="s">
        <v>5427</v>
      </c>
      <c r="J367" s="592">
        <v>0</v>
      </c>
      <c r="K367" s="592">
        <v>0.125</v>
      </c>
      <c r="L367" s="272" t="s">
        <v>5580</v>
      </c>
      <c r="M367" s="272" t="s">
        <v>5580</v>
      </c>
      <c r="N367" s="272" t="s">
        <v>5533</v>
      </c>
      <c r="O367" s="272" t="s">
        <v>5581</v>
      </c>
      <c r="P367" s="272" t="s">
        <v>5582</v>
      </c>
      <c r="Q367" s="272" t="s">
        <v>7166</v>
      </c>
      <c r="R367" s="272" t="s">
        <v>7166</v>
      </c>
      <c r="S367" s="272" t="s">
        <v>5434</v>
      </c>
      <c r="T367" s="272" t="s">
        <v>5584</v>
      </c>
      <c r="U367" s="272" t="s">
        <v>5585</v>
      </c>
      <c r="V367" s="272" t="s">
        <v>5586</v>
      </c>
      <c r="W367" s="272" t="s">
        <v>5834</v>
      </c>
      <c r="X367" s="272" t="s">
        <v>7167</v>
      </c>
    </row>
    <row r="368" spans="1:24" hidden="1">
      <c r="A368" s="272" t="s">
        <v>981</v>
      </c>
      <c r="B368" s="272" t="s">
        <v>7168</v>
      </c>
      <c r="C368" s="272" t="s">
        <v>7169</v>
      </c>
      <c r="D368" s="272" t="s">
        <v>5452</v>
      </c>
      <c r="E368" s="272" t="s">
        <v>5425</v>
      </c>
      <c r="F368" s="272" t="s">
        <v>5453</v>
      </c>
      <c r="G368" s="272" t="s">
        <v>931</v>
      </c>
      <c r="H368" s="272" t="s">
        <v>5474</v>
      </c>
      <c r="I368" s="272" t="s">
        <v>5427</v>
      </c>
      <c r="J368" s="592">
        <v>0.75</v>
      </c>
      <c r="K368" s="592">
        <v>0.33333333333333331</v>
      </c>
      <c r="L368" s="272"/>
      <c r="M368" s="272" t="s">
        <v>5802</v>
      </c>
      <c r="N368" s="272" t="s">
        <v>5533</v>
      </c>
      <c r="O368" s="272" t="s">
        <v>5467</v>
      </c>
      <c r="P368" s="272" t="s">
        <v>5803</v>
      </c>
      <c r="Q368" s="272" t="s">
        <v>7170</v>
      </c>
      <c r="R368" s="272" t="s">
        <v>7171</v>
      </c>
      <c r="S368" s="272" t="s">
        <v>5434</v>
      </c>
      <c r="T368" s="272" t="s">
        <v>5806</v>
      </c>
      <c r="U368" s="272" t="s">
        <v>5807</v>
      </c>
      <c r="V368" s="272" t="s">
        <v>5808</v>
      </c>
      <c r="W368" s="272" t="s">
        <v>5808</v>
      </c>
      <c r="X368" s="272" t="s">
        <v>7172</v>
      </c>
    </row>
    <row r="369" spans="1:24" hidden="1">
      <c r="A369" s="272" t="s">
        <v>981</v>
      </c>
      <c r="B369" s="272" t="s">
        <v>7173</v>
      </c>
      <c r="C369" s="272" t="s">
        <v>5643</v>
      </c>
      <c r="D369" s="272" t="s">
        <v>5452</v>
      </c>
      <c r="E369" s="272" t="s">
        <v>5425</v>
      </c>
      <c r="F369" s="272" t="s">
        <v>5531</v>
      </c>
      <c r="G369" s="272" t="s">
        <v>931</v>
      </c>
      <c r="H369" s="272" t="s">
        <v>5441</v>
      </c>
      <c r="I369" s="272" t="s">
        <v>5427</v>
      </c>
      <c r="J369" s="592">
        <v>0.33333333333333331</v>
      </c>
      <c r="K369" s="592">
        <v>0.75</v>
      </c>
      <c r="L369" s="272" t="s">
        <v>5644</v>
      </c>
      <c r="M369" s="272" t="s">
        <v>5644</v>
      </c>
      <c r="N369" s="272" t="s">
        <v>5533</v>
      </c>
      <c r="O369" s="272" t="s">
        <v>5467</v>
      </c>
      <c r="P369" s="272" t="s">
        <v>5645</v>
      </c>
      <c r="Q369" s="272" t="s">
        <v>5646</v>
      </c>
      <c r="R369" s="272" t="s">
        <v>5646</v>
      </c>
      <c r="S369" s="272" t="s">
        <v>5434</v>
      </c>
      <c r="T369" s="272" t="s">
        <v>5647</v>
      </c>
      <c r="U369" s="272" t="s">
        <v>4543</v>
      </c>
      <c r="V369" s="272" t="s">
        <v>5648</v>
      </c>
      <c r="W369" s="272" t="s">
        <v>3571</v>
      </c>
      <c r="X369" s="272" t="s">
        <v>7174</v>
      </c>
    </row>
    <row r="370" spans="1:24" hidden="1">
      <c r="A370" s="272" t="s">
        <v>1075</v>
      </c>
      <c r="B370" s="272" t="s">
        <v>7175</v>
      </c>
      <c r="C370" s="272" t="s">
        <v>7176</v>
      </c>
      <c r="D370" s="272" t="s">
        <v>5452</v>
      </c>
      <c r="E370" s="272" t="s">
        <v>5425</v>
      </c>
      <c r="F370" s="272" t="s">
        <v>6553</v>
      </c>
      <c r="G370" s="272" t="s">
        <v>931</v>
      </c>
      <c r="H370" s="272" t="s">
        <v>5426</v>
      </c>
      <c r="I370" s="272">
        <v>2</v>
      </c>
      <c r="J370" s="592">
        <v>0</v>
      </c>
      <c r="K370" s="592">
        <v>0.125</v>
      </c>
      <c r="L370" s="272" t="s">
        <v>5683</v>
      </c>
      <c r="M370" s="272" t="s">
        <v>5684</v>
      </c>
      <c r="N370" s="272" t="s">
        <v>5533</v>
      </c>
      <c r="O370" s="272" t="s">
        <v>5949</v>
      </c>
      <c r="P370" s="272" t="s">
        <v>5685</v>
      </c>
      <c r="Q370" s="272" t="s">
        <v>5686</v>
      </c>
      <c r="R370" s="272" t="s">
        <v>6555</v>
      </c>
      <c r="S370" s="272" t="s">
        <v>5434</v>
      </c>
      <c r="T370" s="272" t="s">
        <v>5688</v>
      </c>
      <c r="U370" s="272" t="s">
        <v>5689</v>
      </c>
      <c r="V370" s="272" t="s">
        <v>5690</v>
      </c>
      <c r="W370" s="272" t="s">
        <v>5691</v>
      </c>
      <c r="X370" s="272" t="s">
        <v>7177</v>
      </c>
    </row>
    <row r="371" spans="1:24" ht="43.5" hidden="1">
      <c r="A371" s="272" t="s">
        <v>936</v>
      </c>
      <c r="B371" s="272" t="s">
        <v>7178</v>
      </c>
      <c r="C371" s="272"/>
      <c r="D371" s="272" t="s">
        <v>1427</v>
      </c>
      <c r="E371" s="272" t="s">
        <v>5440</v>
      </c>
      <c r="F371" s="272" t="s">
        <v>5440</v>
      </c>
      <c r="G371" s="272" t="s">
        <v>931</v>
      </c>
      <c r="H371" s="272" t="s">
        <v>5441</v>
      </c>
      <c r="I371" s="272" t="s">
        <v>5427</v>
      </c>
      <c r="J371" s="592">
        <v>0.33333333333333331</v>
      </c>
      <c r="K371" s="592">
        <v>0.75</v>
      </c>
      <c r="L371" s="272" t="s">
        <v>7179</v>
      </c>
      <c r="M371" s="272" t="s">
        <v>7179</v>
      </c>
      <c r="N371" s="272" t="s">
        <v>5533</v>
      </c>
      <c r="O371" s="272" t="s">
        <v>5442</v>
      </c>
      <c r="P371" s="272" t="s">
        <v>7180</v>
      </c>
      <c r="Q371" s="272" t="s">
        <v>7181</v>
      </c>
      <c r="R371" s="594" t="s">
        <v>7182</v>
      </c>
      <c r="S371" s="272" t="s">
        <v>5445</v>
      </c>
      <c r="T371" s="272" t="s">
        <v>7183</v>
      </c>
      <c r="U371" s="272" t="s">
        <v>7075</v>
      </c>
      <c r="V371" s="272" t="s">
        <v>7184</v>
      </c>
      <c r="W371" s="272" t="s">
        <v>3571</v>
      </c>
      <c r="X371" s="272" t="s">
        <v>7185</v>
      </c>
    </row>
    <row r="372" spans="1:24" hidden="1">
      <c r="A372" s="272" t="s">
        <v>981</v>
      </c>
      <c r="B372" s="272" t="s">
        <v>7186</v>
      </c>
      <c r="C372" s="272" t="s">
        <v>7187</v>
      </c>
      <c r="D372" s="272" t="s">
        <v>5452</v>
      </c>
      <c r="E372" s="272" t="s">
        <v>5425</v>
      </c>
      <c r="F372" s="272" t="s">
        <v>5531</v>
      </c>
      <c r="G372" s="272" t="s">
        <v>931</v>
      </c>
      <c r="H372" s="272" t="s">
        <v>5488</v>
      </c>
      <c r="I372" s="272">
        <v>4</v>
      </c>
      <c r="J372" s="592">
        <v>0.75</v>
      </c>
      <c r="K372" s="592">
        <v>0.95833333333333337</v>
      </c>
      <c r="L372" s="272" t="s">
        <v>6097</v>
      </c>
      <c r="M372" s="272" t="s">
        <v>6097</v>
      </c>
      <c r="N372" s="272" t="s">
        <v>5533</v>
      </c>
      <c r="O372" s="272" t="s">
        <v>5619</v>
      </c>
      <c r="P372" s="272" t="s">
        <v>6098</v>
      </c>
      <c r="Q372" s="272" t="s">
        <v>6417</v>
      </c>
      <c r="R372" s="272" t="s">
        <v>6100</v>
      </c>
      <c r="S372" s="272" t="s">
        <v>5434</v>
      </c>
      <c r="T372" s="272" t="s">
        <v>6101</v>
      </c>
      <c r="U372" s="272" t="s">
        <v>6102</v>
      </c>
      <c r="V372" s="272" t="s">
        <v>6103</v>
      </c>
      <c r="W372" s="272" t="s">
        <v>6418</v>
      </c>
      <c r="X372" s="272" t="s">
        <v>7188</v>
      </c>
    </row>
    <row r="373" spans="1:24" hidden="1">
      <c r="A373" s="272" t="s">
        <v>981</v>
      </c>
      <c r="B373" s="272" t="s">
        <v>7189</v>
      </c>
      <c r="C373" s="272"/>
      <c r="D373" s="272" t="s">
        <v>1427</v>
      </c>
      <c r="E373" s="272" t="s">
        <v>5440</v>
      </c>
      <c r="F373" s="272" t="s">
        <v>5440</v>
      </c>
      <c r="G373" s="272" t="s">
        <v>931</v>
      </c>
      <c r="H373" s="272" t="s">
        <v>5996</v>
      </c>
      <c r="I373" s="272">
        <v>4</v>
      </c>
      <c r="J373" s="592">
        <v>0.79166666666666663</v>
      </c>
      <c r="K373" s="592">
        <v>0.95833333333333337</v>
      </c>
      <c r="L373" s="272" t="s">
        <v>5518</v>
      </c>
      <c r="M373" s="272" t="s">
        <v>5518</v>
      </c>
      <c r="N373" s="272" t="s">
        <v>5533</v>
      </c>
      <c r="O373" s="272" t="s">
        <v>5442</v>
      </c>
      <c r="P373" s="272" t="s">
        <v>6098</v>
      </c>
      <c r="Q373" s="272" t="s">
        <v>7190</v>
      </c>
      <c r="R373" s="272" t="s">
        <v>7191</v>
      </c>
      <c r="S373" s="272" t="s">
        <v>5445</v>
      </c>
      <c r="T373" s="272" t="s">
        <v>6101</v>
      </c>
      <c r="U373" s="272" t="s">
        <v>6102</v>
      </c>
      <c r="V373" s="272" t="s">
        <v>6103</v>
      </c>
      <c r="W373" s="272" t="s">
        <v>6418</v>
      </c>
      <c r="X373" s="272" t="s">
        <v>7192</v>
      </c>
    </row>
    <row r="374" spans="1:24" hidden="1">
      <c r="A374" s="272" t="s">
        <v>981</v>
      </c>
      <c r="B374" s="272" t="s">
        <v>7193</v>
      </c>
      <c r="C374" s="272" t="s">
        <v>5387</v>
      </c>
      <c r="D374" s="272" t="s">
        <v>5452</v>
      </c>
      <c r="E374" s="272" t="s">
        <v>5425</v>
      </c>
      <c r="F374" s="272" t="s">
        <v>5531</v>
      </c>
      <c r="G374" s="272" t="s">
        <v>931</v>
      </c>
      <c r="H374" s="272" t="s">
        <v>5441</v>
      </c>
      <c r="I374" s="272" t="s">
        <v>5427</v>
      </c>
      <c r="J374" s="592">
        <v>0.33333333333333331</v>
      </c>
      <c r="K374" s="592">
        <v>0.75</v>
      </c>
      <c r="L374" s="272" t="s">
        <v>5550</v>
      </c>
      <c r="M374" s="272" t="s">
        <v>5550</v>
      </c>
      <c r="N374" s="272" t="s">
        <v>5533</v>
      </c>
      <c r="O374" s="272" t="s">
        <v>5467</v>
      </c>
      <c r="P374" s="272" t="s">
        <v>5575</v>
      </c>
      <c r="Q374" s="272" t="s">
        <v>6448</v>
      </c>
      <c r="R374" s="272" t="s">
        <v>7194</v>
      </c>
      <c r="S374" s="272" t="s">
        <v>5434</v>
      </c>
      <c r="T374" s="272" t="s">
        <v>5554</v>
      </c>
      <c r="U374" s="272" t="s">
        <v>5555</v>
      </c>
      <c r="V374" s="272" t="s">
        <v>5677</v>
      </c>
      <c r="W374" s="272" t="s">
        <v>5678</v>
      </c>
      <c r="X374" s="272" t="s">
        <v>7195</v>
      </c>
    </row>
    <row r="375" spans="1:24" hidden="1">
      <c r="A375" s="272" t="s">
        <v>1251</v>
      </c>
      <c r="B375" s="272" t="s">
        <v>7196</v>
      </c>
      <c r="C375" s="272" t="s">
        <v>5387</v>
      </c>
      <c r="D375" s="272" t="s">
        <v>1502</v>
      </c>
      <c r="E375" s="272" t="s">
        <v>5425</v>
      </c>
      <c r="F375" s="272" t="s">
        <v>5487</v>
      </c>
      <c r="G375" s="272" t="s">
        <v>70</v>
      </c>
      <c r="H375" s="272" t="s">
        <v>5474</v>
      </c>
      <c r="I375" s="272">
        <v>5</v>
      </c>
      <c r="J375" s="592">
        <v>0.75</v>
      </c>
      <c r="K375" s="592">
        <v>0.25</v>
      </c>
      <c r="L375" s="272" t="s">
        <v>7197</v>
      </c>
      <c r="M375" s="272" t="s">
        <v>7197</v>
      </c>
      <c r="N375" s="272" t="s">
        <v>5533</v>
      </c>
      <c r="O375" s="272" t="s">
        <v>5892</v>
      </c>
      <c r="P375" s="272" t="s">
        <v>7198</v>
      </c>
      <c r="Q375" s="272" t="s">
        <v>7199</v>
      </c>
      <c r="R375" s="272" t="s">
        <v>7199</v>
      </c>
      <c r="S375" s="272" t="s">
        <v>5572</v>
      </c>
      <c r="T375" s="272" t="s">
        <v>6783</v>
      </c>
      <c r="U375" s="272" t="s">
        <v>6316</v>
      </c>
      <c r="V375" s="272" t="s">
        <v>6872</v>
      </c>
      <c r="W375" s="272" t="s">
        <v>6873</v>
      </c>
      <c r="X375" s="272" t="s">
        <v>7200</v>
      </c>
    </row>
    <row r="376" spans="1:24" hidden="1">
      <c r="A376" s="272" t="s">
        <v>1213</v>
      </c>
      <c r="B376" s="272" t="s">
        <v>7201</v>
      </c>
      <c r="C376" s="272" t="s">
        <v>5387</v>
      </c>
      <c r="D376" s="272" t="s">
        <v>5452</v>
      </c>
      <c r="E376" s="272" t="s">
        <v>5425</v>
      </c>
      <c r="F376" s="272" t="s">
        <v>5531</v>
      </c>
      <c r="G376" s="272" t="s">
        <v>931</v>
      </c>
      <c r="H376" s="272" t="s">
        <v>5497</v>
      </c>
      <c r="I376" s="272" t="s">
        <v>5427</v>
      </c>
      <c r="J376" s="592">
        <v>0.5</v>
      </c>
      <c r="K376" s="592">
        <v>0.75</v>
      </c>
      <c r="L376" s="272" t="s">
        <v>5550</v>
      </c>
      <c r="M376" s="272" t="s">
        <v>5550</v>
      </c>
      <c r="N376" s="272" t="s">
        <v>5533</v>
      </c>
      <c r="O376" s="272" t="s">
        <v>6438</v>
      </c>
      <c r="P376" s="272" t="s">
        <v>5575</v>
      </c>
      <c r="Q376" s="272" t="s">
        <v>5847</v>
      </c>
      <c r="R376" s="272" t="s">
        <v>5882</v>
      </c>
      <c r="S376" s="272" t="s">
        <v>5434</v>
      </c>
      <c r="T376" s="272" t="s">
        <v>5554</v>
      </c>
      <c r="U376" s="272" t="s">
        <v>5555</v>
      </c>
      <c r="V376" s="272" t="s">
        <v>5677</v>
      </c>
      <c r="W376" s="272" t="s">
        <v>5678</v>
      </c>
      <c r="X376" s="272" t="s">
        <v>7202</v>
      </c>
    </row>
    <row r="377" spans="1:24" hidden="1">
      <c r="A377" s="272" t="s">
        <v>981</v>
      </c>
      <c r="B377" s="272" t="s">
        <v>6815</v>
      </c>
      <c r="C377" s="272" t="s">
        <v>6814</v>
      </c>
      <c r="D377" s="272" t="s">
        <v>5599</v>
      </c>
      <c r="E377" s="272" t="s">
        <v>5425</v>
      </c>
      <c r="F377" s="272"/>
      <c r="G377" s="272" t="s">
        <v>931</v>
      </c>
      <c r="H377" s="272" t="s">
        <v>5441</v>
      </c>
      <c r="I377" s="272" t="s">
        <v>5427</v>
      </c>
      <c r="J377" s="592">
        <v>0.33333333333333331</v>
      </c>
      <c r="K377" s="592">
        <v>0.75</v>
      </c>
      <c r="L377" s="272" t="s">
        <v>3527</v>
      </c>
      <c r="M377" s="272" t="s">
        <v>3527</v>
      </c>
      <c r="N377" s="272" t="s">
        <v>5533</v>
      </c>
      <c r="O377" s="272" t="s">
        <v>5624</v>
      </c>
      <c r="P377" s="272" t="s">
        <v>5625</v>
      </c>
      <c r="Q377" s="272" t="s">
        <v>7203</v>
      </c>
      <c r="R377" s="272" t="s">
        <v>6817</v>
      </c>
      <c r="S377" s="272" t="s">
        <v>5434</v>
      </c>
      <c r="T377" s="272" t="s">
        <v>5627</v>
      </c>
      <c r="U377" s="272" t="s">
        <v>5628</v>
      </c>
      <c r="V377" s="272" t="s">
        <v>5629</v>
      </c>
      <c r="W377" s="272" t="s">
        <v>5387</v>
      </c>
      <c r="X377" s="272" t="s">
        <v>7204</v>
      </c>
    </row>
    <row r="378" spans="1:24" hidden="1">
      <c r="A378" s="272" t="s">
        <v>1075</v>
      </c>
      <c r="B378" s="272" t="s">
        <v>7205</v>
      </c>
      <c r="C378" s="272" t="s">
        <v>6621</v>
      </c>
      <c r="D378" s="272" t="s">
        <v>5599</v>
      </c>
      <c r="E378" s="272" t="s">
        <v>5425</v>
      </c>
      <c r="F378" s="272"/>
      <c r="G378" s="272" t="s">
        <v>931</v>
      </c>
      <c r="H378" s="272" t="s">
        <v>5474</v>
      </c>
      <c r="I378" s="272" t="s">
        <v>5427</v>
      </c>
      <c r="J378" s="592">
        <v>4.1666666666666664E-2</v>
      </c>
      <c r="K378" s="592">
        <v>0.125</v>
      </c>
      <c r="L378" s="272"/>
      <c r="M378" s="272" t="s">
        <v>5454</v>
      </c>
      <c r="N378" s="272" t="s">
        <v>5533</v>
      </c>
      <c r="O378" s="272" t="s">
        <v>5624</v>
      </c>
      <c r="P378" s="272" t="s">
        <v>5851</v>
      </c>
      <c r="Q378" s="272" t="s">
        <v>5816</v>
      </c>
      <c r="R378" s="272" t="s">
        <v>7206</v>
      </c>
      <c r="S378" s="272" t="s">
        <v>5434</v>
      </c>
      <c r="T378" s="272" t="s">
        <v>5853</v>
      </c>
      <c r="U378" s="272" t="s">
        <v>5854</v>
      </c>
      <c r="V378" s="272" t="s">
        <v>5855</v>
      </c>
      <c r="W378" s="272" t="s">
        <v>5706</v>
      </c>
      <c r="X378" s="272" t="s">
        <v>7207</v>
      </c>
    </row>
    <row r="379" spans="1:24" hidden="1">
      <c r="A379" s="272" t="s">
        <v>936</v>
      </c>
      <c r="B379" s="272" t="s">
        <v>7208</v>
      </c>
      <c r="C379" s="272"/>
      <c r="D379" s="272" t="s">
        <v>1427</v>
      </c>
      <c r="E379" s="272" t="s">
        <v>5496</v>
      </c>
      <c r="F379" s="272" t="s">
        <v>5496</v>
      </c>
      <c r="G379" s="272" t="s">
        <v>931</v>
      </c>
      <c r="H379" s="272" t="s">
        <v>5488</v>
      </c>
      <c r="I379" s="272">
        <v>3</v>
      </c>
      <c r="J379" s="592">
        <v>0.375</v>
      </c>
      <c r="K379" s="592">
        <v>0.75</v>
      </c>
      <c r="L379" s="272" t="s">
        <v>5518</v>
      </c>
      <c r="M379" s="272" t="s">
        <v>5518</v>
      </c>
      <c r="N379" s="272" t="s">
        <v>5533</v>
      </c>
      <c r="O379" s="272" t="s">
        <v>5601</v>
      </c>
      <c r="P379" s="272" t="s">
        <v>6098</v>
      </c>
      <c r="Q379" s="272" t="s">
        <v>7190</v>
      </c>
      <c r="R379" s="272" t="s">
        <v>7209</v>
      </c>
      <c r="S379" s="272" t="s">
        <v>5434</v>
      </c>
      <c r="T379" s="272" t="s">
        <v>6101</v>
      </c>
      <c r="U379" s="272" t="s">
        <v>6102</v>
      </c>
      <c r="V379" s="272" t="s">
        <v>6103</v>
      </c>
      <c r="W379" s="272" t="s">
        <v>6418</v>
      </c>
      <c r="X379" s="272" t="s">
        <v>7210</v>
      </c>
    </row>
    <row r="380" spans="1:24" hidden="1">
      <c r="A380" s="272" t="s">
        <v>1075</v>
      </c>
      <c r="B380" s="272" t="s">
        <v>5889</v>
      </c>
      <c r="C380" s="272" t="s">
        <v>5888</v>
      </c>
      <c r="D380" s="272" t="s">
        <v>1502</v>
      </c>
      <c r="E380" s="272" t="s">
        <v>5425</v>
      </c>
      <c r="F380" s="272" t="s">
        <v>5890</v>
      </c>
      <c r="G380" s="272" t="s">
        <v>931</v>
      </c>
      <c r="H380" s="272" t="s">
        <v>5474</v>
      </c>
      <c r="I380" s="272" t="s">
        <v>5427</v>
      </c>
      <c r="J380" s="592">
        <v>0.33333333333333331</v>
      </c>
      <c r="K380" s="592">
        <v>0.75</v>
      </c>
      <c r="L380" s="272" t="s">
        <v>5891</v>
      </c>
      <c r="M380" s="272" t="s">
        <v>5891</v>
      </c>
      <c r="N380" s="272" t="s">
        <v>5533</v>
      </c>
      <c r="O380" s="272" t="s">
        <v>5892</v>
      </c>
      <c r="P380" s="272" t="s">
        <v>5893</v>
      </c>
      <c r="Q380" s="272" t="s">
        <v>7211</v>
      </c>
      <c r="R380" s="272" t="s">
        <v>7211</v>
      </c>
      <c r="S380" s="272" t="s">
        <v>5572</v>
      </c>
      <c r="T380" s="272" t="s">
        <v>5895</v>
      </c>
      <c r="U380" s="272" t="s">
        <v>5689</v>
      </c>
      <c r="V380" s="272" t="s">
        <v>5896</v>
      </c>
      <c r="W380" s="272" t="s">
        <v>3585</v>
      </c>
      <c r="X380" s="272" t="s">
        <v>7212</v>
      </c>
    </row>
    <row r="381" spans="1:24" hidden="1">
      <c r="A381" s="272" t="s">
        <v>1075</v>
      </c>
      <c r="B381" s="272" t="s">
        <v>7213</v>
      </c>
      <c r="C381" s="272"/>
      <c r="D381" s="272" t="s">
        <v>1502</v>
      </c>
      <c r="E381" s="272" t="s">
        <v>5425</v>
      </c>
      <c r="F381" s="272" t="s">
        <v>6257</v>
      </c>
      <c r="G381" s="272" t="s">
        <v>931</v>
      </c>
      <c r="H381" s="272" t="s">
        <v>5441</v>
      </c>
      <c r="I381" s="272">
        <v>3</v>
      </c>
      <c r="J381" s="592">
        <v>0.91666666666666663</v>
      </c>
      <c r="K381" s="592">
        <v>0.125</v>
      </c>
      <c r="L381" s="272" t="s">
        <v>6403</v>
      </c>
      <c r="M381" s="272" t="s">
        <v>6403</v>
      </c>
      <c r="N381" s="272" t="s">
        <v>5533</v>
      </c>
      <c r="O381" s="272" t="s">
        <v>5892</v>
      </c>
      <c r="P381" s="272" t="s">
        <v>6122</v>
      </c>
      <c r="Q381" s="272" t="s">
        <v>6404</v>
      </c>
      <c r="R381" s="272" t="s">
        <v>6404</v>
      </c>
      <c r="S381" s="272" t="s">
        <v>5572</v>
      </c>
      <c r="T381" s="272" t="s">
        <v>7214</v>
      </c>
      <c r="U381" s="272" t="s">
        <v>5482</v>
      </c>
      <c r="V381" s="272" t="s">
        <v>5491</v>
      </c>
      <c r="W381" s="272" t="s">
        <v>5706</v>
      </c>
      <c r="X381" s="272" t="s">
        <v>7215</v>
      </c>
    </row>
    <row r="382" spans="1:24" hidden="1">
      <c r="A382" s="272" t="s">
        <v>1213</v>
      </c>
      <c r="B382" s="272" t="s">
        <v>6502</v>
      </c>
      <c r="C382" s="272" t="s">
        <v>7216</v>
      </c>
      <c r="D382" s="272" t="s">
        <v>5452</v>
      </c>
      <c r="E382" s="272" t="s">
        <v>5425</v>
      </c>
      <c r="F382" s="272" t="s">
        <v>5531</v>
      </c>
      <c r="G382" s="272" t="s">
        <v>931</v>
      </c>
      <c r="H382" s="272" t="s">
        <v>5426</v>
      </c>
      <c r="I382" s="272">
        <v>3</v>
      </c>
      <c r="J382" s="592">
        <v>8.3333333333333329E-2</v>
      </c>
      <c r="K382" s="592">
        <v>0.16666666666666666</v>
      </c>
      <c r="L382" s="272" t="s">
        <v>5580</v>
      </c>
      <c r="M382" s="272" t="s">
        <v>5580</v>
      </c>
      <c r="N382" s="272" t="s">
        <v>5533</v>
      </c>
      <c r="O382" s="272" t="s">
        <v>6046</v>
      </c>
      <c r="P382" s="272" t="s">
        <v>5582</v>
      </c>
      <c r="Q382" s="272" t="s">
        <v>6503</v>
      </c>
      <c r="R382" s="272" t="s">
        <v>6504</v>
      </c>
      <c r="S382" s="272" t="s">
        <v>5434</v>
      </c>
      <c r="T382" s="272" t="s">
        <v>5584</v>
      </c>
      <c r="U382" s="272" t="s">
        <v>5585</v>
      </c>
      <c r="V382" s="272" t="s">
        <v>5586</v>
      </c>
      <c r="W382" s="272" t="s">
        <v>5834</v>
      </c>
      <c r="X382" s="272" t="s">
        <v>7217</v>
      </c>
    </row>
    <row r="383" spans="1:24" hidden="1">
      <c r="A383" s="272" t="s">
        <v>1075</v>
      </c>
      <c r="B383" s="272" t="s">
        <v>7218</v>
      </c>
      <c r="C383" s="272" t="s">
        <v>7219</v>
      </c>
      <c r="D383" s="272" t="s">
        <v>5452</v>
      </c>
      <c r="E383" s="272" t="s">
        <v>5425</v>
      </c>
      <c r="F383" s="272" t="s">
        <v>5531</v>
      </c>
      <c r="G383" s="272" t="s">
        <v>931</v>
      </c>
      <c r="H383" s="272" t="s">
        <v>5474</v>
      </c>
      <c r="I383" s="272" t="s">
        <v>5427</v>
      </c>
      <c r="J383" s="592">
        <v>0.75</v>
      </c>
      <c r="K383" s="592">
        <v>0.95833333333333337</v>
      </c>
      <c r="L383" s="272" t="s">
        <v>6242</v>
      </c>
      <c r="M383" s="272" t="s">
        <v>6242</v>
      </c>
      <c r="N383" s="272" t="s">
        <v>5533</v>
      </c>
      <c r="O383" s="272" t="s">
        <v>5601</v>
      </c>
      <c r="P383" s="272" t="s">
        <v>4786</v>
      </c>
      <c r="Q383" s="272" t="s">
        <v>6383</v>
      </c>
      <c r="R383" s="272" t="s">
        <v>6384</v>
      </c>
      <c r="S383" s="272" t="s">
        <v>5434</v>
      </c>
      <c r="T383" s="272" t="s">
        <v>4544</v>
      </c>
      <c r="U383" s="272" t="s">
        <v>4543</v>
      </c>
      <c r="V383" s="272" t="s">
        <v>5565</v>
      </c>
      <c r="W383" s="272" t="s">
        <v>5566</v>
      </c>
      <c r="X383" s="272" t="s">
        <v>7220</v>
      </c>
    </row>
    <row r="384" spans="1:24" hidden="1">
      <c r="A384" s="272" t="s">
        <v>1075</v>
      </c>
      <c r="B384" s="272" t="s">
        <v>7221</v>
      </c>
      <c r="C384" s="272" t="s">
        <v>736</v>
      </c>
      <c r="D384" s="272" t="s">
        <v>1427</v>
      </c>
      <c r="E384" s="272" t="s">
        <v>5464</v>
      </c>
      <c r="F384" s="272" t="s">
        <v>5464</v>
      </c>
      <c r="G384" s="272" t="s">
        <v>931</v>
      </c>
      <c r="H384" s="272" t="s">
        <v>5474</v>
      </c>
      <c r="I384" s="272" t="s">
        <v>5427</v>
      </c>
      <c r="J384" s="592">
        <v>0.79166666666666663</v>
      </c>
      <c r="K384" s="592">
        <v>0.125</v>
      </c>
      <c r="L384" s="272" t="s">
        <v>7222</v>
      </c>
      <c r="M384" s="272" t="s">
        <v>7222</v>
      </c>
      <c r="N384" s="272" t="s">
        <v>5533</v>
      </c>
      <c r="O384" s="272" t="s">
        <v>5873</v>
      </c>
      <c r="P384" s="272" t="s">
        <v>7223</v>
      </c>
      <c r="Q384" s="272" t="s">
        <v>7224</v>
      </c>
      <c r="R384" s="272" t="s">
        <v>7225</v>
      </c>
      <c r="S384" s="272" t="s">
        <v>5434</v>
      </c>
      <c r="T384" s="272" t="s">
        <v>7226</v>
      </c>
      <c r="U384" s="272" t="s">
        <v>7227</v>
      </c>
      <c r="V384" s="272" t="s">
        <v>7228</v>
      </c>
      <c r="W384" s="272" t="s">
        <v>7229</v>
      </c>
      <c r="X384" s="272" t="s">
        <v>7230</v>
      </c>
    </row>
    <row r="385" spans="1:24" hidden="1">
      <c r="A385" s="272" t="s">
        <v>981</v>
      </c>
      <c r="B385" s="272" t="s">
        <v>7231</v>
      </c>
      <c r="C385" s="272" t="s">
        <v>7232</v>
      </c>
      <c r="D385" s="272" t="s">
        <v>5452</v>
      </c>
      <c r="E385" s="272" t="s">
        <v>5425</v>
      </c>
      <c r="F385" s="272" t="s">
        <v>5453</v>
      </c>
      <c r="G385" s="272" t="s">
        <v>931</v>
      </c>
      <c r="H385" s="272" t="s">
        <v>5441</v>
      </c>
      <c r="I385" s="272" t="s">
        <v>5427</v>
      </c>
      <c r="J385" s="592">
        <v>0.33333333333333331</v>
      </c>
      <c r="K385" s="592">
        <v>0.75</v>
      </c>
      <c r="L385" s="272" t="s">
        <v>5921</v>
      </c>
      <c r="M385" s="272" t="s">
        <v>5561</v>
      </c>
      <c r="N385" s="272" t="s">
        <v>5533</v>
      </c>
      <c r="O385" s="272" t="s">
        <v>5619</v>
      </c>
      <c r="P385" s="272" t="s">
        <v>5922</v>
      </c>
      <c r="Q385" s="272" t="s">
        <v>5563</v>
      </c>
      <c r="R385" s="272" t="s">
        <v>5923</v>
      </c>
      <c r="S385" s="272" t="s">
        <v>5434</v>
      </c>
      <c r="T385" s="272" t="s">
        <v>5924</v>
      </c>
      <c r="U385" s="272" t="s">
        <v>4543</v>
      </c>
      <c r="V385" s="272" t="s">
        <v>5925</v>
      </c>
      <c r="W385" s="272" t="s">
        <v>5926</v>
      </c>
      <c r="X385" s="272" t="s">
        <v>7233</v>
      </c>
    </row>
    <row r="386" spans="1:24" hidden="1">
      <c r="A386" s="272" t="s">
        <v>1213</v>
      </c>
      <c r="B386" s="272" t="s">
        <v>7234</v>
      </c>
      <c r="C386" s="272" t="s">
        <v>7235</v>
      </c>
      <c r="D386" s="272" t="s">
        <v>1427</v>
      </c>
      <c r="E386" s="272" t="s">
        <v>5440</v>
      </c>
      <c r="F386" s="272" t="s">
        <v>5440</v>
      </c>
      <c r="G386" s="272" t="s">
        <v>931</v>
      </c>
      <c r="H386" s="272" t="s">
        <v>5488</v>
      </c>
      <c r="I386" s="272">
        <v>3</v>
      </c>
      <c r="J386" s="592">
        <v>4.1666666666666664E-2</v>
      </c>
      <c r="K386" s="592">
        <v>0.25</v>
      </c>
      <c r="L386" s="272" t="s">
        <v>5644</v>
      </c>
      <c r="M386" s="272" t="s">
        <v>5644</v>
      </c>
      <c r="N386" s="272" t="s">
        <v>5533</v>
      </c>
      <c r="O386" s="272" t="s">
        <v>5442</v>
      </c>
      <c r="P386" s="272" t="s">
        <v>4786</v>
      </c>
      <c r="Q386" s="272" t="s">
        <v>7236</v>
      </c>
      <c r="R386" s="272" t="s">
        <v>7237</v>
      </c>
      <c r="S386" s="272" t="s">
        <v>5445</v>
      </c>
      <c r="T386" s="272" t="s">
        <v>4544</v>
      </c>
      <c r="U386" s="272" t="s">
        <v>4543</v>
      </c>
      <c r="V386" s="272" t="s">
        <v>5565</v>
      </c>
      <c r="W386" s="272" t="s">
        <v>5566</v>
      </c>
      <c r="X386" s="272" t="s">
        <v>7238</v>
      </c>
    </row>
    <row r="387" spans="1:24" hidden="1">
      <c r="A387" s="272" t="s">
        <v>1213</v>
      </c>
      <c r="B387" s="272" t="s">
        <v>5579</v>
      </c>
      <c r="C387" s="272" t="s">
        <v>5578</v>
      </c>
      <c r="D387" s="272" t="s">
        <v>5452</v>
      </c>
      <c r="E387" s="272" t="s">
        <v>5425</v>
      </c>
      <c r="F387" s="272" t="s">
        <v>5531</v>
      </c>
      <c r="G387" s="272" t="s">
        <v>931</v>
      </c>
      <c r="H387" s="272" t="s">
        <v>5474</v>
      </c>
      <c r="I387" s="272" t="s">
        <v>5427</v>
      </c>
      <c r="J387" s="592">
        <v>4.1666666666666664E-2</v>
      </c>
      <c r="K387" s="592">
        <v>0.20833333333333334</v>
      </c>
      <c r="L387" s="272" t="s">
        <v>5580</v>
      </c>
      <c r="M387" s="272" t="s">
        <v>5580</v>
      </c>
      <c r="N387" s="272" t="s">
        <v>5533</v>
      </c>
      <c r="O387" s="272" t="s">
        <v>6046</v>
      </c>
      <c r="P387" s="272" t="s">
        <v>5832</v>
      </c>
      <c r="Q387" s="272" t="s">
        <v>7239</v>
      </c>
      <c r="R387" s="272" t="s">
        <v>7240</v>
      </c>
      <c r="S387" s="272" t="s">
        <v>5434</v>
      </c>
      <c r="T387" s="272" t="s">
        <v>5584</v>
      </c>
      <c r="U387" s="272" t="s">
        <v>5585</v>
      </c>
      <c r="V387" s="272" t="s">
        <v>5586</v>
      </c>
      <c r="W387" s="272" t="s">
        <v>5834</v>
      </c>
      <c r="X387" s="272" t="s">
        <v>7241</v>
      </c>
    </row>
    <row r="388" spans="1:24" hidden="1">
      <c r="A388" s="272" t="s">
        <v>981</v>
      </c>
      <c r="B388" s="272" t="s">
        <v>7242</v>
      </c>
      <c r="C388" s="272" t="s">
        <v>562</v>
      </c>
      <c r="D388" s="272" t="s">
        <v>1427</v>
      </c>
      <c r="E388" s="272" t="s">
        <v>5464</v>
      </c>
      <c r="F388" s="272" t="s">
        <v>5464</v>
      </c>
      <c r="G388" s="272" t="s">
        <v>931</v>
      </c>
      <c r="H388" s="272" t="s">
        <v>5426</v>
      </c>
      <c r="I388" s="272" t="s">
        <v>5427</v>
      </c>
      <c r="J388" s="592">
        <v>0.33333333333333331</v>
      </c>
      <c r="K388" s="592">
        <v>0.75</v>
      </c>
      <c r="L388" s="272" t="s">
        <v>7243</v>
      </c>
      <c r="M388" s="272" t="s">
        <v>7243</v>
      </c>
      <c r="N388" s="272" t="s">
        <v>5533</v>
      </c>
      <c r="O388" s="272" t="s">
        <v>5619</v>
      </c>
      <c r="P388" s="272" t="s">
        <v>4644</v>
      </c>
      <c r="Q388" s="272"/>
      <c r="R388" s="272" t="s">
        <v>7244</v>
      </c>
      <c r="S388" s="272" t="s">
        <v>5434</v>
      </c>
      <c r="T388" s="272" t="s">
        <v>4544</v>
      </c>
      <c r="U388" s="272" t="s">
        <v>4543</v>
      </c>
      <c r="V388" s="272" t="s">
        <v>5648</v>
      </c>
      <c r="W388" s="272" t="s">
        <v>3571</v>
      </c>
      <c r="X388" s="272" t="s">
        <v>7245</v>
      </c>
    </row>
    <row r="389" spans="1:24" hidden="1">
      <c r="A389" s="272" t="s">
        <v>981</v>
      </c>
      <c r="B389" s="272" t="s">
        <v>7246</v>
      </c>
      <c r="C389" s="272" t="s">
        <v>5387</v>
      </c>
      <c r="D389" s="272" t="s">
        <v>5452</v>
      </c>
      <c r="E389" s="272" t="s">
        <v>5425</v>
      </c>
      <c r="F389" s="272" t="s">
        <v>5453</v>
      </c>
      <c r="G389" s="272" t="s">
        <v>931</v>
      </c>
      <c r="H389" s="272" t="s">
        <v>5441</v>
      </c>
      <c r="I389" s="272" t="s">
        <v>5427</v>
      </c>
      <c r="J389" s="592">
        <v>0.33333333333333331</v>
      </c>
      <c r="K389" s="592">
        <v>0.75</v>
      </c>
      <c r="L389" s="272" t="s">
        <v>5550</v>
      </c>
      <c r="M389" s="272" t="s">
        <v>5550</v>
      </c>
      <c r="N389" s="272" t="s">
        <v>5533</v>
      </c>
      <c r="O389" s="272" t="s">
        <v>5467</v>
      </c>
      <c r="P389" s="272" t="s">
        <v>5575</v>
      </c>
      <c r="Q389" s="272" t="s">
        <v>5847</v>
      </c>
      <c r="R389" s="272" t="s">
        <v>5886</v>
      </c>
      <c r="S389" s="272" t="s">
        <v>5434</v>
      </c>
      <c r="T389" s="272" t="s">
        <v>5554</v>
      </c>
      <c r="U389" s="272" t="s">
        <v>5555</v>
      </c>
      <c r="V389" s="272" t="s">
        <v>5677</v>
      </c>
      <c r="W389" s="272" t="s">
        <v>5678</v>
      </c>
      <c r="X389" s="272" t="s">
        <v>7247</v>
      </c>
    </row>
    <row r="390" spans="1:24" hidden="1">
      <c r="A390" s="272" t="s">
        <v>1075</v>
      </c>
      <c r="B390" s="272" t="s">
        <v>7248</v>
      </c>
      <c r="C390" s="272" t="s">
        <v>7249</v>
      </c>
      <c r="D390" s="272" t="s">
        <v>1427</v>
      </c>
      <c r="E390" s="272" t="s">
        <v>5464</v>
      </c>
      <c r="F390" s="272" t="s">
        <v>5464</v>
      </c>
      <c r="G390" s="272" t="s">
        <v>931</v>
      </c>
      <c r="H390" s="272" t="s">
        <v>5426</v>
      </c>
      <c r="I390" s="272" t="s">
        <v>5427</v>
      </c>
      <c r="J390" s="592">
        <v>0.375</v>
      </c>
      <c r="K390" s="592">
        <v>0.70833333333333337</v>
      </c>
      <c r="L390" s="272" t="s">
        <v>5510</v>
      </c>
      <c r="M390" s="272" t="s">
        <v>5510</v>
      </c>
      <c r="N390" s="272" t="s">
        <v>5533</v>
      </c>
      <c r="O390" s="272" t="s">
        <v>6046</v>
      </c>
      <c r="P390" s="272" t="s">
        <v>5512</v>
      </c>
      <c r="Q390" s="272" t="s">
        <v>7250</v>
      </c>
      <c r="R390" s="272" t="s">
        <v>7250</v>
      </c>
      <c r="S390" s="272" t="s">
        <v>5434</v>
      </c>
      <c r="T390" s="272" t="s">
        <v>5514</v>
      </c>
      <c r="U390" s="272" t="s">
        <v>4582</v>
      </c>
      <c r="V390" s="272" t="s">
        <v>5515</v>
      </c>
      <c r="W390" s="272" t="s">
        <v>5770</v>
      </c>
      <c r="X390" s="272" t="s">
        <v>7251</v>
      </c>
    </row>
    <row r="391" spans="1:24" hidden="1">
      <c r="A391" s="272" t="s">
        <v>1075</v>
      </c>
      <c r="B391" s="272" t="s">
        <v>7252</v>
      </c>
      <c r="C391" s="272" t="s">
        <v>7253</v>
      </c>
      <c r="D391" s="272" t="s">
        <v>1427</v>
      </c>
      <c r="E391" s="272" t="s">
        <v>5440</v>
      </c>
      <c r="F391" s="272"/>
      <c r="G391" s="272" t="s">
        <v>931</v>
      </c>
      <c r="H391" s="272" t="s">
        <v>7088</v>
      </c>
      <c r="I391" s="272">
        <v>3</v>
      </c>
      <c r="J391" s="592">
        <v>0.91666666666666663</v>
      </c>
      <c r="K391" s="592">
        <v>0.125</v>
      </c>
      <c r="L391" s="272" t="s">
        <v>3530</v>
      </c>
      <c r="M391" s="272" t="s">
        <v>3530</v>
      </c>
      <c r="N391" s="272" t="s">
        <v>5533</v>
      </c>
      <c r="O391" s="272" t="s">
        <v>5442</v>
      </c>
      <c r="P391" s="272" t="s">
        <v>5443</v>
      </c>
      <c r="Q391" s="272" t="s">
        <v>7254</v>
      </c>
      <c r="R391" s="272" t="s">
        <v>7254</v>
      </c>
      <c r="S391" s="272" t="s">
        <v>5445</v>
      </c>
      <c r="T391" s="272" t="s">
        <v>5446</v>
      </c>
      <c r="U391" s="272" t="s">
        <v>4582</v>
      </c>
      <c r="V391" s="272" t="s">
        <v>5447</v>
      </c>
      <c r="W391" s="272" t="s">
        <v>7090</v>
      </c>
      <c r="X391" s="272" t="s">
        <v>7255</v>
      </c>
    </row>
    <row r="392" spans="1:24" hidden="1">
      <c r="A392" s="272" t="s">
        <v>981</v>
      </c>
      <c r="B392" s="272" t="s">
        <v>7256</v>
      </c>
      <c r="C392" s="272" t="s">
        <v>7257</v>
      </c>
      <c r="D392" s="272" t="s">
        <v>5452</v>
      </c>
      <c r="E392" s="272" t="s">
        <v>5425</v>
      </c>
      <c r="F392" s="272" t="s">
        <v>5531</v>
      </c>
      <c r="G392" s="272" t="s">
        <v>931</v>
      </c>
      <c r="H392" s="272" t="s">
        <v>5441</v>
      </c>
      <c r="I392" s="272" t="s">
        <v>5427</v>
      </c>
      <c r="J392" s="592">
        <v>0.33333333333333331</v>
      </c>
      <c r="K392" s="592">
        <v>0.75</v>
      </c>
      <c r="L392" s="272" t="s">
        <v>5863</v>
      </c>
      <c r="M392" s="272" t="s">
        <v>3530</v>
      </c>
      <c r="N392" s="272" t="s">
        <v>5533</v>
      </c>
      <c r="O392" s="272" t="s">
        <v>5619</v>
      </c>
      <c r="P392" s="272" t="s">
        <v>6885</v>
      </c>
      <c r="Q392" s="272" t="s">
        <v>6390</v>
      </c>
      <c r="R392" s="272" t="s">
        <v>6390</v>
      </c>
      <c r="S392" s="272" t="s">
        <v>5434</v>
      </c>
      <c r="T392" s="272" t="s">
        <v>6886</v>
      </c>
      <c r="U392" s="272" t="s">
        <v>5606</v>
      </c>
      <c r="V392" s="272" t="s">
        <v>6887</v>
      </c>
      <c r="W392" s="272" t="s">
        <v>6888</v>
      </c>
      <c r="X392" s="272" t="s">
        <v>7258</v>
      </c>
    </row>
    <row r="393" spans="1:24" hidden="1">
      <c r="A393" s="272" t="s">
        <v>1075</v>
      </c>
      <c r="B393" s="272" t="s">
        <v>7259</v>
      </c>
      <c r="C393" s="272"/>
      <c r="D393" s="272" t="s">
        <v>1427</v>
      </c>
      <c r="E393" s="272" t="s">
        <v>5440</v>
      </c>
      <c r="F393" s="272" t="s">
        <v>5440</v>
      </c>
      <c r="G393" s="272" t="s">
        <v>931</v>
      </c>
      <c r="H393" s="272" t="s">
        <v>5996</v>
      </c>
      <c r="I393" s="272">
        <v>2</v>
      </c>
      <c r="J393" s="592">
        <v>4.1666666666666664E-2</v>
      </c>
      <c r="K393" s="592">
        <v>0.25</v>
      </c>
      <c r="L393" s="272" t="s">
        <v>7260</v>
      </c>
      <c r="M393" s="272" t="s">
        <v>5518</v>
      </c>
      <c r="N393" s="272" t="s">
        <v>5533</v>
      </c>
      <c r="O393" s="272" t="s">
        <v>5442</v>
      </c>
      <c r="P393" s="272" t="s">
        <v>6098</v>
      </c>
      <c r="Q393" s="272" t="s">
        <v>7261</v>
      </c>
      <c r="R393" s="272" t="s">
        <v>7262</v>
      </c>
      <c r="S393" s="272" t="s">
        <v>5445</v>
      </c>
      <c r="T393" s="272" t="s">
        <v>6101</v>
      </c>
      <c r="U393" s="272" t="s">
        <v>6102</v>
      </c>
      <c r="V393" s="596" t="s">
        <v>6103</v>
      </c>
      <c r="W393" s="272" t="s">
        <v>6104</v>
      </c>
      <c r="X393" s="591">
        <v>180135135131</v>
      </c>
    </row>
    <row r="394" spans="1:24" hidden="1">
      <c r="A394" s="272" t="s">
        <v>1075</v>
      </c>
      <c r="B394" s="272" t="s">
        <v>7263</v>
      </c>
      <c r="C394" s="272"/>
      <c r="D394" s="272" t="s">
        <v>5473</v>
      </c>
      <c r="E394" s="272" t="s">
        <v>5425</v>
      </c>
      <c r="F394" s="272" t="s">
        <v>5487</v>
      </c>
      <c r="G394" s="272" t="s">
        <v>70</v>
      </c>
      <c r="H394" s="272" t="s">
        <v>5441</v>
      </c>
      <c r="I394" s="272">
        <v>4</v>
      </c>
      <c r="J394" s="592">
        <v>0.41666666666666669</v>
      </c>
      <c r="K394" s="592">
        <v>0.66666666666666663</v>
      </c>
      <c r="L394" s="272" t="s">
        <v>7264</v>
      </c>
      <c r="M394" s="272" t="s">
        <v>7264</v>
      </c>
      <c r="N394" s="272" t="s">
        <v>5533</v>
      </c>
      <c r="O394" s="272" t="s">
        <v>5511</v>
      </c>
      <c r="P394" s="272" t="s">
        <v>7265</v>
      </c>
      <c r="Q394" s="272"/>
      <c r="R394" s="272" t="s">
        <v>7266</v>
      </c>
      <c r="S394" s="272" t="s">
        <v>5434</v>
      </c>
      <c r="T394" s="272" t="s">
        <v>6459</v>
      </c>
      <c r="U394" s="272" t="s">
        <v>6460</v>
      </c>
      <c r="V394" s="272" t="s">
        <v>6461</v>
      </c>
      <c r="W394" s="272" t="s">
        <v>3571</v>
      </c>
      <c r="X394" s="591">
        <v>180104135134</v>
      </c>
    </row>
    <row r="395" spans="1:24" hidden="1">
      <c r="A395" s="272" t="s">
        <v>1213</v>
      </c>
      <c r="B395" s="272" t="s">
        <v>1235</v>
      </c>
      <c r="C395" s="272" t="s">
        <v>1236</v>
      </c>
      <c r="D395" s="272" t="s">
        <v>1427</v>
      </c>
      <c r="E395" s="272" t="s">
        <v>5440</v>
      </c>
      <c r="F395" s="272" t="s">
        <v>5440</v>
      </c>
      <c r="G395" s="272" t="s">
        <v>931</v>
      </c>
      <c r="H395" s="272" t="s">
        <v>5474</v>
      </c>
      <c r="I395" s="272" t="s">
        <v>5427</v>
      </c>
      <c r="J395" s="592">
        <v>0.91666666666666663</v>
      </c>
      <c r="K395" s="592">
        <v>0.125</v>
      </c>
      <c r="L395" s="272" t="s">
        <v>6822</v>
      </c>
      <c r="M395" s="272" t="s">
        <v>6822</v>
      </c>
      <c r="N395" s="272" t="s">
        <v>5533</v>
      </c>
      <c r="O395" s="272" t="s">
        <v>5873</v>
      </c>
      <c r="P395" s="272" t="s">
        <v>6098</v>
      </c>
      <c r="Q395" s="272" t="s">
        <v>6824</v>
      </c>
      <c r="R395" s="272" t="s">
        <v>7267</v>
      </c>
      <c r="S395" s="272" t="s">
        <v>5434</v>
      </c>
      <c r="T395" s="272" t="s">
        <v>5584</v>
      </c>
      <c r="U395" s="272" t="s">
        <v>5585</v>
      </c>
      <c r="V395" s="596" t="s">
        <v>5586</v>
      </c>
      <c r="W395" s="272" t="s">
        <v>5834</v>
      </c>
      <c r="X395" s="272" t="s">
        <v>7268</v>
      </c>
    </row>
    <row r="396" spans="1:24" hidden="1">
      <c r="A396" s="272" t="s">
        <v>936</v>
      </c>
      <c r="B396" s="272" t="s">
        <v>7269</v>
      </c>
      <c r="C396" s="272" t="s">
        <v>7270</v>
      </c>
      <c r="D396" s="272" t="s">
        <v>5452</v>
      </c>
      <c r="E396" s="272" t="s">
        <v>5425</v>
      </c>
      <c r="F396" s="272" t="s">
        <v>5724</v>
      </c>
      <c r="G396" s="272" t="s">
        <v>931</v>
      </c>
      <c r="H396" s="272" t="s">
        <v>5441</v>
      </c>
      <c r="I396" s="272" t="s">
        <v>5427</v>
      </c>
      <c r="J396" s="592">
        <v>0.33333333333333331</v>
      </c>
      <c r="K396" s="592">
        <v>0.75</v>
      </c>
      <c r="L396" s="272"/>
      <c r="M396" s="272" t="s">
        <v>5684</v>
      </c>
      <c r="N396" s="272" t="s">
        <v>5533</v>
      </c>
      <c r="O396" s="272" t="s">
        <v>5619</v>
      </c>
      <c r="P396" s="272" t="s">
        <v>5685</v>
      </c>
      <c r="Q396" s="272" t="s">
        <v>5686</v>
      </c>
      <c r="R396" s="272" t="s">
        <v>5687</v>
      </c>
      <c r="S396" s="272" t="s">
        <v>5434</v>
      </c>
      <c r="T396" s="272" t="s">
        <v>5688</v>
      </c>
      <c r="U396" s="272" t="s">
        <v>5689</v>
      </c>
      <c r="V396" s="272" t="s">
        <v>5690</v>
      </c>
      <c r="W396" s="272" t="s">
        <v>5691</v>
      </c>
      <c r="X396" s="272" t="s">
        <v>7271</v>
      </c>
    </row>
    <row r="397" spans="1:24">
      <c r="A397" s="272" t="s">
        <v>981</v>
      </c>
      <c r="B397" s="272" t="s">
        <v>7272</v>
      </c>
      <c r="C397" s="272" t="s">
        <v>7273</v>
      </c>
      <c r="D397" s="272" t="s">
        <v>5452</v>
      </c>
      <c r="E397" s="272" t="s">
        <v>5425</v>
      </c>
      <c r="F397" s="272" t="s">
        <v>5531</v>
      </c>
      <c r="G397" s="272" t="s">
        <v>931</v>
      </c>
      <c r="H397" s="272" t="s">
        <v>5441</v>
      </c>
      <c r="I397" s="272" t="s">
        <v>5427</v>
      </c>
      <c r="J397" s="592">
        <v>0.91666666666666663</v>
      </c>
      <c r="K397" s="592">
        <v>0.25</v>
      </c>
      <c r="L397" s="272" t="s">
        <v>5652</v>
      </c>
      <c r="M397" s="272" t="s">
        <v>5652</v>
      </c>
      <c r="N397" s="272" t="s">
        <v>5533</v>
      </c>
      <c r="O397" s="272" t="s">
        <v>5619</v>
      </c>
      <c r="P397" s="272" t="s">
        <v>5653</v>
      </c>
      <c r="Q397" s="272" t="s">
        <v>7274</v>
      </c>
      <c r="R397" s="272" t="s">
        <v>7275</v>
      </c>
      <c r="S397" s="272" t="s">
        <v>5434</v>
      </c>
      <c r="T397" s="272" t="s">
        <v>5656</v>
      </c>
      <c r="U397" s="272" t="s">
        <v>5585</v>
      </c>
      <c r="V397" s="272" t="s">
        <v>5657</v>
      </c>
      <c r="W397" s="272" t="s">
        <v>6592</v>
      </c>
      <c r="X397" s="272" t="s">
        <v>7276</v>
      </c>
    </row>
    <row r="398" spans="1:24" hidden="1">
      <c r="A398" s="272" t="s">
        <v>981</v>
      </c>
      <c r="B398" s="272" t="s">
        <v>7277</v>
      </c>
      <c r="C398" s="272" t="s">
        <v>7278</v>
      </c>
      <c r="D398" s="272" t="s">
        <v>5452</v>
      </c>
      <c r="E398" s="272" t="s">
        <v>5425</v>
      </c>
      <c r="F398" s="272" t="s">
        <v>5453</v>
      </c>
      <c r="G398" s="272" t="s">
        <v>931</v>
      </c>
      <c r="H398" s="272" t="s">
        <v>5441</v>
      </c>
      <c r="I398" s="272" t="s">
        <v>5427</v>
      </c>
      <c r="J398" s="592">
        <v>0.75</v>
      </c>
      <c r="K398" s="592">
        <v>0.70833333333333337</v>
      </c>
      <c r="L398" s="272" t="s">
        <v>5550</v>
      </c>
      <c r="M398" s="272" t="s">
        <v>5550</v>
      </c>
      <c r="N398" s="272" t="s">
        <v>5533</v>
      </c>
      <c r="O398" s="272" t="s">
        <v>5551</v>
      </c>
      <c r="P398" s="272" t="s">
        <v>5575</v>
      </c>
      <c r="Q398" s="272" t="s">
        <v>6499</v>
      </c>
      <c r="R398" s="272" t="s">
        <v>6499</v>
      </c>
      <c r="S398" s="272" t="s">
        <v>5434</v>
      </c>
      <c r="T398" s="272" t="s">
        <v>5554</v>
      </c>
      <c r="U398" s="272" t="s">
        <v>5555</v>
      </c>
      <c r="V398" s="272" t="s">
        <v>5556</v>
      </c>
      <c r="W398" s="272" t="s">
        <v>3571</v>
      </c>
      <c r="X398" s="272" t="s">
        <v>7279</v>
      </c>
    </row>
    <row r="399" spans="1:24" hidden="1">
      <c r="A399" s="272" t="s">
        <v>936</v>
      </c>
      <c r="B399" s="272" t="s">
        <v>7280</v>
      </c>
      <c r="C399" s="272" t="s">
        <v>5387</v>
      </c>
      <c r="D399" s="272" t="s">
        <v>1427</v>
      </c>
      <c r="E399" s="272" t="s">
        <v>5464</v>
      </c>
      <c r="F399" s="272" t="s">
        <v>5464</v>
      </c>
      <c r="G399" s="272" t="s">
        <v>931</v>
      </c>
      <c r="H399" s="272" t="s">
        <v>5441</v>
      </c>
      <c r="I399" s="272" t="s">
        <v>5427</v>
      </c>
      <c r="J399" s="592">
        <v>0</v>
      </c>
      <c r="K399" s="592">
        <v>0.95833333333333337</v>
      </c>
      <c r="L399" s="272" t="s">
        <v>6568</v>
      </c>
      <c r="M399" s="272" t="s">
        <v>6568</v>
      </c>
      <c r="N399" s="272" t="s">
        <v>5533</v>
      </c>
      <c r="O399" s="272" t="s">
        <v>5467</v>
      </c>
      <c r="P399" s="272" t="s">
        <v>6569</v>
      </c>
      <c r="Q399" s="272" t="s">
        <v>7281</v>
      </c>
      <c r="R399" s="272" t="s">
        <v>7282</v>
      </c>
      <c r="S399" s="272" t="s">
        <v>5434</v>
      </c>
      <c r="T399" s="272" t="s">
        <v>6572</v>
      </c>
      <c r="U399" s="272" t="s">
        <v>6573</v>
      </c>
      <c r="V399" s="272" t="s">
        <v>6574</v>
      </c>
      <c r="W399" s="272" t="s">
        <v>7042</v>
      </c>
      <c r="X399" s="272" t="s">
        <v>7283</v>
      </c>
    </row>
    <row r="400" spans="1:24" hidden="1">
      <c r="A400" s="272" t="s">
        <v>981</v>
      </c>
      <c r="B400" s="272" t="s">
        <v>7284</v>
      </c>
      <c r="C400" s="272" t="s">
        <v>5387</v>
      </c>
      <c r="D400" s="272" t="s">
        <v>5452</v>
      </c>
      <c r="E400" s="272" t="s">
        <v>5425</v>
      </c>
      <c r="F400" s="272" t="s">
        <v>5453</v>
      </c>
      <c r="G400" s="272" t="s">
        <v>931</v>
      </c>
      <c r="H400" s="272" t="s">
        <v>5441</v>
      </c>
      <c r="I400" s="272" t="s">
        <v>5427</v>
      </c>
      <c r="J400" s="592">
        <v>0.33333333333333331</v>
      </c>
      <c r="K400" s="592">
        <v>0.75</v>
      </c>
      <c r="L400" s="272" t="s">
        <v>5673</v>
      </c>
      <c r="M400" s="272" t="s">
        <v>5673</v>
      </c>
      <c r="N400" s="272" t="s">
        <v>5533</v>
      </c>
      <c r="O400" s="272" t="s">
        <v>5467</v>
      </c>
      <c r="P400" s="272" t="s">
        <v>5731</v>
      </c>
      <c r="Q400" s="272" t="s">
        <v>6332</v>
      </c>
      <c r="R400" s="272" t="s">
        <v>5732</v>
      </c>
      <c r="S400" s="272" t="s">
        <v>5434</v>
      </c>
      <c r="T400" s="272" t="s">
        <v>5734</v>
      </c>
      <c r="U400" s="272" t="s">
        <v>5731</v>
      </c>
      <c r="V400" s="272" t="s">
        <v>5735</v>
      </c>
      <c r="W400" s="272" t="s">
        <v>3571</v>
      </c>
      <c r="X400" s="272" t="s">
        <v>7285</v>
      </c>
    </row>
    <row r="401" spans="1:24" hidden="1">
      <c r="A401" s="272" t="s">
        <v>1075</v>
      </c>
      <c r="B401" s="272" t="s">
        <v>7286</v>
      </c>
      <c r="C401" s="272" t="s">
        <v>5387</v>
      </c>
      <c r="D401" s="272" t="s">
        <v>1427</v>
      </c>
      <c r="E401" s="272" t="s">
        <v>5464</v>
      </c>
      <c r="F401" s="272" t="s">
        <v>5464</v>
      </c>
      <c r="G401" s="272" t="s">
        <v>931</v>
      </c>
      <c r="H401" s="272" t="s">
        <v>5878</v>
      </c>
      <c r="I401" s="272" t="s">
        <v>5427</v>
      </c>
      <c r="J401" s="592">
        <v>0.5</v>
      </c>
      <c r="K401" s="592">
        <v>0.75</v>
      </c>
      <c r="L401" s="272" t="s">
        <v>5783</v>
      </c>
      <c r="M401" s="272" t="s">
        <v>5783</v>
      </c>
      <c r="N401" s="272" t="s">
        <v>5533</v>
      </c>
      <c r="O401" s="272" t="s">
        <v>5442</v>
      </c>
      <c r="P401" s="272" t="s">
        <v>7287</v>
      </c>
      <c r="Q401" s="272" t="s">
        <v>6079</v>
      </c>
      <c r="R401" s="272" t="s">
        <v>7288</v>
      </c>
      <c r="S401" s="272" t="s">
        <v>5445</v>
      </c>
      <c r="T401" s="272" t="s">
        <v>5786</v>
      </c>
      <c r="U401" s="272" t="s">
        <v>5606</v>
      </c>
      <c r="V401" s="272" t="s">
        <v>7289</v>
      </c>
      <c r="W401" s="272" t="s">
        <v>3571</v>
      </c>
      <c r="X401" s="272" t="s">
        <v>7290</v>
      </c>
    </row>
    <row r="402" spans="1:24" hidden="1">
      <c r="A402" s="272" t="s">
        <v>1075</v>
      </c>
      <c r="B402" s="272" t="s">
        <v>7291</v>
      </c>
      <c r="C402" s="272" t="s">
        <v>7292</v>
      </c>
      <c r="D402" s="272" t="s">
        <v>1427</v>
      </c>
      <c r="E402" s="272" t="s">
        <v>5464</v>
      </c>
      <c r="F402" s="272" t="s">
        <v>5464</v>
      </c>
      <c r="G402" s="272" t="s">
        <v>931</v>
      </c>
      <c r="H402" s="272" t="s">
        <v>5497</v>
      </c>
      <c r="I402" s="272" t="s">
        <v>5427</v>
      </c>
      <c r="J402" s="592">
        <v>0</v>
      </c>
      <c r="K402" s="592">
        <v>0.20833333333333334</v>
      </c>
      <c r="L402" s="272" t="s">
        <v>5912</v>
      </c>
      <c r="M402" s="272" t="s">
        <v>5912</v>
      </c>
      <c r="N402" s="272" t="s">
        <v>5533</v>
      </c>
      <c r="O402" s="272" t="s">
        <v>5442</v>
      </c>
      <c r="P402" s="272" t="s">
        <v>5913</v>
      </c>
      <c r="Q402" s="272" t="s">
        <v>7293</v>
      </c>
      <c r="R402" s="272" t="s">
        <v>7294</v>
      </c>
      <c r="S402" s="272" t="s">
        <v>5445</v>
      </c>
      <c r="T402" s="272" t="s">
        <v>5916</v>
      </c>
      <c r="U402" s="272" t="s">
        <v>5545</v>
      </c>
      <c r="V402" s="272" t="s">
        <v>5546</v>
      </c>
      <c r="W402" s="272" t="s">
        <v>5547</v>
      </c>
      <c r="X402" s="272" t="s">
        <v>7295</v>
      </c>
    </row>
    <row r="403" spans="1:24" hidden="1">
      <c r="A403" s="272" t="s">
        <v>1075</v>
      </c>
      <c r="B403" s="272" t="s">
        <v>7296</v>
      </c>
      <c r="C403" s="272" t="s">
        <v>7297</v>
      </c>
      <c r="D403" s="272" t="s">
        <v>1427</v>
      </c>
      <c r="E403" s="272" t="s">
        <v>5464</v>
      </c>
      <c r="F403" s="272" t="s">
        <v>5464</v>
      </c>
      <c r="G403" s="272" t="s">
        <v>931</v>
      </c>
      <c r="H403" s="272" t="s">
        <v>6595</v>
      </c>
      <c r="I403" s="272">
        <v>1</v>
      </c>
      <c r="J403" s="592">
        <v>0</v>
      </c>
      <c r="K403" s="592">
        <v>0.125</v>
      </c>
      <c r="L403" s="272"/>
      <c r="M403" s="272" t="s">
        <v>5684</v>
      </c>
      <c r="N403" s="272" t="s">
        <v>5533</v>
      </c>
      <c r="O403" s="272" t="s">
        <v>5562</v>
      </c>
      <c r="P403" s="272" t="s">
        <v>5685</v>
      </c>
      <c r="Q403" s="272" t="s">
        <v>7298</v>
      </c>
      <c r="R403" s="272" t="s">
        <v>7299</v>
      </c>
      <c r="S403" s="272" t="s">
        <v>5434</v>
      </c>
      <c r="T403" s="272" t="s">
        <v>5688</v>
      </c>
      <c r="U403" s="272" t="s">
        <v>5689</v>
      </c>
      <c r="V403" s="272" t="s">
        <v>5690</v>
      </c>
      <c r="W403" s="272" t="s">
        <v>5691</v>
      </c>
      <c r="X403" s="272" t="s">
        <v>7300</v>
      </c>
    </row>
    <row r="404" spans="1:24" hidden="1">
      <c r="A404" s="272" t="s">
        <v>1075</v>
      </c>
      <c r="B404" s="272" t="s">
        <v>7301</v>
      </c>
      <c r="C404" s="272" t="s">
        <v>7302</v>
      </c>
      <c r="D404" s="272" t="s">
        <v>5452</v>
      </c>
      <c r="E404" s="272" t="s">
        <v>5425</v>
      </c>
      <c r="F404" s="272" t="s">
        <v>5531</v>
      </c>
      <c r="G404" s="272" t="s">
        <v>931</v>
      </c>
      <c r="H404" s="272" t="s">
        <v>5426</v>
      </c>
      <c r="I404" s="272" t="s">
        <v>5427</v>
      </c>
      <c r="J404" s="592">
        <v>0.91666666666666663</v>
      </c>
      <c r="K404" s="592">
        <v>0.125</v>
      </c>
      <c r="L404" s="272" t="s">
        <v>5863</v>
      </c>
      <c r="M404" s="272" t="s">
        <v>6388</v>
      </c>
      <c r="N404" s="272" t="s">
        <v>5533</v>
      </c>
      <c r="O404" s="272" t="s">
        <v>5581</v>
      </c>
      <c r="P404" s="272" t="s">
        <v>6389</v>
      </c>
      <c r="Q404" s="272" t="s">
        <v>6390</v>
      </c>
      <c r="R404" s="272" t="s">
        <v>6390</v>
      </c>
      <c r="S404" s="272" t="s">
        <v>5434</v>
      </c>
      <c r="T404" s="272" t="s">
        <v>5446</v>
      </c>
      <c r="U404" s="272" t="s">
        <v>4582</v>
      </c>
      <c r="V404" s="272" t="s">
        <v>6391</v>
      </c>
      <c r="W404" s="272" t="s">
        <v>6392</v>
      </c>
      <c r="X404" s="272" t="s">
        <v>7303</v>
      </c>
    </row>
    <row r="405" spans="1:24" hidden="1">
      <c r="A405" s="272" t="s">
        <v>1251</v>
      </c>
      <c r="B405" s="272" t="s">
        <v>7304</v>
      </c>
      <c r="C405" s="272" t="s">
        <v>5387</v>
      </c>
      <c r="D405" s="272" t="s">
        <v>1502</v>
      </c>
      <c r="E405" s="272" t="s">
        <v>5425</v>
      </c>
      <c r="F405" s="272" t="s">
        <v>7305</v>
      </c>
      <c r="G405" s="272" t="s">
        <v>931</v>
      </c>
      <c r="H405" s="272" t="s">
        <v>5474</v>
      </c>
      <c r="I405" s="272" t="s">
        <v>5427</v>
      </c>
      <c r="J405" s="592">
        <v>0.33333333333333331</v>
      </c>
      <c r="K405" s="592">
        <v>0.75</v>
      </c>
      <c r="L405" s="272" t="s">
        <v>7306</v>
      </c>
      <c r="M405" s="272" t="s">
        <v>7306</v>
      </c>
      <c r="N405" s="272" t="s">
        <v>5533</v>
      </c>
      <c r="O405" s="272" t="s">
        <v>6155</v>
      </c>
      <c r="P405" s="272" t="s">
        <v>7198</v>
      </c>
      <c r="Q405" s="272" t="s">
        <v>7307</v>
      </c>
      <c r="R405" s="272" t="s">
        <v>7308</v>
      </c>
      <c r="S405" s="272" t="s">
        <v>5572</v>
      </c>
      <c r="T405" s="272" t="s">
        <v>6783</v>
      </c>
      <c r="U405" s="272" t="s">
        <v>6316</v>
      </c>
      <c r="V405" s="272" t="s">
        <v>6872</v>
      </c>
      <c r="W405" s="272" t="s">
        <v>7309</v>
      </c>
      <c r="X405" s="272" t="s">
        <v>7310</v>
      </c>
    </row>
    <row r="406" spans="1:24" hidden="1">
      <c r="A406" s="272" t="s">
        <v>1213</v>
      </c>
      <c r="B406" s="272" t="s">
        <v>7311</v>
      </c>
      <c r="C406" s="272" t="s">
        <v>7312</v>
      </c>
      <c r="D406" s="272" t="s">
        <v>1427</v>
      </c>
      <c r="E406" s="272" t="s">
        <v>5440</v>
      </c>
      <c r="F406" s="272" t="s">
        <v>5440</v>
      </c>
      <c r="G406" s="272" t="s">
        <v>931</v>
      </c>
      <c r="H406" s="272" t="s">
        <v>5474</v>
      </c>
      <c r="I406" s="272" t="s">
        <v>5427</v>
      </c>
      <c r="J406" s="592">
        <v>0.95833333333333337</v>
      </c>
      <c r="K406" s="592">
        <v>0.125</v>
      </c>
      <c r="L406" s="272" t="s">
        <v>5465</v>
      </c>
      <c r="M406" s="272" t="s">
        <v>5465</v>
      </c>
      <c r="N406" s="272" t="s">
        <v>5533</v>
      </c>
      <c r="O406" s="272" t="s">
        <v>5442</v>
      </c>
      <c r="P406" s="272" t="s">
        <v>4592</v>
      </c>
      <c r="Q406" s="272" t="s">
        <v>7313</v>
      </c>
      <c r="R406" s="272" t="s">
        <v>7314</v>
      </c>
      <c r="S406" s="272" t="s">
        <v>5445</v>
      </c>
      <c r="T406" s="272" t="s">
        <v>5460</v>
      </c>
      <c r="U406" s="272" t="s">
        <v>4555</v>
      </c>
      <c r="V406" s="272" t="s">
        <v>5469</v>
      </c>
      <c r="W406" s="272" t="s">
        <v>7315</v>
      </c>
      <c r="X406" s="272" t="s">
        <v>7316</v>
      </c>
    </row>
    <row r="407" spans="1:24" hidden="1">
      <c r="A407" s="272" t="s">
        <v>936</v>
      </c>
      <c r="B407" s="272" t="s">
        <v>7317</v>
      </c>
      <c r="C407" s="272" t="s">
        <v>5387</v>
      </c>
      <c r="D407" s="272" t="s">
        <v>1427</v>
      </c>
      <c r="E407" s="272" t="s">
        <v>5440</v>
      </c>
      <c r="F407" s="272" t="s">
        <v>5440</v>
      </c>
      <c r="G407" s="272" t="s">
        <v>931</v>
      </c>
      <c r="H407" s="272" t="s">
        <v>5441</v>
      </c>
      <c r="I407" s="272" t="s">
        <v>5427</v>
      </c>
      <c r="J407" s="592">
        <v>0.33333333333333331</v>
      </c>
      <c r="K407" s="592">
        <v>0.75</v>
      </c>
      <c r="L407" s="272" t="s">
        <v>3530</v>
      </c>
      <c r="M407" s="272" t="s">
        <v>3530</v>
      </c>
      <c r="N407" s="272" t="s">
        <v>5533</v>
      </c>
      <c r="O407" s="272" t="s">
        <v>5442</v>
      </c>
      <c r="P407" s="272" t="s">
        <v>5443</v>
      </c>
      <c r="Q407" s="272" t="s">
        <v>7318</v>
      </c>
      <c r="R407" s="272" t="s">
        <v>7318</v>
      </c>
      <c r="S407" s="272" t="s">
        <v>5445</v>
      </c>
      <c r="T407" s="272" t="s">
        <v>5446</v>
      </c>
      <c r="U407" s="272" t="s">
        <v>4582</v>
      </c>
      <c r="V407" s="272" t="s">
        <v>5447</v>
      </c>
      <c r="W407" s="272" t="s">
        <v>7319</v>
      </c>
      <c r="X407" s="272" t="s">
        <v>7320</v>
      </c>
    </row>
    <row r="408" spans="1:24" hidden="1">
      <c r="A408" s="272" t="s">
        <v>1075</v>
      </c>
      <c r="B408" s="272" t="s">
        <v>7321</v>
      </c>
      <c r="C408" s="272" t="s">
        <v>7322</v>
      </c>
      <c r="D408" s="272" t="s">
        <v>1427</v>
      </c>
      <c r="E408" s="272" t="s">
        <v>5464</v>
      </c>
      <c r="F408" s="272" t="s">
        <v>5464</v>
      </c>
      <c r="G408" s="272" t="s">
        <v>931</v>
      </c>
      <c r="H408" s="272" t="s">
        <v>5996</v>
      </c>
      <c r="I408" s="272" t="s">
        <v>5427</v>
      </c>
      <c r="J408" s="592">
        <v>0.91666666666666663</v>
      </c>
      <c r="K408" s="592">
        <v>0</v>
      </c>
      <c r="L408" s="272" t="s">
        <v>7008</v>
      </c>
      <c r="M408" s="272" t="s">
        <v>7008</v>
      </c>
      <c r="N408" s="272" t="s">
        <v>5533</v>
      </c>
      <c r="O408" s="272" t="s">
        <v>5873</v>
      </c>
      <c r="P408" s="272" t="s">
        <v>4786</v>
      </c>
      <c r="Q408" s="272" t="s">
        <v>7323</v>
      </c>
      <c r="R408" s="272" t="s">
        <v>7324</v>
      </c>
      <c r="S408" s="272" t="s">
        <v>5434</v>
      </c>
      <c r="T408" s="272" t="s">
        <v>4544</v>
      </c>
      <c r="U408" s="272" t="s">
        <v>4543</v>
      </c>
      <c r="V408" s="272" t="s">
        <v>5565</v>
      </c>
      <c r="W408" s="272" t="s">
        <v>5566</v>
      </c>
      <c r="X408" s="272" t="s">
        <v>7325</v>
      </c>
    </row>
    <row r="409" spans="1:24" hidden="1">
      <c r="A409" s="272" t="s">
        <v>1213</v>
      </c>
      <c r="B409" s="272" t="s">
        <v>7326</v>
      </c>
      <c r="C409" s="272" t="s">
        <v>7327</v>
      </c>
      <c r="D409" s="272" t="s">
        <v>1427</v>
      </c>
      <c r="E409" s="272" t="s">
        <v>5425</v>
      </c>
      <c r="F409" s="272"/>
      <c r="G409" s="272" t="s">
        <v>931</v>
      </c>
      <c r="H409" s="272" t="s">
        <v>5474</v>
      </c>
      <c r="I409" s="272" t="s">
        <v>5427</v>
      </c>
      <c r="J409" s="592">
        <v>8.3333333333333329E-2</v>
      </c>
      <c r="K409" s="592">
        <v>0.25</v>
      </c>
      <c r="L409" s="272" t="s">
        <v>5822</v>
      </c>
      <c r="M409" s="272" t="s">
        <v>5580</v>
      </c>
      <c r="N409" s="272" t="s">
        <v>5533</v>
      </c>
      <c r="O409" s="272" t="s">
        <v>5442</v>
      </c>
      <c r="P409" s="272" t="s">
        <v>5585</v>
      </c>
      <c r="Q409" s="272" t="s">
        <v>7328</v>
      </c>
      <c r="R409" s="272" t="s">
        <v>7329</v>
      </c>
      <c r="S409" s="272" t="s">
        <v>5445</v>
      </c>
      <c r="T409" s="272" t="s">
        <v>5584</v>
      </c>
      <c r="U409" s="272" t="s">
        <v>5585</v>
      </c>
      <c r="V409" s="272" t="s">
        <v>5586</v>
      </c>
      <c r="W409" s="272" t="s">
        <v>6531</v>
      </c>
      <c r="X409" s="272" t="s">
        <v>7330</v>
      </c>
    </row>
    <row r="410" spans="1:24" hidden="1">
      <c r="A410" s="272" t="s">
        <v>936</v>
      </c>
      <c r="B410" s="272" t="s">
        <v>7331</v>
      </c>
      <c r="C410" s="272" t="s">
        <v>5387</v>
      </c>
      <c r="D410" s="272" t="s">
        <v>1427</v>
      </c>
      <c r="E410" s="272" t="s">
        <v>5496</v>
      </c>
      <c r="F410" s="272" t="s">
        <v>5496</v>
      </c>
      <c r="G410" s="272" t="s">
        <v>931</v>
      </c>
      <c r="H410" s="272" t="s">
        <v>5441</v>
      </c>
      <c r="I410" s="272" t="s">
        <v>5427</v>
      </c>
      <c r="J410" s="592">
        <v>0.33333333333333331</v>
      </c>
      <c r="K410" s="592">
        <v>0.75</v>
      </c>
      <c r="L410" s="272" t="s">
        <v>5912</v>
      </c>
      <c r="M410" s="272" t="s">
        <v>5912</v>
      </c>
      <c r="N410" s="272" t="s">
        <v>5533</v>
      </c>
      <c r="O410" s="272" t="s">
        <v>5601</v>
      </c>
      <c r="P410" s="272" t="s">
        <v>5913</v>
      </c>
      <c r="Q410" s="272" t="s">
        <v>6578</v>
      </c>
      <c r="R410" s="272" t="s">
        <v>7332</v>
      </c>
      <c r="S410" s="272" t="s">
        <v>5434</v>
      </c>
      <c r="T410" s="272" t="s">
        <v>5916</v>
      </c>
      <c r="U410" s="272" t="s">
        <v>5545</v>
      </c>
      <c r="V410" s="272" t="s">
        <v>5735</v>
      </c>
      <c r="W410" s="272" t="s">
        <v>3571</v>
      </c>
      <c r="X410" s="272" t="s">
        <v>7333</v>
      </c>
    </row>
    <row r="411" spans="1:24" hidden="1">
      <c r="A411" s="272" t="s">
        <v>981</v>
      </c>
      <c r="B411" s="272" t="s">
        <v>539</v>
      </c>
      <c r="C411" s="272" t="s">
        <v>5387</v>
      </c>
      <c r="D411" s="272" t="s">
        <v>1427</v>
      </c>
      <c r="E411" s="272" t="s">
        <v>5464</v>
      </c>
      <c r="F411" s="272" t="s">
        <v>5464</v>
      </c>
      <c r="G411" s="272" t="s">
        <v>931</v>
      </c>
      <c r="H411" s="272" t="s">
        <v>5441</v>
      </c>
      <c r="I411" s="272" t="s">
        <v>5427</v>
      </c>
      <c r="J411" s="592">
        <v>0.33333333333333331</v>
      </c>
      <c r="K411" s="592">
        <v>0.75</v>
      </c>
      <c r="L411" s="272" t="s">
        <v>6671</v>
      </c>
      <c r="M411" s="272" t="s">
        <v>6671</v>
      </c>
      <c r="N411" s="272" t="s">
        <v>5533</v>
      </c>
      <c r="O411" s="272" t="s">
        <v>5467</v>
      </c>
      <c r="P411" s="272" t="s">
        <v>5714</v>
      </c>
      <c r="Q411" s="272" t="s">
        <v>7334</v>
      </c>
      <c r="R411" s="272" t="s">
        <v>7334</v>
      </c>
      <c r="S411" s="272" t="s">
        <v>5434</v>
      </c>
      <c r="T411" s="272" t="s">
        <v>5713</v>
      </c>
      <c r="U411" s="272" t="s">
        <v>5714</v>
      </c>
      <c r="V411" s="272" t="s">
        <v>6726</v>
      </c>
      <c r="W411" s="272" t="s">
        <v>7335</v>
      </c>
      <c r="X411" s="272" t="s">
        <v>7336</v>
      </c>
    </row>
    <row r="412" spans="1:24" hidden="1">
      <c r="A412" s="272" t="s">
        <v>1213</v>
      </c>
      <c r="B412" s="272" t="s">
        <v>7337</v>
      </c>
      <c r="C412" s="272" t="s">
        <v>7338</v>
      </c>
      <c r="D412" s="272" t="s">
        <v>1427</v>
      </c>
      <c r="E412" s="272" t="s">
        <v>5440</v>
      </c>
      <c r="F412" s="272" t="s">
        <v>5440</v>
      </c>
      <c r="G412" s="272" t="s">
        <v>931</v>
      </c>
      <c r="H412" s="272" t="s">
        <v>5441</v>
      </c>
      <c r="I412" s="272" t="s">
        <v>5427</v>
      </c>
      <c r="J412" s="592">
        <v>4.1666666666666664E-2</v>
      </c>
      <c r="K412" s="592">
        <v>0.125</v>
      </c>
      <c r="L412" s="272" t="s">
        <v>5465</v>
      </c>
      <c r="M412" s="272" t="s">
        <v>5465</v>
      </c>
      <c r="N412" s="272" t="s">
        <v>5533</v>
      </c>
      <c r="O412" s="272" t="s">
        <v>5442</v>
      </c>
      <c r="P412" s="272" t="s">
        <v>4592</v>
      </c>
      <c r="Q412" s="272" t="s">
        <v>7339</v>
      </c>
      <c r="R412" s="272" t="s">
        <v>7339</v>
      </c>
      <c r="S412" s="272" t="s">
        <v>5445</v>
      </c>
      <c r="T412" s="272" t="s">
        <v>5460</v>
      </c>
      <c r="U412" s="272" t="s">
        <v>4555</v>
      </c>
      <c r="V412" s="596" t="s">
        <v>7023</v>
      </c>
      <c r="W412" s="272" t="s">
        <v>7024</v>
      </c>
      <c r="X412" s="272" t="s">
        <v>7340</v>
      </c>
    </row>
    <row r="413" spans="1:24" hidden="1">
      <c r="A413" s="272" t="s">
        <v>1213</v>
      </c>
      <c r="B413" s="272" t="s">
        <v>5962</v>
      </c>
      <c r="C413" s="272" t="s">
        <v>5961</v>
      </c>
      <c r="D413" s="272" t="s">
        <v>5452</v>
      </c>
      <c r="E413" s="272" t="s">
        <v>5425</v>
      </c>
      <c r="F413" s="272" t="s">
        <v>5453</v>
      </c>
      <c r="G413" s="272" t="s">
        <v>931</v>
      </c>
      <c r="H413" s="272" t="s">
        <v>5878</v>
      </c>
      <c r="I413" s="272">
        <v>3</v>
      </c>
      <c r="J413" s="592">
        <v>0</v>
      </c>
      <c r="K413" s="592">
        <v>0.125</v>
      </c>
      <c r="L413" s="272" t="s">
        <v>5550</v>
      </c>
      <c r="M413" s="272" t="s">
        <v>5550</v>
      </c>
      <c r="N413" s="272" t="s">
        <v>5533</v>
      </c>
      <c r="O413" s="272" t="s">
        <v>5798</v>
      </c>
      <c r="P413" s="272" t="s">
        <v>5575</v>
      </c>
      <c r="Q413" s="272" t="s">
        <v>5963</v>
      </c>
      <c r="R413" s="272" t="s">
        <v>5963</v>
      </c>
      <c r="S413" s="272" t="s">
        <v>5434</v>
      </c>
      <c r="T413" s="272" t="s">
        <v>5554</v>
      </c>
      <c r="U413" s="272" t="s">
        <v>5555</v>
      </c>
      <c r="V413" s="272" t="s">
        <v>5556</v>
      </c>
      <c r="W413" s="272" t="s">
        <v>3571</v>
      </c>
      <c r="X413" s="272" t="s">
        <v>7341</v>
      </c>
    </row>
    <row r="414" spans="1:24" hidden="1">
      <c r="A414" s="272" t="s">
        <v>981</v>
      </c>
      <c r="B414" s="272" t="s">
        <v>7342</v>
      </c>
      <c r="C414" s="272" t="s">
        <v>5387</v>
      </c>
      <c r="D414" s="272" t="s">
        <v>5452</v>
      </c>
      <c r="E414" s="272" t="s">
        <v>5425</v>
      </c>
      <c r="F414" s="272" t="s">
        <v>5453</v>
      </c>
      <c r="G414" s="272" t="s">
        <v>931</v>
      </c>
      <c r="H414" s="272" t="s">
        <v>5441</v>
      </c>
      <c r="I414" s="272" t="s">
        <v>5427</v>
      </c>
      <c r="J414" s="592">
        <v>0.33333333333333331</v>
      </c>
      <c r="K414" s="592">
        <v>0.75</v>
      </c>
      <c r="L414" s="272" t="s">
        <v>5673</v>
      </c>
      <c r="M414" s="272" t="s">
        <v>5673</v>
      </c>
      <c r="N414" s="272" t="s">
        <v>5533</v>
      </c>
      <c r="O414" s="272" t="s">
        <v>5619</v>
      </c>
      <c r="P414" s="272" t="s">
        <v>5731</v>
      </c>
      <c r="Q414" s="272" t="s">
        <v>6332</v>
      </c>
      <c r="R414" s="272" t="s">
        <v>5732</v>
      </c>
      <c r="S414" s="272" t="s">
        <v>5434</v>
      </c>
      <c r="T414" s="272" t="s">
        <v>5734</v>
      </c>
      <c r="U414" s="272" t="s">
        <v>5731</v>
      </c>
      <c r="V414" s="272" t="s">
        <v>5735</v>
      </c>
      <c r="W414" s="272" t="s">
        <v>3571</v>
      </c>
      <c r="X414" s="272" t="s">
        <v>7343</v>
      </c>
    </row>
    <row r="415" spans="1:24" hidden="1">
      <c r="A415" s="272" t="s">
        <v>1075</v>
      </c>
      <c r="B415" s="272" t="s">
        <v>7344</v>
      </c>
      <c r="C415" s="272" t="s">
        <v>7345</v>
      </c>
      <c r="D415" s="272" t="s">
        <v>1427</v>
      </c>
      <c r="E415" s="272" t="s">
        <v>5440</v>
      </c>
      <c r="F415" s="272" t="s">
        <v>5440</v>
      </c>
      <c r="G415" s="272" t="s">
        <v>931</v>
      </c>
      <c r="H415" s="272" t="s">
        <v>5426</v>
      </c>
      <c r="I415" s="272">
        <v>3</v>
      </c>
      <c r="J415" s="592">
        <v>8.3333333333333329E-2</v>
      </c>
      <c r="K415" s="592">
        <v>0.25</v>
      </c>
      <c r="L415" s="272" t="s">
        <v>5580</v>
      </c>
      <c r="M415" s="272" t="s">
        <v>5580</v>
      </c>
      <c r="N415" s="272" t="s">
        <v>5533</v>
      </c>
      <c r="O415" s="272" t="s">
        <v>5873</v>
      </c>
      <c r="P415" s="272" t="s">
        <v>5832</v>
      </c>
      <c r="Q415" s="272" t="s">
        <v>7346</v>
      </c>
      <c r="R415" s="272" t="s">
        <v>7347</v>
      </c>
      <c r="S415" s="272" t="s">
        <v>5434</v>
      </c>
      <c r="T415" s="272" t="s">
        <v>5584</v>
      </c>
      <c r="U415" s="272" t="s">
        <v>5585</v>
      </c>
      <c r="V415" s="596" t="s">
        <v>5586</v>
      </c>
      <c r="W415" s="272" t="s">
        <v>5834</v>
      </c>
      <c r="X415" s="272" t="s">
        <v>7348</v>
      </c>
    </row>
    <row r="416" spans="1:24" hidden="1">
      <c r="A416" s="272" t="s">
        <v>936</v>
      </c>
      <c r="B416" s="272" t="s">
        <v>4663</v>
      </c>
      <c r="C416" s="272" t="s">
        <v>5387</v>
      </c>
      <c r="D416" s="272" t="s">
        <v>1427</v>
      </c>
      <c r="E416" s="272" t="s">
        <v>5496</v>
      </c>
      <c r="F416" s="272" t="s">
        <v>5496</v>
      </c>
      <c r="G416" s="272" t="s">
        <v>931</v>
      </c>
      <c r="H416" s="272" t="s">
        <v>5441</v>
      </c>
      <c r="I416" s="272" t="s">
        <v>5427</v>
      </c>
      <c r="J416" s="592">
        <v>0.33333333333333331</v>
      </c>
      <c r="K416" s="592">
        <v>0.75</v>
      </c>
      <c r="L416" s="272" t="s">
        <v>7349</v>
      </c>
      <c r="M416" s="272" t="s">
        <v>7349</v>
      </c>
      <c r="N416" s="272" t="s">
        <v>5533</v>
      </c>
      <c r="O416" s="272" t="s">
        <v>5467</v>
      </c>
      <c r="P416" s="272" t="s">
        <v>4592</v>
      </c>
      <c r="Q416" s="272" t="s">
        <v>7350</v>
      </c>
      <c r="R416" s="272" t="s">
        <v>7350</v>
      </c>
      <c r="S416" s="272" t="s">
        <v>5434</v>
      </c>
      <c r="T416" s="272" t="s">
        <v>5460</v>
      </c>
      <c r="U416" s="272" t="s">
        <v>4555</v>
      </c>
      <c r="V416" s="272" t="s">
        <v>5469</v>
      </c>
      <c r="W416" s="272" t="s">
        <v>3571</v>
      </c>
      <c r="X416" s="272" t="s">
        <v>7351</v>
      </c>
    </row>
    <row r="417" spans="1:24" hidden="1">
      <c r="A417" s="272" t="s">
        <v>1075</v>
      </c>
      <c r="B417" s="272" t="s">
        <v>7352</v>
      </c>
      <c r="C417" s="272" t="s">
        <v>5387</v>
      </c>
      <c r="D417" s="272" t="s">
        <v>1427</v>
      </c>
      <c r="E417" s="272" t="s">
        <v>6284</v>
      </c>
      <c r="F417" s="272" t="s">
        <v>5487</v>
      </c>
      <c r="G417" s="272" t="s">
        <v>931</v>
      </c>
      <c r="H417" s="272" t="s">
        <v>6595</v>
      </c>
      <c r="I417" s="272" t="s">
        <v>5427</v>
      </c>
      <c r="J417" s="592">
        <v>0.91666666666666663</v>
      </c>
      <c r="K417" s="592">
        <v>0.125</v>
      </c>
      <c r="L417" s="272" t="s">
        <v>6838</v>
      </c>
      <c r="M417" s="272" t="s">
        <v>6839</v>
      </c>
      <c r="N417" s="272" t="s">
        <v>5533</v>
      </c>
      <c r="O417" s="272" t="s">
        <v>5442</v>
      </c>
      <c r="P417" s="272" t="s">
        <v>4739</v>
      </c>
      <c r="Q417" s="272" t="s">
        <v>6840</v>
      </c>
      <c r="R417" s="272" t="s">
        <v>6840</v>
      </c>
      <c r="S417" s="272" t="s">
        <v>5445</v>
      </c>
      <c r="T417" s="272" t="s">
        <v>6647</v>
      </c>
      <c r="U417" s="272" t="s">
        <v>4555</v>
      </c>
      <c r="V417" s="272" t="s">
        <v>6648</v>
      </c>
      <c r="W417" s="272" t="s">
        <v>6649</v>
      </c>
      <c r="X417" s="272" t="s">
        <v>7353</v>
      </c>
    </row>
    <row r="418" spans="1:24" hidden="1">
      <c r="A418" s="272" t="s">
        <v>1075</v>
      </c>
      <c r="B418" s="272" t="s">
        <v>7354</v>
      </c>
      <c r="C418" s="272" t="s">
        <v>7355</v>
      </c>
      <c r="D418" s="272" t="s">
        <v>1427</v>
      </c>
      <c r="E418" s="272" t="s">
        <v>5464</v>
      </c>
      <c r="F418" s="272" t="s">
        <v>5464</v>
      </c>
      <c r="G418" s="272" t="s">
        <v>931</v>
      </c>
      <c r="H418" s="272" t="s">
        <v>5441</v>
      </c>
      <c r="I418" s="272" t="s">
        <v>5427</v>
      </c>
      <c r="J418" s="592">
        <v>0.33333333333333331</v>
      </c>
      <c r="K418" s="592">
        <v>0.66666666666666663</v>
      </c>
      <c r="L418" s="272"/>
      <c r="M418" s="272" t="s">
        <v>5822</v>
      </c>
      <c r="N418" s="272" t="s">
        <v>5533</v>
      </c>
      <c r="O418" s="272" t="s">
        <v>5873</v>
      </c>
      <c r="P418" s="272" t="s">
        <v>4592</v>
      </c>
      <c r="Q418" s="272" t="s">
        <v>7356</v>
      </c>
      <c r="R418" s="272" t="s">
        <v>7357</v>
      </c>
      <c r="S418" s="272" t="s">
        <v>5434</v>
      </c>
      <c r="T418" s="272" t="s">
        <v>5460</v>
      </c>
      <c r="U418" s="272" t="s">
        <v>4555</v>
      </c>
      <c r="V418" s="596" t="s">
        <v>5469</v>
      </c>
      <c r="W418" s="272" t="s">
        <v>7358</v>
      </c>
      <c r="X418" s="272" t="s">
        <v>7359</v>
      </c>
    </row>
    <row r="419" spans="1:24" hidden="1">
      <c r="A419" s="272" t="s">
        <v>981</v>
      </c>
      <c r="B419" s="272" t="s">
        <v>7360</v>
      </c>
      <c r="C419" s="272" t="s">
        <v>7361</v>
      </c>
      <c r="D419" s="272" t="s">
        <v>5452</v>
      </c>
      <c r="E419" s="272" t="s">
        <v>5425</v>
      </c>
      <c r="F419" s="272" t="s">
        <v>6053</v>
      </c>
      <c r="G419" s="272" t="s">
        <v>931</v>
      </c>
      <c r="H419" s="272" t="s">
        <v>5441</v>
      </c>
      <c r="I419" s="272" t="s">
        <v>5427</v>
      </c>
      <c r="J419" s="592">
        <v>0.33333333333333331</v>
      </c>
      <c r="K419" s="592">
        <v>0.75</v>
      </c>
      <c r="L419" s="272"/>
      <c r="M419" s="272" t="s">
        <v>5790</v>
      </c>
      <c r="N419" s="272" t="s">
        <v>5533</v>
      </c>
      <c r="O419" s="272" t="s">
        <v>5619</v>
      </c>
      <c r="P419" s="272" t="s">
        <v>6128</v>
      </c>
      <c r="Q419" s="272" t="s">
        <v>6435</v>
      </c>
      <c r="R419" s="272" t="s">
        <v>6435</v>
      </c>
      <c r="S419" s="272" t="s">
        <v>5434</v>
      </c>
      <c r="T419" s="272" t="s">
        <v>5734</v>
      </c>
      <c r="U419" s="272" t="s">
        <v>5731</v>
      </c>
      <c r="V419" s="272" t="s">
        <v>5735</v>
      </c>
      <c r="W419" s="272" t="s">
        <v>6471</v>
      </c>
      <c r="X419" s="272" t="s">
        <v>7362</v>
      </c>
    </row>
    <row r="420" spans="1:24" hidden="1">
      <c r="A420" s="272" t="s">
        <v>1075</v>
      </c>
      <c r="B420" s="272" t="s">
        <v>7363</v>
      </c>
      <c r="C420" s="272" t="s">
        <v>5387</v>
      </c>
      <c r="D420" s="272" t="s">
        <v>1427</v>
      </c>
      <c r="E420" s="272" t="s">
        <v>5425</v>
      </c>
      <c r="F420" s="272"/>
      <c r="G420" s="272" t="s">
        <v>931</v>
      </c>
      <c r="H420" s="272" t="s">
        <v>5474</v>
      </c>
      <c r="I420" s="272">
        <v>4</v>
      </c>
      <c r="J420" s="592">
        <v>0.75</v>
      </c>
      <c r="K420" s="592">
        <v>0.95833333333333337</v>
      </c>
      <c r="L420" s="272" t="s">
        <v>6856</v>
      </c>
      <c r="M420" s="272" t="s">
        <v>6856</v>
      </c>
      <c r="N420" s="272" t="s">
        <v>5533</v>
      </c>
      <c r="O420" s="272" t="s">
        <v>5873</v>
      </c>
      <c r="P420" s="272" t="s">
        <v>4624</v>
      </c>
      <c r="Q420" s="272" t="s">
        <v>6857</v>
      </c>
      <c r="R420" s="272" t="s">
        <v>6858</v>
      </c>
      <c r="S420" s="272" t="s">
        <v>5434</v>
      </c>
      <c r="T420" s="272" t="s">
        <v>5593</v>
      </c>
      <c r="U420" s="272" t="s">
        <v>5594</v>
      </c>
      <c r="V420" s="272" t="s">
        <v>5595</v>
      </c>
      <c r="W420" s="272" t="s">
        <v>5596</v>
      </c>
      <c r="X420" s="272" t="s">
        <v>7364</v>
      </c>
    </row>
    <row r="421" spans="1:24" hidden="1">
      <c r="A421" s="272" t="s">
        <v>981</v>
      </c>
      <c r="B421" s="272" t="s">
        <v>7365</v>
      </c>
      <c r="C421" s="272" t="s">
        <v>7366</v>
      </c>
      <c r="D421" s="272" t="s">
        <v>5452</v>
      </c>
      <c r="E421" s="272" t="s">
        <v>5425</v>
      </c>
      <c r="F421" s="272" t="s">
        <v>5531</v>
      </c>
      <c r="G421" s="272" t="s">
        <v>931</v>
      </c>
      <c r="H421" s="272" t="s">
        <v>5441</v>
      </c>
      <c r="I421" s="272" t="s">
        <v>5427</v>
      </c>
      <c r="J421" s="592">
        <v>0.33333333333333331</v>
      </c>
      <c r="K421" s="592">
        <v>0.75</v>
      </c>
      <c r="L421" s="272" t="s">
        <v>5550</v>
      </c>
      <c r="M421" s="272" t="s">
        <v>5550</v>
      </c>
      <c r="N421" s="272" t="s">
        <v>5533</v>
      </c>
      <c r="O421" s="272" t="s">
        <v>5551</v>
      </c>
      <c r="P421" s="272" t="s">
        <v>5552</v>
      </c>
      <c r="Q421" s="272" t="s">
        <v>5720</v>
      </c>
      <c r="R421" s="272" t="s">
        <v>5720</v>
      </c>
      <c r="S421" s="272" t="s">
        <v>5434</v>
      </c>
      <c r="T421" s="272" t="s">
        <v>5554</v>
      </c>
      <c r="U421" s="272" t="s">
        <v>5555</v>
      </c>
      <c r="V421" s="596" t="s">
        <v>5556</v>
      </c>
      <c r="W421" s="272" t="s">
        <v>5608</v>
      </c>
      <c r="X421" s="272" t="s">
        <v>7367</v>
      </c>
    </row>
    <row r="422" spans="1:24" hidden="1">
      <c r="A422" s="272" t="s">
        <v>936</v>
      </c>
      <c r="B422" s="272" t="s">
        <v>7368</v>
      </c>
      <c r="C422" s="272"/>
      <c r="D422" s="272" t="s">
        <v>5452</v>
      </c>
      <c r="E422" s="272" t="s">
        <v>5425</v>
      </c>
      <c r="F422" s="272" t="s">
        <v>5662</v>
      </c>
      <c r="G422" s="272" t="s">
        <v>931</v>
      </c>
      <c r="H422" s="272" t="s">
        <v>5474</v>
      </c>
      <c r="I422" s="272" t="s">
        <v>5427</v>
      </c>
      <c r="J422" s="592">
        <v>0.33333333333333331</v>
      </c>
      <c r="K422" s="592">
        <v>0.75</v>
      </c>
      <c r="L422" s="272"/>
      <c r="M422" s="272" t="s">
        <v>5983</v>
      </c>
      <c r="N422" s="272" t="s">
        <v>5533</v>
      </c>
      <c r="O422" s="272" t="s">
        <v>5601</v>
      </c>
      <c r="P422" s="272" t="s">
        <v>5984</v>
      </c>
      <c r="Q422" s="272" t="s">
        <v>5985</v>
      </c>
      <c r="R422" s="272" t="s">
        <v>5986</v>
      </c>
      <c r="S422" s="272" t="s">
        <v>5434</v>
      </c>
      <c r="T422" s="272" t="s">
        <v>5987</v>
      </c>
      <c r="U422" s="272" t="s">
        <v>5545</v>
      </c>
      <c r="V422" s="272" t="s">
        <v>5988</v>
      </c>
      <c r="W422" s="272" t="s">
        <v>3571</v>
      </c>
      <c r="X422" s="272" t="s">
        <v>7369</v>
      </c>
    </row>
    <row r="423" spans="1:24" hidden="1">
      <c r="A423" s="272" t="s">
        <v>981</v>
      </c>
      <c r="B423" s="272" t="s">
        <v>1010</v>
      </c>
      <c r="C423" s="272" t="s">
        <v>5387</v>
      </c>
      <c r="D423" s="272" t="s">
        <v>1427</v>
      </c>
      <c r="E423" s="272" t="s">
        <v>5496</v>
      </c>
      <c r="F423" s="272" t="s">
        <v>5496</v>
      </c>
      <c r="G423" s="272" t="s">
        <v>931</v>
      </c>
      <c r="H423" s="272" t="s">
        <v>5441</v>
      </c>
      <c r="I423" s="272" t="s">
        <v>5427</v>
      </c>
      <c r="J423" s="592">
        <v>0.33333333333333331</v>
      </c>
      <c r="K423" s="592">
        <v>0.75</v>
      </c>
      <c r="L423" s="272" t="s">
        <v>5744</v>
      </c>
      <c r="M423" s="272" t="s">
        <v>5744</v>
      </c>
      <c r="N423" s="272" t="s">
        <v>5533</v>
      </c>
      <c r="O423" s="272" t="s">
        <v>5519</v>
      </c>
      <c r="P423" s="272" t="s">
        <v>5545</v>
      </c>
      <c r="Q423" s="272" t="s">
        <v>7370</v>
      </c>
      <c r="R423" s="272" t="s">
        <v>7370</v>
      </c>
      <c r="S423" s="272" t="s">
        <v>5434</v>
      </c>
      <c r="T423" s="272" t="s">
        <v>5749</v>
      </c>
      <c r="U423" s="272" t="s">
        <v>5628</v>
      </c>
      <c r="V423" s="272" t="s">
        <v>5735</v>
      </c>
      <c r="W423" s="272" t="s">
        <v>3571</v>
      </c>
      <c r="X423" s="272" t="s">
        <v>7371</v>
      </c>
    </row>
    <row r="424" spans="1:24" hidden="1">
      <c r="A424" s="272" t="s">
        <v>1213</v>
      </c>
      <c r="B424" s="272" t="s">
        <v>7372</v>
      </c>
      <c r="C424" s="272" t="s">
        <v>7311</v>
      </c>
      <c r="D424" s="272" t="s">
        <v>1427</v>
      </c>
      <c r="E424" s="272" t="s">
        <v>5440</v>
      </c>
      <c r="F424" s="272" t="s">
        <v>5440</v>
      </c>
      <c r="G424" s="272" t="s">
        <v>931</v>
      </c>
      <c r="H424" s="272" t="s">
        <v>5441</v>
      </c>
      <c r="I424" s="272" t="s">
        <v>5427</v>
      </c>
      <c r="J424" s="592">
        <v>0.95833333333333337</v>
      </c>
      <c r="K424" s="592">
        <v>0.125</v>
      </c>
      <c r="L424" s="272" t="s">
        <v>5465</v>
      </c>
      <c r="M424" s="272" t="s">
        <v>5465</v>
      </c>
      <c r="N424" s="272" t="s">
        <v>5533</v>
      </c>
      <c r="O424" s="272" t="s">
        <v>5442</v>
      </c>
      <c r="P424" s="272" t="s">
        <v>4592</v>
      </c>
      <c r="Q424" s="272" t="s">
        <v>7373</v>
      </c>
      <c r="R424" s="272" t="s">
        <v>7374</v>
      </c>
      <c r="S424" s="272" t="s">
        <v>5445</v>
      </c>
      <c r="T424" s="272" t="s">
        <v>5460</v>
      </c>
      <c r="U424" s="272" t="s">
        <v>4555</v>
      </c>
      <c r="V424" s="272" t="s">
        <v>7023</v>
      </c>
      <c r="W424" s="272" t="s">
        <v>7375</v>
      </c>
      <c r="X424" s="272" t="s">
        <v>7376</v>
      </c>
    </row>
    <row r="425" spans="1:24" hidden="1">
      <c r="A425" s="272" t="s">
        <v>1075</v>
      </c>
      <c r="B425" s="272" t="s">
        <v>7377</v>
      </c>
      <c r="C425" s="272"/>
      <c r="D425" s="272" t="s">
        <v>1427</v>
      </c>
      <c r="E425" s="272" t="s">
        <v>5496</v>
      </c>
      <c r="F425" s="272" t="s">
        <v>5496</v>
      </c>
      <c r="G425" s="272" t="s">
        <v>931</v>
      </c>
      <c r="H425" s="272" t="s">
        <v>5441</v>
      </c>
      <c r="I425" s="272" t="s">
        <v>5427</v>
      </c>
      <c r="J425" s="592">
        <v>0</v>
      </c>
      <c r="K425" s="592">
        <v>0.125</v>
      </c>
      <c r="L425" s="272" t="s">
        <v>7349</v>
      </c>
      <c r="M425" s="272" t="s">
        <v>7349</v>
      </c>
      <c r="N425" s="272" t="s">
        <v>5533</v>
      </c>
      <c r="O425" s="272" t="s">
        <v>5442</v>
      </c>
      <c r="P425" s="272" t="s">
        <v>4592</v>
      </c>
      <c r="Q425" s="272" t="s">
        <v>7378</v>
      </c>
      <c r="R425" s="272" t="s">
        <v>7379</v>
      </c>
      <c r="S425" s="272" t="s">
        <v>5445</v>
      </c>
      <c r="T425" s="272" t="s">
        <v>5460</v>
      </c>
      <c r="U425" s="272" t="s">
        <v>4555</v>
      </c>
      <c r="V425" s="596" t="s">
        <v>7023</v>
      </c>
      <c r="W425" s="272" t="s">
        <v>7024</v>
      </c>
      <c r="X425" s="272" t="s">
        <v>7380</v>
      </c>
    </row>
    <row r="426" spans="1:24" hidden="1">
      <c r="A426" s="272" t="s">
        <v>1213</v>
      </c>
      <c r="B426" s="272" t="s">
        <v>7381</v>
      </c>
      <c r="C426" s="272" t="s">
        <v>7382</v>
      </c>
      <c r="D426" s="272" t="s">
        <v>1427</v>
      </c>
      <c r="E426" s="272" t="s">
        <v>5464</v>
      </c>
      <c r="F426" s="272" t="s">
        <v>5464</v>
      </c>
      <c r="G426" s="272" t="s">
        <v>931</v>
      </c>
      <c r="H426" s="272" t="s">
        <v>5441</v>
      </c>
      <c r="I426" s="272" t="s">
        <v>5427</v>
      </c>
      <c r="J426" s="592">
        <v>8.3333333333333329E-2</v>
      </c>
      <c r="K426" s="592">
        <v>0.25</v>
      </c>
      <c r="L426" s="272" t="s">
        <v>5580</v>
      </c>
      <c r="M426" s="272" t="s">
        <v>5580</v>
      </c>
      <c r="N426" s="272" t="s">
        <v>5533</v>
      </c>
      <c r="O426" s="272" t="s">
        <v>5581</v>
      </c>
      <c r="P426" s="272" t="s">
        <v>5582</v>
      </c>
      <c r="Q426" s="272" t="s">
        <v>7383</v>
      </c>
      <c r="R426" s="272" t="s">
        <v>7384</v>
      </c>
      <c r="S426" s="272" t="s">
        <v>5434</v>
      </c>
      <c r="T426" s="272" t="s">
        <v>5584</v>
      </c>
      <c r="U426" s="272" t="s">
        <v>5585</v>
      </c>
      <c r="V426" s="596" t="s">
        <v>5586</v>
      </c>
      <c r="W426" s="272" t="s">
        <v>5834</v>
      </c>
      <c r="X426" s="272" t="s">
        <v>7385</v>
      </c>
    </row>
    <row r="427" spans="1:24" hidden="1">
      <c r="A427" s="272" t="s">
        <v>1213</v>
      </c>
      <c r="B427" s="272" t="s">
        <v>5877</v>
      </c>
      <c r="C427" s="272" t="s">
        <v>5876</v>
      </c>
      <c r="D427" s="272" t="s">
        <v>5452</v>
      </c>
      <c r="E427" s="272" t="s">
        <v>5425</v>
      </c>
      <c r="F427" s="272" t="s">
        <v>5453</v>
      </c>
      <c r="G427" s="272" t="s">
        <v>931</v>
      </c>
      <c r="H427" s="272" t="s">
        <v>5878</v>
      </c>
      <c r="I427" s="272">
        <v>3</v>
      </c>
      <c r="J427" s="592">
        <v>0</v>
      </c>
      <c r="K427" s="592">
        <v>0.125</v>
      </c>
      <c r="L427" s="272" t="s">
        <v>5550</v>
      </c>
      <c r="M427" s="272" t="s">
        <v>5550</v>
      </c>
      <c r="N427" s="272" t="s">
        <v>5533</v>
      </c>
      <c r="O427" s="272" t="s">
        <v>5798</v>
      </c>
      <c r="P427" s="272" t="s">
        <v>5575</v>
      </c>
      <c r="Q427" s="272" t="s">
        <v>5879</v>
      </c>
      <c r="R427" s="272" t="s">
        <v>5879</v>
      </c>
      <c r="S427" s="272" t="s">
        <v>5434</v>
      </c>
      <c r="T427" s="272" t="s">
        <v>5554</v>
      </c>
      <c r="U427" s="272" t="s">
        <v>5555</v>
      </c>
      <c r="V427" s="272" t="s">
        <v>5556</v>
      </c>
      <c r="W427" s="272" t="s">
        <v>3571</v>
      </c>
      <c r="X427" s="272" t="s">
        <v>7386</v>
      </c>
    </row>
    <row r="428" spans="1:24" hidden="1">
      <c r="A428" s="272" t="s">
        <v>1213</v>
      </c>
      <c r="B428" s="272" t="s">
        <v>5956</v>
      </c>
      <c r="C428" s="272" t="s">
        <v>5955</v>
      </c>
      <c r="D428" s="272" t="s">
        <v>5452</v>
      </c>
      <c r="E428" s="272" t="s">
        <v>5425</v>
      </c>
      <c r="F428" s="272" t="s">
        <v>5531</v>
      </c>
      <c r="G428" s="272" t="s">
        <v>931</v>
      </c>
      <c r="H428" s="272" t="s">
        <v>5474</v>
      </c>
      <c r="I428" s="272">
        <v>4</v>
      </c>
      <c r="J428" s="592">
        <v>0.95833333333333337</v>
      </c>
      <c r="K428" s="592">
        <v>0.125</v>
      </c>
      <c r="L428" s="272" t="s">
        <v>5550</v>
      </c>
      <c r="M428" s="272" t="s">
        <v>5550</v>
      </c>
      <c r="N428" s="272" t="s">
        <v>5533</v>
      </c>
      <c r="O428" s="272" t="s">
        <v>5601</v>
      </c>
      <c r="P428" s="272" t="s">
        <v>5575</v>
      </c>
      <c r="Q428" s="272" t="s">
        <v>5728</v>
      </c>
      <c r="R428" s="272" t="s">
        <v>5728</v>
      </c>
      <c r="S428" s="272" t="s">
        <v>5434</v>
      </c>
      <c r="T428" s="272" t="s">
        <v>5554</v>
      </c>
      <c r="U428" s="272" t="s">
        <v>5555</v>
      </c>
      <c r="V428" s="272" t="s">
        <v>5556</v>
      </c>
      <c r="W428" s="272" t="s">
        <v>5706</v>
      </c>
      <c r="X428" s="272" t="s">
        <v>7387</v>
      </c>
    </row>
    <row r="429" spans="1:24" hidden="1">
      <c r="A429" s="272" t="s">
        <v>981</v>
      </c>
      <c r="B429" s="272" t="s">
        <v>7388</v>
      </c>
      <c r="C429" s="272" t="s">
        <v>7389</v>
      </c>
      <c r="D429" s="272" t="s">
        <v>5452</v>
      </c>
      <c r="E429" s="272" t="s">
        <v>5425</v>
      </c>
      <c r="F429" s="272" t="s">
        <v>5453</v>
      </c>
      <c r="G429" s="272" t="s">
        <v>931</v>
      </c>
      <c r="H429" s="272" t="s">
        <v>5441</v>
      </c>
      <c r="I429" s="272" t="s">
        <v>5427</v>
      </c>
      <c r="J429" s="592">
        <v>0.33333333333333331</v>
      </c>
      <c r="K429" s="592">
        <v>0.75</v>
      </c>
      <c r="L429" s="272" t="s">
        <v>5550</v>
      </c>
      <c r="M429" s="272" t="s">
        <v>5550</v>
      </c>
      <c r="N429" s="272" t="s">
        <v>5533</v>
      </c>
      <c r="O429" s="272" t="s">
        <v>5551</v>
      </c>
      <c r="P429" s="272" t="s">
        <v>5552</v>
      </c>
      <c r="Q429" s="272" t="s">
        <v>5695</v>
      </c>
      <c r="R429" s="272" t="s">
        <v>5695</v>
      </c>
      <c r="S429" s="272" t="s">
        <v>5434</v>
      </c>
      <c r="T429" s="272" t="s">
        <v>5554</v>
      </c>
      <c r="U429" s="272" t="s">
        <v>5555</v>
      </c>
      <c r="V429" s="272" t="s">
        <v>5556</v>
      </c>
      <c r="W429" s="272" t="s">
        <v>7127</v>
      </c>
      <c r="X429" s="272" t="s">
        <v>7390</v>
      </c>
    </row>
    <row r="430" spans="1:24" hidden="1">
      <c r="A430" s="272" t="s">
        <v>936</v>
      </c>
      <c r="B430" s="272" t="s">
        <v>7391</v>
      </c>
      <c r="C430" s="272" t="s">
        <v>5387</v>
      </c>
      <c r="D430" s="272" t="s">
        <v>1427</v>
      </c>
      <c r="E430" s="272" t="s">
        <v>5464</v>
      </c>
      <c r="F430" s="272" t="s">
        <v>5464</v>
      </c>
      <c r="G430" s="272" t="s">
        <v>931</v>
      </c>
      <c r="H430" s="272" t="s">
        <v>5441</v>
      </c>
      <c r="I430" s="272" t="s">
        <v>5427</v>
      </c>
      <c r="J430" s="592">
        <v>0.33333333333333331</v>
      </c>
      <c r="K430" s="592">
        <v>0.75</v>
      </c>
      <c r="L430" s="272" t="s">
        <v>7349</v>
      </c>
      <c r="M430" s="272" t="s">
        <v>7349</v>
      </c>
      <c r="N430" s="272" t="s">
        <v>5533</v>
      </c>
      <c r="O430" s="272" t="s">
        <v>5467</v>
      </c>
      <c r="P430" s="272" t="s">
        <v>4592</v>
      </c>
      <c r="Q430" s="272" t="s">
        <v>7392</v>
      </c>
      <c r="R430" s="272" t="s">
        <v>7392</v>
      </c>
      <c r="S430" s="272" t="s">
        <v>5434</v>
      </c>
      <c r="T430" s="272" t="s">
        <v>5460</v>
      </c>
      <c r="U430" s="272" t="s">
        <v>4555</v>
      </c>
      <c r="V430" s="272" t="s">
        <v>5469</v>
      </c>
      <c r="W430" s="272" t="s">
        <v>3571</v>
      </c>
      <c r="X430" s="272" t="s">
        <v>7393</v>
      </c>
    </row>
    <row r="431" spans="1:24" ht="29.1" hidden="1">
      <c r="A431" s="272" t="s">
        <v>1075</v>
      </c>
      <c r="B431" s="272" t="s">
        <v>7394</v>
      </c>
      <c r="C431" s="272" t="s">
        <v>7395</v>
      </c>
      <c r="D431" s="272" t="s">
        <v>1427</v>
      </c>
      <c r="E431" s="272" t="s">
        <v>5440</v>
      </c>
      <c r="F431" s="272" t="s">
        <v>6911</v>
      </c>
      <c r="G431" s="272" t="s">
        <v>931</v>
      </c>
      <c r="H431" s="272" t="s">
        <v>5441</v>
      </c>
      <c r="I431" s="272" t="s">
        <v>5427</v>
      </c>
      <c r="J431" s="592">
        <v>0.91666666666666663</v>
      </c>
      <c r="K431" s="592">
        <v>0.125</v>
      </c>
      <c r="L431" s="272" t="s">
        <v>6543</v>
      </c>
      <c r="M431" s="272" t="s">
        <v>6543</v>
      </c>
      <c r="N431" s="272" t="s">
        <v>5533</v>
      </c>
      <c r="O431" s="272" t="s">
        <v>5442</v>
      </c>
      <c r="P431" s="272" t="s">
        <v>7396</v>
      </c>
      <c r="Q431" s="272" t="s">
        <v>6079</v>
      </c>
      <c r="R431" s="594" t="s">
        <v>7397</v>
      </c>
      <c r="S431" s="272" t="s">
        <v>5445</v>
      </c>
      <c r="T431" s="272" t="s">
        <v>5460</v>
      </c>
      <c r="U431" s="272" t="s">
        <v>4555</v>
      </c>
      <c r="V431" s="272" t="s">
        <v>7023</v>
      </c>
      <c r="W431" s="272" t="s">
        <v>7398</v>
      </c>
      <c r="X431" s="272" t="s">
        <v>7399</v>
      </c>
    </row>
    <row r="432" spans="1:24" hidden="1">
      <c r="A432" s="272" t="s">
        <v>1075</v>
      </c>
      <c r="B432" s="272" t="s">
        <v>7400</v>
      </c>
      <c r="C432" s="272" t="s">
        <v>7401</v>
      </c>
      <c r="D432" s="272" t="s">
        <v>1427</v>
      </c>
      <c r="E432" s="272" t="s">
        <v>6284</v>
      </c>
      <c r="F432" s="272" t="s">
        <v>6284</v>
      </c>
      <c r="G432" s="272" t="s">
        <v>931</v>
      </c>
      <c r="H432" s="272" t="s">
        <v>5878</v>
      </c>
      <c r="I432" s="272" t="s">
        <v>5427</v>
      </c>
      <c r="J432" s="592">
        <v>0</v>
      </c>
      <c r="K432" s="592">
        <v>0.25</v>
      </c>
      <c r="L432" s="272" t="s">
        <v>5540</v>
      </c>
      <c r="M432" s="272" t="s">
        <v>5540</v>
      </c>
      <c r="N432" s="272" t="s">
        <v>5533</v>
      </c>
      <c r="O432" s="272" t="s">
        <v>5442</v>
      </c>
      <c r="P432" s="272" t="s">
        <v>5541</v>
      </c>
      <c r="Q432" s="272" t="s">
        <v>7402</v>
      </c>
      <c r="R432" s="272" t="s">
        <v>7403</v>
      </c>
      <c r="S432" s="272" t="s">
        <v>5445</v>
      </c>
      <c r="T432" s="272" t="s">
        <v>5544</v>
      </c>
      <c r="U432" s="272" t="s">
        <v>5545</v>
      </c>
      <c r="V432" s="272" t="s">
        <v>5546</v>
      </c>
      <c r="W432" s="272" t="s">
        <v>5547</v>
      </c>
      <c r="X432" s="272" t="s">
        <v>7404</v>
      </c>
    </row>
    <row r="433" spans="1:24" hidden="1">
      <c r="A433" s="272" t="s">
        <v>1075</v>
      </c>
      <c r="B433" s="272" t="s">
        <v>7405</v>
      </c>
      <c r="C433" s="272" t="s">
        <v>7406</v>
      </c>
      <c r="D433" s="272" t="s">
        <v>1427</v>
      </c>
      <c r="E433" s="272" t="s">
        <v>5496</v>
      </c>
      <c r="F433" s="272" t="s">
        <v>5496</v>
      </c>
      <c r="G433" s="272" t="s">
        <v>931</v>
      </c>
      <c r="H433" s="272" t="s">
        <v>5441</v>
      </c>
      <c r="I433" s="272" t="s">
        <v>5427</v>
      </c>
      <c r="J433" s="592">
        <v>0</v>
      </c>
      <c r="K433" s="592">
        <v>0.125</v>
      </c>
      <c r="L433" s="272" t="s">
        <v>6677</v>
      </c>
      <c r="M433" s="272" t="s">
        <v>7407</v>
      </c>
      <c r="N433" s="272" t="s">
        <v>5533</v>
      </c>
      <c r="O433" s="272" t="s">
        <v>5873</v>
      </c>
      <c r="P433" s="272" t="s">
        <v>5625</v>
      </c>
      <c r="Q433" s="272" t="s">
        <v>7408</v>
      </c>
      <c r="R433" s="272" t="s">
        <v>7409</v>
      </c>
      <c r="S433" s="272" t="s">
        <v>5434</v>
      </c>
      <c r="T433" s="272" t="s">
        <v>5627</v>
      </c>
      <c r="U433" s="272" t="s">
        <v>5628</v>
      </c>
      <c r="V433" s="272" t="s">
        <v>5629</v>
      </c>
      <c r="W433" s="272" t="s">
        <v>5547</v>
      </c>
      <c r="X433" s="272" t="s">
        <v>7410</v>
      </c>
    </row>
    <row r="434" spans="1:24" hidden="1">
      <c r="A434" s="272" t="s">
        <v>1075</v>
      </c>
      <c r="B434" s="272" t="s">
        <v>7411</v>
      </c>
      <c r="C434" s="272" t="s">
        <v>7412</v>
      </c>
      <c r="D434" s="272" t="s">
        <v>1427</v>
      </c>
      <c r="E434" s="272" t="s">
        <v>5440</v>
      </c>
      <c r="F434" s="272" t="s">
        <v>5440</v>
      </c>
      <c r="G434" s="272" t="s">
        <v>931</v>
      </c>
      <c r="H434" s="272" t="s">
        <v>5474</v>
      </c>
      <c r="I434" s="272" t="s">
        <v>5427</v>
      </c>
      <c r="J434" s="592">
        <v>0.83333333333333337</v>
      </c>
      <c r="K434" s="592">
        <v>0</v>
      </c>
      <c r="L434" s="272" t="s">
        <v>7413</v>
      </c>
      <c r="M434" s="272" t="s">
        <v>7413</v>
      </c>
      <c r="N434" s="272" t="s">
        <v>5533</v>
      </c>
      <c r="O434" s="272" t="s">
        <v>5619</v>
      </c>
      <c r="P434" s="272" t="s">
        <v>7414</v>
      </c>
      <c r="Q434" s="272" t="s">
        <v>7415</v>
      </c>
      <c r="R434" s="272" t="s">
        <v>7416</v>
      </c>
      <c r="S434" s="272" t="s">
        <v>5434</v>
      </c>
      <c r="T434" s="272" t="s">
        <v>7417</v>
      </c>
      <c r="U434" s="272" t="s">
        <v>7418</v>
      </c>
      <c r="V434" s="596" t="s">
        <v>7289</v>
      </c>
      <c r="W434" s="272" t="s">
        <v>3571</v>
      </c>
      <c r="X434" s="272" t="s">
        <v>7419</v>
      </c>
    </row>
    <row r="435" spans="1:24" hidden="1">
      <c r="A435" s="272" t="s">
        <v>1075</v>
      </c>
      <c r="B435" s="272" t="s">
        <v>7420</v>
      </c>
      <c r="C435" s="272" t="s">
        <v>7421</v>
      </c>
      <c r="D435" s="272" t="s">
        <v>1427</v>
      </c>
      <c r="E435" s="272" t="s">
        <v>5464</v>
      </c>
      <c r="F435" s="272" t="s">
        <v>5464</v>
      </c>
      <c r="G435" s="272" t="s">
        <v>931</v>
      </c>
      <c r="H435" s="272" t="s">
        <v>5441</v>
      </c>
      <c r="I435" s="272" t="s">
        <v>5427</v>
      </c>
      <c r="J435" s="592">
        <v>0</v>
      </c>
      <c r="K435" s="592">
        <v>0.125</v>
      </c>
      <c r="L435" s="272"/>
      <c r="M435" s="272" t="s">
        <v>6543</v>
      </c>
      <c r="N435" s="272" t="s">
        <v>5533</v>
      </c>
      <c r="O435" s="272" t="s">
        <v>5601</v>
      </c>
      <c r="P435" s="272" t="s">
        <v>4592</v>
      </c>
      <c r="Q435" s="272" t="s">
        <v>7422</v>
      </c>
      <c r="R435" s="272" t="s">
        <v>7423</v>
      </c>
      <c r="S435" s="272" t="s">
        <v>5434</v>
      </c>
      <c r="T435" s="272" t="s">
        <v>5460</v>
      </c>
      <c r="U435" s="272" t="s">
        <v>4555</v>
      </c>
      <c r="V435" s="272" t="s">
        <v>5469</v>
      </c>
      <c r="W435" s="272" t="s">
        <v>7358</v>
      </c>
      <c r="X435" s="272" t="s">
        <v>7424</v>
      </c>
    </row>
    <row r="436" spans="1:24" hidden="1">
      <c r="A436" s="272" t="s">
        <v>1075</v>
      </c>
      <c r="B436" s="272" t="s">
        <v>7425</v>
      </c>
      <c r="C436" s="272" t="s">
        <v>7426</v>
      </c>
      <c r="D436" s="272" t="s">
        <v>1502</v>
      </c>
      <c r="E436" s="272" t="s">
        <v>5425</v>
      </c>
      <c r="F436" s="272" t="s">
        <v>5699</v>
      </c>
      <c r="G436" s="272" t="s">
        <v>931</v>
      </c>
      <c r="H436" s="272" t="s">
        <v>5441</v>
      </c>
      <c r="I436" s="272" t="s">
        <v>5427</v>
      </c>
      <c r="J436" s="592">
        <v>0.91666666666666663</v>
      </c>
      <c r="K436" s="592">
        <v>0.29166666666666669</v>
      </c>
      <c r="L436" s="272" t="s">
        <v>5700</v>
      </c>
      <c r="M436" s="272" t="s">
        <v>5700</v>
      </c>
      <c r="N436" s="272" t="s">
        <v>5533</v>
      </c>
      <c r="O436" s="272" t="s">
        <v>7427</v>
      </c>
      <c r="P436" s="272" t="s">
        <v>6122</v>
      </c>
      <c r="Q436" s="272" t="s">
        <v>6520</v>
      </c>
      <c r="R436" s="272" t="s">
        <v>7428</v>
      </c>
      <c r="S436" s="272" t="s">
        <v>5572</v>
      </c>
      <c r="T436" s="272" t="s">
        <v>5481</v>
      </c>
      <c r="U436" s="272" t="s">
        <v>5482</v>
      </c>
      <c r="V436" s="272" t="s">
        <v>5491</v>
      </c>
      <c r="W436" s="272" t="s">
        <v>5706</v>
      </c>
      <c r="X436" s="272" t="s">
        <v>7429</v>
      </c>
    </row>
    <row r="437" spans="1:24" hidden="1">
      <c r="A437" s="272" t="s">
        <v>1213</v>
      </c>
      <c r="B437" s="272" t="s">
        <v>7430</v>
      </c>
      <c r="C437" s="272" t="s">
        <v>7431</v>
      </c>
      <c r="D437" s="272" t="s">
        <v>5452</v>
      </c>
      <c r="E437" s="272" t="s">
        <v>5425</v>
      </c>
      <c r="F437" s="272" t="s">
        <v>5531</v>
      </c>
      <c r="G437" s="272" t="s">
        <v>931</v>
      </c>
      <c r="H437" s="272" t="s">
        <v>5426</v>
      </c>
      <c r="I437" s="272" t="s">
        <v>5427</v>
      </c>
      <c r="J437" s="592">
        <v>0.95833333333333337</v>
      </c>
      <c r="K437" s="592">
        <v>0.125</v>
      </c>
      <c r="L437" s="272" t="s">
        <v>5550</v>
      </c>
      <c r="M437" s="272" t="s">
        <v>5550</v>
      </c>
      <c r="N437" s="272" t="s">
        <v>5533</v>
      </c>
      <c r="O437" s="272" t="s">
        <v>5601</v>
      </c>
      <c r="P437" s="272" t="s">
        <v>5575</v>
      </c>
      <c r="Q437" s="272" t="s">
        <v>6499</v>
      </c>
      <c r="R437" s="272" t="s">
        <v>6499</v>
      </c>
      <c r="S437" s="272" t="s">
        <v>5434</v>
      </c>
      <c r="T437" s="272" t="s">
        <v>5554</v>
      </c>
      <c r="U437" s="272" t="s">
        <v>5555</v>
      </c>
      <c r="V437" s="272" t="s">
        <v>5556</v>
      </c>
      <c r="W437" s="272" t="s">
        <v>5706</v>
      </c>
      <c r="X437" s="272" t="s">
        <v>7432</v>
      </c>
    </row>
    <row r="438" spans="1:24" hidden="1">
      <c r="A438" s="272" t="s">
        <v>981</v>
      </c>
      <c r="B438" s="272" t="s">
        <v>7433</v>
      </c>
      <c r="C438" s="272" t="s">
        <v>7434</v>
      </c>
      <c r="D438" s="272" t="s">
        <v>5452</v>
      </c>
      <c r="E438" s="272" t="s">
        <v>5425</v>
      </c>
      <c r="F438" s="272" t="s">
        <v>5531</v>
      </c>
      <c r="G438" s="272" t="s">
        <v>931</v>
      </c>
      <c r="H438" s="272" t="s">
        <v>5441</v>
      </c>
      <c r="I438" s="272" t="s">
        <v>5427</v>
      </c>
      <c r="J438" s="592">
        <v>0.33333333333333331</v>
      </c>
      <c r="K438" s="592">
        <v>0.75</v>
      </c>
      <c r="L438" s="272" t="s">
        <v>3530</v>
      </c>
      <c r="M438" s="272" t="s">
        <v>3530</v>
      </c>
      <c r="N438" s="272" t="s">
        <v>5533</v>
      </c>
      <c r="O438" s="272" t="s">
        <v>5467</v>
      </c>
      <c r="P438" s="272" t="s">
        <v>5443</v>
      </c>
      <c r="Q438" s="272" t="s">
        <v>5638</v>
      </c>
      <c r="R438" s="272" t="s">
        <v>5639</v>
      </c>
      <c r="S438" s="272" t="s">
        <v>5434</v>
      </c>
      <c r="T438" s="272" t="s">
        <v>5446</v>
      </c>
      <c r="U438" s="272" t="s">
        <v>4582</v>
      </c>
      <c r="V438" s="272" t="s">
        <v>5640</v>
      </c>
      <c r="W438" s="272" t="s">
        <v>3571</v>
      </c>
      <c r="X438" s="272" t="s">
        <v>7435</v>
      </c>
    </row>
    <row r="439" spans="1:24" hidden="1">
      <c r="A439" s="272" t="s">
        <v>936</v>
      </c>
      <c r="B439" s="272" t="s">
        <v>7436</v>
      </c>
      <c r="C439" s="272" t="s">
        <v>5387</v>
      </c>
      <c r="D439" s="272" t="s">
        <v>1427</v>
      </c>
      <c r="E439" s="272" t="s">
        <v>7437</v>
      </c>
      <c r="F439" s="272" t="s">
        <v>5487</v>
      </c>
      <c r="G439" s="272" t="s">
        <v>931</v>
      </c>
      <c r="H439" s="272" t="s">
        <v>5441</v>
      </c>
      <c r="I439" s="272" t="s">
        <v>5427</v>
      </c>
      <c r="J439" s="592">
        <v>0.33333333333333331</v>
      </c>
      <c r="K439" s="592">
        <v>0.75</v>
      </c>
      <c r="L439" s="272" t="s">
        <v>5935</v>
      </c>
      <c r="M439" s="272" t="s">
        <v>5935</v>
      </c>
      <c r="N439" s="272" t="s">
        <v>5533</v>
      </c>
      <c r="O439" s="272" t="s">
        <v>5442</v>
      </c>
      <c r="P439" s="272"/>
      <c r="Q439" s="272" t="s">
        <v>7438</v>
      </c>
      <c r="R439" s="272" t="s">
        <v>7439</v>
      </c>
      <c r="S439" s="272" t="s">
        <v>5445</v>
      </c>
      <c r="T439" s="272" t="s">
        <v>5786</v>
      </c>
      <c r="U439" s="272" t="s">
        <v>5606</v>
      </c>
      <c r="V439" s="272" t="s">
        <v>5787</v>
      </c>
      <c r="W439" s="272" t="s">
        <v>3571</v>
      </c>
      <c r="X439" s="272" t="s">
        <v>7440</v>
      </c>
    </row>
    <row r="440" spans="1:24" hidden="1">
      <c r="A440" s="272" t="s">
        <v>936</v>
      </c>
      <c r="B440" s="272" t="s">
        <v>7441</v>
      </c>
      <c r="C440" s="272" t="s">
        <v>5387</v>
      </c>
      <c r="D440" s="272" t="s">
        <v>1427</v>
      </c>
      <c r="E440" s="272" t="s">
        <v>5496</v>
      </c>
      <c r="F440" s="272" t="s">
        <v>5496</v>
      </c>
      <c r="G440" s="272" t="s">
        <v>931</v>
      </c>
      <c r="H440" s="272" t="s">
        <v>5441</v>
      </c>
      <c r="I440" s="272" t="s">
        <v>5427</v>
      </c>
      <c r="J440" s="592">
        <v>0.33333333333333331</v>
      </c>
      <c r="K440" s="592">
        <v>0.75</v>
      </c>
      <c r="L440" s="272"/>
      <c r="M440" s="272" t="s">
        <v>5912</v>
      </c>
      <c r="N440" s="272" t="s">
        <v>5533</v>
      </c>
      <c r="O440" s="272" t="s">
        <v>5519</v>
      </c>
      <c r="P440" s="272" t="s">
        <v>5913</v>
      </c>
      <c r="Q440" s="272" t="s">
        <v>7442</v>
      </c>
      <c r="R440" s="272" t="s">
        <v>7443</v>
      </c>
      <c r="S440" s="272" t="s">
        <v>5434</v>
      </c>
      <c r="T440" s="272" t="s">
        <v>5916</v>
      </c>
      <c r="U440" s="272" t="s">
        <v>5545</v>
      </c>
      <c r="V440" s="272" t="s">
        <v>5735</v>
      </c>
      <c r="W440" s="272" t="s">
        <v>3571</v>
      </c>
      <c r="X440" s="272" t="s">
        <v>7444</v>
      </c>
    </row>
    <row r="441" spans="1:24" hidden="1">
      <c r="A441" s="272" t="s">
        <v>1075</v>
      </c>
      <c r="B441" s="272" t="s">
        <v>1264</v>
      </c>
      <c r="C441" s="272" t="s">
        <v>7445</v>
      </c>
      <c r="D441" s="272" t="s">
        <v>1427</v>
      </c>
      <c r="E441" s="272" t="s">
        <v>5425</v>
      </c>
      <c r="F441" s="272"/>
      <c r="G441" s="272" t="s">
        <v>931</v>
      </c>
      <c r="H441" s="272" t="s">
        <v>5426</v>
      </c>
      <c r="I441" s="272" t="s">
        <v>5427</v>
      </c>
      <c r="J441" s="592">
        <v>0.91666666666666663</v>
      </c>
      <c r="K441" s="592">
        <v>8.3333333333333329E-2</v>
      </c>
      <c r="L441" s="272" t="s">
        <v>5935</v>
      </c>
      <c r="M441" s="272" t="s">
        <v>5935</v>
      </c>
      <c r="N441" s="272" t="s">
        <v>5533</v>
      </c>
      <c r="O441" s="272" t="s">
        <v>5562</v>
      </c>
      <c r="P441" s="272" t="s">
        <v>5784</v>
      </c>
      <c r="Q441" s="272" t="s">
        <v>7446</v>
      </c>
      <c r="R441" s="272" t="s">
        <v>7447</v>
      </c>
      <c r="S441" s="272" t="s">
        <v>5434</v>
      </c>
      <c r="T441" s="272" t="s">
        <v>5786</v>
      </c>
      <c r="U441" s="272" t="s">
        <v>5606</v>
      </c>
      <c r="V441" s="272" t="s">
        <v>5938</v>
      </c>
      <c r="W441" s="272" t="s">
        <v>5939</v>
      </c>
      <c r="X441" s="272" t="s">
        <v>7448</v>
      </c>
    </row>
    <row r="442" spans="1:24" hidden="1">
      <c r="A442" s="272" t="s">
        <v>981</v>
      </c>
      <c r="B442" s="272" t="s">
        <v>7449</v>
      </c>
      <c r="C442" s="272" t="s">
        <v>7450</v>
      </c>
      <c r="D442" s="272" t="s">
        <v>5452</v>
      </c>
      <c r="E442" s="272" t="s">
        <v>5425</v>
      </c>
      <c r="F442" s="272" t="s">
        <v>5531</v>
      </c>
      <c r="G442" s="272" t="s">
        <v>931</v>
      </c>
      <c r="H442" s="272" t="s">
        <v>5441</v>
      </c>
      <c r="I442" s="272" t="s">
        <v>5427</v>
      </c>
      <c r="J442" s="592">
        <v>0.33333333333333331</v>
      </c>
      <c r="K442" s="592">
        <v>0.75</v>
      </c>
      <c r="L442" s="272" t="s">
        <v>5900</v>
      </c>
      <c r="M442" s="272" t="s">
        <v>5901</v>
      </c>
      <c r="N442" s="272" t="s">
        <v>5533</v>
      </c>
      <c r="O442" s="272" t="s">
        <v>5619</v>
      </c>
      <c r="P442" s="272" t="s">
        <v>5902</v>
      </c>
      <c r="Q442" s="272" t="s">
        <v>5903</v>
      </c>
      <c r="R442" s="272" t="s">
        <v>5904</v>
      </c>
      <c r="S442" s="272" t="s">
        <v>5434</v>
      </c>
      <c r="T442" s="272" t="s">
        <v>5786</v>
      </c>
      <c r="U442" s="272" t="s">
        <v>5606</v>
      </c>
      <c r="V442" s="272" t="s">
        <v>6491</v>
      </c>
      <c r="W442" s="272" t="s">
        <v>6492</v>
      </c>
      <c r="X442" s="272" t="s">
        <v>7451</v>
      </c>
    </row>
    <row r="443" spans="1:24" hidden="1">
      <c r="A443" s="272" t="s">
        <v>1075</v>
      </c>
      <c r="B443" s="272" t="s">
        <v>1139</v>
      </c>
      <c r="C443" s="272" t="s">
        <v>7452</v>
      </c>
      <c r="D443" s="272" t="s">
        <v>1427</v>
      </c>
      <c r="E443" s="272" t="s">
        <v>6310</v>
      </c>
      <c r="F443" s="272" t="s">
        <v>6310</v>
      </c>
      <c r="G443" s="272" t="s">
        <v>931</v>
      </c>
      <c r="H443" s="272" t="s">
        <v>5474</v>
      </c>
      <c r="I443" s="272" t="s">
        <v>5427</v>
      </c>
      <c r="J443" s="592">
        <v>0.91666666666666663</v>
      </c>
      <c r="K443" s="592">
        <v>0.25</v>
      </c>
      <c r="L443" s="272"/>
      <c r="M443" s="272" t="s">
        <v>5454</v>
      </c>
      <c r="N443" s="272" t="s">
        <v>5533</v>
      </c>
      <c r="O443" s="272" t="s">
        <v>5551</v>
      </c>
      <c r="P443" s="272" t="s">
        <v>5851</v>
      </c>
      <c r="Q443" s="593" t="s">
        <v>5615</v>
      </c>
      <c r="R443" s="272" t="s">
        <v>7453</v>
      </c>
      <c r="S443" s="272" t="s">
        <v>5434</v>
      </c>
      <c r="T443" s="272" t="s">
        <v>5853</v>
      </c>
      <c r="U443" s="272" t="s">
        <v>5854</v>
      </c>
      <c r="V443" s="272" t="s">
        <v>7454</v>
      </c>
      <c r="W443" s="272" t="s">
        <v>7455</v>
      </c>
      <c r="X443" s="272" t="s">
        <v>7456</v>
      </c>
    </row>
    <row r="444" spans="1:24" hidden="1">
      <c r="A444" s="272" t="s">
        <v>936</v>
      </c>
      <c r="B444" s="272" t="s">
        <v>7457</v>
      </c>
      <c r="C444" s="272" t="s">
        <v>5387</v>
      </c>
      <c r="D444" s="272" t="s">
        <v>1427</v>
      </c>
      <c r="E444" s="272" t="s">
        <v>5496</v>
      </c>
      <c r="F444" s="272" t="s">
        <v>5496</v>
      </c>
      <c r="G444" s="272" t="s">
        <v>931</v>
      </c>
      <c r="H444" s="272" t="s">
        <v>5441</v>
      </c>
      <c r="I444" s="272" t="s">
        <v>5427</v>
      </c>
      <c r="J444" s="592">
        <v>0.33333333333333331</v>
      </c>
      <c r="K444" s="592">
        <v>0.75</v>
      </c>
      <c r="L444" s="272" t="s">
        <v>5744</v>
      </c>
      <c r="M444" s="272" t="s">
        <v>5744</v>
      </c>
      <c r="N444" s="272" t="s">
        <v>5533</v>
      </c>
      <c r="O444" s="272" t="s">
        <v>5619</v>
      </c>
      <c r="P444" s="272" t="s">
        <v>5746</v>
      </c>
      <c r="Q444" s="272" t="s">
        <v>7458</v>
      </c>
      <c r="R444" s="272" t="s">
        <v>7458</v>
      </c>
      <c r="S444" s="272" t="s">
        <v>5434</v>
      </c>
      <c r="T444" s="272" t="s">
        <v>5749</v>
      </c>
      <c r="U444" s="272" t="s">
        <v>5628</v>
      </c>
      <c r="V444" s="272" t="s">
        <v>7459</v>
      </c>
      <c r="W444" s="272" t="s">
        <v>3571</v>
      </c>
      <c r="X444" s="272" t="s">
        <v>7460</v>
      </c>
    </row>
    <row r="445" spans="1:24" hidden="1">
      <c r="A445" s="272" t="s">
        <v>981</v>
      </c>
      <c r="B445" s="272" t="s">
        <v>7461</v>
      </c>
      <c r="C445" s="272" t="s">
        <v>7462</v>
      </c>
      <c r="D445" s="272" t="s">
        <v>1427</v>
      </c>
      <c r="E445" s="272" t="s">
        <v>5496</v>
      </c>
      <c r="F445" s="272" t="s">
        <v>5496</v>
      </c>
      <c r="G445" s="272" t="s">
        <v>931</v>
      </c>
      <c r="H445" s="272" t="s">
        <v>5441</v>
      </c>
      <c r="I445" s="272" t="s">
        <v>5427</v>
      </c>
      <c r="J445" s="592">
        <v>0.33333333333333331</v>
      </c>
      <c r="K445" s="592">
        <v>0.75</v>
      </c>
      <c r="L445" s="272" t="s">
        <v>5822</v>
      </c>
      <c r="M445" s="272" t="s">
        <v>5822</v>
      </c>
      <c r="N445" s="272" t="s">
        <v>5533</v>
      </c>
      <c r="O445" s="272" t="s">
        <v>5619</v>
      </c>
      <c r="P445" s="272" t="s">
        <v>4592</v>
      </c>
      <c r="Q445" s="272" t="s">
        <v>7463</v>
      </c>
      <c r="R445" s="272" t="s">
        <v>7464</v>
      </c>
      <c r="S445" s="272" t="s">
        <v>5434</v>
      </c>
      <c r="T445" s="272" t="s">
        <v>5826</v>
      </c>
      <c r="U445" s="272" t="s">
        <v>5827</v>
      </c>
      <c r="V445" s="272" t="s">
        <v>7465</v>
      </c>
      <c r="W445" s="272" t="s">
        <v>4592</v>
      </c>
      <c r="X445" s="272" t="s">
        <v>7466</v>
      </c>
    </row>
    <row r="446" spans="1:24" hidden="1">
      <c r="A446" s="272" t="s">
        <v>936</v>
      </c>
      <c r="B446" s="272" t="s">
        <v>7467</v>
      </c>
      <c r="C446" s="272" t="s">
        <v>5387</v>
      </c>
      <c r="D446" s="272" t="s">
        <v>5452</v>
      </c>
      <c r="E446" s="272" t="s">
        <v>5425</v>
      </c>
      <c r="F446" s="272" t="s">
        <v>5724</v>
      </c>
      <c r="G446" s="272" t="s">
        <v>931</v>
      </c>
      <c r="H446" s="272" t="s">
        <v>5441</v>
      </c>
      <c r="I446" s="272" t="s">
        <v>5427</v>
      </c>
      <c r="J446" s="592">
        <v>0.33333333333333331</v>
      </c>
      <c r="K446" s="592">
        <v>0.75</v>
      </c>
      <c r="L446" s="272" t="s">
        <v>5550</v>
      </c>
      <c r="M446" s="272" t="s">
        <v>5550</v>
      </c>
      <c r="N446" s="272" t="s">
        <v>5533</v>
      </c>
      <c r="O446" s="272" t="s">
        <v>5467</v>
      </c>
      <c r="P446" s="272" t="s">
        <v>5575</v>
      </c>
      <c r="Q446" s="272" t="s">
        <v>5847</v>
      </c>
      <c r="R446" s="272" t="s">
        <v>7468</v>
      </c>
      <c r="S446" s="272" t="s">
        <v>5434</v>
      </c>
      <c r="T446" s="272" t="s">
        <v>5554</v>
      </c>
      <c r="U446" s="272" t="s">
        <v>5555</v>
      </c>
      <c r="V446" s="272" t="s">
        <v>5677</v>
      </c>
      <c r="W446" s="272" t="s">
        <v>5678</v>
      </c>
      <c r="X446" s="272" t="s">
        <v>7469</v>
      </c>
    </row>
    <row r="447" spans="1:24" hidden="1">
      <c r="A447" s="272" t="s">
        <v>1075</v>
      </c>
      <c r="B447" s="272" t="s">
        <v>7421</v>
      </c>
      <c r="C447" s="272" t="s">
        <v>7420</v>
      </c>
      <c r="D447" s="272" t="s">
        <v>1427</v>
      </c>
      <c r="E447" s="272" t="s">
        <v>5464</v>
      </c>
      <c r="F447" s="272" t="s">
        <v>5464</v>
      </c>
      <c r="G447" s="272" t="s">
        <v>931</v>
      </c>
      <c r="H447" s="272" t="s">
        <v>5441</v>
      </c>
      <c r="I447" s="272" t="s">
        <v>5427</v>
      </c>
      <c r="J447" s="592">
        <v>0</v>
      </c>
      <c r="K447" s="592">
        <v>0.125</v>
      </c>
      <c r="L447" s="272"/>
      <c r="M447" s="272" t="s">
        <v>6543</v>
      </c>
      <c r="N447" s="272" t="s">
        <v>5533</v>
      </c>
      <c r="O447" s="272" t="s">
        <v>5798</v>
      </c>
      <c r="P447" s="272" t="s">
        <v>4592</v>
      </c>
      <c r="Q447" s="272" t="s">
        <v>7422</v>
      </c>
      <c r="R447" s="272" t="s">
        <v>7423</v>
      </c>
      <c r="S447" s="272" t="s">
        <v>5434</v>
      </c>
      <c r="T447" s="272" t="s">
        <v>5460</v>
      </c>
      <c r="U447" s="272" t="s">
        <v>4555</v>
      </c>
      <c r="V447" s="272" t="s">
        <v>7023</v>
      </c>
      <c r="W447" s="272" t="s">
        <v>7470</v>
      </c>
      <c r="X447" s="272" t="s">
        <v>7471</v>
      </c>
    </row>
    <row r="448" spans="1:24" hidden="1">
      <c r="A448" s="272" t="s">
        <v>981</v>
      </c>
      <c r="B448" s="272" t="s">
        <v>7472</v>
      </c>
      <c r="C448" s="272" t="s">
        <v>7473</v>
      </c>
      <c r="D448" s="272" t="s">
        <v>5452</v>
      </c>
      <c r="E448" s="272" t="s">
        <v>5425</v>
      </c>
      <c r="F448" s="272" t="s">
        <v>5531</v>
      </c>
      <c r="G448" s="272" t="s">
        <v>931</v>
      </c>
      <c r="H448" s="272" t="s">
        <v>5441</v>
      </c>
      <c r="I448" s="272" t="s">
        <v>5427</v>
      </c>
      <c r="J448" s="592">
        <v>0.33333333333333331</v>
      </c>
      <c r="K448" s="592">
        <v>0.75</v>
      </c>
      <c r="L448" s="272" t="s">
        <v>3530</v>
      </c>
      <c r="M448" s="272" t="s">
        <v>3530</v>
      </c>
      <c r="N448" s="272" t="s">
        <v>5533</v>
      </c>
      <c r="O448" s="272" t="s">
        <v>5619</v>
      </c>
      <c r="P448" s="272" t="s">
        <v>5443</v>
      </c>
      <c r="Q448" s="272" t="s">
        <v>5638</v>
      </c>
      <c r="R448" s="272" t="s">
        <v>5639</v>
      </c>
      <c r="S448" s="272" t="s">
        <v>5434</v>
      </c>
      <c r="T448" s="272" t="s">
        <v>5446</v>
      </c>
      <c r="U448" s="272" t="s">
        <v>4582</v>
      </c>
      <c r="V448" s="272" t="s">
        <v>5640</v>
      </c>
      <c r="W448" s="272" t="s">
        <v>3571</v>
      </c>
      <c r="X448" s="272" t="s">
        <v>7474</v>
      </c>
    </row>
    <row r="449" spans="1:24" hidden="1">
      <c r="A449" s="272" t="s">
        <v>981</v>
      </c>
      <c r="B449" s="272" t="s">
        <v>7475</v>
      </c>
      <c r="C449" s="272" t="s">
        <v>5387</v>
      </c>
      <c r="D449" s="272" t="s">
        <v>1427</v>
      </c>
      <c r="E449" s="272" t="s">
        <v>5496</v>
      </c>
      <c r="F449" s="272" t="s">
        <v>5496</v>
      </c>
      <c r="G449" s="272" t="s">
        <v>931</v>
      </c>
      <c r="H449" s="272" t="s">
        <v>5441</v>
      </c>
      <c r="I449" s="272" t="s">
        <v>5427</v>
      </c>
      <c r="J449" s="592">
        <v>0.5</v>
      </c>
      <c r="K449" s="592">
        <v>0</v>
      </c>
      <c r="L449" s="272" t="s">
        <v>6740</v>
      </c>
      <c r="M449" s="272" t="s">
        <v>6740</v>
      </c>
      <c r="N449" s="272" t="s">
        <v>5533</v>
      </c>
      <c r="O449" s="272" t="s">
        <v>5519</v>
      </c>
      <c r="P449" s="272" t="s">
        <v>6569</v>
      </c>
      <c r="Q449" s="272" t="s">
        <v>7476</v>
      </c>
      <c r="R449" s="272" t="s">
        <v>7477</v>
      </c>
      <c r="S449" s="272" t="s">
        <v>5434</v>
      </c>
      <c r="T449" s="272" t="s">
        <v>6572</v>
      </c>
      <c r="U449" s="272" t="s">
        <v>6573</v>
      </c>
      <c r="V449" s="272" t="s">
        <v>6574</v>
      </c>
      <c r="W449" s="272" t="s">
        <v>7042</v>
      </c>
      <c r="X449" s="272" t="s">
        <v>7478</v>
      </c>
    </row>
    <row r="450" spans="1:24" hidden="1">
      <c r="A450" s="272" t="s">
        <v>1075</v>
      </c>
      <c r="B450" s="272" t="s">
        <v>7479</v>
      </c>
      <c r="C450" s="272" t="s">
        <v>7480</v>
      </c>
      <c r="D450" s="272" t="s">
        <v>1502</v>
      </c>
      <c r="E450" s="272" t="s">
        <v>5425</v>
      </c>
      <c r="F450" s="272" t="s">
        <v>5569</v>
      </c>
      <c r="G450" s="272" t="s">
        <v>931</v>
      </c>
      <c r="H450" s="272" t="s">
        <v>5426</v>
      </c>
      <c r="I450" s="272" t="s">
        <v>5427</v>
      </c>
      <c r="J450" s="592">
        <v>0.33333333333333331</v>
      </c>
      <c r="K450" s="592">
        <v>0.75</v>
      </c>
      <c r="L450" s="272" t="s">
        <v>5510</v>
      </c>
      <c r="M450" s="272" t="s">
        <v>5510</v>
      </c>
      <c r="N450" s="272" t="s">
        <v>5533</v>
      </c>
      <c r="O450" s="272" t="s">
        <v>5570</v>
      </c>
      <c r="P450" s="272" t="s">
        <v>5512</v>
      </c>
      <c r="Q450" s="272" t="s">
        <v>7481</v>
      </c>
      <c r="R450" s="272" t="s">
        <v>7481</v>
      </c>
      <c r="S450" s="272" t="s">
        <v>5572</v>
      </c>
      <c r="T450" s="272" t="s">
        <v>5514</v>
      </c>
      <c r="U450" s="272" t="s">
        <v>4582</v>
      </c>
      <c r="V450" s="272" t="s">
        <v>5515</v>
      </c>
      <c r="W450" s="272" t="s">
        <v>5770</v>
      </c>
      <c r="X450" s="272" t="s">
        <v>7482</v>
      </c>
    </row>
    <row r="451" spans="1:24" hidden="1">
      <c r="A451" s="272" t="s">
        <v>1075</v>
      </c>
      <c r="B451" s="272" t="s">
        <v>7483</v>
      </c>
      <c r="C451" s="272"/>
      <c r="D451" s="272" t="s">
        <v>1427</v>
      </c>
      <c r="E451" s="272" t="s">
        <v>5464</v>
      </c>
      <c r="F451" s="272" t="s">
        <v>5464</v>
      </c>
      <c r="G451" s="272" t="s">
        <v>931</v>
      </c>
      <c r="H451" s="272" t="s">
        <v>5474</v>
      </c>
      <c r="I451" s="272" t="s">
        <v>5427</v>
      </c>
      <c r="J451" s="592">
        <v>0.75</v>
      </c>
      <c r="K451" s="592">
        <v>0.125</v>
      </c>
      <c r="L451" s="272" t="s">
        <v>7484</v>
      </c>
      <c r="M451" s="272" t="s">
        <v>7484</v>
      </c>
      <c r="N451" s="272" t="s">
        <v>5533</v>
      </c>
      <c r="O451" s="272" t="s">
        <v>5581</v>
      </c>
      <c r="P451" s="272" t="s">
        <v>7223</v>
      </c>
      <c r="Q451" s="272" t="s">
        <v>7485</v>
      </c>
      <c r="R451" s="272" t="s">
        <v>7486</v>
      </c>
      <c r="S451" s="272" t="s">
        <v>5434</v>
      </c>
      <c r="T451" s="272" t="s">
        <v>7226</v>
      </c>
      <c r="U451" s="272" t="s">
        <v>7227</v>
      </c>
      <c r="V451" s="272" t="s">
        <v>7228</v>
      </c>
      <c r="W451" s="272" t="s">
        <v>7487</v>
      </c>
      <c r="X451" s="272" t="s">
        <v>7488</v>
      </c>
    </row>
    <row r="452" spans="1:24" hidden="1">
      <c r="A452" s="272"/>
      <c r="B452" s="272"/>
      <c r="C452" s="272"/>
      <c r="D452" s="272"/>
      <c r="E452" s="272"/>
      <c r="F452" s="272"/>
      <c r="G452" s="272"/>
      <c r="H452" s="272"/>
      <c r="I452" s="272"/>
      <c r="J452" s="592"/>
      <c r="K452" s="592"/>
      <c r="L452" s="272"/>
      <c r="M452" s="272"/>
      <c r="N452" s="272"/>
      <c r="O452" s="272"/>
      <c r="P452" s="272"/>
      <c r="Q452" s="272"/>
      <c r="R452" s="272"/>
      <c r="S452" s="272"/>
      <c r="T452" s="272"/>
      <c r="U452" s="272"/>
      <c r="V452" s="272"/>
      <c r="W452" s="272"/>
      <c r="X452" s="272"/>
    </row>
    <row r="453" spans="1:24" hidden="1">
      <c r="A453" s="272" t="s">
        <v>1075</v>
      </c>
      <c r="B453" s="272" t="s">
        <v>7489</v>
      </c>
      <c r="C453" s="272"/>
      <c r="D453" s="272" t="s">
        <v>5473</v>
      </c>
      <c r="E453" s="272" t="s">
        <v>5425</v>
      </c>
      <c r="F453" s="272"/>
      <c r="G453" s="272" t="s">
        <v>931</v>
      </c>
      <c r="H453" s="272" t="s">
        <v>5441</v>
      </c>
      <c r="I453" s="272" t="s">
        <v>5427</v>
      </c>
      <c r="J453" s="592">
        <v>0.91666666666666663</v>
      </c>
      <c r="K453" s="592">
        <v>0.25</v>
      </c>
      <c r="L453" s="272" t="s">
        <v>6736</v>
      </c>
      <c r="M453" s="272" t="s">
        <v>6736</v>
      </c>
      <c r="N453" s="272" t="s">
        <v>5533</v>
      </c>
      <c r="O453" s="272" t="s">
        <v>5624</v>
      </c>
      <c r="P453" s="272" t="s">
        <v>4786</v>
      </c>
      <c r="Q453" s="272" t="s">
        <v>7490</v>
      </c>
      <c r="R453" s="272" t="s">
        <v>7490</v>
      </c>
      <c r="S453" s="272" t="s">
        <v>5434</v>
      </c>
      <c r="T453" s="272" t="s">
        <v>6081</v>
      </c>
      <c r="U453" s="272" t="s">
        <v>4543</v>
      </c>
      <c r="V453" s="272" t="s">
        <v>5565</v>
      </c>
      <c r="W453" s="272" t="s">
        <v>5566</v>
      </c>
      <c r="X453" s="272" t="s">
        <v>7491</v>
      </c>
    </row>
    <row r="454" spans="1:24" hidden="1">
      <c r="A454" s="272" t="s">
        <v>1251</v>
      </c>
      <c r="B454" s="272" t="s">
        <v>7492</v>
      </c>
      <c r="C454" s="272" t="s">
        <v>5387</v>
      </c>
      <c r="D454" s="272" t="s">
        <v>5473</v>
      </c>
      <c r="E454" s="272" t="s">
        <v>5425</v>
      </c>
      <c r="F454" s="272"/>
      <c r="G454" s="272" t="s">
        <v>931</v>
      </c>
      <c r="H454" s="272" t="s">
        <v>5474</v>
      </c>
      <c r="I454" s="272">
        <v>5</v>
      </c>
      <c r="J454" s="592">
        <v>0.75</v>
      </c>
      <c r="K454" s="592">
        <v>0.16666666666666666</v>
      </c>
      <c r="L454" s="272" t="s">
        <v>7493</v>
      </c>
      <c r="M454" s="272" t="s">
        <v>7493</v>
      </c>
      <c r="N454" s="272" t="s">
        <v>5533</v>
      </c>
      <c r="O454" s="272" t="s">
        <v>5581</v>
      </c>
      <c r="P454" s="272" t="s">
        <v>6316</v>
      </c>
      <c r="Q454" s="272" t="s">
        <v>7494</v>
      </c>
      <c r="R454" s="272" t="s">
        <v>7493</v>
      </c>
      <c r="S454" s="272" t="s">
        <v>5434</v>
      </c>
      <c r="T454" s="272" t="s">
        <v>6783</v>
      </c>
      <c r="U454" s="272" t="s">
        <v>6316</v>
      </c>
      <c r="V454" s="272" t="s">
        <v>6872</v>
      </c>
      <c r="W454" s="272" t="s">
        <v>6873</v>
      </c>
      <c r="X454" s="272" t="s">
        <v>7495</v>
      </c>
    </row>
    <row r="455" spans="1:24" hidden="1">
      <c r="A455" s="272" t="s">
        <v>1075</v>
      </c>
      <c r="B455" s="272" t="s">
        <v>7496</v>
      </c>
      <c r="C455" s="272" t="s">
        <v>5387</v>
      </c>
      <c r="D455" s="272" t="s">
        <v>5452</v>
      </c>
      <c r="E455" s="272" t="s">
        <v>5425</v>
      </c>
      <c r="F455" s="272" t="s">
        <v>5531</v>
      </c>
      <c r="G455" s="272" t="s">
        <v>931</v>
      </c>
      <c r="H455" s="272" t="s">
        <v>5441</v>
      </c>
      <c r="I455" s="272" t="s">
        <v>5427</v>
      </c>
      <c r="J455" s="592">
        <v>0.91666666666666663</v>
      </c>
      <c r="K455" s="592">
        <v>0.125</v>
      </c>
      <c r="L455" s="272"/>
      <c r="M455" s="272" t="s">
        <v>5929</v>
      </c>
      <c r="N455" s="272" t="s">
        <v>5533</v>
      </c>
      <c r="O455" s="272" t="s">
        <v>5601</v>
      </c>
      <c r="P455" s="272" t="s">
        <v>5457</v>
      </c>
      <c r="Q455" s="272" t="s">
        <v>5458</v>
      </c>
      <c r="R455" s="272" t="s">
        <v>5852</v>
      </c>
      <c r="S455" s="272" t="s">
        <v>5434</v>
      </c>
      <c r="T455" s="272" t="s">
        <v>5460</v>
      </c>
      <c r="U455" s="272" t="s">
        <v>4555</v>
      </c>
      <c r="V455" s="272" t="s">
        <v>5931</v>
      </c>
      <c r="W455" s="272" t="s">
        <v>5462</v>
      </c>
      <c r="X455" s="272" t="s">
        <v>7497</v>
      </c>
    </row>
    <row r="456" spans="1:24" hidden="1">
      <c r="A456" s="272" t="s">
        <v>1213</v>
      </c>
      <c r="B456" s="272" t="s">
        <v>7498</v>
      </c>
      <c r="C456" s="272" t="s">
        <v>7499</v>
      </c>
      <c r="D456" s="272" t="s">
        <v>1427</v>
      </c>
      <c r="E456" s="272" t="s">
        <v>5464</v>
      </c>
      <c r="F456" s="272" t="s">
        <v>5464</v>
      </c>
      <c r="G456" s="272" t="s">
        <v>931</v>
      </c>
      <c r="H456" s="272" t="s">
        <v>5474</v>
      </c>
      <c r="I456" s="272" t="s">
        <v>5427</v>
      </c>
      <c r="J456" s="592">
        <v>0.91666666666666663</v>
      </c>
      <c r="K456" s="592">
        <v>0.125</v>
      </c>
      <c r="L456" s="272" t="s">
        <v>7500</v>
      </c>
      <c r="M456" s="272" t="s">
        <v>6764</v>
      </c>
      <c r="N456" s="272" t="s">
        <v>5533</v>
      </c>
      <c r="O456" s="272" t="s">
        <v>5581</v>
      </c>
      <c r="P456" s="272" t="s">
        <v>4786</v>
      </c>
      <c r="Q456" s="272" t="s">
        <v>7501</v>
      </c>
      <c r="R456" s="272" t="s">
        <v>7501</v>
      </c>
      <c r="S456" s="272" t="s">
        <v>5434</v>
      </c>
      <c r="T456" s="272" t="s">
        <v>4544</v>
      </c>
      <c r="U456" s="272" t="s">
        <v>4543</v>
      </c>
      <c r="V456" s="272" t="s">
        <v>5565</v>
      </c>
      <c r="W456" s="272" t="s">
        <v>5566</v>
      </c>
      <c r="X456" s="272" t="s">
        <v>7502</v>
      </c>
    </row>
    <row r="457" spans="1:24" hidden="1">
      <c r="A457" s="272" t="s">
        <v>936</v>
      </c>
      <c r="B457" s="272" t="s">
        <v>7503</v>
      </c>
      <c r="C457" s="272" t="s">
        <v>5387</v>
      </c>
      <c r="D457" s="272" t="s">
        <v>5599</v>
      </c>
      <c r="E457" s="272" t="s">
        <v>5425</v>
      </c>
      <c r="F457" s="272"/>
      <c r="G457" s="272" t="s">
        <v>931</v>
      </c>
      <c r="H457" s="272" t="s">
        <v>5441</v>
      </c>
      <c r="I457" s="272" t="s">
        <v>5427</v>
      </c>
      <c r="J457" s="592">
        <v>0.33333333333333331</v>
      </c>
      <c r="K457" s="592">
        <v>0.75</v>
      </c>
      <c r="L457" s="272" t="s">
        <v>5841</v>
      </c>
      <c r="M457" s="272" t="s">
        <v>5841</v>
      </c>
      <c r="N457" s="272" t="s">
        <v>5533</v>
      </c>
      <c r="O457" s="272" t="s">
        <v>5624</v>
      </c>
      <c r="P457" s="272" t="s">
        <v>5625</v>
      </c>
      <c r="Q457" s="272" t="s">
        <v>5842</v>
      </c>
      <c r="R457" s="272" t="s">
        <v>5843</v>
      </c>
      <c r="S457" s="272" t="s">
        <v>5434</v>
      </c>
      <c r="T457" s="272" t="s">
        <v>5627</v>
      </c>
      <c r="U457" s="272" t="s">
        <v>5628</v>
      </c>
      <c r="V457" s="272" t="s">
        <v>5629</v>
      </c>
      <c r="W457" s="272" t="s">
        <v>5387</v>
      </c>
      <c r="X457" s="272" t="s">
        <v>7504</v>
      </c>
    </row>
    <row r="458" spans="1:24" hidden="1">
      <c r="A458" s="272" t="s">
        <v>936</v>
      </c>
      <c r="B458" s="272" t="s">
        <v>7505</v>
      </c>
      <c r="C458" s="272" t="s">
        <v>7506</v>
      </c>
      <c r="D458" s="272" t="s">
        <v>5452</v>
      </c>
      <c r="E458" s="272" t="s">
        <v>5425</v>
      </c>
      <c r="F458" s="272" t="s">
        <v>5724</v>
      </c>
      <c r="G458" s="272" t="s">
        <v>931</v>
      </c>
      <c r="H458" s="272" t="s">
        <v>5441</v>
      </c>
      <c r="I458" s="272" t="s">
        <v>5427</v>
      </c>
      <c r="J458" s="592">
        <v>0.33333333333333331</v>
      </c>
      <c r="K458" s="592">
        <v>0.75</v>
      </c>
      <c r="L458" s="272"/>
      <c r="M458" s="272" t="s">
        <v>5684</v>
      </c>
      <c r="N458" s="272" t="s">
        <v>5533</v>
      </c>
      <c r="O458" s="272" t="s">
        <v>5619</v>
      </c>
      <c r="P458" s="272" t="s">
        <v>5685</v>
      </c>
      <c r="Q458" s="272" t="s">
        <v>5686</v>
      </c>
      <c r="R458" s="272" t="s">
        <v>5687</v>
      </c>
      <c r="S458" s="272" t="s">
        <v>5434</v>
      </c>
      <c r="T458" s="272" t="s">
        <v>5688</v>
      </c>
      <c r="U458" s="272" t="s">
        <v>5689</v>
      </c>
      <c r="V458" s="272" t="s">
        <v>5690</v>
      </c>
      <c r="W458" s="272" t="s">
        <v>5691</v>
      </c>
      <c r="X458" s="272" t="s">
        <v>7507</v>
      </c>
    </row>
    <row r="459" spans="1:24" hidden="1">
      <c r="A459" s="272" t="s">
        <v>981</v>
      </c>
      <c r="B459" s="272" t="s">
        <v>7273</v>
      </c>
      <c r="C459" s="272" t="s">
        <v>7272</v>
      </c>
      <c r="D459" s="272" t="s">
        <v>5452</v>
      </c>
      <c r="E459" s="272" t="s">
        <v>5425</v>
      </c>
      <c r="F459" s="272" t="s">
        <v>5531</v>
      </c>
      <c r="G459" s="272" t="s">
        <v>931</v>
      </c>
      <c r="H459" s="272" t="s">
        <v>5441</v>
      </c>
      <c r="I459" s="272" t="s">
        <v>5427</v>
      </c>
      <c r="J459" s="592">
        <v>0.91666666666666663</v>
      </c>
      <c r="K459" s="592">
        <v>0.25</v>
      </c>
      <c r="L459" s="272" t="s">
        <v>5652</v>
      </c>
      <c r="M459" s="272" t="s">
        <v>5652</v>
      </c>
      <c r="N459" s="272" t="s">
        <v>5533</v>
      </c>
      <c r="O459" s="272" t="s">
        <v>5619</v>
      </c>
      <c r="P459" s="272" t="s">
        <v>5653</v>
      </c>
      <c r="Q459" s="272" t="s">
        <v>7508</v>
      </c>
      <c r="R459" s="272" t="s">
        <v>7509</v>
      </c>
      <c r="S459" s="272" t="s">
        <v>5434</v>
      </c>
      <c r="T459" s="272" t="s">
        <v>5656</v>
      </c>
      <c r="U459" s="272" t="s">
        <v>5585</v>
      </c>
      <c r="V459" s="272" t="s">
        <v>5657</v>
      </c>
      <c r="W459" s="272" t="s">
        <v>7510</v>
      </c>
      <c r="X459" s="272" t="s">
        <v>7511</v>
      </c>
    </row>
    <row r="460" spans="1:24" hidden="1">
      <c r="A460" s="272" t="s">
        <v>1075</v>
      </c>
      <c r="B460" s="272" t="s">
        <v>325</v>
      </c>
      <c r="C460" s="272" t="s">
        <v>7512</v>
      </c>
      <c r="D460" s="272" t="s">
        <v>1427</v>
      </c>
      <c r="E460" s="272" t="s">
        <v>7513</v>
      </c>
      <c r="F460" s="272" t="s">
        <v>7513</v>
      </c>
      <c r="G460" s="272" t="s">
        <v>931</v>
      </c>
      <c r="H460" s="272" t="s">
        <v>5878</v>
      </c>
      <c r="I460" s="272">
        <v>2</v>
      </c>
      <c r="J460" s="592">
        <v>0</v>
      </c>
      <c r="K460" s="592">
        <v>0.25</v>
      </c>
      <c r="L460" s="272" t="s">
        <v>6671</v>
      </c>
      <c r="M460" s="272" t="s">
        <v>6671</v>
      </c>
      <c r="N460" s="272" t="s">
        <v>5533</v>
      </c>
      <c r="O460" s="272" t="s">
        <v>6046</v>
      </c>
      <c r="P460" s="272" t="s">
        <v>7514</v>
      </c>
      <c r="Q460" s="272" t="s">
        <v>7515</v>
      </c>
      <c r="R460" s="272" t="s">
        <v>7515</v>
      </c>
      <c r="S460" s="272" t="s">
        <v>5434</v>
      </c>
      <c r="T460" s="272" t="s">
        <v>5713</v>
      </c>
      <c r="U460" s="272" t="s">
        <v>5714</v>
      </c>
      <c r="V460" s="272" t="s">
        <v>5715</v>
      </c>
      <c r="W460" s="272" t="s">
        <v>5716</v>
      </c>
      <c r="X460" s="272" t="s">
        <v>7516</v>
      </c>
    </row>
    <row r="461" spans="1:24" hidden="1">
      <c r="A461" s="272" t="s">
        <v>1075</v>
      </c>
      <c r="B461" s="272" t="s">
        <v>7249</v>
      </c>
      <c r="C461" s="272" t="s">
        <v>7248</v>
      </c>
      <c r="D461" s="272" t="s">
        <v>1427</v>
      </c>
      <c r="E461" s="272" t="s">
        <v>5464</v>
      </c>
      <c r="F461" s="272" t="s">
        <v>5464</v>
      </c>
      <c r="G461" s="272" t="s">
        <v>931</v>
      </c>
      <c r="H461" s="272" t="s">
        <v>5426</v>
      </c>
      <c r="I461" s="272" t="s">
        <v>5427</v>
      </c>
      <c r="J461" s="592">
        <v>0.33333333333333331</v>
      </c>
      <c r="K461" s="592">
        <v>0.75</v>
      </c>
      <c r="L461" s="272" t="s">
        <v>5510</v>
      </c>
      <c r="M461" s="272" t="s">
        <v>5510</v>
      </c>
      <c r="N461" s="272" t="s">
        <v>5533</v>
      </c>
      <c r="O461" s="272" t="s">
        <v>6046</v>
      </c>
      <c r="P461" s="272" t="s">
        <v>5512</v>
      </c>
      <c r="Q461" s="272" t="s">
        <v>7250</v>
      </c>
      <c r="R461" s="272" t="s">
        <v>7250</v>
      </c>
      <c r="S461" s="272" t="s">
        <v>5434</v>
      </c>
      <c r="T461" s="272" t="s">
        <v>5514</v>
      </c>
      <c r="U461" s="272" t="s">
        <v>4582</v>
      </c>
      <c r="V461" s="272" t="s">
        <v>5515</v>
      </c>
      <c r="W461" s="272" t="s">
        <v>5608</v>
      </c>
      <c r="X461" s="272" t="s">
        <v>7517</v>
      </c>
    </row>
    <row r="462" spans="1:24" hidden="1">
      <c r="A462" s="272" t="s">
        <v>1075</v>
      </c>
      <c r="B462" s="272" t="s">
        <v>7518</v>
      </c>
      <c r="C462" s="272" t="s">
        <v>7519</v>
      </c>
      <c r="D462" s="272" t="s">
        <v>1427</v>
      </c>
      <c r="E462" s="272" t="s">
        <v>6284</v>
      </c>
      <c r="F462" s="272" t="s">
        <v>6284</v>
      </c>
      <c r="G462" s="272" t="s">
        <v>931</v>
      </c>
      <c r="H462" s="272" t="s">
        <v>5878</v>
      </c>
      <c r="I462" s="272" t="s">
        <v>5427</v>
      </c>
      <c r="J462" s="592">
        <v>0</v>
      </c>
      <c r="K462" s="592">
        <v>0.25</v>
      </c>
      <c r="L462" s="272" t="s">
        <v>5540</v>
      </c>
      <c r="M462" s="272" t="s">
        <v>5540</v>
      </c>
      <c r="N462" s="272" t="s">
        <v>5533</v>
      </c>
      <c r="O462" s="272" t="s">
        <v>5442</v>
      </c>
      <c r="P462" s="272" t="s">
        <v>5541</v>
      </c>
      <c r="Q462" s="272" t="s">
        <v>7520</v>
      </c>
      <c r="R462" s="272" t="s">
        <v>7403</v>
      </c>
      <c r="S462" s="272" t="s">
        <v>5445</v>
      </c>
      <c r="T462" s="272" t="s">
        <v>5544</v>
      </c>
      <c r="U462" s="272" t="s">
        <v>5545</v>
      </c>
      <c r="V462" s="272" t="s">
        <v>5546</v>
      </c>
      <c r="W462" s="272" t="s">
        <v>5547</v>
      </c>
      <c r="X462" s="272" t="s">
        <v>7521</v>
      </c>
    </row>
    <row r="463" spans="1:24" hidden="1">
      <c r="A463" s="272" t="s">
        <v>1075</v>
      </c>
      <c r="B463" s="272" t="s">
        <v>7522</v>
      </c>
      <c r="C463" s="272"/>
      <c r="D463" s="272" t="s">
        <v>1502</v>
      </c>
      <c r="E463" s="272" t="s">
        <v>5425</v>
      </c>
      <c r="F463" s="272" t="s">
        <v>6257</v>
      </c>
      <c r="G463" s="272" t="s">
        <v>931</v>
      </c>
      <c r="H463" s="272" t="s">
        <v>5441</v>
      </c>
      <c r="I463" s="272" t="s">
        <v>5427</v>
      </c>
      <c r="J463" s="592">
        <v>0.91666666666666663</v>
      </c>
      <c r="K463" s="592">
        <v>0.125</v>
      </c>
      <c r="L463" s="272" t="s">
        <v>6403</v>
      </c>
      <c r="M463" s="272" t="s">
        <v>6403</v>
      </c>
      <c r="N463" s="272" t="s">
        <v>5533</v>
      </c>
      <c r="O463" s="272" t="s">
        <v>5570</v>
      </c>
      <c r="P463" s="272" t="s">
        <v>6122</v>
      </c>
      <c r="Q463" s="272" t="s">
        <v>6404</v>
      </c>
      <c r="R463" s="272" t="s">
        <v>6404</v>
      </c>
      <c r="S463" s="272" t="s">
        <v>5572</v>
      </c>
      <c r="T463" s="272" t="s">
        <v>7214</v>
      </c>
      <c r="U463" s="272" t="s">
        <v>5482</v>
      </c>
      <c r="V463" s="272" t="s">
        <v>5491</v>
      </c>
      <c r="W463" s="272" t="s">
        <v>3571</v>
      </c>
      <c r="X463" s="272" t="s">
        <v>7523</v>
      </c>
    </row>
    <row r="464" spans="1:24" hidden="1">
      <c r="A464" s="272" t="s">
        <v>1075</v>
      </c>
      <c r="B464" s="272" t="s">
        <v>7524</v>
      </c>
      <c r="C464" s="272" t="s">
        <v>7525</v>
      </c>
      <c r="D464" s="272" t="s">
        <v>1427</v>
      </c>
      <c r="E464" s="272" t="s">
        <v>5464</v>
      </c>
      <c r="F464" s="272" t="s">
        <v>5464</v>
      </c>
      <c r="G464" s="272" t="s">
        <v>931</v>
      </c>
      <c r="H464" s="272" t="s">
        <v>5441</v>
      </c>
      <c r="I464" s="272" t="s">
        <v>5427</v>
      </c>
      <c r="J464" s="592">
        <v>4.1666666666666664E-2</v>
      </c>
      <c r="K464" s="592">
        <v>0.125</v>
      </c>
      <c r="L464" s="272" t="s">
        <v>7349</v>
      </c>
      <c r="M464" s="272" t="s">
        <v>7349</v>
      </c>
      <c r="N464" s="272" t="s">
        <v>5533</v>
      </c>
      <c r="O464" s="272" t="s">
        <v>5442</v>
      </c>
      <c r="P464" s="272" t="s">
        <v>4592</v>
      </c>
      <c r="Q464" s="272" t="s">
        <v>6079</v>
      </c>
      <c r="R464" s="272" t="s">
        <v>6545</v>
      </c>
      <c r="S464" s="272" t="s">
        <v>5445</v>
      </c>
      <c r="T464" s="272" t="s">
        <v>5460</v>
      </c>
      <c r="U464" s="272" t="s">
        <v>4555</v>
      </c>
      <c r="V464" s="272" t="s">
        <v>7023</v>
      </c>
      <c r="W464" s="272" t="s">
        <v>5706</v>
      </c>
      <c r="X464" s="272" t="s">
        <v>7526</v>
      </c>
    </row>
    <row r="465" spans="1:24" hidden="1">
      <c r="A465" s="272" t="s">
        <v>1075</v>
      </c>
      <c r="B465" s="272" t="s">
        <v>6183</v>
      </c>
      <c r="C465" s="272" t="s">
        <v>6182</v>
      </c>
      <c r="D465" s="272" t="s">
        <v>1502</v>
      </c>
      <c r="E465" s="272" t="s">
        <v>5425</v>
      </c>
      <c r="F465" s="272" t="s">
        <v>5569</v>
      </c>
      <c r="G465" s="272" t="s">
        <v>931</v>
      </c>
      <c r="H465" s="272" t="s">
        <v>5426</v>
      </c>
      <c r="I465" s="272" t="s">
        <v>5427</v>
      </c>
      <c r="J465" s="592">
        <v>0.33333333333333331</v>
      </c>
      <c r="K465" s="592">
        <v>0.75</v>
      </c>
      <c r="L465" s="272" t="s">
        <v>5510</v>
      </c>
      <c r="M465" s="272" t="s">
        <v>5510</v>
      </c>
      <c r="N465" s="272" t="s">
        <v>5533</v>
      </c>
      <c r="O465" s="272" t="s">
        <v>5892</v>
      </c>
      <c r="P465" s="272" t="s">
        <v>5512</v>
      </c>
      <c r="Q465" s="272" t="s">
        <v>7527</v>
      </c>
      <c r="R465" s="272" t="s">
        <v>7527</v>
      </c>
      <c r="S465" s="272" t="s">
        <v>5572</v>
      </c>
      <c r="T465" s="272" t="s">
        <v>5514</v>
      </c>
      <c r="U465" s="272" t="s">
        <v>4582</v>
      </c>
      <c r="V465" s="272" t="s">
        <v>5515</v>
      </c>
      <c r="W465" s="272" t="s">
        <v>5770</v>
      </c>
      <c r="X465" s="272" t="s">
        <v>7528</v>
      </c>
    </row>
    <row r="466" spans="1:24" hidden="1">
      <c r="A466" s="272" t="s">
        <v>981</v>
      </c>
      <c r="B466" s="272" t="s">
        <v>5858</v>
      </c>
      <c r="C466" s="272" t="s">
        <v>5857</v>
      </c>
      <c r="D466" s="272" t="s">
        <v>5452</v>
      </c>
      <c r="E466" s="272" t="s">
        <v>5425</v>
      </c>
      <c r="F466" s="272" t="s">
        <v>5531</v>
      </c>
      <c r="G466" s="272" t="s">
        <v>931</v>
      </c>
      <c r="H466" s="272" t="s">
        <v>5441</v>
      </c>
      <c r="I466" s="272" t="s">
        <v>5427</v>
      </c>
      <c r="J466" s="592">
        <v>0</v>
      </c>
      <c r="K466" s="592">
        <v>0.95833333333333337</v>
      </c>
      <c r="L466" s="272" t="s">
        <v>5644</v>
      </c>
      <c r="M466" s="272" t="s">
        <v>5644</v>
      </c>
      <c r="N466" s="272" t="s">
        <v>5533</v>
      </c>
      <c r="O466" s="272" t="s">
        <v>5619</v>
      </c>
      <c r="P466" s="272" t="s">
        <v>5645</v>
      </c>
      <c r="Q466" s="272" t="s">
        <v>5860</v>
      </c>
      <c r="R466" s="272" t="s">
        <v>5860</v>
      </c>
      <c r="S466" s="272" t="s">
        <v>5434</v>
      </c>
      <c r="T466" s="272" t="s">
        <v>5647</v>
      </c>
      <c r="U466" s="272" t="s">
        <v>4543</v>
      </c>
      <c r="V466" s="272" t="s">
        <v>5648</v>
      </c>
      <c r="W466" s="272" t="s">
        <v>3571</v>
      </c>
      <c r="X466" s="272" t="s">
        <v>7529</v>
      </c>
    </row>
    <row r="467" spans="1:24" hidden="1">
      <c r="A467" s="272" t="s">
        <v>981</v>
      </c>
      <c r="B467" s="272" t="s">
        <v>7530</v>
      </c>
      <c r="C467" s="272" t="s">
        <v>7531</v>
      </c>
      <c r="D467" s="272" t="s">
        <v>5452</v>
      </c>
      <c r="E467" s="272" t="s">
        <v>5425</v>
      </c>
      <c r="F467" s="272" t="s">
        <v>5531</v>
      </c>
      <c r="G467" s="272" t="s">
        <v>931</v>
      </c>
      <c r="H467" s="272" t="s">
        <v>5474</v>
      </c>
      <c r="I467" s="272" t="s">
        <v>5427</v>
      </c>
      <c r="J467" s="592">
        <v>0.33333333333333331</v>
      </c>
      <c r="K467" s="592">
        <v>0.75</v>
      </c>
      <c r="L467" s="272" t="s">
        <v>5863</v>
      </c>
      <c r="M467" s="272" t="s">
        <v>6388</v>
      </c>
      <c r="N467" s="272" t="s">
        <v>5533</v>
      </c>
      <c r="O467" s="272" t="s">
        <v>5619</v>
      </c>
      <c r="P467" s="272" t="s">
        <v>6389</v>
      </c>
      <c r="Q467" s="272" t="s">
        <v>6390</v>
      </c>
      <c r="R467" s="272" t="s">
        <v>6390</v>
      </c>
      <c r="S467" s="272" t="s">
        <v>5434</v>
      </c>
      <c r="T467" s="272" t="s">
        <v>5446</v>
      </c>
      <c r="U467" s="272" t="s">
        <v>4582</v>
      </c>
      <c r="V467" s="272" t="s">
        <v>6391</v>
      </c>
      <c r="W467" s="272" t="s">
        <v>6392</v>
      </c>
      <c r="X467" s="272" t="s">
        <v>7532</v>
      </c>
    </row>
    <row r="468" spans="1:24" hidden="1">
      <c r="A468" s="272" t="s">
        <v>1213</v>
      </c>
      <c r="B468" s="272" t="s">
        <v>7533</v>
      </c>
      <c r="C468" s="272" t="s">
        <v>7534</v>
      </c>
      <c r="D468" s="272" t="s">
        <v>1427</v>
      </c>
      <c r="E468" s="272" t="s">
        <v>5440</v>
      </c>
      <c r="F468" s="272" t="s">
        <v>5440</v>
      </c>
      <c r="G468" s="272" t="s">
        <v>931</v>
      </c>
      <c r="H468" s="272" t="s">
        <v>5426</v>
      </c>
      <c r="I468" s="272" t="s">
        <v>5427</v>
      </c>
      <c r="J468" s="592">
        <v>0</v>
      </c>
      <c r="K468" s="592">
        <v>0.125</v>
      </c>
      <c r="L468" s="272" t="s">
        <v>6876</v>
      </c>
      <c r="M468" s="272" t="s">
        <v>6876</v>
      </c>
      <c r="N468" s="272" t="s">
        <v>5533</v>
      </c>
      <c r="O468" s="272" t="s">
        <v>5442</v>
      </c>
      <c r="P468" s="272" t="s">
        <v>4739</v>
      </c>
      <c r="Q468" s="272" t="s">
        <v>7535</v>
      </c>
      <c r="R468" s="272" t="s">
        <v>7536</v>
      </c>
      <c r="S468" s="272" t="s">
        <v>5445</v>
      </c>
      <c r="T468" s="272" t="s">
        <v>6647</v>
      </c>
      <c r="U468" s="272" t="s">
        <v>4555</v>
      </c>
      <c r="V468" s="272" t="s">
        <v>6648</v>
      </c>
      <c r="W468" s="272" t="s">
        <v>6649</v>
      </c>
      <c r="X468" s="272" t="s">
        <v>7537</v>
      </c>
    </row>
    <row r="469" spans="1:24" hidden="1">
      <c r="A469" s="272" t="s">
        <v>1075</v>
      </c>
      <c r="B469" s="272" t="s">
        <v>7538</v>
      </c>
      <c r="C469" s="272" t="s">
        <v>7539</v>
      </c>
      <c r="D469" s="272" t="s">
        <v>1427</v>
      </c>
      <c r="E469" s="272" t="s">
        <v>5464</v>
      </c>
      <c r="F469" s="272" t="s">
        <v>5464</v>
      </c>
      <c r="G469" s="272" t="s">
        <v>931</v>
      </c>
      <c r="H469" s="272" t="s">
        <v>5441</v>
      </c>
      <c r="I469" s="272" t="s">
        <v>5427</v>
      </c>
      <c r="J469" s="592">
        <v>0.91666666666666663</v>
      </c>
      <c r="K469" s="592">
        <v>0.125</v>
      </c>
      <c r="L469" s="272" t="s">
        <v>6077</v>
      </c>
      <c r="M469" s="272" t="s">
        <v>6077</v>
      </c>
      <c r="N469" s="272" t="s">
        <v>5533</v>
      </c>
      <c r="O469" s="272" t="s">
        <v>5601</v>
      </c>
      <c r="P469" s="272" t="s">
        <v>4786</v>
      </c>
      <c r="Q469" s="272" t="s">
        <v>7540</v>
      </c>
      <c r="R469" s="272" t="s">
        <v>7541</v>
      </c>
      <c r="S469" s="272" t="s">
        <v>5434</v>
      </c>
      <c r="T469" s="272" t="s">
        <v>6081</v>
      </c>
      <c r="U469" s="272" t="s">
        <v>4543</v>
      </c>
      <c r="V469" s="272" t="s">
        <v>5565</v>
      </c>
      <c r="W469" s="272" t="s">
        <v>5566</v>
      </c>
      <c r="X469" s="272" t="s">
        <v>7542</v>
      </c>
    </row>
    <row r="470" spans="1:24" hidden="1">
      <c r="A470" s="272" t="s">
        <v>981</v>
      </c>
      <c r="B470" s="272" t="s">
        <v>7543</v>
      </c>
      <c r="C470" s="272" t="s">
        <v>5387</v>
      </c>
      <c r="D470" s="272" t="s">
        <v>1427</v>
      </c>
      <c r="E470" s="272" t="s">
        <v>5496</v>
      </c>
      <c r="F470" s="272" t="s">
        <v>5496</v>
      </c>
      <c r="G470" s="272" t="s">
        <v>931</v>
      </c>
      <c r="H470" s="272" t="s">
        <v>5441</v>
      </c>
      <c r="I470" s="272" t="s">
        <v>5427</v>
      </c>
      <c r="J470" s="592">
        <v>0.33333333333333331</v>
      </c>
      <c r="K470" s="592">
        <v>0.75</v>
      </c>
      <c r="L470" s="272" t="s">
        <v>6779</v>
      </c>
      <c r="M470" s="272" t="s">
        <v>6779</v>
      </c>
      <c r="N470" s="272" t="s">
        <v>5533</v>
      </c>
      <c r="O470" s="272" t="s">
        <v>5619</v>
      </c>
      <c r="P470" s="272" t="s">
        <v>6780</v>
      </c>
      <c r="Q470" s="272" t="s">
        <v>7544</v>
      </c>
      <c r="R470" s="272" t="s">
        <v>7545</v>
      </c>
      <c r="S470" s="272" t="s">
        <v>5434</v>
      </c>
      <c r="T470" s="272" t="s">
        <v>6783</v>
      </c>
      <c r="U470" s="272" t="s">
        <v>6316</v>
      </c>
      <c r="V470" s="272" t="s">
        <v>7546</v>
      </c>
      <c r="W470" s="272" t="s">
        <v>7547</v>
      </c>
      <c r="X470" s="272" t="s">
        <v>7548</v>
      </c>
    </row>
    <row r="471" spans="1:24" hidden="1">
      <c r="A471" s="272" t="s">
        <v>1213</v>
      </c>
      <c r="B471" s="272" t="s">
        <v>7549</v>
      </c>
      <c r="C471" s="272" t="s">
        <v>4701</v>
      </c>
      <c r="D471" s="272" t="s">
        <v>1427</v>
      </c>
      <c r="E471" s="272" t="s">
        <v>5440</v>
      </c>
      <c r="F471" s="272" t="s">
        <v>5440</v>
      </c>
      <c r="G471" s="272" t="s">
        <v>931</v>
      </c>
      <c r="H471" s="272" t="s">
        <v>5996</v>
      </c>
      <c r="I471" s="272" t="s">
        <v>5427</v>
      </c>
      <c r="J471" s="592">
        <v>0</v>
      </c>
      <c r="K471" s="592">
        <v>0.125</v>
      </c>
      <c r="L471" s="272" t="s">
        <v>4706</v>
      </c>
      <c r="M471" s="272" t="s">
        <v>4706</v>
      </c>
      <c r="N471" s="272" t="s">
        <v>5533</v>
      </c>
      <c r="O471" s="272" t="s">
        <v>5511</v>
      </c>
      <c r="P471" s="272" t="s">
        <v>4786</v>
      </c>
      <c r="Q471" s="272" t="s">
        <v>6079</v>
      </c>
      <c r="R471" s="272" t="s">
        <v>7550</v>
      </c>
      <c r="S471" s="272" t="s">
        <v>5434</v>
      </c>
      <c r="T471" s="272" t="s">
        <v>4544</v>
      </c>
      <c r="U471" s="272" t="s">
        <v>4543</v>
      </c>
      <c r="V471" s="272" t="s">
        <v>5565</v>
      </c>
      <c r="W471" s="272" t="s">
        <v>5566</v>
      </c>
      <c r="X471" s="272" t="s">
        <v>7551</v>
      </c>
    </row>
    <row r="472" spans="1:24" hidden="1">
      <c r="A472" s="272" t="s">
        <v>1075</v>
      </c>
      <c r="B472" s="272" t="s">
        <v>7552</v>
      </c>
      <c r="C472" s="272" t="s">
        <v>7553</v>
      </c>
      <c r="D472" s="272" t="s">
        <v>1427</v>
      </c>
      <c r="E472" s="272" t="s">
        <v>5496</v>
      </c>
      <c r="F472" s="272" t="s">
        <v>5496</v>
      </c>
      <c r="G472" s="272" t="s">
        <v>931</v>
      </c>
      <c r="H472" s="272" t="s">
        <v>5474</v>
      </c>
      <c r="I472" s="272" t="s">
        <v>5427</v>
      </c>
      <c r="J472" s="592">
        <v>0.91666666666666663</v>
      </c>
      <c r="K472" s="592">
        <v>0.125</v>
      </c>
      <c r="L472" s="272" t="s">
        <v>6779</v>
      </c>
      <c r="M472" s="272" t="s">
        <v>6779</v>
      </c>
      <c r="N472" s="272" t="s">
        <v>5533</v>
      </c>
      <c r="O472" s="272" t="s">
        <v>5601</v>
      </c>
      <c r="P472" s="272" t="s">
        <v>6780</v>
      </c>
      <c r="Q472" s="272" t="s">
        <v>7554</v>
      </c>
      <c r="R472" s="272" t="s">
        <v>7555</v>
      </c>
      <c r="S472" s="272" t="s">
        <v>5434</v>
      </c>
      <c r="T472" s="272" t="s">
        <v>7556</v>
      </c>
      <c r="U472" s="272" t="s">
        <v>6316</v>
      </c>
      <c r="V472" s="272" t="s">
        <v>7557</v>
      </c>
      <c r="W472" s="272" t="s">
        <v>7558</v>
      </c>
      <c r="X472" s="272" t="s">
        <v>7559</v>
      </c>
    </row>
    <row r="473" spans="1:24" hidden="1">
      <c r="A473" s="272" t="s">
        <v>981</v>
      </c>
      <c r="B473" s="272" t="s">
        <v>1030</v>
      </c>
      <c r="C473" s="272"/>
      <c r="D473" s="272" t="s">
        <v>1427</v>
      </c>
      <c r="E473" s="272" t="s">
        <v>5496</v>
      </c>
      <c r="F473" s="272" t="s">
        <v>5496</v>
      </c>
      <c r="G473" s="272" t="s">
        <v>931</v>
      </c>
      <c r="H473" s="272" t="s">
        <v>5474</v>
      </c>
      <c r="I473" s="272" t="s">
        <v>5427</v>
      </c>
      <c r="J473" s="592">
        <v>0.33333333333333331</v>
      </c>
      <c r="K473" s="592">
        <v>0.75</v>
      </c>
      <c r="L473" s="272"/>
      <c r="M473" s="272" t="s">
        <v>7008</v>
      </c>
      <c r="N473" s="272" t="s">
        <v>5533</v>
      </c>
      <c r="O473" s="272" t="s">
        <v>5500</v>
      </c>
      <c r="P473" s="272" t="s">
        <v>4786</v>
      </c>
      <c r="Q473" s="272" t="s">
        <v>7560</v>
      </c>
      <c r="R473" s="272" t="s">
        <v>7560</v>
      </c>
      <c r="S473" s="272" t="s">
        <v>5434</v>
      </c>
      <c r="T473" s="272" t="s">
        <v>4544</v>
      </c>
      <c r="U473" s="272" t="s">
        <v>4543</v>
      </c>
      <c r="V473" s="272" t="s">
        <v>5565</v>
      </c>
      <c r="W473" s="272" t="s">
        <v>3571</v>
      </c>
      <c r="X473" s="272" t="s">
        <v>7561</v>
      </c>
    </row>
    <row r="474" spans="1:24" hidden="1">
      <c r="A474" s="272" t="s">
        <v>981</v>
      </c>
      <c r="B474" s="272" t="s">
        <v>1256</v>
      </c>
      <c r="C474" s="272" t="s">
        <v>1257</v>
      </c>
      <c r="D474" s="272" t="s">
        <v>1427</v>
      </c>
      <c r="E474" s="272" t="s">
        <v>6189</v>
      </c>
      <c r="F474" s="272" t="s">
        <v>6189</v>
      </c>
      <c r="G474" s="272" t="s">
        <v>931</v>
      </c>
      <c r="H474" s="272" t="s">
        <v>5441</v>
      </c>
      <c r="I474" s="272" t="s">
        <v>5427</v>
      </c>
      <c r="J474" s="592">
        <v>0.25</v>
      </c>
      <c r="K474" s="592">
        <v>0.83333333333333337</v>
      </c>
      <c r="L474" s="272"/>
      <c r="M474" s="272" t="s">
        <v>5774</v>
      </c>
      <c r="N474" s="272" t="s">
        <v>5533</v>
      </c>
      <c r="O474" s="272" t="s">
        <v>5619</v>
      </c>
      <c r="P474" s="272" t="s">
        <v>5775</v>
      </c>
      <c r="Q474" s="272" t="s">
        <v>6190</v>
      </c>
      <c r="R474" s="272" t="s">
        <v>6190</v>
      </c>
      <c r="S474" s="272" t="s">
        <v>5434</v>
      </c>
      <c r="T474" s="272" t="s">
        <v>5777</v>
      </c>
      <c r="U474" s="272" t="s">
        <v>4582</v>
      </c>
      <c r="V474" s="272" t="s">
        <v>5778</v>
      </c>
      <c r="W474" s="272" t="s">
        <v>6191</v>
      </c>
      <c r="X474" s="272" t="s">
        <v>7562</v>
      </c>
    </row>
    <row r="475" spans="1:24" hidden="1">
      <c r="A475" s="272" t="s">
        <v>1075</v>
      </c>
      <c r="B475" s="272" t="s">
        <v>7563</v>
      </c>
      <c r="C475" s="272" t="s">
        <v>97</v>
      </c>
      <c r="D475" s="272" t="s">
        <v>1427</v>
      </c>
      <c r="E475" s="272" t="s">
        <v>5496</v>
      </c>
      <c r="F475" s="272" t="s">
        <v>5496</v>
      </c>
      <c r="G475" s="272" t="s">
        <v>931</v>
      </c>
      <c r="H475" s="272" t="s">
        <v>5474</v>
      </c>
      <c r="I475" s="272" t="s">
        <v>5427</v>
      </c>
      <c r="J475" s="592">
        <v>0.91666666666666663</v>
      </c>
      <c r="K475" s="592">
        <v>0.125</v>
      </c>
      <c r="L475" s="272" t="s">
        <v>5540</v>
      </c>
      <c r="M475" s="272" t="s">
        <v>5540</v>
      </c>
      <c r="N475" s="272" t="s">
        <v>5533</v>
      </c>
      <c r="O475" s="272" t="s">
        <v>5442</v>
      </c>
      <c r="P475" s="272" t="s">
        <v>5541</v>
      </c>
      <c r="Q475" s="272" t="s">
        <v>7564</v>
      </c>
      <c r="R475" s="272" t="s">
        <v>6611</v>
      </c>
      <c r="S475" s="272" t="s">
        <v>5445</v>
      </c>
      <c r="T475" s="272" t="s">
        <v>5544</v>
      </c>
      <c r="U475" s="272" t="s">
        <v>5545</v>
      </c>
      <c r="V475" s="272" t="s">
        <v>5546</v>
      </c>
      <c r="W475" s="272" t="s">
        <v>5547</v>
      </c>
      <c r="X475" s="272" t="s">
        <v>7565</v>
      </c>
    </row>
    <row r="476" spans="1:24" hidden="1">
      <c r="A476" s="272" t="s">
        <v>936</v>
      </c>
      <c r="B476" s="272" t="s">
        <v>7566</v>
      </c>
      <c r="C476" s="272"/>
      <c r="D476" s="272" t="s">
        <v>1427</v>
      </c>
      <c r="E476" s="272" t="s">
        <v>5464</v>
      </c>
      <c r="F476" s="272" t="s">
        <v>5464</v>
      </c>
      <c r="G476" s="272" t="s">
        <v>931</v>
      </c>
      <c r="H476" s="272" t="s">
        <v>5474</v>
      </c>
      <c r="I476" s="272" t="s">
        <v>5427</v>
      </c>
      <c r="J476" s="592">
        <v>0.33333333333333331</v>
      </c>
      <c r="K476" s="592">
        <v>0.75</v>
      </c>
      <c r="L476" s="272" t="s">
        <v>6941</v>
      </c>
      <c r="M476" s="272" t="s">
        <v>6941</v>
      </c>
      <c r="N476" s="272" t="s">
        <v>5533</v>
      </c>
      <c r="O476" s="272" t="s">
        <v>5601</v>
      </c>
      <c r="P476" s="272" t="s">
        <v>4557</v>
      </c>
      <c r="Q476" s="272" t="s">
        <v>7567</v>
      </c>
      <c r="R476" s="272" t="s">
        <v>7568</v>
      </c>
      <c r="S476" s="272" t="s">
        <v>5434</v>
      </c>
      <c r="T476" s="272" t="s">
        <v>5460</v>
      </c>
      <c r="U476" s="272" t="s">
        <v>4555</v>
      </c>
      <c r="V476" s="272" t="s">
        <v>6944</v>
      </c>
      <c r="W476" s="272" t="s">
        <v>5387</v>
      </c>
      <c r="X476" s="272" t="s">
        <v>7569</v>
      </c>
    </row>
    <row r="477" spans="1:24" hidden="1">
      <c r="A477" s="272" t="s">
        <v>1075</v>
      </c>
      <c r="B477" s="272" t="s">
        <v>7412</v>
      </c>
      <c r="C477" s="272" t="s">
        <v>7411</v>
      </c>
      <c r="D477" s="272" t="s">
        <v>1427</v>
      </c>
      <c r="E477" s="272" t="s">
        <v>5440</v>
      </c>
      <c r="F477" s="272" t="s">
        <v>5440</v>
      </c>
      <c r="G477" s="272" t="s">
        <v>931</v>
      </c>
      <c r="H477" s="272" t="s">
        <v>5441</v>
      </c>
      <c r="I477" s="272" t="s">
        <v>5427</v>
      </c>
      <c r="J477" s="592">
        <v>0.33333333333333331</v>
      </c>
      <c r="K477" s="592">
        <v>0.75</v>
      </c>
      <c r="L477" s="272" t="s">
        <v>7413</v>
      </c>
      <c r="M477" s="272" t="s">
        <v>7413</v>
      </c>
      <c r="N477" s="272" t="s">
        <v>5533</v>
      </c>
      <c r="O477" s="272" t="s">
        <v>5619</v>
      </c>
      <c r="P477" s="272" t="s">
        <v>7414</v>
      </c>
      <c r="Q477" s="272" t="s">
        <v>7570</v>
      </c>
      <c r="R477" s="272" t="s">
        <v>7571</v>
      </c>
      <c r="S477" s="272" t="s">
        <v>5434</v>
      </c>
      <c r="T477" s="272" t="s">
        <v>7417</v>
      </c>
      <c r="U477" s="272" t="s">
        <v>7418</v>
      </c>
      <c r="V477" s="272" t="s">
        <v>7289</v>
      </c>
      <c r="W477" s="272" t="s">
        <v>3571</v>
      </c>
      <c r="X477" s="272" t="s">
        <v>7572</v>
      </c>
    </row>
    <row r="478" spans="1:24" hidden="1">
      <c r="A478" s="272" t="s">
        <v>1075</v>
      </c>
      <c r="B478" s="272" t="s">
        <v>7573</v>
      </c>
      <c r="C478" s="272" t="s">
        <v>7574</v>
      </c>
      <c r="D478" s="272" t="s">
        <v>1427</v>
      </c>
      <c r="E478" s="272" t="s">
        <v>5496</v>
      </c>
      <c r="F478" s="272" t="s">
        <v>5496</v>
      </c>
      <c r="G478" s="272" t="s">
        <v>931</v>
      </c>
      <c r="H478" s="272" t="s">
        <v>5474</v>
      </c>
      <c r="I478" s="272" t="s">
        <v>5427</v>
      </c>
      <c r="J478" s="592">
        <v>0.95833333333333337</v>
      </c>
      <c r="K478" s="592">
        <v>0.125</v>
      </c>
      <c r="L478" s="272" t="s">
        <v>6941</v>
      </c>
      <c r="M478" s="272" t="s">
        <v>6941</v>
      </c>
      <c r="N478" s="272" t="s">
        <v>5533</v>
      </c>
      <c r="O478" s="272" t="s">
        <v>5442</v>
      </c>
      <c r="P478" s="272" t="s">
        <v>4557</v>
      </c>
      <c r="Q478" s="272" t="s">
        <v>7575</v>
      </c>
      <c r="R478" s="272" t="s">
        <v>7576</v>
      </c>
      <c r="S478" s="272" t="s">
        <v>5445</v>
      </c>
      <c r="T478" s="272" t="s">
        <v>5460</v>
      </c>
      <c r="U478" s="272" t="s">
        <v>4555</v>
      </c>
      <c r="V478" s="596" t="s">
        <v>7577</v>
      </c>
      <c r="W478" s="272" t="s">
        <v>7578</v>
      </c>
      <c r="X478" s="272" t="s">
        <v>7579</v>
      </c>
    </row>
    <row r="479" spans="1:24" hidden="1">
      <c r="A479" s="272" t="s">
        <v>936</v>
      </c>
      <c r="B479" s="272" t="s">
        <v>7580</v>
      </c>
      <c r="C479" s="272"/>
      <c r="D479" s="272" t="s">
        <v>1427</v>
      </c>
      <c r="E479" s="272" t="s">
        <v>5464</v>
      </c>
      <c r="F479" s="272" t="s">
        <v>5464</v>
      </c>
      <c r="G479" s="272" t="s">
        <v>931</v>
      </c>
      <c r="H479" s="272" t="s">
        <v>5474</v>
      </c>
      <c r="I479" s="272" t="s">
        <v>5427</v>
      </c>
      <c r="J479" s="592">
        <v>0.33333333333333331</v>
      </c>
      <c r="K479" s="592">
        <v>0.75</v>
      </c>
      <c r="L479" s="272" t="s">
        <v>6054</v>
      </c>
      <c r="M479" s="272" t="s">
        <v>6054</v>
      </c>
      <c r="N479" s="272" t="s">
        <v>5533</v>
      </c>
      <c r="O479" s="272" t="s">
        <v>5601</v>
      </c>
      <c r="P479" s="272" t="s">
        <v>6730</v>
      </c>
      <c r="Q479" s="272" t="s">
        <v>7581</v>
      </c>
      <c r="R479" s="272" t="s">
        <v>7582</v>
      </c>
      <c r="S479" s="272" t="s">
        <v>5434</v>
      </c>
      <c r="T479" s="272" t="s">
        <v>4808</v>
      </c>
      <c r="U479" s="272" t="s">
        <v>4543</v>
      </c>
      <c r="V479" s="272" t="s">
        <v>5556</v>
      </c>
      <c r="W479" s="272" t="s">
        <v>7583</v>
      </c>
      <c r="X479" s="272" t="s">
        <v>7584</v>
      </c>
    </row>
    <row r="480" spans="1:24" hidden="1">
      <c r="A480" s="272" t="s">
        <v>1213</v>
      </c>
      <c r="B480" s="272" t="s">
        <v>7585</v>
      </c>
      <c r="C480" s="272" t="s">
        <v>7586</v>
      </c>
      <c r="D480" s="272" t="s">
        <v>1427</v>
      </c>
      <c r="E480" s="272" t="s">
        <v>5464</v>
      </c>
      <c r="F480" s="272" t="s">
        <v>5464</v>
      </c>
      <c r="G480" s="272" t="s">
        <v>931</v>
      </c>
      <c r="H480" s="272" t="s">
        <v>6595</v>
      </c>
      <c r="I480" s="272" t="s">
        <v>5427</v>
      </c>
      <c r="J480" s="592">
        <v>0.95833333333333337</v>
      </c>
      <c r="K480" s="592">
        <v>0.125</v>
      </c>
      <c r="L480" s="272" t="s">
        <v>7587</v>
      </c>
      <c r="M480" s="272" t="s">
        <v>7587</v>
      </c>
      <c r="N480" s="272" t="s">
        <v>5533</v>
      </c>
      <c r="O480" s="272" t="s">
        <v>5442</v>
      </c>
      <c r="P480" s="272" t="s">
        <v>4739</v>
      </c>
      <c r="Q480" s="272" t="s">
        <v>7588</v>
      </c>
      <c r="R480" s="272" t="s">
        <v>7589</v>
      </c>
      <c r="S480" s="272" t="s">
        <v>5445</v>
      </c>
      <c r="T480" s="272" t="s">
        <v>6656</v>
      </c>
      <c r="U480" s="272" t="s">
        <v>4555</v>
      </c>
      <c r="V480" s="272" t="s">
        <v>6648</v>
      </c>
      <c r="W480" s="272" t="s">
        <v>6649</v>
      </c>
      <c r="X480" s="272" t="s">
        <v>7590</v>
      </c>
    </row>
    <row r="481" spans="1:24" hidden="1">
      <c r="A481" s="272" t="s">
        <v>936</v>
      </c>
      <c r="B481" s="272" t="s">
        <v>7591</v>
      </c>
      <c r="C481" s="272" t="s">
        <v>7592</v>
      </c>
      <c r="D481" s="272" t="s">
        <v>5452</v>
      </c>
      <c r="E481" s="272" t="s">
        <v>5425</v>
      </c>
      <c r="F481" s="272" t="s">
        <v>5531</v>
      </c>
      <c r="G481" s="272" t="s">
        <v>931</v>
      </c>
      <c r="H481" s="272" t="s">
        <v>5441</v>
      </c>
      <c r="I481" s="272" t="s">
        <v>5427</v>
      </c>
      <c r="J481" s="592">
        <v>0.33333333333333331</v>
      </c>
      <c r="K481" s="592">
        <v>0.75</v>
      </c>
      <c r="L481" s="272" t="s">
        <v>5580</v>
      </c>
      <c r="M481" s="272" t="s">
        <v>5580</v>
      </c>
      <c r="N481" s="272" t="s">
        <v>5533</v>
      </c>
      <c r="O481" s="272" t="s">
        <v>5619</v>
      </c>
      <c r="P481" s="272" t="s">
        <v>5585</v>
      </c>
      <c r="Q481" s="272" t="s">
        <v>7593</v>
      </c>
      <c r="R481" s="272" t="s">
        <v>7594</v>
      </c>
      <c r="S481" s="272" t="s">
        <v>5434</v>
      </c>
      <c r="T481" s="272" t="s">
        <v>5584</v>
      </c>
      <c r="U481" s="272" t="s">
        <v>5585</v>
      </c>
      <c r="V481" s="272" t="s">
        <v>5586</v>
      </c>
      <c r="W481" s="272" t="s">
        <v>6197</v>
      </c>
      <c r="X481" s="272" t="s">
        <v>7595</v>
      </c>
    </row>
    <row r="482" spans="1:24" hidden="1">
      <c r="A482" s="272" t="s">
        <v>936</v>
      </c>
      <c r="B482" s="272" t="s">
        <v>5668</v>
      </c>
      <c r="C482" s="272" t="s">
        <v>5667</v>
      </c>
      <c r="D482" s="272" t="s">
        <v>5452</v>
      </c>
      <c r="E482" s="272" t="s">
        <v>5425</v>
      </c>
      <c r="F482" s="272" t="s">
        <v>5531</v>
      </c>
      <c r="G482" s="272" t="s">
        <v>931</v>
      </c>
      <c r="H482" s="272" t="s">
        <v>5441</v>
      </c>
      <c r="I482" s="272" t="s">
        <v>5427</v>
      </c>
      <c r="J482" s="592">
        <v>0.33333333333333331</v>
      </c>
      <c r="K482" s="592">
        <v>0.75</v>
      </c>
      <c r="L482" s="272" t="s">
        <v>5589</v>
      </c>
      <c r="M482" s="272" t="s">
        <v>5590</v>
      </c>
      <c r="N482" s="272" t="s">
        <v>5533</v>
      </c>
      <c r="O482" s="272" t="s">
        <v>5619</v>
      </c>
      <c r="P482" s="272" t="s">
        <v>5633</v>
      </c>
      <c r="Q482" s="272" t="s">
        <v>5591</v>
      </c>
      <c r="R482" s="272" t="s">
        <v>7596</v>
      </c>
      <c r="S482" s="272" t="s">
        <v>5434</v>
      </c>
      <c r="T482" s="272" t="s">
        <v>5593</v>
      </c>
      <c r="U482" s="272" t="s">
        <v>5594</v>
      </c>
      <c r="V482" s="272" t="s">
        <v>5595</v>
      </c>
      <c r="W482" s="272" t="s">
        <v>3571</v>
      </c>
      <c r="X482" s="272" t="s">
        <v>7597</v>
      </c>
    </row>
    <row r="483" spans="1:24" hidden="1">
      <c r="A483" s="272" t="s">
        <v>1213</v>
      </c>
      <c r="B483" s="272" t="s">
        <v>4563</v>
      </c>
      <c r="C483" s="272" t="s">
        <v>4619</v>
      </c>
      <c r="D483" s="272" t="s">
        <v>1427</v>
      </c>
      <c r="E483" s="272" t="s">
        <v>5440</v>
      </c>
      <c r="F483" s="272" t="s">
        <v>5440</v>
      </c>
      <c r="G483" s="272" t="s">
        <v>931</v>
      </c>
      <c r="H483" s="272" t="s">
        <v>5474</v>
      </c>
      <c r="I483" s="272">
        <v>4</v>
      </c>
      <c r="J483" s="592">
        <v>0.375</v>
      </c>
      <c r="K483" s="592">
        <v>0.75</v>
      </c>
      <c r="L483" s="272" t="s">
        <v>5589</v>
      </c>
      <c r="M483" s="272" t="s">
        <v>5590</v>
      </c>
      <c r="N483" s="272" t="s">
        <v>5533</v>
      </c>
      <c r="O483" s="272" t="s">
        <v>5562</v>
      </c>
      <c r="P483" s="272" t="s">
        <v>4624</v>
      </c>
      <c r="Q483" s="272" t="s">
        <v>7598</v>
      </c>
      <c r="R483" s="272" t="s">
        <v>7599</v>
      </c>
      <c r="S483" s="272" t="s">
        <v>5434</v>
      </c>
      <c r="T483" s="272" t="s">
        <v>5593</v>
      </c>
      <c r="U483" s="272" t="s">
        <v>5594</v>
      </c>
      <c r="V483" s="272" t="s">
        <v>5595</v>
      </c>
      <c r="W483" s="272" t="s">
        <v>5596</v>
      </c>
      <c r="X483" s="272" t="s">
        <v>7600</v>
      </c>
    </row>
    <row r="484" spans="1:24" hidden="1">
      <c r="A484" s="272" t="s">
        <v>1075</v>
      </c>
      <c r="B484" s="272" t="s">
        <v>7601</v>
      </c>
      <c r="C484" s="272" t="s">
        <v>7602</v>
      </c>
      <c r="D484" s="272" t="s">
        <v>5452</v>
      </c>
      <c r="E484" s="272" t="s">
        <v>5425</v>
      </c>
      <c r="F484" s="272" t="s">
        <v>5531</v>
      </c>
      <c r="G484" s="272" t="s">
        <v>931</v>
      </c>
      <c r="H484" s="272" t="s">
        <v>6058</v>
      </c>
      <c r="I484" s="272">
        <v>2</v>
      </c>
      <c r="J484" s="592">
        <v>8.3333333333333329E-2</v>
      </c>
      <c r="K484" s="592">
        <v>0.33333333333333331</v>
      </c>
      <c r="L484" s="272" t="s">
        <v>6097</v>
      </c>
      <c r="M484" s="272" t="s">
        <v>6097</v>
      </c>
      <c r="N484" s="272" t="s">
        <v>5533</v>
      </c>
      <c r="O484" s="272" t="s">
        <v>5873</v>
      </c>
      <c r="P484" s="272" t="s">
        <v>6098</v>
      </c>
      <c r="Q484" s="272" t="s">
        <v>6099</v>
      </c>
      <c r="R484" s="272" t="s">
        <v>6100</v>
      </c>
      <c r="S484" s="272" t="s">
        <v>5434</v>
      </c>
      <c r="T484" s="272" t="s">
        <v>6101</v>
      </c>
      <c r="U484" s="272" t="s">
        <v>6102</v>
      </c>
      <c r="V484" s="272" t="s">
        <v>6103</v>
      </c>
      <c r="W484" s="272" t="s">
        <v>6254</v>
      </c>
      <c r="X484" s="272" t="s">
        <v>7603</v>
      </c>
    </row>
    <row r="485" spans="1:24" hidden="1">
      <c r="A485" s="272" t="s">
        <v>936</v>
      </c>
      <c r="B485" s="272" t="s">
        <v>7604</v>
      </c>
      <c r="C485" s="272"/>
      <c r="D485" s="272" t="s">
        <v>1427</v>
      </c>
      <c r="E485" s="272" t="s">
        <v>5496</v>
      </c>
      <c r="F485" s="272" t="s">
        <v>5496</v>
      </c>
      <c r="G485" s="272" t="s">
        <v>931</v>
      </c>
      <c r="H485" s="272" t="s">
        <v>5474</v>
      </c>
      <c r="I485" s="272" t="s">
        <v>5427</v>
      </c>
      <c r="J485" s="592">
        <v>0.33333333333333331</v>
      </c>
      <c r="K485" s="592">
        <v>0.75</v>
      </c>
      <c r="L485" s="272" t="s">
        <v>7605</v>
      </c>
      <c r="M485" s="272" t="s">
        <v>5518</v>
      </c>
      <c r="N485" s="272" t="s">
        <v>5533</v>
      </c>
      <c r="O485" s="272" t="s">
        <v>5601</v>
      </c>
      <c r="P485" s="272" t="s">
        <v>5520</v>
      </c>
      <c r="Q485" s="272" t="s">
        <v>7606</v>
      </c>
      <c r="R485" s="272" t="s">
        <v>7606</v>
      </c>
      <c r="S485" s="272" t="s">
        <v>5434</v>
      </c>
      <c r="T485" s="272" t="s">
        <v>5522</v>
      </c>
      <c r="U485" s="272" t="s">
        <v>5395</v>
      </c>
      <c r="V485" s="272" t="s">
        <v>5523</v>
      </c>
      <c r="W485" s="272" t="s">
        <v>5524</v>
      </c>
      <c r="X485" s="272" t="s">
        <v>7607</v>
      </c>
    </row>
    <row r="486" spans="1:24" hidden="1">
      <c r="A486" s="272" t="s">
        <v>936</v>
      </c>
      <c r="B486" s="272" t="s">
        <v>7608</v>
      </c>
      <c r="C486" s="272" t="s">
        <v>5387</v>
      </c>
      <c r="D486" s="272" t="s">
        <v>5452</v>
      </c>
      <c r="E486" s="272" t="s">
        <v>5425</v>
      </c>
      <c r="F486" s="272" t="s">
        <v>5724</v>
      </c>
      <c r="G486" s="272" t="s">
        <v>931</v>
      </c>
      <c r="H486" s="272" t="s">
        <v>5441</v>
      </c>
      <c r="I486" s="272" t="s">
        <v>5427</v>
      </c>
      <c r="J486" s="592">
        <v>0.33333333333333331</v>
      </c>
      <c r="K486" s="592">
        <v>0.75</v>
      </c>
      <c r="L486" s="272" t="s">
        <v>5673</v>
      </c>
      <c r="M486" s="272" t="s">
        <v>5673</v>
      </c>
      <c r="N486" s="272" t="s">
        <v>5533</v>
      </c>
      <c r="O486" s="272" t="s">
        <v>5467</v>
      </c>
      <c r="P486" s="272" t="s">
        <v>5731</v>
      </c>
      <c r="Q486" s="272" t="s">
        <v>7609</v>
      </c>
      <c r="R486" s="272" t="s">
        <v>5732</v>
      </c>
      <c r="S486" s="272" t="s">
        <v>5434</v>
      </c>
      <c r="T486" s="272" t="s">
        <v>5734</v>
      </c>
      <c r="U486" s="272" t="s">
        <v>5731</v>
      </c>
      <c r="V486" s="272" t="s">
        <v>6173</v>
      </c>
      <c r="W486" s="272" t="s">
        <v>3571</v>
      </c>
      <c r="X486" s="272" t="s">
        <v>7610</v>
      </c>
    </row>
    <row r="487" spans="1:24" hidden="1">
      <c r="A487" s="272" t="s">
        <v>981</v>
      </c>
      <c r="B487" s="272" t="s">
        <v>7611</v>
      </c>
      <c r="C487" s="272" t="s">
        <v>7612</v>
      </c>
      <c r="D487" s="272" t="s">
        <v>5452</v>
      </c>
      <c r="E487" s="272" t="s">
        <v>5425</v>
      </c>
      <c r="F487" s="272" t="s">
        <v>5453</v>
      </c>
      <c r="G487" s="272" t="s">
        <v>931</v>
      </c>
      <c r="H487" s="272" t="s">
        <v>5474</v>
      </c>
      <c r="I487" s="272" t="s">
        <v>5427</v>
      </c>
      <c r="J487" s="592">
        <v>0.75</v>
      </c>
      <c r="K487" s="592">
        <v>0.33333333333333331</v>
      </c>
      <c r="L487" s="272"/>
      <c r="M487" s="272" t="s">
        <v>5802</v>
      </c>
      <c r="N487" s="272" t="s">
        <v>5533</v>
      </c>
      <c r="O487" s="272" t="s">
        <v>5519</v>
      </c>
      <c r="P487" s="272" t="s">
        <v>5803</v>
      </c>
      <c r="Q487" s="272" t="s">
        <v>7170</v>
      </c>
      <c r="R487" s="272" t="s">
        <v>7171</v>
      </c>
      <c r="S487" s="272" t="s">
        <v>5434</v>
      </c>
      <c r="T487" s="272" t="s">
        <v>5806</v>
      </c>
      <c r="U487" s="272" t="s">
        <v>5807</v>
      </c>
      <c r="V487" s="272" t="s">
        <v>5808</v>
      </c>
      <c r="W487" s="272" t="s">
        <v>5808</v>
      </c>
      <c r="X487" s="272" t="s">
        <v>7613</v>
      </c>
    </row>
    <row r="488" spans="1:24" hidden="1">
      <c r="A488" s="272" t="s">
        <v>1075</v>
      </c>
      <c r="B488" s="272" t="s">
        <v>7614</v>
      </c>
      <c r="C488" s="272" t="s">
        <v>7615</v>
      </c>
      <c r="D488" s="272" t="s">
        <v>1427</v>
      </c>
      <c r="E488" s="272" t="s">
        <v>5464</v>
      </c>
      <c r="F488" s="272" t="s">
        <v>5464</v>
      </c>
      <c r="G488" s="272" t="s">
        <v>931</v>
      </c>
      <c r="H488" s="272" t="s">
        <v>5474</v>
      </c>
      <c r="I488" s="272" t="s">
        <v>5427</v>
      </c>
      <c r="J488" s="592">
        <v>0.91666666666666663</v>
      </c>
      <c r="K488" s="592">
        <v>0.125</v>
      </c>
      <c r="L488" s="272" t="s">
        <v>7074</v>
      </c>
      <c r="M488" s="272" t="s">
        <v>7074</v>
      </c>
      <c r="N488" s="272" t="s">
        <v>5533</v>
      </c>
      <c r="O488" s="272" t="s">
        <v>5442</v>
      </c>
      <c r="P488" s="272" t="s">
        <v>7616</v>
      </c>
      <c r="Q488" s="272" t="s">
        <v>7617</v>
      </c>
      <c r="R488" s="272" t="s">
        <v>7618</v>
      </c>
      <c r="S488" s="272" t="s">
        <v>5445</v>
      </c>
      <c r="T488" s="272" t="s">
        <v>7078</v>
      </c>
      <c r="U488" s="272" t="s">
        <v>7075</v>
      </c>
      <c r="V488" s="272" t="s">
        <v>7619</v>
      </c>
      <c r="W488" s="272" t="s">
        <v>7620</v>
      </c>
      <c r="X488" s="272" t="s">
        <v>7621</v>
      </c>
    </row>
    <row r="489" spans="1:24" hidden="1">
      <c r="A489" s="272" t="s">
        <v>1075</v>
      </c>
      <c r="B489" s="272" t="s">
        <v>729</v>
      </c>
      <c r="C489" s="272"/>
      <c r="D489" s="272" t="s">
        <v>1427</v>
      </c>
      <c r="E489" s="272" t="s">
        <v>5464</v>
      </c>
      <c r="F489" s="272" t="s">
        <v>5464</v>
      </c>
      <c r="G489" s="272" t="s">
        <v>931</v>
      </c>
      <c r="H489" s="272" t="s">
        <v>5441</v>
      </c>
      <c r="I489" s="272" t="s">
        <v>5427</v>
      </c>
      <c r="J489" s="592">
        <v>0.91666666666666663</v>
      </c>
      <c r="K489" s="592">
        <v>0.125</v>
      </c>
      <c r="L489" s="272" t="s">
        <v>7622</v>
      </c>
      <c r="M489" s="272" t="s">
        <v>7622</v>
      </c>
      <c r="N489" s="272" t="s">
        <v>5533</v>
      </c>
      <c r="O489" s="272" t="s">
        <v>5619</v>
      </c>
      <c r="P489" s="272" t="s">
        <v>6583</v>
      </c>
      <c r="Q489" s="272"/>
      <c r="R489" s="272" t="s">
        <v>7066</v>
      </c>
      <c r="S489" s="272" t="s">
        <v>5434</v>
      </c>
      <c r="T489" s="272" t="s">
        <v>6586</v>
      </c>
      <c r="U489" s="272" t="s">
        <v>6587</v>
      </c>
      <c r="V489" s="272" t="s">
        <v>7623</v>
      </c>
      <c r="W489" s="272" t="s">
        <v>7624</v>
      </c>
      <c r="X489" s="272" t="s">
        <v>7625</v>
      </c>
    </row>
    <row r="490" spans="1:24" hidden="1">
      <c r="A490" s="272" t="s">
        <v>981</v>
      </c>
      <c r="B490" s="272" t="s">
        <v>7626</v>
      </c>
      <c r="C490" s="272" t="s">
        <v>5568</v>
      </c>
      <c r="D490" s="272" t="s">
        <v>1502</v>
      </c>
      <c r="E490" s="272" t="s">
        <v>5425</v>
      </c>
      <c r="F490" s="272" t="s">
        <v>5569</v>
      </c>
      <c r="G490" s="272" t="s">
        <v>931</v>
      </c>
      <c r="H490" s="272" t="s">
        <v>5426</v>
      </c>
      <c r="I490" s="272" t="s">
        <v>5427</v>
      </c>
      <c r="J490" s="592">
        <v>0.33333333333333331</v>
      </c>
      <c r="K490" s="592">
        <v>0.75</v>
      </c>
      <c r="L490" s="272" t="s">
        <v>5510</v>
      </c>
      <c r="M490" s="272" t="s">
        <v>5510</v>
      </c>
      <c r="N490" s="272" t="s">
        <v>5533</v>
      </c>
      <c r="O490" s="272" t="s">
        <v>5570</v>
      </c>
      <c r="P490" s="272" t="s">
        <v>5512</v>
      </c>
      <c r="Q490" s="272" t="s">
        <v>7627</v>
      </c>
      <c r="R490" s="272" t="s">
        <v>7627</v>
      </c>
      <c r="S490" s="272" t="s">
        <v>5572</v>
      </c>
      <c r="T490" s="272" t="s">
        <v>5514</v>
      </c>
      <c r="U490" s="272" t="s">
        <v>4582</v>
      </c>
      <c r="V490" s="272" t="s">
        <v>5515</v>
      </c>
      <c r="W490" s="272" t="s">
        <v>6069</v>
      </c>
      <c r="X490" s="272" t="s">
        <v>7628</v>
      </c>
    </row>
    <row r="491" spans="1:24" hidden="1">
      <c r="A491" s="272" t="s">
        <v>1213</v>
      </c>
      <c r="B491" s="272" t="s">
        <v>7629</v>
      </c>
      <c r="C491" s="272"/>
      <c r="D491" s="272" t="s">
        <v>1427</v>
      </c>
      <c r="E491" s="272" t="s">
        <v>5464</v>
      </c>
      <c r="F491" s="272" t="s">
        <v>5464</v>
      </c>
      <c r="G491" s="272" t="s">
        <v>931</v>
      </c>
      <c r="H491" s="272" t="s">
        <v>5441</v>
      </c>
      <c r="I491" s="272" t="s">
        <v>5427</v>
      </c>
      <c r="J491" s="592">
        <v>0.91666666666666663</v>
      </c>
      <c r="K491" s="592">
        <v>0.25</v>
      </c>
      <c r="L491" s="272"/>
      <c r="M491" s="272" t="s">
        <v>6054</v>
      </c>
      <c r="N491" s="272" t="s">
        <v>5533</v>
      </c>
      <c r="O491" s="272" t="s">
        <v>5798</v>
      </c>
      <c r="P491" s="272" t="s">
        <v>6730</v>
      </c>
      <c r="Q491" s="272" t="s">
        <v>7630</v>
      </c>
      <c r="R491" s="272" t="s">
        <v>7631</v>
      </c>
      <c r="S491" s="272" t="s">
        <v>5434</v>
      </c>
      <c r="T491" s="272" t="s">
        <v>4808</v>
      </c>
      <c r="U491" s="272" t="s">
        <v>4543</v>
      </c>
      <c r="V491" s="272" t="s">
        <v>6733</v>
      </c>
      <c r="W491" s="272" t="s">
        <v>5706</v>
      </c>
      <c r="X491" s="272" t="s">
        <v>7632</v>
      </c>
    </row>
    <row r="492" spans="1:24" hidden="1">
      <c r="A492" s="272" t="s">
        <v>1075</v>
      </c>
      <c r="B492" s="272" t="s">
        <v>7633</v>
      </c>
      <c r="C492" s="272" t="s">
        <v>713</v>
      </c>
      <c r="D492" s="272" t="s">
        <v>1427</v>
      </c>
      <c r="E492" s="272" t="s">
        <v>5464</v>
      </c>
      <c r="F492" s="272" t="s">
        <v>5464</v>
      </c>
      <c r="G492" s="272" t="s">
        <v>931</v>
      </c>
      <c r="H492" s="272" t="s">
        <v>5441</v>
      </c>
      <c r="I492" s="272" t="s">
        <v>5427</v>
      </c>
      <c r="J492" s="592">
        <v>0</v>
      </c>
      <c r="K492" s="592">
        <v>0.95833333333333337</v>
      </c>
      <c r="L492" s="272" t="s">
        <v>6568</v>
      </c>
      <c r="M492" s="272" t="s">
        <v>6568</v>
      </c>
      <c r="N492" s="272" t="s">
        <v>5533</v>
      </c>
      <c r="O492" s="272" t="s">
        <v>5442</v>
      </c>
      <c r="P492" s="272" t="s">
        <v>6569</v>
      </c>
      <c r="Q492" s="272" t="s">
        <v>7634</v>
      </c>
      <c r="R492" s="272" t="s">
        <v>7635</v>
      </c>
      <c r="S492" s="272" t="s">
        <v>5445</v>
      </c>
      <c r="T492" s="272" t="s">
        <v>6572</v>
      </c>
      <c r="U492" s="272" t="s">
        <v>6573</v>
      </c>
      <c r="V492" s="596" t="s">
        <v>6574</v>
      </c>
      <c r="W492" s="272" t="s">
        <v>7042</v>
      </c>
      <c r="X492" s="272" t="s">
        <v>7636</v>
      </c>
    </row>
    <row r="493" spans="1:24" hidden="1">
      <c r="A493" s="272" t="s">
        <v>1213</v>
      </c>
      <c r="B493" s="272" t="s">
        <v>7637</v>
      </c>
      <c r="C493" s="272" t="s">
        <v>7638</v>
      </c>
      <c r="D493" s="272" t="s">
        <v>5452</v>
      </c>
      <c r="E493" s="272" t="s">
        <v>5425</v>
      </c>
      <c r="F493" s="272" t="s">
        <v>5453</v>
      </c>
      <c r="G493" s="272" t="s">
        <v>931</v>
      </c>
      <c r="H493" s="272" t="s">
        <v>5426</v>
      </c>
      <c r="I493" s="272" t="s">
        <v>5427</v>
      </c>
      <c r="J493" s="592">
        <v>0.91666666666666663</v>
      </c>
      <c r="K493" s="592">
        <v>0.125</v>
      </c>
      <c r="L493" s="272" t="s">
        <v>5550</v>
      </c>
      <c r="M493" s="272" t="s">
        <v>5550</v>
      </c>
      <c r="N493" s="272" t="s">
        <v>5533</v>
      </c>
      <c r="O493" s="272" t="s">
        <v>5798</v>
      </c>
      <c r="P493" s="272" t="s">
        <v>5575</v>
      </c>
      <c r="Q493" s="272" t="s">
        <v>6165</v>
      </c>
      <c r="R493" s="272" t="s">
        <v>6165</v>
      </c>
      <c r="S493" s="272" t="s">
        <v>5434</v>
      </c>
      <c r="T493" s="272" t="s">
        <v>5554</v>
      </c>
      <c r="U493" s="272" t="s">
        <v>5555</v>
      </c>
      <c r="V493" s="596" t="s">
        <v>5556</v>
      </c>
      <c r="W493" s="272" t="s">
        <v>3571</v>
      </c>
      <c r="X493" s="272" t="s">
        <v>7639</v>
      </c>
    </row>
    <row r="494" spans="1:24" hidden="1">
      <c r="A494" s="272" t="s">
        <v>1075</v>
      </c>
      <c r="B494" s="272" t="s">
        <v>7322</v>
      </c>
      <c r="C494" s="272" t="s">
        <v>7321</v>
      </c>
      <c r="D494" s="272" t="s">
        <v>1427</v>
      </c>
      <c r="E494" s="272" t="s">
        <v>5464</v>
      </c>
      <c r="F494" s="272" t="s">
        <v>5464</v>
      </c>
      <c r="G494" s="272" t="s">
        <v>931</v>
      </c>
      <c r="H494" s="272" t="s">
        <v>5488</v>
      </c>
      <c r="I494" s="272" t="s">
        <v>5427</v>
      </c>
      <c r="J494" s="592">
        <v>0.91666666666666663</v>
      </c>
      <c r="K494" s="592">
        <v>0</v>
      </c>
      <c r="L494" s="272" t="s">
        <v>7008</v>
      </c>
      <c r="M494" s="272" t="s">
        <v>7008</v>
      </c>
      <c r="N494" s="272" t="s">
        <v>5533</v>
      </c>
      <c r="O494" s="272" t="s">
        <v>5873</v>
      </c>
      <c r="P494" s="272" t="s">
        <v>4786</v>
      </c>
      <c r="Q494" s="272" t="s">
        <v>7323</v>
      </c>
      <c r="R494" s="272" t="s">
        <v>7640</v>
      </c>
      <c r="S494" s="272" t="s">
        <v>5434</v>
      </c>
      <c r="T494" s="272" t="s">
        <v>4544</v>
      </c>
      <c r="U494" s="272" t="s">
        <v>4543</v>
      </c>
      <c r="V494" s="272" t="s">
        <v>5565</v>
      </c>
      <c r="W494" s="272" t="s">
        <v>5566</v>
      </c>
      <c r="X494" s="272" t="s">
        <v>7641</v>
      </c>
    </row>
    <row r="495" spans="1:24" hidden="1">
      <c r="A495" s="272" t="s">
        <v>1213</v>
      </c>
      <c r="B495" s="272" t="s">
        <v>7327</v>
      </c>
      <c r="C495" s="272" t="s">
        <v>7326</v>
      </c>
      <c r="D495" s="272" t="s">
        <v>1427</v>
      </c>
      <c r="E495" s="272" t="s">
        <v>5425</v>
      </c>
      <c r="F495" s="272"/>
      <c r="G495" s="272" t="s">
        <v>931</v>
      </c>
      <c r="H495" s="272" t="s">
        <v>5441</v>
      </c>
      <c r="I495" s="272" t="s">
        <v>5427</v>
      </c>
      <c r="J495" s="592">
        <v>8.3333333333333329E-2</v>
      </c>
      <c r="K495" s="592">
        <v>0.25</v>
      </c>
      <c r="L495" s="272" t="s">
        <v>5822</v>
      </c>
      <c r="M495" s="272" t="s">
        <v>5580</v>
      </c>
      <c r="N495" s="272" t="s">
        <v>5533</v>
      </c>
      <c r="O495" s="272" t="s">
        <v>5442</v>
      </c>
      <c r="P495" s="272" t="s">
        <v>5585</v>
      </c>
      <c r="Q495" s="272" t="s">
        <v>7328</v>
      </c>
      <c r="R495" s="272" t="s">
        <v>7642</v>
      </c>
      <c r="S495" s="272" t="s">
        <v>5445</v>
      </c>
      <c r="T495" s="272" t="s">
        <v>5584</v>
      </c>
      <c r="U495" s="272" t="s">
        <v>5585</v>
      </c>
      <c r="V495" s="272" t="s">
        <v>5586</v>
      </c>
      <c r="W495" s="272" t="s">
        <v>7643</v>
      </c>
      <c r="X495" s="272" t="s">
        <v>7644</v>
      </c>
    </row>
    <row r="496" spans="1:24" hidden="1">
      <c r="A496" s="272" t="s">
        <v>981</v>
      </c>
      <c r="B496" s="272" t="s">
        <v>5727</v>
      </c>
      <c r="C496" s="272" t="s">
        <v>5726</v>
      </c>
      <c r="D496" s="272" t="s">
        <v>5452</v>
      </c>
      <c r="E496" s="272" t="s">
        <v>5425</v>
      </c>
      <c r="F496" s="272" t="s">
        <v>5453</v>
      </c>
      <c r="G496" s="272" t="s">
        <v>931</v>
      </c>
      <c r="H496" s="272" t="s">
        <v>5441</v>
      </c>
      <c r="I496" s="272" t="s">
        <v>5427</v>
      </c>
      <c r="J496" s="592">
        <v>0.33333333333333331</v>
      </c>
      <c r="K496" s="592">
        <v>0.75</v>
      </c>
      <c r="L496" s="272" t="s">
        <v>5550</v>
      </c>
      <c r="M496" s="272" t="s">
        <v>5550</v>
      </c>
      <c r="N496" s="272" t="s">
        <v>5533</v>
      </c>
      <c r="O496" s="272" t="s">
        <v>5551</v>
      </c>
      <c r="P496" s="272" t="s">
        <v>5552</v>
      </c>
      <c r="Q496" s="272" t="s">
        <v>5728</v>
      </c>
      <c r="R496" s="272" t="s">
        <v>5728</v>
      </c>
      <c r="S496" s="272" t="s">
        <v>5434</v>
      </c>
      <c r="T496" s="272" t="s">
        <v>5554</v>
      </c>
      <c r="U496" s="272" t="s">
        <v>5555</v>
      </c>
      <c r="V496" s="272" t="s">
        <v>5556</v>
      </c>
      <c r="W496" s="272" t="s">
        <v>3571</v>
      </c>
      <c r="X496" s="272" t="s">
        <v>7645</v>
      </c>
    </row>
    <row r="497" spans="1:24" hidden="1">
      <c r="A497" s="272" t="s">
        <v>1213</v>
      </c>
      <c r="B497" s="272" t="s">
        <v>7646</v>
      </c>
      <c r="C497" s="272" t="s">
        <v>7647</v>
      </c>
      <c r="D497" s="272" t="s">
        <v>5452</v>
      </c>
      <c r="E497" s="272" t="s">
        <v>5425</v>
      </c>
      <c r="F497" s="272" t="s">
        <v>5531</v>
      </c>
      <c r="G497" s="272" t="s">
        <v>931</v>
      </c>
      <c r="H497" s="272" t="s">
        <v>5441</v>
      </c>
      <c r="I497" s="272" t="s">
        <v>5427</v>
      </c>
      <c r="J497" s="592">
        <v>8.3333333333333329E-2</v>
      </c>
      <c r="K497" s="592">
        <v>0.25</v>
      </c>
      <c r="L497" s="272" t="s">
        <v>5580</v>
      </c>
      <c r="M497" s="272" t="s">
        <v>5580</v>
      </c>
      <c r="N497" s="272" t="s">
        <v>5533</v>
      </c>
      <c r="O497" s="272" t="s">
        <v>5581</v>
      </c>
      <c r="P497" s="272" t="s">
        <v>5585</v>
      </c>
      <c r="Q497" s="272" t="s">
        <v>7648</v>
      </c>
      <c r="R497" s="272" t="s">
        <v>7649</v>
      </c>
      <c r="S497" s="272" t="s">
        <v>5434</v>
      </c>
      <c r="T497" s="272" t="s">
        <v>5584</v>
      </c>
      <c r="U497" s="272" t="s">
        <v>5585</v>
      </c>
      <c r="V497" s="272" t="s">
        <v>7650</v>
      </c>
      <c r="W497" s="272" t="s">
        <v>7651</v>
      </c>
      <c r="X497" s="272" t="s">
        <v>7652</v>
      </c>
    </row>
    <row r="498" spans="1:24" hidden="1">
      <c r="A498" s="272" t="s">
        <v>936</v>
      </c>
      <c r="B498" s="272" t="s">
        <v>7653</v>
      </c>
      <c r="C498" s="272" t="s">
        <v>7426</v>
      </c>
      <c r="D498" s="272" t="s">
        <v>1502</v>
      </c>
      <c r="E498" s="272" t="s">
        <v>5425</v>
      </c>
      <c r="F498" s="272" t="s">
        <v>5699</v>
      </c>
      <c r="G498" s="272" t="s">
        <v>931</v>
      </c>
      <c r="H498" s="272" t="s">
        <v>5441</v>
      </c>
      <c r="I498" s="272" t="s">
        <v>5427</v>
      </c>
      <c r="J498" s="592">
        <v>0.33333333333333331</v>
      </c>
      <c r="K498" s="592">
        <v>0.75</v>
      </c>
      <c r="L498" s="272" t="s">
        <v>5700</v>
      </c>
      <c r="M498" s="272" t="s">
        <v>5700</v>
      </c>
      <c r="N498" s="272" t="s">
        <v>5533</v>
      </c>
      <c r="O498" s="272" t="s">
        <v>7654</v>
      </c>
      <c r="P498" s="272" t="s">
        <v>6122</v>
      </c>
      <c r="Q498" s="272" t="s">
        <v>6520</v>
      </c>
      <c r="R498" s="272" t="s">
        <v>7428</v>
      </c>
      <c r="S498" s="272" t="s">
        <v>5572</v>
      </c>
      <c r="T498" s="272" t="s">
        <v>5481</v>
      </c>
      <c r="U498" s="272" t="s">
        <v>5482</v>
      </c>
      <c r="V498" s="272" t="s">
        <v>5491</v>
      </c>
      <c r="W498" s="272" t="s">
        <v>5706</v>
      </c>
      <c r="X498" s="272" t="s">
        <v>7655</v>
      </c>
    </row>
    <row r="499" spans="1:24" hidden="1">
      <c r="A499" s="272" t="s">
        <v>981</v>
      </c>
      <c r="B499" s="272" t="s">
        <v>7656</v>
      </c>
      <c r="C499" s="272" t="s">
        <v>7657</v>
      </c>
      <c r="D499" s="272" t="s">
        <v>5452</v>
      </c>
      <c r="E499" s="272" t="s">
        <v>5425</v>
      </c>
      <c r="F499" s="272" t="s">
        <v>5531</v>
      </c>
      <c r="G499" s="272" t="s">
        <v>931</v>
      </c>
      <c r="H499" s="272" t="s">
        <v>5474</v>
      </c>
      <c r="I499" s="272" t="s">
        <v>5427</v>
      </c>
      <c r="J499" s="592">
        <v>0.33333333333333331</v>
      </c>
      <c r="K499" s="592">
        <v>0.75</v>
      </c>
      <c r="L499" s="272" t="s">
        <v>5863</v>
      </c>
      <c r="M499" s="272" t="s">
        <v>6388</v>
      </c>
      <c r="N499" s="272" t="s">
        <v>5533</v>
      </c>
      <c r="O499" s="272" t="s">
        <v>5619</v>
      </c>
      <c r="P499" s="272" t="s">
        <v>6389</v>
      </c>
      <c r="Q499" s="272" t="s">
        <v>6390</v>
      </c>
      <c r="R499" s="272" t="s">
        <v>6390</v>
      </c>
      <c r="S499" s="272" t="s">
        <v>5434</v>
      </c>
      <c r="T499" s="272" t="s">
        <v>5446</v>
      </c>
      <c r="U499" s="272" t="s">
        <v>4582</v>
      </c>
      <c r="V499" s="272" t="s">
        <v>6391</v>
      </c>
      <c r="W499" s="272" t="s">
        <v>6392</v>
      </c>
      <c r="X499" s="272" t="s">
        <v>7658</v>
      </c>
    </row>
    <row r="500" spans="1:24" hidden="1">
      <c r="A500" s="272" t="s">
        <v>1075</v>
      </c>
      <c r="B500" s="272" t="s">
        <v>7297</v>
      </c>
      <c r="C500" s="272" t="s">
        <v>7296</v>
      </c>
      <c r="D500" s="272" t="s">
        <v>1427</v>
      </c>
      <c r="E500" s="272" t="s">
        <v>5464</v>
      </c>
      <c r="F500" s="272" t="s">
        <v>5464</v>
      </c>
      <c r="G500" s="272" t="s">
        <v>931</v>
      </c>
      <c r="H500" s="272" t="s">
        <v>6595</v>
      </c>
      <c r="I500" s="272">
        <v>3</v>
      </c>
      <c r="J500" s="592">
        <v>0</v>
      </c>
      <c r="K500" s="592">
        <v>0.125</v>
      </c>
      <c r="L500" s="272"/>
      <c r="M500" s="272" t="s">
        <v>5684</v>
      </c>
      <c r="N500" s="272" t="s">
        <v>5533</v>
      </c>
      <c r="O500" s="272" t="s">
        <v>5562</v>
      </c>
      <c r="P500" s="272" t="s">
        <v>5685</v>
      </c>
      <c r="Q500" s="272" t="s">
        <v>7298</v>
      </c>
      <c r="R500" s="272" t="s">
        <v>7299</v>
      </c>
      <c r="S500" s="272" t="s">
        <v>5434</v>
      </c>
      <c r="T500" s="272" t="s">
        <v>5688</v>
      </c>
      <c r="U500" s="272" t="s">
        <v>5689</v>
      </c>
      <c r="V500" s="272" t="s">
        <v>5690</v>
      </c>
      <c r="W500" s="272" t="s">
        <v>5691</v>
      </c>
      <c r="X500" s="272" t="s">
        <v>7659</v>
      </c>
    </row>
    <row r="501" spans="1:24" hidden="1">
      <c r="A501" s="272" t="s">
        <v>1075</v>
      </c>
      <c r="B501" s="272" t="s">
        <v>7660</v>
      </c>
      <c r="C501" s="272" t="s">
        <v>1127</v>
      </c>
      <c r="D501" s="272" t="s">
        <v>1427</v>
      </c>
      <c r="E501" s="272" t="s">
        <v>6284</v>
      </c>
      <c r="F501" s="272" t="s">
        <v>6284</v>
      </c>
      <c r="G501" s="272" t="s">
        <v>931</v>
      </c>
      <c r="H501" s="272" t="s">
        <v>5878</v>
      </c>
      <c r="I501" s="272" t="s">
        <v>5427</v>
      </c>
      <c r="J501" s="592">
        <v>0.875</v>
      </c>
      <c r="K501" s="592">
        <v>0.20833333333333334</v>
      </c>
      <c r="L501" s="272" t="s">
        <v>5912</v>
      </c>
      <c r="M501" s="272" t="s">
        <v>5912</v>
      </c>
      <c r="N501" s="272" t="s">
        <v>5533</v>
      </c>
      <c r="O501" s="272" t="s">
        <v>5442</v>
      </c>
      <c r="P501" s="272" t="s">
        <v>5913</v>
      </c>
      <c r="Q501" s="272" t="s">
        <v>7661</v>
      </c>
      <c r="R501" s="272" t="s">
        <v>7662</v>
      </c>
      <c r="S501" s="272" t="s">
        <v>5445</v>
      </c>
      <c r="T501" s="272" t="s">
        <v>5916</v>
      </c>
      <c r="U501" s="272" t="s">
        <v>5545</v>
      </c>
      <c r="V501" s="272" t="s">
        <v>5917</v>
      </c>
      <c r="W501" s="272" t="s">
        <v>3585</v>
      </c>
      <c r="X501" s="272" t="s">
        <v>7663</v>
      </c>
    </row>
    <row r="502" spans="1:24" hidden="1">
      <c r="A502" s="272" t="s">
        <v>936</v>
      </c>
      <c r="B502" s="272" t="s">
        <v>7664</v>
      </c>
      <c r="C502" s="272" t="s">
        <v>5387</v>
      </c>
      <c r="D502" s="272" t="s">
        <v>1427</v>
      </c>
      <c r="E502" s="272" t="s">
        <v>5464</v>
      </c>
      <c r="F502" s="272" t="s">
        <v>5464</v>
      </c>
      <c r="G502" s="272" t="s">
        <v>931</v>
      </c>
      <c r="H502" s="272" t="s">
        <v>5441</v>
      </c>
      <c r="I502" s="272" t="s">
        <v>5427</v>
      </c>
      <c r="J502" s="592">
        <v>0.33333333333333331</v>
      </c>
      <c r="K502" s="592">
        <v>0.75</v>
      </c>
      <c r="L502" s="272" t="s">
        <v>5669</v>
      </c>
      <c r="M502" s="272" t="s">
        <v>5669</v>
      </c>
      <c r="N502" s="272" t="s">
        <v>5533</v>
      </c>
      <c r="O502" s="272" t="s">
        <v>5519</v>
      </c>
      <c r="P502" s="272" t="s">
        <v>4624</v>
      </c>
      <c r="Q502" s="272" t="s">
        <v>7598</v>
      </c>
      <c r="R502" s="272" t="s">
        <v>7665</v>
      </c>
      <c r="S502" s="272" t="s">
        <v>5434</v>
      </c>
      <c r="T502" s="272" t="s">
        <v>5593</v>
      </c>
      <c r="U502" s="272" t="s">
        <v>5594</v>
      </c>
      <c r="V502" s="272" t="s">
        <v>5595</v>
      </c>
      <c r="W502" s="272" t="s">
        <v>3571</v>
      </c>
      <c r="X502" s="272" t="s">
        <v>7666</v>
      </c>
    </row>
    <row r="503" spans="1:24" hidden="1">
      <c r="A503" s="272" t="s">
        <v>1075</v>
      </c>
      <c r="B503" s="272" t="s">
        <v>7445</v>
      </c>
      <c r="C503" s="272" t="s">
        <v>1264</v>
      </c>
      <c r="D503" s="272" t="s">
        <v>1427</v>
      </c>
      <c r="E503" s="272" t="s">
        <v>5425</v>
      </c>
      <c r="F503" s="272" t="s">
        <v>5487</v>
      </c>
      <c r="G503" s="272" t="s">
        <v>70</v>
      </c>
      <c r="H503" s="272" t="s">
        <v>5426</v>
      </c>
      <c r="I503" s="272" t="s">
        <v>5427</v>
      </c>
      <c r="J503" s="592">
        <v>0.91666666666666663</v>
      </c>
      <c r="K503" s="592">
        <v>8.3333333333333329E-2</v>
      </c>
      <c r="L503" s="272" t="s">
        <v>5935</v>
      </c>
      <c r="M503" s="272" t="s">
        <v>5935</v>
      </c>
      <c r="N503" s="272" t="s">
        <v>5533</v>
      </c>
      <c r="O503" s="272" t="s">
        <v>7667</v>
      </c>
      <c r="P503" s="272" t="s">
        <v>5784</v>
      </c>
      <c r="Q503" s="272" t="s">
        <v>7668</v>
      </c>
      <c r="R503" s="272" t="s">
        <v>7447</v>
      </c>
      <c r="S503" s="272" t="s">
        <v>5434</v>
      </c>
      <c r="T503" s="272" t="s">
        <v>5786</v>
      </c>
      <c r="U503" s="272" t="s">
        <v>5606</v>
      </c>
      <c r="V503" s="272" t="s">
        <v>5938</v>
      </c>
      <c r="W503" s="272" t="s">
        <v>5939</v>
      </c>
      <c r="X503" s="272" t="s">
        <v>7669</v>
      </c>
    </row>
    <row r="504" spans="1:24" hidden="1">
      <c r="A504" s="272" t="s">
        <v>936</v>
      </c>
      <c r="B504" s="272" t="s">
        <v>6798</v>
      </c>
      <c r="C504" s="272" t="s">
        <v>6797</v>
      </c>
      <c r="D504" s="272" t="s">
        <v>5452</v>
      </c>
      <c r="E504" s="272" t="s">
        <v>5425</v>
      </c>
      <c r="F504" s="272" t="s">
        <v>5531</v>
      </c>
      <c r="G504" s="272" t="s">
        <v>931</v>
      </c>
      <c r="H504" s="272" t="s">
        <v>5441</v>
      </c>
      <c r="I504" s="272" t="s">
        <v>5427</v>
      </c>
      <c r="J504" s="592">
        <v>0.33333333333333331</v>
      </c>
      <c r="K504" s="592">
        <v>0.75</v>
      </c>
      <c r="L504" s="272" t="s">
        <v>5580</v>
      </c>
      <c r="M504" s="272" t="s">
        <v>5580</v>
      </c>
      <c r="N504" s="272" t="s">
        <v>5533</v>
      </c>
      <c r="O504" s="272" t="s">
        <v>5619</v>
      </c>
      <c r="P504" s="272" t="s">
        <v>5585</v>
      </c>
      <c r="Q504" s="272" t="s">
        <v>7670</v>
      </c>
      <c r="R504" s="272" t="s">
        <v>7670</v>
      </c>
      <c r="S504" s="272" t="s">
        <v>5434</v>
      </c>
      <c r="T504" s="272" t="s">
        <v>5584</v>
      </c>
      <c r="U504" s="272" t="s">
        <v>5585</v>
      </c>
      <c r="V504" s="272" t="s">
        <v>5586</v>
      </c>
      <c r="W504" s="272" t="s">
        <v>6205</v>
      </c>
      <c r="X504" s="272" t="s">
        <v>7671</v>
      </c>
    </row>
    <row r="505" spans="1:24" hidden="1">
      <c r="A505" s="272" t="s">
        <v>936</v>
      </c>
      <c r="B505" s="272" t="s">
        <v>7672</v>
      </c>
      <c r="C505" s="272" t="s">
        <v>5387</v>
      </c>
      <c r="D505" s="272" t="s">
        <v>5599</v>
      </c>
      <c r="E505" s="272" t="s">
        <v>5425</v>
      </c>
      <c r="F505" s="272"/>
      <c r="G505" s="272" t="s">
        <v>931</v>
      </c>
      <c r="H505" s="272" t="s">
        <v>5441</v>
      </c>
      <c r="I505" s="272" t="s">
        <v>5427</v>
      </c>
      <c r="J505" s="592">
        <v>0.33333333333333331</v>
      </c>
      <c r="K505" s="592">
        <v>0.75</v>
      </c>
      <c r="L505" s="272" t="s">
        <v>5580</v>
      </c>
      <c r="M505" s="272" t="s">
        <v>5580</v>
      </c>
      <c r="N505" s="272" t="s">
        <v>5533</v>
      </c>
      <c r="O505" s="272" t="s">
        <v>5601</v>
      </c>
      <c r="P505" s="272" t="s">
        <v>5585</v>
      </c>
      <c r="Q505" s="272" t="s">
        <v>7673</v>
      </c>
      <c r="R505" s="272" t="s">
        <v>7673</v>
      </c>
      <c r="S505" s="272" t="s">
        <v>5434</v>
      </c>
      <c r="T505" s="272" t="s">
        <v>5584</v>
      </c>
      <c r="U505" s="272" t="s">
        <v>5585</v>
      </c>
      <c r="V505" s="272" t="s">
        <v>5586</v>
      </c>
      <c r="W505" s="272" t="s">
        <v>3571</v>
      </c>
      <c r="X505" s="272" t="s">
        <v>7674</v>
      </c>
    </row>
    <row r="506" spans="1:24" hidden="1">
      <c r="A506" s="272" t="s">
        <v>981</v>
      </c>
      <c r="B506" s="272" t="s">
        <v>6702</v>
      </c>
      <c r="C506" s="272" t="s">
        <v>6701</v>
      </c>
      <c r="D506" s="272" t="s">
        <v>5452</v>
      </c>
      <c r="E506" s="272" t="s">
        <v>5425</v>
      </c>
      <c r="F506" s="272" t="s">
        <v>5531</v>
      </c>
      <c r="G506" s="272" t="s">
        <v>931</v>
      </c>
      <c r="H506" s="272" t="s">
        <v>5441</v>
      </c>
      <c r="I506" s="272" t="s">
        <v>5427</v>
      </c>
      <c r="J506" s="592">
        <v>0.33333333333333331</v>
      </c>
      <c r="K506" s="592">
        <v>0.75</v>
      </c>
      <c r="L506" s="272" t="s">
        <v>5550</v>
      </c>
      <c r="M506" s="272" t="s">
        <v>5550</v>
      </c>
      <c r="N506" s="272" t="s">
        <v>5533</v>
      </c>
      <c r="O506" s="272" t="s">
        <v>5551</v>
      </c>
      <c r="P506" s="272" t="s">
        <v>5552</v>
      </c>
      <c r="Q506" s="272" t="s">
        <v>6445</v>
      </c>
      <c r="R506" s="272" t="s">
        <v>6445</v>
      </c>
      <c r="S506" s="272" t="s">
        <v>5434</v>
      </c>
      <c r="T506" s="272" t="s">
        <v>5554</v>
      </c>
      <c r="U506" s="272" t="s">
        <v>5555</v>
      </c>
      <c r="V506" s="272" t="s">
        <v>5556</v>
      </c>
      <c r="W506" s="272" t="s">
        <v>3571</v>
      </c>
      <c r="X506" s="272" t="s">
        <v>7675</v>
      </c>
    </row>
    <row r="507" spans="1:24" hidden="1">
      <c r="A507" s="272" t="s">
        <v>1213</v>
      </c>
      <c r="B507" s="272" t="s">
        <v>7676</v>
      </c>
      <c r="C507" s="272" t="s">
        <v>7677</v>
      </c>
      <c r="D507" s="272" t="s">
        <v>1427</v>
      </c>
      <c r="E507" s="272" t="s">
        <v>5440</v>
      </c>
      <c r="F507" s="272" t="s">
        <v>5440</v>
      </c>
      <c r="G507" s="272" t="s">
        <v>931</v>
      </c>
      <c r="H507" s="272" t="s">
        <v>5821</v>
      </c>
      <c r="I507" s="272" t="s">
        <v>5427</v>
      </c>
      <c r="J507" s="592">
        <v>0</v>
      </c>
      <c r="K507" s="592">
        <v>0.125</v>
      </c>
      <c r="L507" s="272" t="s">
        <v>4706</v>
      </c>
      <c r="M507" s="272" t="s">
        <v>4706</v>
      </c>
      <c r="N507" s="272" t="s">
        <v>5533</v>
      </c>
      <c r="O507" s="272" t="s">
        <v>5511</v>
      </c>
      <c r="P507" s="272" t="s">
        <v>4786</v>
      </c>
      <c r="Q507" s="272" t="s">
        <v>6079</v>
      </c>
      <c r="R507" s="272" t="s">
        <v>7678</v>
      </c>
      <c r="S507" s="272" t="s">
        <v>5434</v>
      </c>
      <c r="T507" s="272" t="s">
        <v>4544</v>
      </c>
      <c r="U507" s="272" t="s">
        <v>4543</v>
      </c>
      <c r="V507" s="272" t="s">
        <v>5565</v>
      </c>
      <c r="W507" s="272" t="s">
        <v>5566</v>
      </c>
      <c r="X507" s="272" t="s">
        <v>7679</v>
      </c>
    </row>
    <row r="508" spans="1:24" hidden="1">
      <c r="A508" s="272" t="s">
        <v>936</v>
      </c>
      <c r="B508" s="272" t="s">
        <v>7680</v>
      </c>
      <c r="C508" s="272"/>
      <c r="D508" s="272" t="s">
        <v>1427</v>
      </c>
      <c r="E508" s="272" t="s">
        <v>5464</v>
      </c>
      <c r="F508" s="272" t="s">
        <v>5464</v>
      </c>
      <c r="G508" s="272" t="s">
        <v>931</v>
      </c>
      <c r="H508" s="272" t="s">
        <v>5441</v>
      </c>
      <c r="I508" s="272" t="s">
        <v>5427</v>
      </c>
      <c r="J508" s="592">
        <v>0.33333333333333331</v>
      </c>
      <c r="K508" s="592">
        <v>0.75</v>
      </c>
      <c r="L508" s="272"/>
      <c r="M508" s="272" t="s">
        <v>7681</v>
      </c>
      <c r="N508" s="272" t="s">
        <v>5533</v>
      </c>
      <c r="O508" s="272" t="s">
        <v>5601</v>
      </c>
      <c r="P508" s="272" t="s">
        <v>7682</v>
      </c>
      <c r="Q508" s="272" t="s">
        <v>7683</v>
      </c>
      <c r="R508" s="272" t="s">
        <v>7683</v>
      </c>
      <c r="S508" s="272" t="s">
        <v>5434</v>
      </c>
      <c r="T508" s="272" t="s">
        <v>6261</v>
      </c>
      <c r="U508" s="272" t="s">
        <v>5436</v>
      </c>
      <c r="V508" s="272" t="s">
        <v>7684</v>
      </c>
      <c r="W508" s="272" t="s">
        <v>7685</v>
      </c>
      <c r="X508" s="272" t="s">
        <v>7686</v>
      </c>
    </row>
    <row r="509" spans="1:24" hidden="1">
      <c r="A509" s="272" t="s">
        <v>981</v>
      </c>
      <c r="B509" s="272" t="s">
        <v>7687</v>
      </c>
      <c r="C509" s="272"/>
      <c r="D509" s="272" t="s">
        <v>1427</v>
      </c>
      <c r="E509" s="272" t="s">
        <v>5464</v>
      </c>
      <c r="F509" s="272" t="s">
        <v>5464</v>
      </c>
      <c r="G509" s="272" t="s">
        <v>931</v>
      </c>
      <c r="H509" s="272" t="s">
        <v>5474</v>
      </c>
      <c r="I509" s="272" t="s">
        <v>5427</v>
      </c>
      <c r="J509" s="592">
        <v>0.33333333333333331</v>
      </c>
      <c r="K509" s="592">
        <v>0.75</v>
      </c>
      <c r="L509" s="272" t="s">
        <v>7605</v>
      </c>
      <c r="M509" s="272" t="s">
        <v>5518</v>
      </c>
      <c r="N509" s="272" t="s">
        <v>5533</v>
      </c>
      <c r="O509" s="272" t="s">
        <v>5519</v>
      </c>
      <c r="P509" s="272" t="s">
        <v>5520</v>
      </c>
      <c r="Q509" s="272" t="s">
        <v>7606</v>
      </c>
      <c r="R509" s="272" t="s">
        <v>7606</v>
      </c>
      <c r="S509" s="272" t="s">
        <v>5434</v>
      </c>
      <c r="T509" s="272" t="s">
        <v>5522</v>
      </c>
      <c r="U509" s="272" t="s">
        <v>5395</v>
      </c>
      <c r="V509" s="596" t="s">
        <v>5523</v>
      </c>
      <c r="W509" s="272" t="s">
        <v>5524</v>
      </c>
      <c r="X509" s="272" t="s">
        <v>7688</v>
      </c>
    </row>
    <row r="510" spans="1:24" hidden="1">
      <c r="A510" s="272" t="s">
        <v>1213</v>
      </c>
      <c r="B510" s="272" t="s">
        <v>7689</v>
      </c>
      <c r="C510" s="272" t="s">
        <v>7690</v>
      </c>
      <c r="D510" s="272" t="s">
        <v>1427</v>
      </c>
      <c r="E510" s="272" t="s">
        <v>5440</v>
      </c>
      <c r="F510" s="272" t="s">
        <v>5440</v>
      </c>
      <c r="G510" s="272" t="s">
        <v>931</v>
      </c>
      <c r="H510" s="272" t="s">
        <v>6058</v>
      </c>
      <c r="I510" s="272">
        <v>3</v>
      </c>
      <c r="J510" s="592">
        <v>4.1666666666666664E-2</v>
      </c>
      <c r="K510" s="592">
        <v>0.25</v>
      </c>
      <c r="L510" s="272" t="s">
        <v>5644</v>
      </c>
      <c r="M510" s="272" t="s">
        <v>5644</v>
      </c>
      <c r="N510" s="272" t="s">
        <v>5533</v>
      </c>
      <c r="O510" s="272" t="s">
        <v>5442</v>
      </c>
      <c r="P510" s="272" t="s">
        <v>4786</v>
      </c>
      <c r="Q510" s="272" t="s">
        <v>7691</v>
      </c>
      <c r="R510" s="272" t="s">
        <v>7237</v>
      </c>
      <c r="S510" s="272" t="s">
        <v>5445</v>
      </c>
      <c r="T510" s="272" t="s">
        <v>4544</v>
      </c>
      <c r="U510" s="272" t="s">
        <v>4543</v>
      </c>
      <c r="V510" s="272" t="s">
        <v>5565</v>
      </c>
      <c r="W510" s="272" t="s">
        <v>5566</v>
      </c>
      <c r="X510" s="272" t="s">
        <v>7692</v>
      </c>
    </row>
    <row r="511" spans="1:24" hidden="1">
      <c r="A511" s="272" t="s">
        <v>1075</v>
      </c>
      <c r="B511" s="272" t="s">
        <v>7693</v>
      </c>
      <c r="C511" s="272" t="s">
        <v>7694</v>
      </c>
      <c r="D511" s="272" t="s">
        <v>5452</v>
      </c>
      <c r="E511" s="272" t="s">
        <v>5425</v>
      </c>
      <c r="F511" s="272" t="s">
        <v>5531</v>
      </c>
      <c r="G511" s="272" t="s">
        <v>931</v>
      </c>
      <c r="H511" s="272" t="s">
        <v>5474</v>
      </c>
      <c r="I511" s="272" t="s">
        <v>5427</v>
      </c>
      <c r="J511" s="592">
        <v>4.1666666666666664E-2</v>
      </c>
      <c r="K511" s="592">
        <v>0.25</v>
      </c>
      <c r="L511" s="272" t="s">
        <v>5560</v>
      </c>
      <c r="M511" s="272" t="s">
        <v>5561</v>
      </c>
      <c r="N511" s="272" t="s">
        <v>5533</v>
      </c>
      <c r="O511" s="272" t="s">
        <v>5562</v>
      </c>
      <c r="P511" s="272" t="s">
        <v>4786</v>
      </c>
      <c r="Q511" s="272" t="s">
        <v>5563</v>
      </c>
      <c r="R511" s="272" t="s">
        <v>5564</v>
      </c>
      <c r="S511" s="272" t="s">
        <v>5434</v>
      </c>
      <c r="T511" s="272" t="s">
        <v>4544</v>
      </c>
      <c r="U511" s="272" t="s">
        <v>4543</v>
      </c>
      <c r="V511" s="272" t="s">
        <v>5565</v>
      </c>
      <c r="W511" s="272" t="s">
        <v>5566</v>
      </c>
      <c r="X511" s="272" t="s">
        <v>7695</v>
      </c>
    </row>
    <row r="512" spans="1:24" hidden="1">
      <c r="A512" s="272" t="s">
        <v>1213</v>
      </c>
      <c r="B512" s="272" t="s">
        <v>7216</v>
      </c>
      <c r="C512" s="272" t="s">
        <v>6502</v>
      </c>
      <c r="D512" s="272" t="s">
        <v>5452</v>
      </c>
      <c r="E512" s="272" t="s">
        <v>5425</v>
      </c>
      <c r="F512" s="272" t="s">
        <v>5531</v>
      </c>
      <c r="G512" s="272" t="s">
        <v>931</v>
      </c>
      <c r="H512" s="272" t="s">
        <v>5426</v>
      </c>
      <c r="I512" s="272">
        <v>3</v>
      </c>
      <c r="J512" s="592">
        <v>8.3333333333333329E-2</v>
      </c>
      <c r="K512" s="592">
        <v>0.16666666666666666</v>
      </c>
      <c r="L512" s="272" t="s">
        <v>5580</v>
      </c>
      <c r="M512" s="272" t="s">
        <v>5580</v>
      </c>
      <c r="N512" s="272" t="s">
        <v>5533</v>
      </c>
      <c r="O512" s="272" t="s">
        <v>5581</v>
      </c>
      <c r="P512" s="272" t="s">
        <v>5585</v>
      </c>
      <c r="Q512" s="272" t="s">
        <v>6503</v>
      </c>
      <c r="R512" s="272" t="s">
        <v>6504</v>
      </c>
      <c r="S512" s="272" t="s">
        <v>5434</v>
      </c>
      <c r="T512" s="272" t="s">
        <v>5584</v>
      </c>
      <c r="U512" s="272" t="s">
        <v>5585</v>
      </c>
      <c r="V512" s="272" t="s">
        <v>5586</v>
      </c>
      <c r="W512" s="272" t="s">
        <v>5834</v>
      </c>
      <c r="X512" s="272" t="s">
        <v>7696</v>
      </c>
    </row>
    <row r="513" spans="1:24" hidden="1">
      <c r="A513" s="272" t="s">
        <v>1075</v>
      </c>
      <c r="B513" s="272" t="s">
        <v>6788</v>
      </c>
      <c r="C513" s="272" t="s">
        <v>5387</v>
      </c>
      <c r="D513" s="272" t="s">
        <v>5452</v>
      </c>
      <c r="E513" s="272" t="s">
        <v>5425</v>
      </c>
      <c r="F513" s="272" t="s">
        <v>5531</v>
      </c>
      <c r="G513" s="272" t="s">
        <v>931</v>
      </c>
      <c r="H513" s="272" t="s">
        <v>5426</v>
      </c>
      <c r="I513" s="272" t="s">
        <v>5427</v>
      </c>
      <c r="J513" s="592">
        <v>0.91666666666666663</v>
      </c>
      <c r="K513" s="592">
        <v>0.125</v>
      </c>
      <c r="L513" s="272" t="s">
        <v>5540</v>
      </c>
      <c r="M513" s="272" t="s">
        <v>5540</v>
      </c>
      <c r="N513" s="272" t="s">
        <v>5533</v>
      </c>
      <c r="O513" s="272" t="s">
        <v>5562</v>
      </c>
      <c r="P513" s="272" t="s">
        <v>5541</v>
      </c>
      <c r="Q513" s="272" t="s">
        <v>6411</v>
      </c>
      <c r="R513" s="272" t="s">
        <v>6412</v>
      </c>
      <c r="S513" s="272" t="s">
        <v>5434</v>
      </c>
      <c r="T513" s="272" t="s">
        <v>5544</v>
      </c>
      <c r="U513" s="272" t="s">
        <v>5545</v>
      </c>
      <c r="V513" s="272" t="s">
        <v>6413</v>
      </c>
      <c r="W513" s="272" t="s">
        <v>5547</v>
      </c>
      <c r="X513" s="272" t="s">
        <v>7697</v>
      </c>
    </row>
    <row r="514" spans="1:24" hidden="1">
      <c r="A514" s="272" t="s">
        <v>981</v>
      </c>
      <c r="B514" s="272" t="s">
        <v>7698</v>
      </c>
      <c r="C514" s="272" t="s">
        <v>7699</v>
      </c>
      <c r="D514" s="272" t="s">
        <v>5452</v>
      </c>
      <c r="E514" s="272" t="s">
        <v>5425</v>
      </c>
      <c r="F514" s="272" t="s">
        <v>5453</v>
      </c>
      <c r="G514" s="272" t="s">
        <v>931</v>
      </c>
      <c r="H514" s="272" t="s">
        <v>5441</v>
      </c>
      <c r="I514" s="272" t="s">
        <v>5427</v>
      </c>
      <c r="J514" s="592">
        <v>0.33333333333333331</v>
      </c>
      <c r="K514" s="592">
        <v>0.75</v>
      </c>
      <c r="L514" s="272" t="s">
        <v>5550</v>
      </c>
      <c r="M514" s="272" t="s">
        <v>5550</v>
      </c>
      <c r="N514" s="272" t="s">
        <v>5533</v>
      </c>
      <c r="O514" s="272" t="s">
        <v>5467</v>
      </c>
      <c r="P514" s="272" t="s">
        <v>5575</v>
      </c>
      <c r="Q514" s="272" t="s">
        <v>6165</v>
      </c>
      <c r="R514" s="272" t="s">
        <v>6165</v>
      </c>
      <c r="S514" s="272" t="s">
        <v>5434</v>
      </c>
      <c r="T514" s="272" t="s">
        <v>5554</v>
      </c>
      <c r="U514" s="272" t="s">
        <v>5555</v>
      </c>
      <c r="V514" s="272" t="s">
        <v>5556</v>
      </c>
      <c r="W514" s="272" t="s">
        <v>3571</v>
      </c>
      <c r="X514" s="272" t="s">
        <v>7700</v>
      </c>
    </row>
    <row r="515" spans="1:24" hidden="1">
      <c r="A515" s="272" t="s">
        <v>981</v>
      </c>
      <c r="B515" s="272" t="s">
        <v>7701</v>
      </c>
      <c r="C515" s="272" t="s">
        <v>7702</v>
      </c>
      <c r="D515" s="272" t="s">
        <v>5452</v>
      </c>
      <c r="E515" s="272" t="s">
        <v>5425</v>
      </c>
      <c r="F515" s="272" t="s">
        <v>5531</v>
      </c>
      <c r="G515" s="272" t="s">
        <v>931</v>
      </c>
      <c r="H515" s="272" t="s">
        <v>5441</v>
      </c>
      <c r="I515" s="272" t="s">
        <v>5427</v>
      </c>
      <c r="J515" s="592">
        <v>0.33333333333333331</v>
      </c>
      <c r="K515" s="592">
        <v>0.75</v>
      </c>
      <c r="L515" s="272" t="s">
        <v>5683</v>
      </c>
      <c r="M515" s="272" t="s">
        <v>5683</v>
      </c>
      <c r="N515" s="272" t="s">
        <v>5533</v>
      </c>
      <c r="O515" s="272" t="s">
        <v>5467</v>
      </c>
      <c r="P515" s="272" t="s">
        <v>5685</v>
      </c>
      <c r="Q515" s="272" t="s">
        <v>7703</v>
      </c>
      <c r="R515" s="272" t="s">
        <v>7704</v>
      </c>
      <c r="S515" s="272" t="s">
        <v>5434</v>
      </c>
      <c r="T515" s="272" t="s">
        <v>5688</v>
      </c>
      <c r="U515" s="272" t="s">
        <v>5689</v>
      </c>
      <c r="V515" s="272" t="s">
        <v>5690</v>
      </c>
      <c r="W515" s="272" t="s">
        <v>5691</v>
      </c>
      <c r="X515" s="272" t="s">
        <v>7705</v>
      </c>
    </row>
    <row r="516" spans="1:24" hidden="1">
      <c r="A516" s="272" t="s">
        <v>981</v>
      </c>
      <c r="B516" s="272" t="s">
        <v>6759</v>
      </c>
      <c r="C516" s="272" t="s">
        <v>6758</v>
      </c>
      <c r="D516" s="272" t="s">
        <v>5452</v>
      </c>
      <c r="E516" s="272" t="s">
        <v>5425</v>
      </c>
      <c r="F516" s="272" t="s">
        <v>5453</v>
      </c>
      <c r="G516" s="272" t="s">
        <v>931</v>
      </c>
      <c r="H516" s="272" t="s">
        <v>5441</v>
      </c>
      <c r="I516" s="272" t="s">
        <v>5427</v>
      </c>
      <c r="J516" s="592">
        <v>0.33333333333333331</v>
      </c>
      <c r="K516" s="592">
        <v>0.75</v>
      </c>
      <c r="L516" s="272" t="s">
        <v>5550</v>
      </c>
      <c r="M516" s="272" t="s">
        <v>5550</v>
      </c>
      <c r="N516" s="272" t="s">
        <v>5533</v>
      </c>
      <c r="O516" s="272" t="s">
        <v>5551</v>
      </c>
      <c r="P516" s="272" t="s">
        <v>5575</v>
      </c>
      <c r="Q516" s="272" t="s">
        <v>6357</v>
      </c>
      <c r="R516" s="272" t="s">
        <v>6357</v>
      </c>
      <c r="S516" s="272" t="s">
        <v>5434</v>
      </c>
      <c r="T516" s="272" t="s">
        <v>5554</v>
      </c>
      <c r="U516" s="272" t="s">
        <v>5555</v>
      </c>
      <c r="V516" s="272" t="s">
        <v>5556</v>
      </c>
      <c r="W516" s="272" t="s">
        <v>3571</v>
      </c>
      <c r="X516" s="272" t="s">
        <v>7706</v>
      </c>
    </row>
    <row r="517" spans="1:24" hidden="1">
      <c r="A517" s="272" t="s">
        <v>1213</v>
      </c>
      <c r="B517" s="272" t="s">
        <v>4619</v>
      </c>
      <c r="C517" s="272" t="s">
        <v>5387</v>
      </c>
      <c r="D517" s="272" t="s">
        <v>1427</v>
      </c>
      <c r="E517" s="272" t="s">
        <v>5425</v>
      </c>
      <c r="F517" s="272"/>
      <c r="G517" s="272" t="s">
        <v>931</v>
      </c>
      <c r="H517" s="272" t="s">
        <v>5474</v>
      </c>
      <c r="I517" s="272">
        <v>3</v>
      </c>
      <c r="J517" s="592">
        <v>0.375</v>
      </c>
      <c r="K517" s="592">
        <v>0.75</v>
      </c>
      <c r="L517" s="272" t="s">
        <v>5589</v>
      </c>
      <c r="M517" s="272" t="s">
        <v>5590</v>
      </c>
      <c r="N517" s="272" t="s">
        <v>5533</v>
      </c>
      <c r="O517" s="272" t="s">
        <v>5562</v>
      </c>
      <c r="P517" s="272" t="s">
        <v>5633</v>
      </c>
      <c r="Q517" s="272" t="s">
        <v>7598</v>
      </c>
      <c r="R517" s="272" t="s">
        <v>7707</v>
      </c>
      <c r="S517" s="272" t="s">
        <v>5434</v>
      </c>
      <c r="T517" s="272" t="s">
        <v>5593</v>
      </c>
      <c r="U517" s="272" t="s">
        <v>5594</v>
      </c>
      <c r="V517" s="272" t="s">
        <v>5595</v>
      </c>
      <c r="W517" s="272" t="s">
        <v>5596</v>
      </c>
      <c r="X517" s="272" t="s">
        <v>7708</v>
      </c>
    </row>
    <row r="518" spans="1:24" hidden="1">
      <c r="A518" s="272" t="s">
        <v>936</v>
      </c>
      <c r="B518" s="272" t="s">
        <v>964</v>
      </c>
      <c r="C518" s="272" t="s">
        <v>5387</v>
      </c>
      <c r="D518" s="272" t="s">
        <v>1427</v>
      </c>
      <c r="E518" s="272" t="s">
        <v>5464</v>
      </c>
      <c r="F518" s="272" t="s">
        <v>5464</v>
      </c>
      <c r="G518" s="272" t="s">
        <v>931</v>
      </c>
      <c r="H518" s="272" t="s">
        <v>6595</v>
      </c>
      <c r="I518" s="272" t="s">
        <v>5427</v>
      </c>
      <c r="J518" s="592">
        <v>0</v>
      </c>
      <c r="K518" s="592">
        <v>0.95833333333333337</v>
      </c>
      <c r="L518" s="272" t="s">
        <v>5498</v>
      </c>
      <c r="M518" s="272" t="s">
        <v>5498</v>
      </c>
      <c r="N518" s="272" t="s">
        <v>5533</v>
      </c>
      <c r="O518" s="272" t="s">
        <v>5519</v>
      </c>
      <c r="P518" s="272" t="s">
        <v>7709</v>
      </c>
      <c r="Q518" s="272" t="s">
        <v>7710</v>
      </c>
      <c r="R518" s="272" t="s">
        <v>7711</v>
      </c>
      <c r="S518" s="272" t="s">
        <v>5434</v>
      </c>
      <c r="T518" s="272" t="s">
        <v>7712</v>
      </c>
      <c r="U518" s="272" t="s">
        <v>5501</v>
      </c>
      <c r="V518" s="272" t="s">
        <v>5677</v>
      </c>
      <c r="W518" s="272" t="s">
        <v>7713</v>
      </c>
      <c r="X518" s="272" t="s">
        <v>7714</v>
      </c>
    </row>
    <row r="519" spans="1:24" hidden="1">
      <c r="A519" s="272" t="s">
        <v>981</v>
      </c>
      <c r="B519" s="272" t="s">
        <v>7715</v>
      </c>
      <c r="C519" s="272" t="s">
        <v>609</v>
      </c>
      <c r="D519" s="272" t="s">
        <v>1427</v>
      </c>
      <c r="E519" s="272" t="s">
        <v>5464</v>
      </c>
      <c r="F519" s="272" t="s">
        <v>5464</v>
      </c>
      <c r="G519" s="272" t="s">
        <v>931</v>
      </c>
      <c r="H519" s="272" t="s">
        <v>5441</v>
      </c>
      <c r="I519" s="272" t="s">
        <v>5427</v>
      </c>
      <c r="J519" s="592">
        <v>0.33333333333333331</v>
      </c>
      <c r="K519" s="592">
        <v>0.75</v>
      </c>
      <c r="L519" s="272" t="s">
        <v>5644</v>
      </c>
      <c r="M519" s="272" t="s">
        <v>5644</v>
      </c>
      <c r="N519" s="272" t="s">
        <v>5533</v>
      </c>
      <c r="O519" s="272" t="s">
        <v>5500</v>
      </c>
      <c r="P519" s="272" t="s">
        <v>4543</v>
      </c>
      <c r="Q519" s="272" t="s">
        <v>7716</v>
      </c>
      <c r="R519" s="272" t="s">
        <v>7716</v>
      </c>
      <c r="S519" s="272" t="s">
        <v>5434</v>
      </c>
      <c r="T519" s="272" t="s">
        <v>5647</v>
      </c>
      <c r="U519" s="272" t="s">
        <v>4543</v>
      </c>
      <c r="V519" s="272" t="s">
        <v>5648</v>
      </c>
      <c r="W519" s="272" t="s">
        <v>5608</v>
      </c>
      <c r="X519" s="272" t="s">
        <v>7717</v>
      </c>
    </row>
    <row r="520" spans="1:24" hidden="1">
      <c r="A520" s="272" t="s">
        <v>936</v>
      </c>
      <c r="B520" s="272" t="s">
        <v>7718</v>
      </c>
      <c r="C520" s="272"/>
      <c r="D520" s="272" t="s">
        <v>1427</v>
      </c>
      <c r="E520" s="272" t="s">
        <v>5464</v>
      </c>
      <c r="F520" s="272" t="s">
        <v>5464</v>
      </c>
      <c r="G520" s="272" t="s">
        <v>6931</v>
      </c>
      <c r="H520" s="272" t="s">
        <v>5474</v>
      </c>
      <c r="I520" s="272" t="s">
        <v>5427</v>
      </c>
      <c r="J520" s="592">
        <v>0.33333333333333331</v>
      </c>
      <c r="K520" s="592">
        <v>0.75</v>
      </c>
      <c r="L520" s="272"/>
      <c r="M520" s="272" t="s">
        <v>6218</v>
      </c>
      <c r="N520" s="272" t="s">
        <v>5533</v>
      </c>
      <c r="O520" s="272"/>
      <c r="P520" s="272" t="s">
        <v>6219</v>
      </c>
      <c r="Q520" s="272" t="s">
        <v>6220</v>
      </c>
      <c r="R520" s="272" t="s">
        <v>6221</v>
      </c>
      <c r="S520" s="272" t="s">
        <v>5434</v>
      </c>
      <c r="T520" s="272" t="s">
        <v>6222</v>
      </c>
      <c r="U520" s="272" t="s">
        <v>6223</v>
      </c>
      <c r="V520" s="593" t="s">
        <v>5615</v>
      </c>
      <c r="W520" s="272" t="s">
        <v>3571</v>
      </c>
      <c r="X520" s="272" t="s">
        <v>7719</v>
      </c>
    </row>
    <row r="521" spans="1:24" hidden="1">
      <c r="A521" s="272" t="s">
        <v>1075</v>
      </c>
      <c r="B521" s="272" t="s">
        <v>7720</v>
      </c>
      <c r="C521" s="272" t="s">
        <v>7721</v>
      </c>
      <c r="D521" s="272" t="s">
        <v>5452</v>
      </c>
      <c r="E521" s="272" t="s">
        <v>5425</v>
      </c>
      <c r="F521" s="272" t="s">
        <v>5453</v>
      </c>
      <c r="G521" s="272" t="s">
        <v>931</v>
      </c>
      <c r="H521" s="272" t="s">
        <v>5426</v>
      </c>
      <c r="I521" s="272">
        <v>2</v>
      </c>
      <c r="J521" s="592">
        <v>0.91666666666666663</v>
      </c>
      <c r="K521" s="592">
        <v>0.125</v>
      </c>
      <c r="L521" s="272" t="s">
        <v>5900</v>
      </c>
      <c r="M521" s="272" t="s">
        <v>5901</v>
      </c>
      <c r="N521" s="272" t="s">
        <v>5533</v>
      </c>
      <c r="O521" s="272" t="s">
        <v>5619</v>
      </c>
      <c r="P521" s="272" t="s">
        <v>5902</v>
      </c>
      <c r="Q521" s="272" t="s">
        <v>6073</v>
      </c>
      <c r="R521" s="272" t="s">
        <v>6074</v>
      </c>
      <c r="S521" s="272" t="s">
        <v>5434</v>
      </c>
      <c r="T521" s="272" t="s">
        <v>5786</v>
      </c>
      <c r="U521" s="272" t="s">
        <v>5606</v>
      </c>
      <c r="V521" s="272" t="s">
        <v>6075</v>
      </c>
      <c r="W521" s="272" t="s">
        <v>3571</v>
      </c>
      <c r="X521" s="272" t="s">
        <v>7722</v>
      </c>
    </row>
    <row r="522" spans="1:24" hidden="1">
      <c r="A522" s="272" t="s">
        <v>1075</v>
      </c>
      <c r="B522" s="272" t="s">
        <v>7723</v>
      </c>
      <c r="C522" s="272" t="s">
        <v>7724</v>
      </c>
      <c r="D522" s="272" t="s">
        <v>1427</v>
      </c>
      <c r="E522" s="272" t="s">
        <v>5464</v>
      </c>
      <c r="F522" s="272" t="s">
        <v>5464</v>
      </c>
      <c r="G522" s="272" t="s">
        <v>931</v>
      </c>
      <c r="H522" s="272" t="s">
        <v>5426</v>
      </c>
      <c r="I522" s="272">
        <v>3</v>
      </c>
      <c r="J522" s="592">
        <v>0</v>
      </c>
      <c r="K522" s="592">
        <v>0.125</v>
      </c>
      <c r="L522" s="272" t="s">
        <v>5683</v>
      </c>
      <c r="M522" s="272" t="s">
        <v>5683</v>
      </c>
      <c r="N522" s="272" t="s">
        <v>5533</v>
      </c>
      <c r="O522" s="272" t="s">
        <v>5442</v>
      </c>
      <c r="P522" s="272" t="s">
        <v>5685</v>
      </c>
      <c r="Q522" s="272" t="s">
        <v>7725</v>
      </c>
      <c r="R522" s="272" t="s">
        <v>7726</v>
      </c>
      <c r="S522" s="272" t="s">
        <v>5445</v>
      </c>
      <c r="T522" s="272" t="s">
        <v>5688</v>
      </c>
      <c r="U522" s="272" t="s">
        <v>5689</v>
      </c>
      <c r="V522" s="272" t="s">
        <v>5690</v>
      </c>
      <c r="W522" s="272" t="s">
        <v>5691</v>
      </c>
      <c r="X522" s="272" t="s">
        <v>7727</v>
      </c>
    </row>
    <row r="523" spans="1:24" hidden="1">
      <c r="A523" s="272" t="s">
        <v>981</v>
      </c>
      <c r="B523" s="272" t="s">
        <v>7728</v>
      </c>
      <c r="C523" s="272" t="s">
        <v>7729</v>
      </c>
      <c r="D523" s="272" t="s">
        <v>5599</v>
      </c>
      <c r="E523" s="272" t="s">
        <v>5425</v>
      </c>
      <c r="F523" s="272"/>
      <c r="G523" s="272" t="s">
        <v>931</v>
      </c>
      <c r="H523" s="272" t="s">
        <v>5441</v>
      </c>
      <c r="I523" s="272" t="s">
        <v>5427</v>
      </c>
      <c r="J523" s="592">
        <v>0.33333333333333331</v>
      </c>
      <c r="K523" s="592">
        <v>0.75</v>
      </c>
      <c r="L523" s="272" t="s">
        <v>5744</v>
      </c>
      <c r="M523" s="272" t="s">
        <v>5744</v>
      </c>
      <c r="N523" s="272" t="s">
        <v>5533</v>
      </c>
      <c r="O523" s="272" t="s">
        <v>5624</v>
      </c>
      <c r="P523" s="272" t="s">
        <v>5746</v>
      </c>
      <c r="Q523" s="272" t="s">
        <v>7108</v>
      </c>
      <c r="R523" s="272" t="s">
        <v>7109</v>
      </c>
      <c r="S523" s="272" t="s">
        <v>5434</v>
      </c>
      <c r="T523" s="272" t="s">
        <v>5749</v>
      </c>
      <c r="U523" s="272" t="s">
        <v>5628</v>
      </c>
      <c r="V523" s="272" t="s">
        <v>5735</v>
      </c>
      <c r="W523" s="272" t="s">
        <v>6471</v>
      </c>
      <c r="X523" s="272" t="s">
        <v>7730</v>
      </c>
    </row>
    <row r="524" spans="1:24" ht="57.95" hidden="1">
      <c r="A524" s="272" t="s">
        <v>1075</v>
      </c>
      <c r="B524" s="272" t="s">
        <v>7731</v>
      </c>
      <c r="C524" s="272" t="s">
        <v>7732</v>
      </c>
      <c r="D524" s="272" t="s">
        <v>1427</v>
      </c>
      <c r="E524" s="272" t="s">
        <v>5425</v>
      </c>
      <c r="F524" s="272"/>
      <c r="G524" s="272" t="s">
        <v>931</v>
      </c>
      <c r="H524" s="272" t="s">
        <v>5474</v>
      </c>
      <c r="I524" s="272" t="s">
        <v>5427</v>
      </c>
      <c r="J524" s="592">
        <v>0.83333333333333337</v>
      </c>
      <c r="K524" s="592">
        <v>0.125</v>
      </c>
      <c r="L524" s="272" t="s">
        <v>3527</v>
      </c>
      <c r="M524" s="272" t="s">
        <v>3527</v>
      </c>
      <c r="N524" s="272" t="s">
        <v>5533</v>
      </c>
      <c r="O524" s="272" t="s">
        <v>5873</v>
      </c>
      <c r="P524" s="272" t="s">
        <v>5625</v>
      </c>
      <c r="Q524" s="272" t="s">
        <v>7733</v>
      </c>
      <c r="R524" s="594" t="s">
        <v>6747</v>
      </c>
      <c r="S524" s="272" t="s">
        <v>5434</v>
      </c>
      <c r="T524" s="272" t="s">
        <v>5627</v>
      </c>
      <c r="U524" s="272" t="s">
        <v>5628</v>
      </c>
      <c r="V524" s="272" t="s">
        <v>5629</v>
      </c>
      <c r="W524" s="272" t="s">
        <v>5547</v>
      </c>
      <c r="X524" s="272" t="s">
        <v>7734</v>
      </c>
    </row>
    <row r="525" spans="1:24" hidden="1">
      <c r="A525" s="272" t="s">
        <v>1213</v>
      </c>
      <c r="B525" s="272" t="s">
        <v>7735</v>
      </c>
      <c r="C525" s="272" t="s">
        <v>7736</v>
      </c>
      <c r="D525" s="272" t="s">
        <v>1427</v>
      </c>
      <c r="E525" s="272" t="s">
        <v>5464</v>
      </c>
      <c r="F525" s="272" t="s">
        <v>5464</v>
      </c>
      <c r="G525" s="272" t="s">
        <v>931</v>
      </c>
      <c r="H525" s="272" t="s">
        <v>5488</v>
      </c>
      <c r="I525" s="272">
        <v>2</v>
      </c>
      <c r="J525" s="592">
        <v>0</v>
      </c>
      <c r="K525" s="592">
        <v>0.16666666666666666</v>
      </c>
      <c r="L525" s="272" t="s">
        <v>5644</v>
      </c>
      <c r="M525" s="272" t="s">
        <v>5644</v>
      </c>
      <c r="N525" s="272" t="s">
        <v>5533</v>
      </c>
      <c r="O525" s="272" t="s">
        <v>5619</v>
      </c>
      <c r="P525" s="272" t="s">
        <v>4786</v>
      </c>
      <c r="Q525" s="272" t="s">
        <v>7737</v>
      </c>
      <c r="R525" s="272" t="s">
        <v>7738</v>
      </c>
      <c r="S525" s="272" t="s">
        <v>5434</v>
      </c>
      <c r="T525" s="272" t="s">
        <v>4544</v>
      </c>
      <c r="U525" s="272" t="s">
        <v>4543</v>
      </c>
      <c r="V525" s="272" t="s">
        <v>5565</v>
      </c>
      <c r="W525" s="272" t="s">
        <v>5566</v>
      </c>
      <c r="X525" s="272" t="s">
        <v>7739</v>
      </c>
    </row>
    <row r="526" spans="1:24" hidden="1">
      <c r="A526" s="272" t="s">
        <v>1075</v>
      </c>
      <c r="B526" s="272" t="s">
        <v>726</v>
      </c>
      <c r="C526" s="272" t="s">
        <v>727</v>
      </c>
      <c r="D526" s="272" t="s">
        <v>1427</v>
      </c>
      <c r="E526" s="272" t="s">
        <v>5464</v>
      </c>
      <c r="F526" s="272" t="s">
        <v>5464</v>
      </c>
      <c r="G526" s="272" t="s">
        <v>931</v>
      </c>
      <c r="H526" s="272" t="s">
        <v>5426</v>
      </c>
      <c r="I526" s="272" t="s">
        <v>5427</v>
      </c>
      <c r="J526" s="592">
        <v>0.91666666666666663</v>
      </c>
      <c r="K526" s="592">
        <v>0.25</v>
      </c>
      <c r="L526" s="272" t="s">
        <v>7740</v>
      </c>
      <c r="M526" s="272" t="s">
        <v>7740</v>
      </c>
      <c r="N526" s="272" t="s">
        <v>5533</v>
      </c>
      <c r="O526" s="272" t="s">
        <v>5873</v>
      </c>
      <c r="P526" s="272" t="s">
        <v>5436</v>
      </c>
      <c r="Q526" s="272" t="s">
        <v>7741</v>
      </c>
      <c r="R526" s="272" t="s">
        <v>7741</v>
      </c>
      <c r="S526" s="272" t="s">
        <v>5434</v>
      </c>
      <c r="T526" s="272" t="s">
        <v>5758</v>
      </c>
      <c r="U526" s="272" t="s">
        <v>5436</v>
      </c>
      <c r="V526" s="272" t="s">
        <v>5759</v>
      </c>
      <c r="W526" s="272" t="s">
        <v>3571</v>
      </c>
      <c r="X526" s="272" t="s">
        <v>7742</v>
      </c>
    </row>
    <row r="527" spans="1:24" hidden="1">
      <c r="A527" s="272" t="s">
        <v>936</v>
      </c>
      <c r="B527" s="272" t="s">
        <v>7743</v>
      </c>
      <c r="C527" s="272" t="s">
        <v>7744</v>
      </c>
      <c r="D527" s="272" t="s">
        <v>5452</v>
      </c>
      <c r="E527" s="272" t="s">
        <v>5425</v>
      </c>
      <c r="F527" s="272" t="s">
        <v>5724</v>
      </c>
      <c r="G527" s="272" t="s">
        <v>931</v>
      </c>
      <c r="H527" s="272" t="s">
        <v>5441</v>
      </c>
      <c r="I527" s="272" t="s">
        <v>5427</v>
      </c>
      <c r="J527" s="592">
        <v>0.79166666666666663</v>
      </c>
      <c r="K527" s="592">
        <v>0.29166666666666669</v>
      </c>
      <c r="L527" s="272"/>
      <c r="M527" s="272" t="s">
        <v>5790</v>
      </c>
      <c r="N527" s="272" t="s">
        <v>5533</v>
      </c>
      <c r="O527" s="272" t="s">
        <v>5619</v>
      </c>
      <c r="P527" s="272" t="s">
        <v>6128</v>
      </c>
      <c r="Q527" s="272" t="s">
        <v>7745</v>
      </c>
      <c r="R527" s="272" t="s">
        <v>7745</v>
      </c>
      <c r="S527" s="272" t="s">
        <v>5434</v>
      </c>
      <c r="T527" s="272" t="s">
        <v>5734</v>
      </c>
      <c r="U527" s="272" t="s">
        <v>5731</v>
      </c>
      <c r="V527" s="272" t="s">
        <v>5735</v>
      </c>
      <c r="W527" s="272" t="s">
        <v>3571</v>
      </c>
      <c r="X527" s="272" t="s">
        <v>7746</v>
      </c>
    </row>
    <row r="528" spans="1:24" hidden="1">
      <c r="A528" s="272" t="s">
        <v>981</v>
      </c>
      <c r="B528" s="272" t="s">
        <v>543</v>
      </c>
      <c r="C528" s="272" t="s">
        <v>546</v>
      </c>
      <c r="D528" s="272" t="s">
        <v>1427</v>
      </c>
      <c r="E528" s="272" t="s">
        <v>5464</v>
      </c>
      <c r="F528" s="272" t="s">
        <v>5464</v>
      </c>
      <c r="G528" s="272" t="s">
        <v>931</v>
      </c>
      <c r="H528" s="272" t="s">
        <v>5441</v>
      </c>
      <c r="I528" s="272" t="s">
        <v>5427</v>
      </c>
      <c r="J528" s="592">
        <v>0.33333333333333331</v>
      </c>
      <c r="K528" s="592">
        <v>0.75</v>
      </c>
      <c r="L528" s="272" t="s">
        <v>7413</v>
      </c>
      <c r="M528" s="272" t="s">
        <v>7413</v>
      </c>
      <c r="N528" s="272" t="s">
        <v>5533</v>
      </c>
      <c r="O528" s="272" t="s">
        <v>5619</v>
      </c>
      <c r="P528" s="272" t="s">
        <v>7414</v>
      </c>
      <c r="Q528" s="272" t="s">
        <v>7747</v>
      </c>
      <c r="R528" s="272" t="s">
        <v>7747</v>
      </c>
      <c r="S528" s="272" t="s">
        <v>5434</v>
      </c>
      <c r="T528" s="272" t="s">
        <v>7417</v>
      </c>
      <c r="U528" s="272" t="s">
        <v>7418</v>
      </c>
      <c r="V528" s="272" t="s">
        <v>7289</v>
      </c>
      <c r="W528" s="272" t="s">
        <v>3571</v>
      </c>
      <c r="X528" s="272" t="s">
        <v>7748</v>
      </c>
    </row>
    <row r="529" spans="1:24" hidden="1">
      <c r="A529" s="272" t="s">
        <v>1075</v>
      </c>
      <c r="B529" s="272" t="s">
        <v>7749</v>
      </c>
      <c r="C529" s="272"/>
      <c r="D529" s="272" t="s">
        <v>1427</v>
      </c>
      <c r="E529" s="272" t="s">
        <v>5464</v>
      </c>
      <c r="F529" s="272" t="s">
        <v>5464</v>
      </c>
      <c r="G529" s="272" t="s">
        <v>931</v>
      </c>
      <c r="H529" s="272" t="s">
        <v>5474</v>
      </c>
      <c r="I529" s="272" t="s">
        <v>5427</v>
      </c>
      <c r="J529" s="592">
        <v>0.91666666666666663</v>
      </c>
      <c r="K529" s="592">
        <v>0.125</v>
      </c>
      <c r="L529" s="272" t="s">
        <v>7605</v>
      </c>
      <c r="M529" s="272" t="s">
        <v>5518</v>
      </c>
      <c r="N529" s="272" t="s">
        <v>5533</v>
      </c>
      <c r="O529" s="272" t="s">
        <v>7750</v>
      </c>
      <c r="P529" s="272" t="s">
        <v>5520</v>
      </c>
      <c r="Q529" s="272" t="s">
        <v>7606</v>
      </c>
      <c r="R529" s="272" t="s">
        <v>7751</v>
      </c>
      <c r="S529" s="272" t="s">
        <v>5434</v>
      </c>
      <c r="T529" s="272" t="s">
        <v>5522</v>
      </c>
      <c r="U529" s="272" t="s">
        <v>5395</v>
      </c>
      <c r="W529" s="272" t="s">
        <v>7752</v>
      </c>
      <c r="X529" s="272" t="s">
        <v>7753</v>
      </c>
    </row>
    <row r="530" spans="1:24" hidden="1">
      <c r="A530" s="272" t="s">
        <v>981</v>
      </c>
      <c r="B530" s="272" t="s">
        <v>7754</v>
      </c>
      <c r="C530" s="272" t="s">
        <v>5387</v>
      </c>
      <c r="D530" s="272" t="s">
        <v>1427</v>
      </c>
      <c r="E530" s="272" t="s">
        <v>5440</v>
      </c>
      <c r="F530" s="272" t="s">
        <v>5440</v>
      </c>
      <c r="G530" s="272" t="s">
        <v>931</v>
      </c>
      <c r="H530" s="272" t="s">
        <v>5821</v>
      </c>
      <c r="I530" s="272">
        <v>1</v>
      </c>
      <c r="J530" s="592">
        <v>0.75</v>
      </c>
      <c r="K530" s="592">
        <v>0.25</v>
      </c>
      <c r="L530" s="272" t="s">
        <v>3530</v>
      </c>
      <c r="M530" s="272" t="s">
        <v>3530</v>
      </c>
      <c r="N530" s="272" t="s">
        <v>5533</v>
      </c>
      <c r="O530" s="272" t="s">
        <v>5442</v>
      </c>
      <c r="P530" s="272" t="s">
        <v>5443</v>
      </c>
      <c r="Q530" s="272" t="s">
        <v>7755</v>
      </c>
      <c r="R530" s="272" t="s">
        <v>7755</v>
      </c>
      <c r="S530" s="272" t="s">
        <v>5445</v>
      </c>
      <c r="T530" s="272" t="s">
        <v>5446</v>
      </c>
      <c r="U530" s="272" t="s">
        <v>4582</v>
      </c>
      <c r="V530" s="272" t="s">
        <v>5447</v>
      </c>
      <c r="W530" s="272" t="s">
        <v>7319</v>
      </c>
      <c r="X530" s="272" t="s">
        <v>7756</v>
      </c>
    </row>
    <row r="531" spans="1:24" hidden="1">
      <c r="A531" s="272" t="s">
        <v>936</v>
      </c>
      <c r="B531" s="272" t="s">
        <v>7757</v>
      </c>
      <c r="C531" s="272" t="s">
        <v>5387</v>
      </c>
      <c r="D531" s="272" t="s">
        <v>5452</v>
      </c>
      <c r="E531" s="272" t="s">
        <v>5425</v>
      </c>
      <c r="F531" s="272" t="s">
        <v>5531</v>
      </c>
      <c r="G531" s="272" t="s">
        <v>931</v>
      </c>
      <c r="H531" s="272" t="s">
        <v>5441</v>
      </c>
      <c r="I531" s="272" t="s">
        <v>5427</v>
      </c>
      <c r="J531" s="592">
        <v>0.33333333333333331</v>
      </c>
      <c r="K531" s="592">
        <v>0.75</v>
      </c>
      <c r="L531" s="272" t="s">
        <v>5652</v>
      </c>
      <c r="M531" s="272" t="s">
        <v>5652</v>
      </c>
      <c r="N531" s="272" t="s">
        <v>5533</v>
      </c>
      <c r="O531" s="272" t="s">
        <v>5467</v>
      </c>
      <c r="P531" s="272" t="s">
        <v>5653</v>
      </c>
      <c r="Q531" s="272" t="s">
        <v>5655</v>
      </c>
      <c r="R531" s="272" t="s">
        <v>5655</v>
      </c>
      <c r="S531" s="272" t="s">
        <v>5434</v>
      </c>
      <c r="T531" s="272" t="s">
        <v>5656</v>
      </c>
      <c r="U531" s="272" t="s">
        <v>5585</v>
      </c>
      <c r="V531" s="272" t="s">
        <v>5657</v>
      </c>
      <c r="W531" s="272" t="s">
        <v>6277</v>
      </c>
      <c r="X531" s="272" t="s">
        <v>7758</v>
      </c>
    </row>
    <row r="532" spans="1:24" hidden="1">
      <c r="A532" s="272" t="s">
        <v>981</v>
      </c>
      <c r="B532" s="272" t="s">
        <v>1024</v>
      </c>
      <c r="C532" s="272" t="s">
        <v>550</v>
      </c>
      <c r="D532" s="272" t="s">
        <v>1427</v>
      </c>
      <c r="E532" s="272" t="s">
        <v>5464</v>
      </c>
      <c r="F532" s="272" t="s">
        <v>5464</v>
      </c>
      <c r="G532" s="272" t="s">
        <v>931</v>
      </c>
      <c r="H532" s="272" t="s">
        <v>5426</v>
      </c>
      <c r="I532" s="272" t="s">
        <v>5427</v>
      </c>
      <c r="J532" s="592">
        <v>0.33333333333333331</v>
      </c>
      <c r="K532" s="592">
        <v>0.75</v>
      </c>
      <c r="L532" s="272" t="s">
        <v>5510</v>
      </c>
      <c r="M532" s="272" t="s">
        <v>5510</v>
      </c>
      <c r="N532" s="272" t="s">
        <v>5533</v>
      </c>
      <c r="O532" s="272" t="s">
        <v>5619</v>
      </c>
      <c r="P532" s="272" t="s">
        <v>7759</v>
      </c>
      <c r="Q532" s="272" t="s">
        <v>7760</v>
      </c>
      <c r="R532" s="272" t="s">
        <v>7760</v>
      </c>
      <c r="S532" s="272" t="s">
        <v>5434</v>
      </c>
      <c r="T532" s="272" t="s">
        <v>5514</v>
      </c>
      <c r="U532" s="272" t="s">
        <v>4582</v>
      </c>
      <c r="V532" s="272" t="s">
        <v>7761</v>
      </c>
      <c r="W532" s="272" t="s">
        <v>7762</v>
      </c>
      <c r="X532" s="272" t="s">
        <v>7763</v>
      </c>
    </row>
    <row r="533" spans="1:24" hidden="1">
      <c r="A533" s="272" t="s">
        <v>981</v>
      </c>
      <c r="B533" s="272" t="s">
        <v>4809</v>
      </c>
      <c r="C533" s="272" t="s">
        <v>4803</v>
      </c>
      <c r="D533" s="272" t="s">
        <v>1427</v>
      </c>
      <c r="E533" s="272" t="s">
        <v>5440</v>
      </c>
      <c r="F533" s="272" t="s">
        <v>5440</v>
      </c>
      <c r="G533" s="272" t="s">
        <v>931</v>
      </c>
      <c r="H533" s="272" t="s">
        <v>5474</v>
      </c>
      <c r="I533" s="272" t="s">
        <v>5427</v>
      </c>
      <c r="J533" s="592">
        <v>0.75</v>
      </c>
      <c r="K533" s="592">
        <v>0.29166666666666669</v>
      </c>
      <c r="L533" s="272"/>
      <c r="M533" s="272" t="s">
        <v>6054</v>
      </c>
      <c r="N533" s="272" t="s">
        <v>5533</v>
      </c>
      <c r="O533" s="272" t="s">
        <v>6017</v>
      </c>
      <c r="P533" s="272" t="s">
        <v>6730</v>
      </c>
      <c r="Q533" s="272" t="s">
        <v>7764</v>
      </c>
      <c r="R533" s="272" t="s">
        <v>7765</v>
      </c>
      <c r="S533" s="272" t="s">
        <v>5434</v>
      </c>
      <c r="T533" s="272" t="s">
        <v>4808</v>
      </c>
      <c r="U533" s="272" t="s">
        <v>4543</v>
      </c>
      <c r="V533" s="272" t="s">
        <v>5556</v>
      </c>
      <c r="W533" s="272" t="s">
        <v>6342</v>
      </c>
      <c r="X533" s="272" t="s">
        <v>7766</v>
      </c>
    </row>
    <row r="534" spans="1:24" hidden="1">
      <c r="A534" s="272" t="s">
        <v>1075</v>
      </c>
      <c r="B534" s="272" t="s">
        <v>7767</v>
      </c>
      <c r="C534" s="272" t="s">
        <v>5387</v>
      </c>
      <c r="D534" s="272" t="s">
        <v>5452</v>
      </c>
      <c r="E534" s="272" t="s">
        <v>5425</v>
      </c>
      <c r="F534" s="272" t="s">
        <v>7768</v>
      </c>
      <c r="G534" s="272" t="s">
        <v>931</v>
      </c>
      <c r="H534" s="272" t="s">
        <v>5426</v>
      </c>
      <c r="I534" s="272" t="s">
        <v>5427</v>
      </c>
      <c r="J534" s="592">
        <v>0</v>
      </c>
      <c r="K534" s="592">
        <v>0.125</v>
      </c>
      <c r="L534" s="272" t="s">
        <v>5912</v>
      </c>
      <c r="M534" s="272" t="s">
        <v>5912</v>
      </c>
      <c r="N534" s="272" t="s">
        <v>5533</v>
      </c>
      <c r="O534" s="272" t="s">
        <v>5619</v>
      </c>
      <c r="P534" s="272" t="s">
        <v>5913</v>
      </c>
      <c r="Q534" s="272" t="s">
        <v>7769</v>
      </c>
      <c r="R534" s="272" t="s">
        <v>7770</v>
      </c>
      <c r="S534" s="272" t="s">
        <v>5434</v>
      </c>
      <c r="T534" s="272" t="s">
        <v>5916</v>
      </c>
      <c r="U534" s="272" t="s">
        <v>5545</v>
      </c>
      <c r="V534" s="272" t="s">
        <v>7771</v>
      </c>
      <c r="W534" s="272" t="s">
        <v>7772</v>
      </c>
      <c r="X534" s="272" t="s">
        <v>7773</v>
      </c>
    </row>
    <row r="535" spans="1:24" hidden="1">
      <c r="A535" s="272" t="s">
        <v>981</v>
      </c>
      <c r="B535" s="272" t="s">
        <v>7774</v>
      </c>
      <c r="C535" s="272" t="s">
        <v>7775</v>
      </c>
      <c r="D535" s="272" t="s">
        <v>5452</v>
      </c>
      <c r="E535" s="272" t="s">
        <v>5425</v>
      </c>
      <c r="F535" s="272" t="s">
        <v>5487</v>
      </c>
      <c r="G535" s="272" t="s">
        <v>931</v>
      </c>
      <c r="H535" s="272" t="s">
        <v>5441</v>
      </c>
      <c r="I535" s="272" t="s">
        <v>5427</v>
      </c>
      <c r="J535" s="592">
        <v>0.33333333333333331</v>
      </c>
      <c r="K535" s="592">
        <v>0.75</v>
      </c>
      <c r="L535" s="272" t="s">
        <v>6107</v>
      </c>
      <c r="M535" s="272" t="s">
        <v>6107</v>
      </c>
      <c r="N535" s="272" t="s">
        <v>5533</v>
      </c>
      <c r="O535" s="272" t="s">
        <v>5619</v>
      </c>
      <c r="P535" s="272" t="s">
        <v>6026</v>
      </c>
      <c r="Q535" s="272" t="s">
        <v>6108</v>
      </c>
      <c r="R535" s="272" t="s">
        <v>6373</v>
      </c>
      <c r="S535" s="272" t="s">
        <v>5434</v>
      </c>
      <c r="T535" s="272" t="s">
        <v>6029</v>
      </c>
      <c r="U535" s="272" t="s">
        <v>6030</v>
      </c>
      <c r="V535" s="272" t="s">
        <v>6110</v>
      </c>
      <c r="W535" s="272" t="s">
        <v>6465</v>
      </c>
      <c r="X535" s="272" t="s">
        <v>7776</v>
      </c>
    </row>
    <row r="536" spans="1:24" hidden="1">
      <c r="A536" s="272" t="s">
        <v>936</v>
      </c>
      <c r="B536" s="272" t="s">
        <v>7777</v>
      </c>
      <c r="C536" s="272" t="s">
        <v>5387</v>
      </c>
      <c r="D536" s="272" t="s">
        <v>1427</v>
      </c>
      <c r="E536" s="272" t="s">
        <v>5464</v>
      </c>
      <c r="F536" s="272" t="s">
        <v>5464</v>
      </c>
      <c r="G536" s="272" t="s">
        <v>931</v>
      </c>
      <c r="H536" s="272" t="s">
        <v>5441</v>
      </c>
      <c r="I536" s="272" t="s">
        <v>5427</v>
      </c>
      <c r="J536" s="592">
        <v>0.375</v>
      </c>
      <c r="K536" s="592">
        <v>0.70833333333333337</v>
      </c>
      <c r="L536" s="272" t="s">
        <v>6941</v>
      </c>
      <c r="M536" s="272" t="s">
        <v>6941</v>
      </c>
      <c r="N536" s="272" t="s">
        <v>5533</v>
      </c>
      <c r="O536" s="272" t="s">
        <v>5601</v>
      </c>
      <c r="P536" s="272" t="s">
        <v>4592</v>
      </c>
      <c r="Q536" s="272" t="s">
        <v>7778</v>
      </c>
      <c r="R536" s="272" t="s">
        <v>7779</v>
      </c>
      <c r="S536" s="272" t="s">
        <v>5434</v>
      </c>
      <c r="T536" s="272" t="s">
        <v>5460</v>
      </c>
      <c r="U536" s="272" t="s">
        <v>4555</v>
      </c>
      <c r="V536" s="272" t="s">
        <v>7577</v>
      </c>
      <c r="W536" s="272" t="s">
        <v>3571</v>
      </c>
      <c r="X536" s="272" t="s">
        <v>7780</v>
      </c>
    </row>
    <row r="537" spans="1:24" hidden="1">
      <c r="A537" s="272" t="s">
        <v>981</v>
      </c>
      <c r="B537" s="272" t="s">
        <v>7781</v>
      </c>
      <c r="C537" s="272" t="s">
        <v>7782</v>
      </c>
      <c r="D537" s="272" t="s">
        <v>5452</v>
      </c>
      <c r="E537" s="272" t="s">
        <v>5425</v>
      </c>
      <c r="F537" s="272" t="s">
        <v>5531</v>
      </c>
      <c r="G537" s="272" t="s">
        <v>931</v>
      </c>
      <c r="H537" s="272" t="s">
        <v>5441</v>
      </c>
      <c r="I537" s="272" t="s">
        <v>5427</v>
      </c>
      <c r="J537" s="592">
        <v>0.33333333333333331</v>
      </c>
      <c r="K537" s="592">
        <v>0.75</v>
      </c>
      <c r="L537" s="272" t="s">
        <v>6107</v>
      </c>
      <c r="M537" s="272" t="s">
        <v>6107</v>
      </c>
      <c r="N537" s="272" t="s">
        <v>5533</v>
      </c>
      <c r="O537" s="272" t="s">
        <v>5467</v>
      </c>
      <c r="P537" s="272" t="s">
        <v>6026</v>
      </c>
      <c r="Q537" s="272" t="s">
        <v>6108</v>
      </c>
      <c r="R537" s="272" t="s">
        <v>6373</v>
      </c>
      <c r="S537" s="272" t="s">
        <v>5434</v>
      </c>
      <c r="T537" s="272" t="s">
        <v>6029</v>
      </c>
      <c r="U537" s="272" t="s">
        <v>6030</v>
      </c>
      <c r="V537" s="272" t="s">
        <v>6110</v>
      </c>
      <c r="W537" s="272" t="s">
        <v>6111</v>
      </c>
      <c r="X537" s="272" t="s">
        <v>7783</v>
      </c>
    </row>
    <row r="538" spans="1:24" hidden="1">
      <c r="A538" s="272" t="s">
        <v>981</v>
      </c>
      <c r="B538" s="272" t="s">
        <v>7784</v>
      </c>
      <c r="C538" s="272" t="s">
        <v>7785</v>
      </c>
      <c r="D538" s="272" t="s">
        <v>1427</v>
      </c>
      <c r="E538" s="272" t="s">
        <v>5440</v>
      </c>
      <c r="F538" s="272" t="s">
        <v>5440</v>
      </c>
      <c r="G538" s="272" t="s">
        <v>931</v>
      </c>
      <c r="H538" s="272" t="s">
        <v>5441</v>
      </c>
      <c r="I538" s="272" t="s">
        <v>5427</v>
      </c>
      <c r="J538" s="592">
        <v>0.33333333333333331</v>
      </c>
      <c r="K538" s="592">
        <v>0.75</v>
      </c>
      <c r="L538" s="272" t="s">
        <v>7028</v>
      </c>
      <c r="M538" s="272" t="s">
        <v>7029</v>
      </c>
      <c r="N538" s="272" t="s">
        <v>5533</v>
      </c>
      <c r="O538" s="272" t="s">
        <v>5442</v>
      </c>
      <c r="P538" s="272" t="s">
        <v>7030</v>
      </c>
      <c r="Q538" s="272" t="s">
        <v>7786</v>
      </c>
      <c r="R538" s="272" t="s">
        <v>7787</v>
      </c>
      <c r="S538" s="272" t="s">
        <v>5445</v>
      </c>
      <c r="T538" s="272" t="s">
        <v>5504</v>
      </c>
      <c r="U538" s="272" t="s">
        <v>5501</v>
      </c>
      <c r="V538" s="272" t="s">
        <v>5677</v>
      </c>
      <c r="W538" s="272" t="s">
        <v>7033</v>
      </c>
      <c r="X538" s="272" t="s">
        <v>7788</v>
      </c>
    </row>
    <row r="539" spans="1:24" hidden="1">
      <c r="A539" s="272" t="s">
        <v>1075</v>
      </c>
      <c r="B539" s="272" t="s">
        <v>7789</v>
      </c>
      <c r="C539" s="272" t="s">
        <v>7790</v>
      </c>
      <c r="D539" s="272" t="s">
        <v>5452</v>
      </c>
      <c r="E539" s="272" t="s">
        <v>5425</v>
      </c>
      <c r="F539" s="272" t="s">
        <v>5531</v>
      </c>
      <c r="G539" s="272" t="s">
        <v>931</v>
      </c>
      <c r="H539" s="272" t="s">
        <v>5426</v>
      </c>
      <c r="I539" s="272" t="s">
        <v>5427</v>
      </c>
      <c r="J539" s="592">
        <v>0.91666666666666663</v>
      </c>
      <c r="K539" s="592">
        <v>0.125</v>
      </c>
      <c r="L539" s="272" t="s">
        <v>5863</v>
      </c>
      <c r="M539" s="272" t="s">
        <v>6388</v>
      </c>
      <c r="N539" s="272" t="s">
        <v>5533</v>
      </c>
      <c r="O539" s="272" t="s">
        <v>5581</v>
      </c>
      <c r="P539" s="272" t="s">
        <v>6389</v>
      </c>
      <c r="Q539" s="272" t="s">
        <v>6390</v>
      </c>
      <c r="R539" s="272" t="s">
        <v>6390</v>
      </c>
      <c r="S539" s="272" t="s">
        <v>5434</v>
      </c>
      <c r="T539" s="272" t="s">
        <v>5446</v>
      </c>
      <c r="U539" s="272" t="s">
        <v>4582</v>
      </c>
      <c r="V539" s="272" t="s">
        <v>6391</v>
      </c>
      <c r="W539" s="272" t="s">
        <v>6392</v>
      </c>
      <c r="X539" s="272" t="s">
        <v>7791</v>
      </c>
    </row>
    <row r="540" spans="1:24" ht="29.1" hidden="1">
      <c r="A540" s="272" t="s">
        <v>1075</v>
      </c>
      <c r="B540" s="272" t="s">
        <v>7792</v>
      </c>
      <c r="C540" s="272" t="s">
        <v>5387</v>
      </c>
      <c r="D540" s="272" t="s">
        <v>1502</v>
      </c>
      <c r="E540" s="272" t="s">
        <v>5425</v>
      </c>
      <c r="F540" s="272" t="s">
        <v>5569</v>
      </c>
      <c r="G540" s="272" t="s">
        <v>931</v>
      </c>
      <c r="H540" s="272" t="s">
        <v>5474</v>
      </c>
      <c r="I540" s="272" t="s">
        <v>5427</v>
      </c>
      <c r="J540" s="592">
        <v>0.83333333333333337</v>
      </c>
      <c r="K540" s="592">
        <v>0.125</v>
      </c>
      <c r="L540" s="272" t="s">
        <v>7793</v>
      </c>
      <c r="M540" s="272" t="s">
        <v>7793</v>
      </c>
      <c r="N540" s="272" t="s">
        <v>5533</v>
      </c>
      <c r="O540" s="272" t="s">
        <v>5892</v>
      </c>
      <c r="P540" s="272" t="s">
        <v>7794</v>
      </c>
      <c r="Q540" s="594" t="s">
        <v>7795</v>
      </c>
      <c r="R540" s="272" t="s">
        <v>7796</v>
      </c>
      <c r="S540" s="272" t="s">
        <v>5572</v>
      </c>
      <c r="T540" s="272" t="s">
        <v>7797</v>
      </c>
      <c r="U540" s="272" t="s">
        <v>5714</v>
      </c>
      <c r="V540" s="272" t="s">
        <v>6726</v>
      </c>
      <c r="W540" s="272" t="s">
        <v>3571</v>
      </c>
      <c r="X540" s="272" t="s">
        <v>7798</v>
      </c>
    </row>
    <row r="541" spans="1:24" ht="29.1" hidden="1">
      <c r="A541" s="272" t="s">
        <v>1075</v>
      </c>
      <c r="B541" s="272" t="s">
        <v>7799</v>
      </c>
      <c r="C541" s="272" t="s">
        <v>7800</v>
      </c>
      <c r="D541" s="272" t="s">
        <v>1427</v>
      </c>
      <c r="E541" s="272" t="s">
        <v>5464</v>
      </c>
      <c r="F541" s="272" t="s">
        <v>5464</v>
      </c>
      <c r="G541" s="272" t="s">
        <v>931</v>
      </c>
      <c r="H541" s="272" t="s">
        <v>5441</v>
      </c>
      <c r="I541" s="272" t="s">
        <v>5427</v>
      </c>
      <c r="J541" s="592">
        <v>0</v>
      </c>
      <c r="K541" s="592">
        <v>0.125</v>
      </c>
      <c r="L541" s="272"/>
      <c r="M541" s="272" t="s">
        <v>6543</v>
      </c>
      <c r="N541" s="272" t="s">
        <v>5533</v>
      </c>
      <c r="O541" s="272" t="s">
        <v>5601</v>
      </c>
      <c r="P541" s="272" t="s">
        <v>4592</v>
      </c>
      <c r="Q541" s="594" t="s">
        <v>7801</v>
      </c>
      <c r="R541" s="272" t="s">
        <v>7423</v>
      </c>
      <c r="S541" s="272" t="s">
        <v>5434</v>
      </c>
      <c r="T541" s="272" t="s">
        <v>5460</v>
      </c>
      <c r="U541" s="272" t="s">
        <v>4555</v>
      </c>
      <c r="V541" s="272" t="s">
        <v>7023</v>
      </c>
      <c r="W541" s="272" t="s">
        <v>7358</v>
      </c>
      <c r="X541" s="272" t="s">
        <v>7802</v>
      </c>
    </row>
    <row r="542" spans="1:24" hidden="1">
      <c r="A542" s="272" t="s">
        <v>1075</v>
      </c>
      <c r="B542" s="272" t="s">
        <v>7803</v>
      </c>
      <c r="C542" s="272" t="s">
        <v>7804</v>
      </c>
      <c r="D542" s="272" t="s">
        <v>1427</v>
      </c>
      <c r="E542" s="272" t="s">
        <v>5496</v>
      </c>
      <c r="F542" s="272" t="s">
        <v>5496</v>
      </c>
      <c r="G542" s="272" t="s">
        <v>931</v>
      </c>
      <c r="H542" s="272" t="s">
        <v>5474</v>
      </c>
      <c r="I542" s="272" t="s">
        <v>5427</v>
      </c>
      <c r="J542" s="592">
        <v>0.95833333333333337</v>
      </c>
      <c r="K542" s="592">
        <v>0.125</v>
      </c>
      <c r="L542" s="272" t="s">
        <v>6941</v>
      </c>
      <c r="M542" s="272" t="s">
        <v>6941</v>
      </c>
      <c r="N542" s="272" t="s">
        <v>5533</v>
      </c>
      <c r="O542" s="272" t="s">
        <v>5442</v>
      </c>
      <c r="P542" s="272" t="s">
        <v>4557</v>
      </c>
      <c r="Q542" s="272" t="s">
        <v>7805</v>
      </c>
      <c r="R542" s="272" t="s">
        <v>7806</v>
      </c>
      <c r="S542" s="272" t="s">
        <v>5445</v>
      </c>
      <c r="T542" s="272" t="s">
        <v>5460</v>
      </c>
      <c r="U542" s="272" t="s">
        <v>4555</v>
      </c>
      <c r="V542" s="272" t="s">
        <v>7023</v>
      </c>
      <c r="W542" s="272" t="s">
        <v>7470</v>
      </c>
      <c r="X542" s="272" t="s">
        <v>7807</v>
      </c>
    </row>
    <row r="543" spans="1:24" hidden="1">
      <c r="A543" s="272" t="s">
        <v>1075</v>
      </c>
      <c r="B543" s="272" t="s">
        <v>7808</v>
      </c>
      <c r="C543" s="272" t="s">
        <v>7809</v>
      </c>
      <c r="D543" s="272" t="s">
        <v>1427</v>
      </c>
      <c r="E543" s="272" t="s">
        <v>5464</v>
      </c>
      <c r="F543" s="272" t="s">
        <v>5464</v>
      </c>
      <c r="G543" s="272" t="s">
        <v>931</v>
      </c>
      <c r="H543" s="272" t="s">
        <v>5426</v>
      </c>
      <c r="I543" s="272">
        <v>1</v>
      </c>
      <c r="J543" s="592">
        <v>0</v>
      </c>
      <c r="K543" s="592">
        <v>0.125</v>
      </c>
      <c r="L543" s="272" t="s">
        <v>5683</v>
      </c>
      <c r="M543" s="272" t="s">
        <v>5683</v>
      </c>
      <c r="N543" s="272" t="s">
        <v>5533</v>
      </c>
      <c r="O543" s="272" t="s">
        <v>5442</v>
      </c>
      <c r="P543" s="272" t="s">
        <v>5685</v>
      </c>
      <c r="Q543" s="272" t="s">
        <v>7810</v>
      </c>
      <c r="R543" s="272" t="s">
        <v>7726</v>
      </c>
      <c r="S543" s="272" t="s">
        <v>5445</v>
      </c>
      <c r="T543" s="272" t="s">
        <v>5688</v>
      </c>
      <c r="U543" s="272" t="s">
        <v>5689</v>
      </c>
      <c r="V543" s="272" t="s">
        <v>5690</v>
      </c>
      <c r="W543" s="272" t="s">
        <v>7811</v>
      </c>
      <c r="X543" s="272" t="s">
        <v>7812</v>
      </c>
    </row>
    <row r="544" spans="1:24" hidden="1">
      <c r="A544" s="272" t="s">
        <v>981</v>
      </c>
      <c r="B544" s="272" t="s">
        <v>7813</v>
      </c>
      <c r="C544" s="272"/>
      <c r="D544" s="272" t="s">
        <v>1427</v>
      </c>
      <c r="E544" s="272" t="s">
        <v>5464</v>
      </c>
      <c r="F544" s="272" t="s">
        <v>5464</v>
      </c>
      <c r="G544" s="272" t="s">
        <v>931</v>
      </c>
      <c r="H544" s="272" t="s">
        <v>5441</v>
      </c>
      <c r="I544" s="272" t="s">
        <v>5427</v>
      </c>
      <c r="J544" s="592">
        <v>0.33333333333333331</v>
      </c>
      <c r="K544" s="592">
        <v>0.75</v>
      </c>
      <c r="L544" s="272" t="s">
        <v>6969</v>
      </c>
      <c r="M544" s="272" t="s">
        <v>6969</v>
      </c>
      <c r="N544" s="272" t="s">
        <v>5533</v>
      </c>
      <c r="O544" s="272" t="s">
        <v>5467</v>
      </c>
      <c r="P544" s="272" t="s">
        <v>6509</v>
      </c>
      <c r="Q544" s="272" t="s">
        <v>7814</v>
      </c>
      <c r="R544" s="272" t="s">
        <v>7814</v>
      </c>
      <c r="S544" s="272" t="s">
        <v>5434</v>
      </c>
      <c r="T544" s="272" t="s">
        <v>5605</v>
      </c>
      <c r="U544" s="272" t="s">
        <v>5606</v>
      </c>
      <c r="V544" s="272" t="s">
        <v>7815</v>
      </c>
      <c r="W544" s="272" t="s">
        <v>7816</v>
      </c>
      <c r="X544" s="272" t="s">
        <v>7817</v>
      </c>
    </row>
    <row r="545" spans="1:24" hidden="1">
      <c r="A545" s="272" t="s">
        <v>981</v>
      </c>
      <c r="B545" s="272" t="s">
        <v>7278</v>
      </c>
      <c r="C545" s="272" t="s">
        <v>7277</v>
      </c>
      <c r="D545" s="272" t="s">
        <v>5452</v>
      </c>
      <c r="E545" s="272" t="s">
        <v>5425</v>
      </c>
      <c r="F545" s="272" t="s">
        <v>5453</v>
      </c>
      <c r="G545" s="272" t="s">
        <v>931</v>
      </c>
      <c r="H545" s="272" t="s">
        <v>5441</v>
      </c>
      <c r="I545" s="272" t="s">
        <v>5427</v>
      </c>
      <c r="J545" s="592">
        <v>0.83333333333333337</v>
      </c>
      <c r="K545" s="592">
        <v>0.25</v>
      </c>
      <c r="L545" s="272" t="s">
        <v>5550</v>
      </c>
      <c r="M545" s="272" t="s">
        <v>5550</v>
      </c>
      <c r="N545" s="272" t="s">
        <v>5533</v>
      </c>
      <c r="O545" s="272" t="s">
        <v>5551</v>
      </c>
      <c r="P545" s="272" t="s">
        <v>5575</v>
      </c>
      <c r="Q545" s="272" t="s">
        <v>6499</v>
      </c>
      <c r="R545" s="272" t="s">
        <v>6499</v>
      </c>
      <c r="S545" s="272" t="s">
        <v>5434</v>
      </c>
      <c r="T545" s="272" t="s">
        <v>5554</v>
      </c>
      <c r="U545" s="272" t="s">
        <v>5555</v>
      </c>
      <c r="V545" s="596" t="s">
        <v>5556</v>
      </c>
      <c r="W545" s="272" t="s">
        <v>3571</v>
      </c>
      <c r="X545" s="272" t="s">
        <v>7818</v>
      </c>
    </row>
    <row r="546" spans="1:24" hidden="1">
      <c r="A546" s="272" t="s">
        <v>936</v>
      </c>
      <c r="B546" s="272" t="s">
        <v>940</v>
      </c>
      <c r="C546" s="272" t="s">
        <v>939</v>
      </c>
      <c r="D546" s="272" t="s">
        <v>1427</v>
      </c>
      <c r="E546" s="272" t="s">
        <v>6189</v>
      </c>
      <c r="F546" s="272" t="s">
        <v>6189</v>
      </c>
      <c r="G546" s="272" t="s">
        <v>931</v>
      </c>
      <c r="H546" s="272" t="s">
        <v>5474</v>
      </c>
      <c r="I546" s="272" t="s">
        <v>5427</v>
      </c>
      <c r="J546" s="592">
        <v>0.33333333333333331</v>
      </c>
      <c r="K546" s="592">
        <v>0.75</v>
      </c>
      <c r="L546" s="272"/>
      <c r="M546" s="272" t="s">
        <v>5863</v>
      </c>
      <c r="N546" s="272" t="s">
        <v>5533</v>
      </c>
      <c r="O546" s="272" t="s">
        <v>5619</v>
      </c>
      <c r="P546" s="272" t="s">
        <v>6258</v>
      </c>
      <c r="Q546" s="272" t="s">
        <v>6308</v>
      </c>
      <c r="R546" s="272" t="s">
        <v>6308</v>
      </c>
      <c r="S546" s="272" t="s">
        <v>5434</v>
      </c>
      <c r="T546" s="272" t="s">
        <v>6261</v>
      </c>
      <c r="U546" s="272" t="s">
        <v>5436</v>
      </c>
      <c r="V546" s="272" t="s">
        <v>6262</v>
      </c>
      <c r="W546" s="272" t="s">
        <v>3571</v>
      </c>
      <c r="X546" s="272" t="s">
        <v>7819</v>
      </c>
    </row>
    <row r="547" spans="1:24" hidden="1">
      <c r="A547" s="272" t="s">
        <v>981</v>
      </c>
      <c r="B547" s="272" t="s">
        <v>7820</v>
      </c>
      <c r="C547" s="272" t="s">
        <v>7821</v>
      </c>
      <c r="D547" s="272" t="s">
        <v>5452</v>
      </c>
      <c r="E547" s="272" t="s">
        <v>5425</v>
      </c>
      <c r="F547" s="272" t="s">
        <v>5453</v>
      </c>
      <c r="G547" s="272" t="s">
        <v>931</v>
      </c>
      <c r="H547" s="272" t="s">
        <v>5474</v>
      </c>
      <c r="I547" s="272" t="s">
        <v>5427</v>
      </c>
      <c r="J547" s="592">
        <v>0.75</v>
      </c>
      <c r="K547" s="592">
        <v>0.33333333333333331</v>
      </c>
      <c r="L547" s="272"/>
      <c r="M547" s="272" t="s">
        <v>5802</v>
      </c>
      <c r="N547" s="272" t="s">
        <v>5533</v>
      </c>
      <c r="O547" s="272" t="s">
        <v>5519</v>
      </c>
      <c r="P547" s="272" t="s">
        <v>5803</v>
      </c>
      <c r="Q547" s="272" t="s">
        <v>7170</v>
      </c>
      <c r="R547" s="272" t="s">
        <v>7171</v>
      </c>
      <c r="S547" s="272" t="s">
        <v>5434</v>
      </c>
      <c r="T547" s="272" t="s">
        <v>5806</v>
      </c>
      <c r="U547" s="272" t="s">
        <v>5807</v>
      </c>
      <c r="V547" s="272" t="s">
        <v>5808</v>
      </c>
      <c r="W547" s="272" t="s">
        <v>5808</v>
      </c>
      <c r="X547" s="272" t="s">
        <v>7822</v>
      </c>
    </row>
    <row r="548" spans="1:24" hidden="1">
      <c r="A548" s="272" t="s">
        <v>981</v>
      </c>
      <c r="B548" s="272" t="s">
        <v>1072</v>
      </c>
      <c r="C548" s="272" t="s">
        <v>559</v>
      </c>
      <c r="D548" s="272" t="s">
        <v>1427</v>
      </c>
      <c r="E548" s="272" t="s">
        <v>5464</v>
      </c>
      <c r="F548" s="272" t="s">
        <v>5464</v>
      </c>
      <c r="G548" s="272" t="s">
        <v>931</v>
      </c>
      <c r="H548" s="272" t="s">
        <v>5441</v>
      </c>
      <c r="I548" s="272" t="s">
        <v>5427</v>
      </c>
      <c r="J548" s="592">
        <v>0.33333333333333331</v>
      </c>
      <c r="K548" s="592">
        <v>0.75</v>
      </c>
      <c r="L548" s="272"/>
      <c r="M548" s="272" t="s">
        <v>5684</v>
      </c>
      <c r="N548" s="272" t="s">
        <v>5533</v>
      </c>
      <c r="O548" s="272" t="s">
        <v>5619</v>
      </c>
      <c r="P548" s="272" t="s">
        <v>5685</v>
      </c>
      <c r="Q548" s="272" t="s">
        <v>7823</v>
      </c>
      <c r="R548" s="272" t="s">
        <v>7824</v>
      </c>
      <c r="S548" s="272" t="s">
        <v>5434</v>
      </c>
      <c r="T548" s="272" t="s">
        <v>5688</v>
      </c>
      <c r="U548" s="272" t="s">
        <v>5689</v>
      </c>
      <c r="V548" s="272" t="s">
        <v>5690</v>
      </c>
      <c r="W548" s="272" t="s">
        <v>3571</v>
      </c>
      <c r="X548" s="272" t="s">
        <v>7825</v>
      </c>
    </row>
    <row r="549" spans="1:24" hidden="1">
      <c r="A549" s="272" t="s">
        <v>1075</v>
      </c>
      <c r="B549" s="272" t="s">
        <v>7020</v>
      </c>
      <c r="C549" s="272" t="s">
        <v>7019</v>
      </c>
      <c r="D549" s="272" t="s">
        <v>1427</v>
      </c>
      <c r="E549" s="272" t="s">
        <v>5440</v>
      </c>
      <c r="F549" s="272" t="s">
        <v>5440</v>
      </c>
      <c r="G549" s="272" t="s">
        <v>931</v>
      </c>
      <c r="H549" s="272" t="s">
        <v>5474</v>
      </c>
      <c r="I549" s="272" t="s">
        <v>5427</v>
      </c>
      <c r="J549" s="592">
        <v>0.95833333333333337</v>
      </c>
      <c r="K549" s="592">
        <v>0.125</v>
      </c>
      <c r="L549" s="272" t="s">
        <v>6543</v>
      </c>
      <c r="M549" s="272" t="s">
        <v>6543</v>
      </c>
      <c r="N549" s="272" t="s">
        <v>5533</v>
      </c>
      <c r="O549" s="272" t="s">
        <v>5519</v>
      </c>
      <c r="P549" s="272" t="s">
        <v>4592</v>
      </c>
      <c r="Q549" s="272" t="s">
        <v>7021</v>
      </c>
      <c r="R549" s="272" t="s">
        <v>7022</v>
      </c>
      <c r="S549" s="272" t="s">
        <v>5434</v>
      </c>
      <c r="T549" s="272" t="s">
        <v>5460</v>
      </c>
      <c r="U549" s="272" t="s">
        <v>4555</v>
      </c>
      <c r="V549" s="596" t="s">
        <v>7023</v>
      </c>
      <c r="W549" s="272" t="s">
        <v>7470</v>
      </c>
      <c r="X549" s="272" t="s">
        <v>7826</v>
      </c>
    </row>
    <row r="550" spans="1:24" hidden="1">
      <c r="A550" s="272" t="s">
        <v>1075</v>
      </c>
      <c r="B550" s="272" t="s">
        <v>7827</v>
      </c>
      <c r="C550" s="272" t="s">
        <v>7539</v>
      </c>
      <c r="D550" s="272" t="s">
        <v>1427</v>
      </c>
      <c r="E550" s="272" t="s">
        <v>5496</v>
      </c>
      <c r="F550" s="272" t="s">
        <v>5496</v>
      </c>
      <c r="G550" s="272" t="s">
        <v>931</v>
      </c>
      <c r="H550" s="272" t="s">
        <v>5441</v>
      </c>
      <c r="I550" s="272" t="s">
        <v>5427</v>
      </c>
      <c r="J550" s="592">
        <v>0.91666666666666663</v>
      </c>
      <c r="K550" s="592">
        <v>0.125</v>
      </c>
      <c r="L550" s="272" t="s">
        <v>6077</v>
      </c>
      <c r="M550" s="272" t="s">
        <v>6077</v>
      </c>
      <c r="N550" s="272" t="s">
        <v>5533</v>
      </c>
      <c r="O550" s="272" t="s">
        <v>5619</v>
      </c>
      <c r="P550" s="272" t="s">
        <v>4786</v>
      </c>
      <c r="Q550" s="272" t="s">
        <v>7828</v>
      </c>
      <c r="R550" s="272" t="s">
        <v>7829</v>
      </c>
      <c r="S550" s="272" t="s">
        <v>5434</v>
      </c>
      <c r="T550" s="272" t="s">
        <v>6081</v>
      </c>
      <c r="U550" s="272" t="s">
        <v>4543</v>
      </c>
      <c r="V550" s="272" t="s">
        <v>5565</v>
      </c>
      <c r="W550" s="272" t="s">
        <v>5566</v>
      </c>
      <c r="X550" s="272" t="s">
        <v>7830</v>
      </c>
    </row>
    <row r="551" spans="1:24" hidden="1">
      <c r="A551" s="272" t="s">
        <v>1213</v>
      </c>
      <c r="B551" s="272" t="s">
        <v>6441</v>
      </c>
      <c r="C551" s="272" t="s">
        <v>6440</v>
      </c>
      <c r="D551" s="272" t="s">
        <v>5452</v>
      </c>
      <c r="E551" s="272" t="s">
        <v>5425</v>
      </c>
      <c r="F551" s="272" t="s">
        <v>5531</v>
      </c>
      <c r="G551" s="272" t="s">
        <v>931</v>
      </c>
      <c r="H551" s="272" t="s">
        <v>5474</v>
      </c>
      <c r="I551" s="272">
        <v>4</v>
      </c>
      <c r="J551" s="592">
        <v>0</v>
      </c>
      <c r="K551" s="592">
        <v>0.125</v>
      </c>
      <c r="L551" s="272" t="s">
        <v>5550</v>
      </c>
      <c r="M551" s="272" t="s">
        <v>5550</v>
      </c>
      <c r="N551" s="272" t="s">
        <v>5533</v>
      </c>
      <c r="O551" s="272" t="s">
        <v>5798</v>
      </c>
      <c r="P551" s="272" t="s">
        <v>5575</v>
      </c>
      <c r="Q551" s="272" t="s">
        <v>6230</v>
      </c>
      <c r="R551" s="272" t="s">
        <v>6230</v>
      </c>
      <c r="S551" s="272" t="s">
        <v>5434</v>
      </c>
      <c r="T551" s="272" t="s">
        <v>5554</v>
      </c>
      <c r="U551" s="272" t="s">
        <v>5555</v>
      </c>
      <c r="V551" s="272" t="s">
        <v>5556</v>
      </c>
      <c r="W551" s="272" t="s">
        <v>3571</v>
      </c>
      <c r="X551" s="272" t="s">
        <v>7831</v>
      </c>
    </row>
    <row r="552" spans="1:24" hidden="1">
      <c r="A552" s="272" t="s">
        <v>936</v>
      </c>
      <c r="B552" s="272" t="s">
        <v>7832</v>
      </c>
      <c r="C552" s="272" t="s">
        <v>5387</v>
      </c>
      <c r="D552" s="272" t="s">
        <v>1427</v>
      </c>
      <c r="E552" s="272" t="s">
        <v>5464</v>
      </c>
      <c r="F552" s="272" t="s">
        <v>5464</v>
      </c>
      <c r="G552" s="272" t="s">
        <v>931</v>
      </c>
      <c r="H552" s="272" t="s">
        <v>5441</v>
      </c>
      <c r="I552" s="272" t="s">
        <v>5427</v>
      </c>
      <c r="J552" s="592">
        <v>0.33333333333333331</v>
      </c>
      <c r="K552" s="592">
        <v>0.75</v>
      </c>
      <c r="L552" s="272" t="s">
        <v>7028</v>
      </c>
      <c r="M552" s="272" t="s">
        <v>7029</v>
      </c>
      <c r="N552" s="272" t="s">
        <v>5533</v>
      </c>
      <c r="O552" s="272" t="s">
        <v>5601</v>
      </c>
      <c r="P552" s="272" t="s">
        <v>7030</v>
      </c>
      <c r="Q552" s="272" t="s">
        <v>7833</v>
      </c>
      <c r="R552" s="272" t="s">
        <v>7834</v>
      </c>
      <c r="S552" s="272" t="s">
        <v>5434</v>
      </c>
      <c r="T552" s="272" t="s">
        <v>5504</v>
      </c>
      <c r="U552" s="272" t="s">
        <v>5501</v>
      </c>
      <c r="V552" s="272" t="s">
        <v>5505</v>
      </c>
      <c r="W552" s="272" t="s">
        <v>7033</v>
      </c>
      <c r="X552" s="272" t="s">
        <v>7835</v>
      </c>
    </row>
    <row r="553" spans="1:24" hidden="1">
      <c r="A553" s="272" t="s">
        <v>981</v>
      </c>
      <c r="B553" s="272" t="s">
        <v>7836</v>
      </c>
      <c r="C553" s="272" t="s">
        <v>5387</v>
      </c>
      <c r="D553" s="272" t="s">
        <v>5452</v>
      </c>
      <c r="E553" s="272" t="s">
        <v>5425</v>
      </c>
      <c r="F553" s="272" t="s">
        <v>5453</v>
      </c>
      <c r="G553" s="272" t="s">
        <v>931</v>
      </c>
      <c r="H553" s="272" t="s">
        <v>5441</v>
      </c>
      <c r="I553" s="272" t="s">
        <v>5427</v>
      </c>
      <c r="J553" s="592">
        <v>0.33333333333333331</v>
      </c>
      <c r="K553" s="592">
        <v>0.75</v>
      </c>
      <c r="L553" s="272" t="s">
        <v>5550</v>
      </c>
      <c r="M553" s="272" t="s">
        <v>5550</v>
      </c>
      <c r="N553" s="272" t="s">
        <v>5533</v>
      </c>
      <c r="O553" s="272" t="s">
        <v>5467</v>
      </c>
      <c r="P553" s="272" t="s">
        <v>5575</v>
      </c>
      <c r="Q553" s="272" t="s">
        <v>5847</v>
      </c>
      <c r="R553" s="272" t="s">
        <v>7837</v>
      </c>
      <c r="S553" s="272" t="s">
        <v>5434</v>
      </c>
      <c r="T553" s="272" t="s">
        <v>5554</v>
      </c>
      <c r="U553" s="272" t="s">
        <v>5555</v>
      </c>
      <c r="V553" s="272" t="s">
        <v>5677</v>
      </c>
      <c r="W553" s="272" t="s">
        <v>5678</v>
      </c>
      <c r="X553" s="272" t="s">
        <v>7838</v>
      </c>
    </row>
    <row r="554" spans="1:24" ht="72.599999999999994" hidden="1">
      <c r="A554" s="272" t="s">
        <v>1075</v>
      </c>
      <c r="B554" s="272" t="s">
        <v>7839</v>
      </c>
      <c r="C554" s="272" t="s">
        <v>7840</v>
      </c>
      <c r="D554" s="272" t="s">
        <v>1427</v>
      </c>
      <c r="E554" s="272" t="s">
        <v>5440</v>
      </c>
      <c r="F554" s="272" t="s">
        <v>5440</v>
      </c>
      <c r="G554" s="272" t="s">
        <v>931</v>
      </c>
      <c r="H554" s="272" t="s">
        <v>5474</v>
      </c>
      <c r="I554" s="272" t="s">
        <v>5427</v>
      </c>
      <c r="J554" s="592">
        <v>0.83333333333333337</v>
      </c>
      <c r="K554" s="592">
        <v>0.125</v>
      </c>
      <c r="L554" s="272" t="s">
        <v>3527</v>
      </c>
      <c r="M554" s="272" t="s">
        <v>3527</v>
      </c>
      <c r="N554" s="272" t="s">
        <v>5533</v>
      </c>
      <c r="O554" s="272" t="s">
        <v>5442</v>
      </c>
      <c r="P554" s="272" t="s">
        <v>5625</v>
      </c>
      <c r="Q554" s="272" t="s">
        <v>6079</v>
      </c>
      <c r="R554" s="594" t="s">
        <v>7841</v>
      </c>
      <c r="S554" s="272" t="s">
        <v>5445</v>
      </c>
      <c r="T554" s="272" t="s">
        <v>5627</v>
      </c>
      <c r="U554" s="272" t="s">
        <v>5628</v>
      </c>
      <c r="V554" s="272" t="s">
        <v>5629</v>
      </c>
      <c r="W554" s="272" t="s">
        <v>5706</v>
      </c>
      <c r="X554" s="272" t="s">
        <v>7842</v>
      </c>
    </row>
    <row r="555" spans="1:24" hidden="1">
      <c r="A555" s="272" t="s">
        <v>981</v>
      </c>
      <c r="B555" s="272" t="s">
        <v>7843</v>
      </c>
      <c r="C555" s="272" t="s">
        <v>5387</v>
      </c>
      <c r="D555" s="272" t="s">
        <v>5452</v>
      </c>
      <c r="E555" s="272" t="s">
        <v>5425</v>
      </c>
      <c r="F555" s="272" t="s">
        <v>5453</v>
      </c>
      <c r="G555" s="272" t="s">
        <v>931</v>
      </c>
      <c r="H555" s="272" t="s">
        <v>5441</v>
      </c>
      <c r="I555" s="272" t="s">
        <v>5427</v>
      </c>
      <c r="J555" s="592">
        <v>0.33333333333333331</v>
      </c>
      <c r="K555" s="592">
        <v>0.75</v>
      </c>
      <c r="L555" s="272"/>
      <c r="M555" s="272" t="s">
        <v>5454</v>
      </c>
      <c r="N555" s="272" t="s">
        <v>5533</v>
      </c>
      <c r="O555" s="272" t="s">
        <v>5601</v>
      </c>
      <c r="P555" s="272" t="s">
        <v>5851</v>
      </c>
      <c r="Q555" s="272" t="s">
        <v>5458</v>
      </c>
      <c r="R555" s="272" t="s">
        <v>7844</v>
      </c>
      <c r="S555" s="272" t="s">
        <v>5434</v>
      </c>
      <c r="T555" s="272" t="s">
        <v>5853</v>
      </c>
      <c r="U555" s="272" t="s">
        <v>5854</v>
      </c>
      <c r="V555" s="272" t="s">
        <v>5855</v>
      </c>
      <c r="W555" s="272" t="s">
        <v>3571</v>
      </c>
      <c r="X555" s="272" t="s">
        <v>7845</v>
      </c>
    </row>
    <row r="556" spans="1:24" hidden="1">
      <c r="A556" s="272" t="s">
        <v>981</v>
      </c>
      <c r="B556" s="272" t="s">
        <v>7846</v>
      </c>
      <c r="C556" s="272" t="s">
        <v>7847</v>
      </c>
      <c r="D556" s="272" t="s">
        <v>1427</v>
      </c>
      <c r="E556" s="272" t="s">
        <v>5464</v>
      </c>
      <c r="F556" s="272" t="s">
        <v>5464</v>
      </c>
      <c r="G556" s="272" t="s">
        <v>931</v>
      </c>
      <c r="H556" s="272" t="s">
        <v>5474</v>
      </c>
      <c r="I556" s="272" t="s">
        <v>5427</v>
      </c>
      <c r="J556" s="592">
        <v>0.33333333333333331</v>
      </c>
      <c r="K556" s="592">
        <v>0.75</v>
      </c>
      <c r="L556" s="272"/>
      <c r="M556" s="272" t="s">
        <v>7848</v>
      </c>
      <c r="N556" s="272" t="s">
        <v>5533</v>
      </c>
      <c r="O556" s="272" t="s">
        <v>5500</v>
      </c>
      <c r="P556" s="272" t="s">
        <v>5775</v>
      </c>
      <c r="Q556" s="272" t="s">
        <v>7849</v>
      </c>
      <c r="R556" s="272" t="s">
        <v>7850</v>
      </c>
      <c r="S556" s="272" t="s">
        <v>5434</v>
      </c>
      <c r="T556" s="272" t="s">
        <v>5777</v>
      </c>
      <c r="U556" s="272" t="s">
        <v>4582</v>
      </c>
      <c r="V556" s="272" t="s">
        <v>7851</v>
      </c>
      <c r="W556" s="272" t="s">
        <v>7852</v>
      </c>
      <c r="X556" s="272" t="s">
        <v>7853</v>
      </c>
    </row>
    <row r="557" spans="1:24" hidden="1">
      <c r="A557" s="272" t="s">
        <v>981</v>
      </c>
      <c r="B557" s="272" t="s">
        <v>4766</v>
      </c>
      <c r="C557" s="272" t="s">
        <v>4752</v>
      </c>
      <c r="D557" s="272" t="s">
        <v>1427</v>
      </c>
      <c r="E557" s="272" t="s">
        <v>5464</v>
      </c>
      <c r="F557" s="272" t="s">
        <v>5464</v>
      </c>
      <c r="G557" s="272" t="s">
        <v>931</v>
      </c>
      <c r="H557" s="272" t="s">
        <v>5474</v>
      </c>
      <c r="I557" s="272" t="s">
        <v>5427</v>
      </c>
      <c r="J557" s="592">
        <v>0.33333333333333331</v>
      </c>
      <c r="K557" s="592">
        <v>0.75</v>
      </c>
      <c r="L557" s="272"/>
      <c r="M557" s="272" t="s">
        <v>5613</v>
      </c>
      <c r="N557" s="272" t="s">
        <v>5533</v>
      </c>
      <c r="O557" s="272" t="s">
        <v>5619</v>
      </c>
      <c r="P557" s="272" t="s">
        <v>4592</v>
      </c>
      <c r="Q557" s="272" t="s">
        <v>5614</v>
      </c>
      <c r="R557" s="272" t="s">
        <v>5614</v>
      </c>
      <c r="S557" s="272" t="s">
        <v>5434</v>
      </c>
      <c r="T557" s="272" t="s">
        <v>5460</v>
      </c>
      <c r="U557" s="272" t="s">
        <v>4555</v>
      </c>
      <c r="V557" s="593" t="s">
        <v>5615</v>
      </c>
      <c r="W557" s="272" t="s">
        <v>5616</v>
      </c>
      <c r="X557" s="272" t="s">
        <v>7854</v>
      </c>
    </row>
    <row r="558" spans="1:24" hidden="1">
      <c r="A558" s="272" t="s">
        <v>1213</v>
      </c>
      <c r="B558" s="272" t="s">
        <v>7855</v>
      </c>
      <c r="C558" s="272" t="s">
        <v>5387</v>
      </c>
      <c r="D558" s="272" t="s">
        <v>5452</v>
      </c>
      <c r="E558" s="272" t="s">
        <v>5425</v>
      </c>
      <c r="F558" s="272" t="s">
        <v>5453</v>
      </c>
      <c r="G558" s="272" t="s">
        <v>931</v>
      </c>
      <c r="H558" s="272" t="s">
        <v>5426</v>
      </c>
      <c r="I558" s="272" t="s">
        <v>5427</v>
      </c>
      <c r="J558" s="592">
        <v>0.41666666666666669</v>
      </c>
      <c r="K558" s="592">
        <v>0.75</v>
      </c>
      <c r="L558" s="272" t="s">
        <v>5550</v>
      </c>
      <c r="M558" s="272" t="s">
        <v>5550</v>
      </c>
      <c r="N558" s="272" t="s">
        <v>5533</v>
      </c>
      <c r="O558" s="272" t="s">
        <v>5798</v>
      </c>
      <c r="P558" s="272" t="s">
        <v>5575</v>
      </c>
      <c r="Q558" s="272" t="s">
        <v>5847</v>
      </c>
      <c r="R558" s="272" t="s">
        <v>6360</v>
      </c>
      <c r="S558" s="272" t="s">
        <v>5434</v>
      </c>
      <c r="T558" s="272" t="s">
        <v>5554</v>
      </c>
      <c r="U558" s="272" t="s">
        <v>5555</v>
      </c>
      <c r="V558" s="272" t="s">
        <v>5556</v>
      </c>
      <c r="W558" s="272" t="s">
        <v>3571</v>
      </c>
      <c r="X558" s="272" t="s">
        <v>7856</v>
      </c>
    </row>
    <row r="559" spans="1:24" hidden="1">
      <c r="A559" s="272" t="s">
        <v>981</v>
      </c>
      <c r="B559" s="272" t="s">
        <v>7462</v>
      </c>
      <c r="C559" s="272" t="s">
        <v>7461</v>
      </c>
      <c r="D559" s="272" t="s">
        <v>1427</v>
      </c>
      <c r="E559" s="272" t="s">
        <v>5496</v>
      </c>
      <c r="F559" s="272" t="s">
        <v>5496</v>
      </c>
      <c r="G559" s="272" t="s">
        <v>931</v>
      </c>
      <c r="H559" s="272" t="s">
        <v>5441</v>
      </c>
      <c r="I559" s="272" t="s">
        <v>5427</v>
      </c>
      <c r="J559" s="592">
        <v>0.33333333333333331</v>
      </c>
      <c r="K559" s="592">
        <v>0.75</v>
      </c>
      <c r="L559" s="272" t="s">
        <v>5822</v>
      </c>
      <c r="M559" s="272" t="s">
        <v>5822</v>
      </c>
      <c r="N559" s="272" t="s">
        <v>5533</v>
      </c>
      <c r="O559" s="272" t="s">
        <v>5619</v>
      </c>
      <c r="P559" s="272" t="s">
        <v>4592</v>
      </c>
      <c r="Q559" s="272" t="s">
        <v>7463</v>
      </c>
      <c r="R559" s="272" t="s">
        <v>7464</v>
      </c>
      <c r="S559" s="272" t="s">
        <v>5434</v>
      </c>
      <c r="T559" s="272" t="s">
        <v>5826</v>
      </c>
      <c r="U559" s="272" t="s">
        <v>5827</v>
      </c>
      <c r="V559" s="272" t="s">
        <v>7465</v>
      </c>
      <c r="W559" s="272" t="s">
        <v>4592</v>
      </c>
      <c r="X559" s="272" t="s">
        <v>7857</v>
      </c>
    </row>
    <row r="560" spans="1:24" hidden="1">
      <c r="A560" s="272" t="s">
        <v>981</v>
      </c>
      <c r="B560" s="272" t="s">
        <v>7858</v>
      </c>
      <c r="C560" s="272" t="s">
        <v>7859</v>
      </c>
      <c r="D560" s="272" t="s">
        <v>5452</v>
      </c>
      <c r="E560" s="272" t="s">
        <v>5425</v>
      </c>
      <c r="F560" s="272" t="s">
        <v>5531</v>
      </c>
      <c r="G560" s="272" t="s">
        <v>931</v>
      </c>
      <c r="H560" s="272" t="s">
        <v>5441</v>
      </c>
      <c r="I560" s="272" t="s">
        <v>5427</v>
      </c>
      <c r="J560" s="592">
        <v>0.33333333333333331</v>
      </c>
      <c r="K560" s="592">
        <v>0.75</v>
      </c>
      <c r="L560" s="272" t="s">
        <v>5863</v>
      </c>
      <c r="M560" s="272" t="s">
        <v>3530</v>
      </c>
      <c r="N560" s="272" t="s">
        <v>5533</v>
      </c>
      <c r="O560" s="272" t="s">
        <v>5619</v>
      </c>
      <c r="P560" s="272" t="s">
        <v>6885</v>
      </c>
      <c r="Q560" s="272" t="s">
        <v>6390</v>
      </c>
      <c r="R560" s="272" t="s">
        <v>6390</v>
      </c>
      <c r="S560" s="272" t="s">
        <v>5434</v>
      </c>
      <c r="T560" s="272" t="s">
        <v>6886</v>
      </c>
      <c r="U560" s="272" t="s">
        <v>5606</v>
      </c>
      <c r="V560" s="272" t="s">
        <v>6887</v>
      </c>
      <c r="W560" s="272" t="s">
        <v>6888</v>
      </c>
      <c r="X560" s="272" t="s">
        <v>7860</v>
      </c>
    </row>
    <row r="561" spans="1:24" hidden="1">
      <c r="A561" s="272" t="s">
        <v>981</v>
      </c>
      <c r="B561" s="272" t="s">
        <v>7861</v>
      </c>
      <c r="C561" s="272"/>
      <c r="D561" s="272" t="s">
        <v>1427</v>
      </c>
      <c r="E561" s="272" t="s">
        <v>5496</v>
      </c>
      <c r="F561" s="272" t="s">
        <v>5496</v>
      </c>
      <c r="G561" s="272" t="s">
        <v>931</v>
      </c>
      <c r="H561" s="272" t="s">
        <v>5441</v>
      </c>
      <c r="I561" s="272" t="s">
        <v>5427</v>
      </c>
      <c r="J561" s="592">
        <v>0.33333333333333331</v>
      </c>
      <c r="K561" s="592">
        <v>0.75</v>
      </c>
      <c r="L561" s="272"/>
      <c r="M561" s="272" t="s">
        <v>7862</v>
      </c>
      <c r="N561" s="272" t="s">
        <v>5533</v>
      </c>
      <c r="O561" s="272" t="s">
        <v>5467</v>
      </c>
      <c r="P561" s="272" t="s">
        <v>7863</v>
      </c>
      <c r="Q561" s="272"/>
      <c r="R561" s="272" t="s">
        <v>7864</v>
      </c>
      <c r="S561" s="272" t="s">
        <v>5434</v>
      </c>
      <c r="T561" s="272" t="s">
        <v>5866</v>
      </c>
      <c r="U561" s="272" t="s">
        <v>5482</v>
      </c>
      <c r="V561" s="272" t="s">
        <v>5607</v>
      </c>
      <c r="W561" s="272" t="s">
        <v>5607</v>
      </c>
      <c r="X561" s="272" t="s">
        <v>7865</v>
      </c>
    </row>
    <row r="562" spans="1:24" hidden="1">
      <c r="A562" s="272" t="s">
        <v>1075</v>
      </c>
      <c r="B562" s="272" t="s">
        <v>7866</v>
      </c>
      <c r="C562" s="272" t="s">
        <v>5387</v>
      </c>
      <c r="D562" s="272" t="s">
        <v>5452</v>
      </c>
      <c r="E562" s="272" t="s">
        <v>5425</v>
      </c>
      <c r="F562" s="272" t="s">
        <v>5453</v>
      </c>
      <c r="G562" s="272" t="s">
        <v>931</v>
      </c>
      <c r="H562" s="272" t="s">
        <v>5497</v>
      </c>
      <c r="I562" s="272" t="s">
        <v>5427</v>
      </c>
      <c r="J562" s="592">
        <v>0.5</v>
      </c>
      <c r="K562" s="592">
        <v>0.75</v>
      </c>
      <c r="L562" s="272" t="s">
        <v>5673</v>
      </c>
      <c r="M562" s="272" t="s">
        <v>5673</v>
      </c>
      <c r="N562" s="272" t="s">
        <v>5533</v>
      </c>
      <c r="O562" s="272" t="s">
        <v>5551</v>
      </c>
      <c r="P562" s="272" t="s">
        <v>5674</v>
      </c>
      <c r="Q562" s="272" t="s">
        <v>7867</v>
      </c>
      <c r="R562" s="272" t="s">
        <v>5676</v>
      </c>
      <c r="S562" s="272" t="s">
        <v>5434</v>
      </c>
      <c r="T562" s="272" t="s">
        <v>5504</v>
      </c>
      <c r="U562" s="272" t="s">
        <v>5501</v>
      </c>
      <c r="V562" s="272" t="s">
        <v>5505</v>
      </c>
      <c r="W562" s="272" t="s">
        <v>5678</v>
      </c>
      <c r="X562" s="272" t="s">
        <v>7868</v>
      </c>
    </row>
    <row r="563" spans="1:24" hidden="1">
      <c r="A563" s="272" t="s">
        <v>981</v>
      </c>
      <c r="B563" s="272" t="s">
        <v>7869</v>
      </c>
      <c r="C563" s="272" t="s">
        <v>7870</v>
      </c>
      <c r="D563" s="272" t="s">
        <v>1427</v>
      </c>
      <c r="E563" s="272" t="s">
        <v>5464</v>
      </c>
      <c r="F563" s="272" t="s">
        <v>5464</v>
      </c>
      <c r="G563" s="272" t="s">
        <v>931</v>
      </c>
      <c r="H563" s="272" t="s">
        <v>5474</v>
      </c>
      <c r="I563" s="272" t="s">
        <v>5427</v>
      </c>
      <c r="J563" s="592">
        <v>0.33333333333333331</v>
      </c>
      <c r="K563" s="592">
        <v>0.75</v>
      </c>
      <c r="L563" s="272"/>
      <c r="M563" s="272" t="s">
        <v>6969</v>
      </c>
      <c r="N563" s="272" t="s">
        <v>5533</v>
      </c>
      <c r="O563" s="272" t="s">
        <v>5500</v>
      </c>
      <c r="P563" s="272" t="s">
        <v>5784</v>
      </c>
      <c r="Q563" s="272" t="s">
        <v>7871</v>
      </c>
      <c r="R563" s="272" t="s">
        <v>7872</v>
      </c>
      <c r="S563" s="272" t="s">
        <v>5434</v>
      </c>
      <c r="T563" s="272" t="s">
        <v>5786</v>
      </c>
      <c r="U563" s="272" t="s">
        <v>5606</v>
      </c>
      <c r="V563" s="272" t="s">
        <v>7873</v>
      </c>
      <c r="W563" s="272" t="s">
        <v>7873</v>
      </c>
      <c r="X563" s="272" t="s">
        <v>7874</v>
      </c>
    </row>
    <row r="564" spans="1:24" hidden="1">
      <c r="A564" s="272" t="s">
        <v>1075</v>
      </c>
      <c r="B564" s="272" t="s">
        <v>7875</v>
      </c>
      <c r="C564" s="272" t="s">
        <v>7876</v>
      </c>
      <c r="D564" s="272" t="s">
        <v>1427</v>
      </c>
      <c r="E564" s="272" t="s">
        <v>5425</v>
      </c>
      <c r="F564" s="272"/>
      <c r="G564" s="272" t="s">
        <v>931</v>
      </c>
      <c r="H564" s="272" t="s">
        <v>5426</v>
      </c>
      <c r="I564" s="272" t="s">
        <v>5427</v>
      </c>
      <c r="J564" s="592">
        <v>0</v>
      </c>
      <c r="K564" s="592">
        <v>0.125</v>
      </c>
      <c r="L564" s="272" t="s">
        <v>7877</v>
      </c>
      <c r="M564" s="272" t="s">
        <v>7877</v>
      </c>
      <c r="N564" s="272" t="s">
        <v>5533</v>
      </c>
      <c r="O564" s="272" t="s">
        <v>5442</v>
      </c>
      <c r="P564" s="272" t="s">
        <v>4592</v>
      </c>
      <c r="Q564" s="272" t="s">
        <v>6079</v>
      </c>
      <c r="R564" s="272" t="s">
        <v>7878</v>
      </c>
      <c r="S564" s="272" t="s">
        <v>5445</v>
      </c>
      <c r="T564" s="272" t="s">
        <v>5460</v>
      </c>
      <c r="U564" s="272" t="s">
        <v>4555</v>
      </c>
      <c r="V564" s="272" t="s">
        <v>5469</v>
      </c>
      <c r="W564" s="272" t="s">
        <v>3571</v>
      </c>
      <c r="X564" s="272" t="s">
        <v>7879</v>
      </c>
    </row>
    <row r="565" spans="1:24" hidden="1">
      <c r="A565" s="272" t="s">
        <v>936</v>
      </c>
      <c r="B565" s="272" t="s">
        <v>7880</v>
      </c>
      <c r="C565" s="272"/>
      <c r="D565" s="272" t="s">
        <v>5599</v>
      </c>
      <c r="E565" s="272" t="s">
        <v>5425</v>
      </c>
      <c r="F565" s="272"/>
      <c r="G565" s="272" t="s">
        <v>931</v>
      </c>
      <c r="H565" s="272" t="s">
        <v>5441</v>
      </c>
      <c r="I565" s="272" t="s">
        <v>5427</v>
      </c>
      <c r="J565" s="592">
        <v>0.33333333333333331</v>
      </c>
      <c r="K565" s="592">
        <v>0.75</v>
      </c>
      <c r="L565" s="272" t="s">
        <v>5683</v>
      </c>
      <c r="M565" s="272" t="s">
        <v>5683</v>
      </c>
      <c r="N565" s="272" t="s">
        <v>5533</v>
      </c>
      <c r="O565" s="272" t="s">
        <v>5624</v>
      </c>
      <c r="P565" s="272" t="s">
        <v>5685</v>
      </c>
      <c r="Q565" s="272" t="s">
        <v>7881</v>
      </c>
      <c r="R565" s="272" t="s">
        <v>6638</v>
      </c>
      <c r="S565" s="272" t="s">
        <v>5434</v>
      </c>
      <c r="T565" s="272" t="s">
        <v>5688</v>
      </c>
      <c r="U565" s="272" t="s">
        <v>5689</v>
      </c>
      <c r="V565" s="272" t="s">
        <v>5690</v>
      </c>
      <c r="W565" s="272" t="s">
        <v>5691</v>
      </c>
      <c r="X565" s="272" t="s">
        <v>7882</v>
      </c>
    </row>
    <row r="566" spans="1:24" hidden="1">
      <c r="A566" s="272" t="s">
        <v>981</v>
      </c>
      <c r="B566" s="272" t="s">
        <v>1037</v>
      </c>
      <c r="C566" s="272" t="s">
        <v>5387</v>
      </c>
      <c r="D566" s="272" t="s">
        <v>1427</v>
      </c>
      <c r="E566" s="272" t="s">
        <v>5496</v>
      </c>
      <c r="F566" s="272" t="s">
        <v>5496</v>
      </c>
      <c r="G566" s="272" t="s">
        <v>931</v>
      </c>
      <c r="H566" s="272" t="s">
        <v>5441</v>
      </c>
      <c r="I566" s="272" t="s">
        <v>5427</v>
      </c>
      <c r="J566" s="592">
        <v>0.83333333333333337</v>
      </c>
      <c r="K566" s="592">
        <v>0.95833333333333337</v>
      </c>
      <c r="L566" s="272" t="s">
        <v>5580</v>
      </c>
      <c r="M566" s="272" t="s">
        <v>5580</v>
      </c>
      <c r="N566" s="272" t="s">
        <v>5533</v>
      </c>
      <c r="O566" s="272" t="s">
        <v>5519</v>
      </c>
      <c r="P566" s="272" t="s">
        <v>5582</v>
      </c>
      <c r="Q566" s="272" t="s">
        <v>7883</v>
      </c>
      <c r="R566" s="272" t="s">
        <v>7884</v>
      </c>
      <c r="S566" s="272" t="s">
        <v>5434</v>
      </c>
      <c r="T566" s="272" t="s">
        <v>5584</v>
      </c>
      <c r="U566" s="272" t="s">
        <v>5585</v>
      </c>
      <c r="V566" s="272" t="s">
        <v>5586</v>
      </c>
      <c r="W566" s="272" t="s">
        <v>3571</v>
      </c>
      <c r="X566" s="272" t="s">
        <v>7885</v>
      </c>
    </row>
    <row r="567" spans="1:24" hidden="1">
      <c r="A567" s="272" t="s">
        <v>981</v>
      </c>
      <c r="B567" s="272" t="s">
        <v>7886</v>
      </c>
      <c r="C567" s="272" t="s">
        <v>7887</v>
      </c>
      <c r="D567" s="272" t="s">
        <v>5452</v>
      </c>
      <c r="E567" s="272" t="s">
        <v>5425</v>
      </c>
      <c r="F567" s="272" t="s">
        <v>5453</v>
      </c>
      <c r="G567" s="272" t="s">
        <v>931</v>
      </c>
      <c r="H567" s="272" t="s">
        <v>5441</v>
      </c>
      <c r="I567" s="272" t="s">
        <v>5427</v>
      </c>
      <c r="J567" s="592">
        <v>0.33333333333333331</v>
      </c>
      <c r="K567" s="592">
        <v>0.75</v>
      </c>
      <c r="L567" s="272" t="s">
        <v>5550</v>
      </c>
      <c r="M567" s="272" t="s">
        <v>5550</v>
      </c>
      <c r="N567" s="272" t="s">
        <v>5533</v>
      </c>
      <c r="O567" s="272" t="s">
        <v>5551</v>
      </c>
      <c r="P567" s="272" t="s">
        <v>5575</v>
      </c>
      <c r="Q567" s="272" t="s">
        <v>5576</v>
      </c>
      <c r="R567" s="272" t="s">
        <v>5576</v>
      </c>
      <c r="S567" s="272" t="s">
        <v>5434</v>
      </c>
      <c r="T567" s="272" t="s">
        <v>5554</v>
      </c>
      <c r="U567" s="272" t="s">
        <v>5555</v>
      </c>
      <c r="V567" s="272" t="s">
        <v>5556</v>
      </c>
      <c r="W567" s="272" t="s">
        <v>3571</v>
      </c>
      <c r="X567" s="272" t="s">
        <v>7888</v>
      </c>
    </row>
    <row r="568" spans="1:24" hidden="1">
      <c r="A568" s="272" t="s">
        <v>936</v>
      </c>
      <c r="B568" s="272" t="s">
        <v>7889</v>
      </c>
      <c r="C568" s="272"/>
      <c r="D568" s="272" t="s">
        <v>5452</v>
      </c>
      <c r="E568" s="272" t="s">
        <v>5425</v>
      </c>
      <c r="F568" s="272" t="s">
        <v>5531</v>
      </c>
      <c r="G568" s="272" t="s">
        <v>931</v>
      </c>
      <c r="H568" s="272" t="s">
        <v>5441</v>
      </c>
      <c r="I568" s="272" t="s">
        <v>5427</v>
      </c>
      <c r="J568" s="592">
        <v>0.33333333333333331</v>
      </c>
      <c r="K568" s="592">
        <v>0.75</v>
      </c>
      <c r="L568" s="272" t="s">
        <v>5644</v>
      </c>
      <c r="M568" s="272" t="s">
        <v>5644</v>
      </c>
      <c r="N568" s="272" t="s">
        <v>5533</v>
      </c>
      <c r="O568" s="272" t="s">
        <v>5467</v>
      </c>
      <c r="P568" s="272" t="s">
        <v>7890</v>
      </c>
      <c r="Q568" s="272" t="s">
        <v>7891</v>
      </c>
      <c r="R568" s="272" t="s">
        <v>7891</v>
      </c>
      <c r="S568" s="272" t="s">
        <v>5434</v>
      </c>
      <c r="T568" s="272" t="s">
        <v>5647</v>
      </c>
      <c r="U568" s="272" t="s">
        <v>4543</v>
      </c>
      <c r="V568" s="272" t="s">
        <v>5648</v>
      </c>
      <c r="W568" s="272" t="s">
        <v>3571</v>
      </c>
      <c r="X568" s="272" t="s">
        <v>7892</v>
      </c>
    </row>
    <row r="569" spans="1:24" hidden="1">
      <c r="A569" s="272" t="s">
        <v>981</v>
      </c>
      <c r="B569" s="272" t="s">
        <v>4670</v>
      </c>
      <c r="C569" s="272" t="s">
        <v>553</v>
      </c>
      <c r="D569" s="272" t="s">
        <v>1427</v>
      </c>
      <c r="E569" s="272" t="s">
        <v>5496</v>
      </c>
      <c r="F569" s="272" t="s">
        <v>5496</v>
      </c>
      <c r="G569" s="272" t="s">
        <v>931</v>
      </c>
      <c r="H569" s="272" t="s">
        <v>5441</v>
      </c>
      <c r="I569" s="272" t="s">
        <v>5427</v>
      </c>
      <c r="J569" s="592">
        <v>0.33333333333333331</v>
      </c>
      <c r="K569" s="592">
        <v>0.75</v>
      </c>
      <c r="L569" s="272" t="s">
        <v>7145</v>
      </c>
      <c r="M569" s="272" t="s">
        <v>7145</v>
      </c>
      <c r="N569" s="272" t="s">
        <v>5533</v>
      </c>
      <c r="O569" s="272" t="s">
        <v>5519</v>
      </c>
      <c r="P569" s="272" t="s">
        <v>4592</v>
      </c>
      <c r="Q569" s="272" t="s">
        <v>7893</v>
      </c>
      <c r="R569" s="272" t="s">
        <v>7894</v>
      </c>
      <c r="S569" s="272" t="s">
        <v>5434</v>
      </c>
      <c r="T569" s="272" t="s">
        <v>5460</v>
      </c>
      <c r="U569" s="272" t="s">
        <v>4555</v>
      </c>
      <c r="V569" s="272" t="s">
        <v>5469</v>
      </c>
      <c r="W569" s="272" t="s">
        <v>3571</v>
      </c>
      <c r="X569" s="272" t="s">
        <v>7895</v>
      </c>
    </row>
    <row r="570" spans="1:24" hidden="1">
      <c r="A570" s="272" t="s">
        <v>981</v>
      </c>
      <c r="B570" s="272" t="s">
        <v>4550</v>
      </c>
      <c r="C570" s="272" t="s">
        <v>508</v>
      </c>
      <c r="D570" s="272" t="s">
        <v>1427</v>
      </c>
      <c r="E570" s="272" t="s">
        <v>5496</v>
      </c>
      <c r="F570" s="272" t="s">
        <v>5496</v>
      </c>
      <c r="G570" s="272" t="s">
        <v>931</v>
      </c>
      <c r="H570" s="272" t="s">
        <v>5441</v>
      </c>
      <c r="I570" s="272" t="s">
        <v>5427</v>
      </c>
      <c r="J570" s="592">
        <v>0.33333333333333331</v>
      </c>
      <c r="K570" s="592">
        <v>0.75</v>
      </c>
      <c r="L570" s="272" t="s">
        <v>6941</v>
      </c>
      <c r="M570" s="272" t="s">
        <v>6941</v>
      </c>
      <c r="N570" s="272" t="s">
        <v>5533</v>
      </c>
      <c r="O570" s="272" t="s">
        <v>5519</v>
      </c>
      <c r="P570" s="272" t="s">
        <v>4592</v>
      </c>
      <c r="Q570" s="272" t="s">
        <v>7896</v>
      </c>
      <c r="R570" s="272" t="s">
        <v>7897</v>
      </c>
      <c r="S570" s="272" t="s">
        <v>5434</v>
      </c>
      <c r="T570" s="272" t="s">
        <v>5460</v>
      </c>
      <c r="U570" s="272" t="s">
        <v>4555</v>
      </c>
      <c r="V570" s="272" t="s">
        <v>7577</v>
      </c>
      <c r="W570" s="272" t="s">
        <v>3571</v>
      </c>
      <c r="X570" s="272" t="s">
        <v>7898</v>
      </c>
    </row>
    <row r="571" spans="1:24" hidden="1">
      <c r="A571" s="272" t="s">
        <v>936</v>
      </c>
      <c r="B571" s="272" t="s">
        <v>7899</v>
      </c>
      <c r="C571" s="272"/>
      <c r="D571" s="272" t="s">
        <v>5452</v>
      </c>
      <c r="E571" s="272" t="s">
        <v>5425</v>
      </c>
      <c r="F571" s="272" t="s">
        <v>5531</v>
      </c>
      <c r="G571" s="272" t="s">
        <v>931</v>
      </c>
      <c r="H571" s="272" t="s">
        <v>5441</v>
      </c>
      <c r="I571" s="272" t="s">
        <v>5427</v>
      </c>
      <c r="J571" s="592">
        <v>0.33333333333333331</v>
      </c>
      <c r="K571" s="592">
        <v>0.75</v>
      </c>
      <c r="L571" s="272" t="s">
        <v>5900</v>
      </c>
      <c r="M571" s="272" t="s">
        <v>5901</v>
      </c>
      <c r="N571" s="272" t="s">
        <v>5533</v>
      </c>
      <c r="O571" s="272" t="s">
        <v>5467</v>
      </c>
      <c r="P571" s="272" t="s">
        <v>5902</v>
      </c>
      <c r="Q571" s="272" t="s">
        <v>7900</v>
      </c>
      <c r="R571" s="272" t="s">
        <v>5904</v>
      </c>
      <c r="S571" s="272" t="s">
        <v>5434</v>
      </c>
      <c r="T571" s="272" t="s">
        <v>5786</v>
      </c>
      <c r="U571" s="272" t="s">
        <v>5606</v>
      </c>
      <c r="V571" s="272" t="s">
        <v>6075</v>
      </c>
      <c r="W571" s="272" t="s">
        <v>7901</v>
      </c>
      <c r="X571" s="272" t="s">
        <v>7902</v>
      </c>
    </row>
    <row r="572" spans="1:24" hidden="1">
      <c r="A572" s="272" t="s">
        <v>936</v>
      </c>
      <c r="B572" s="272" t="s">
        <v>7903</v>
      </c>
      <c r="C572" s="272"/>
      <c r="D572" s="272" t="s">
        <v>5599</v>
      </c>
      <c r="E572" s="272" t="s">
        <v>5425</v>
      </c>
      <c r="F572" s="272"/>
      <c r="G572" s="272" t="s">
        <v>931</v>
      </c>
      <c r="H572" s="272" t="s">
        <v>5474</v>
      </c>
      <c r="I572" s="272" t="s">
        <v>5427</v>
      </c>
      <c r="J572" s="592">
        <v>0.33333333333333331</v>
      </c>
      <c r="K572" s="592">
        <v>0.75</v>
      </c>
      <c r="L572" s="272" t="s">
        <v>5997</v>
      </c>
      <c r="M572" s="272" t="s">
        <v>5997</v>
      </c>
      <c r="N572" s="272" t="s">
        <v>5533</v>
      </c>
      <c r="O572" s="272" t="s">
        <v>6280</v>
      </c>
      <c r="P572" s="272" t="s">
        <v>5998</v>
      </c>
      <c r="Q572" s="272" t="s">
        <v>6159</v>
      </c>
      <c r="R572" s="272" t="s">
        <v>6160</v>
      </c>
      <c r="S572" s="272" t="s">
        <v>5434</v>
      </c>
      <c r="T572" s="272" t="s">
        <v>6001</v>
      </c>
      <c r="U572" s="272" t="s">
        <v>5436</v>
      </c>
      <c r="V572" s="272" t="s">
        <v>6002</v>
      </c>
      <c r="W572" s="272" t="s">
        <v>6161</v>
      </c>
      <c r="X572" s="272" t="s">
        <v>7904</v>
      </c>
    </row>
    <row r="573" spans="1:24" hidden="1">
      <c r="A573" s="272" t="s">
        <v>1213</v>
      </c>
      <c r="B573" s="272" t="s">
        <v>7905</v>
      </c>
      <c r="C573" s="272" t="s">
        <v>73</v>
      </c>
      <c r="D573" s="272" t="s">
        <v>1427</v>
      </c>
      <c r="E573" s="272" t="s">
        <v>7906</v>
      </c>
      <c r="F573" s="272" t="s">
        <v>7906</v>
      </c>
      <c r="G573" s="272" t="s">
        <v>931</v>
      </c>
      <c r="H573" s="272" t="s">
        <v>5821</v>
      </c>
      <c r="I573" s="272">
        <v>2</v>
      </c>
      <c r="J573" s="592">
        <v>0</v>
      </c>
      <c r="K573" s="592">
        <v>0.25</v>
      </c>
      <c r="L573" s="272" t="s">
        <v>5822</v>
      </c>
      <c r="M573" s="272" t="s">
        <v>5822</v>
      </c>
      <c r="N573" s="272" t="s">
        <v>5533</v>
      </c>
      <c r="O573" s="272" t="s">
        <v>5442</v>
      </c>
      <c r="P573" s="272" t="s">
        <v>5823</v>
      </c>
      <c r="Q573" s="272"/>
      <c r="R573" s="272" t="s">
        <v>6529</v>
      </c>
      <c r="S573" s="272" t="s">
        <v>5445</v>
      </c>
      <c r="T573" s="272" t="s">
        <v>5826</v>
      </c>
      <c r="U573" s="272" t="s">
        <v>5827</v>
      </c>
      <c r="V573" s="272" t="s">
        <v>5828</v>
      </c>
      <c r="W573" s="272" t="s">
        <v>6531</v>
      </c>
      <c r="X573" s="272" t="s">
        <v>7907</v>
      </c>
    </row>
    <row r="574" spans="1:24" hidden="1">
      <c r="A574" s="272" t="s">
        <v>1213</v>
      </c>
      <c r="B574" s="272" t="s">
        <v>7908</v>
      </c>
      <c r="C574" s="272" t="s">
        <v>7909</v>
      </c>
      <c r="D574" s="272" t="s">
        <v>5452</v>
      </c>
      <c r="E574" s="272" t="s">
        <v>5425</v>
      </c>
      <c r="F574" s="272" t="s">
        <v>5531</v>
      </c>
      <c r="G574" s="272" t="s">
        <v>931</v>
      </c>
      <c r="H574" s="272" t="s">
        <v>5441</v>
      </c>
      <c r="I574" s="272" t="s">
        <v>5427</v>
      </c>
      <c r="J574" s="592">
        <v>0.91666666666666663</v>
      </c>
      <c r="K574" s="592">
        <v>0.125</v>
      </c>
      <c r="L574" s="272" t="s">
        <v>5550</v>
      </c>
      <c r="M574" s="272" t="s">
        <v>5550</v>
      </c>
      <c r="N574" s="272" t="s">
        <v>5533</v>
      </c>
      <c r="O574" s="272" t="s">
        <v>5601</v>
      </c>
      <c r="P574" s="272" t="s">
        <v>5575</v>
      </c>
      <c r="Q574" s="272" t="s">
        <v>5812</v>
      </c>
      <c r="R574" s="272" t="s">
        <v>5812</v>
      </c>
      <c r="S574" s="272" t="s">
        <v>5434</v>
      </c>
      <c r="T574" s="272" t="s">
        <v>5554</v>
      </c>
      <c r="U574" s="272" t="s">
        <v>5555</v>
      </c>
      <c r="V574" s="272" t="s">
        <v>5556</v>
      </c>
      <c r="W574" s="272" t="s">
        <v>5706</v>
      </c>
      <c r="X574" s="272" t="s">
        <v>7910</v>
      </c>
    </row>
    <row r="575" spans="1:24" hidden="1">
      <c r="A575" s="272" t="s">
        <v>936</v>
      </c>
      <c r="B575" s="272" t="s">
        <v>7911</v>
      </c>
      <c r="C575" s="272" t="s">
        <v>5387</v>
      </c>
      <c r="D575" s="272" t="s">
        <v>5452</v>
      </c>
      <c r="E575" s="272" t="s">
        <v>5425</v>
      </c>
      <c r="F575" s="272" t="s">
        <v>5531</v>
      </c>
      <c r="G575" s="272" t="s">
        <v>931</v>
      </c>
      <c r="H575" s="272" t="s">
        <v>5441</v>
      </c>
      <c r="I575" s="272" t="s">
        <v>5427</v>
      </c>
      <c r="J575" s="592">
        <v>0.33333333333333331</v>
      </c>
      <c r="K575" s="592">
        <v>0.75</v>
      </c>
      <c r="L575" s="272" t="s">
        <v>5589</v>
      </c>
      <c r="M575" s="272" t="s">
        <v>5590</v>
      </c>
      <c r="N575" s="272" t="s">
        <v>5533</v>
      </c>
      <c r="O575" s="272" t="s">
        <v>5601</v>
      </c>
      <c r="P575" s="272" t="s">
        <v>5633</v>
      </c>
      <c r="Q575" s="272" t="s">
        <v>6395</v>
      </c>
      <c r="R575" s="272" t="s">
        <v>7912</v>
      </c>
      <c r="S575" s="272" t="s">
        <v>5434</v>
      </c>
      <c r="T575" s="272" t="s">
        <v>5593</v>
      </c>
      <c r="U575" s="272" t="s">
        <v>5594</v>
      </c>
      <c r="V575" s="272" t="s">
        <v>5595</v>
      </c>
      <c r="W575" s="272" t="s">
        <v>3571</v>
      </c>
      <c r="X575" s="272" t="s">
        <v>7913</v>
      </c>
    </row>
    <row r="576" spans="1:24" hidden="1">
      <c r="A576" s="272" t="s">
        <v>1075</v>
      </c>
      <c r="B576" s="272" t="s">
        <v>7914</v>
      </c>
      <c r="C576" s="272" t="s">
        <v>5387</v>
      </c>
      <c r="D576" s="272" t="s">
        <v>5452</v>
      </c>
      <c r="E576" s="272" t="s">
        <v>5425</v>
      </c>
      <c r="F576" s="272" t="s">
        <v>5453</v>
      </c>
      <c r="G576" s="272" t="s">
        <v>931</v>
      </c>
      <c r="H576" s="272" t="s">
        <v>5426</v>
      </c>
      <c r="I576" s="272" t="s">
        <v>5427</v>
      </c>
      <c r="J576" s="592">
        <v>0.95833333333333337</v>
      </c>
      <c r="K576" s="592">
        <v>0.125</v>
      </c>
      <c r="L576" s="272" t="s">
        <v>5673</v>
      </c>
      <c r="M576" s="272" t="s">
        <v>5673</v>
      </c>
      <c r="N576" s="272" t="s">
        <v>5533</v>
      </c>
      <c r="O576" s="272" t="s">
        <v>5619</v>
      </c>
      <c r="P576" s="272" t="s">
        <v>5731</v>
      </c>
      <c r="Q576" s="272" t="s">
        <v>7915</v>
      </c>
      <c r="R576" s="272" t="s">
        <v>7916</v>
      </c>
      <c r="S576" s="272" t="s">
        <v>5434</v>
      </c>
      <c r="T576" s="272" t="s">
        <v>5734</v>
      </c>
      <c r="U576" s="272" t="s">
        <v>5731</v>
      </c>
      <c r="V576" s="272" t="s">
        <v>5735</v>
      </c>
      <c r="W576" s="272" t="s">
        <v>5547</v>
      </c>
      <c r="X576" s="272" t="s">
        <v>7917</v>
      </c>
    </row>
    <row r="577" spans="1:24" hidden="1">
      <c r="A577" s="272" t="s">
        <v>981</v>
      </c>
      <c r="B577" s="272" t="s">
        <v>7918</v>
      </c>
      <c r="C577" s="272"/>
      <c r="D577" s="272" t="s">
        <v>1427</v>
      </c>
      <c r="E577" s="272" t="s">
        <v>5496</v>
      </c>
      <c r="F577" s="272" t="s">
        <v>5496</v>
      </c>
      <c r="G577" s="272" t="s">
        <v>931</v>
      </c>
      <c r="H577" s="272" t="s">
        <v>5441</v>
      </c>
      <c r="I577" s="272" t="s">
        <v>5427</v>
      </c>
      <c r="J577" s="592">
        <v>0.33333333333333331</v>
      </c>
      <c r="K577" s="592">
        <v>0.75</v>
      </c>
      <c r="L577" s="272" t="s">
        <v>6582</v>
      </c>
      <c r="M577" s="272" t="s">
        <v>6582</v>
      </c>
      <c r="N577" s="272" t="s">
        <v>5533</v>
      </c>
      <c r="O577" s="272" t="s">
        <v>5619</v>
      </c>
      <c r="P577" s="272" t="s">
        <v>6583</v>
      </c>
      <c r="Q577" s="272" t="s">
        <v>6584</v>
      </c>
      <c r="R577" s="272" t="s">
        <v>7919</v>
      </c>
      <c r="S577" s="272" t="s">
        <v>5434</v>
      </c>
      <c r="T577" s="272" t="s">
        <v>6586</v>
      </c>
      <c r="U577" s="272" t="s">
        <v>6587</v>
      </c>
      <c r="V577" s="272" t="s">
        <v>7067</v>
      </c>
      <c r="W577" s="272" t="s">
        <v>7920</v>
      </c>
      <c r="X577" s="272" t="s">
        <v>7921</v>
      </c>
    </row>
    <row r="578" spans="1:24" hidden="1">
      <c r="A578" s="272" t="s">
        <v>981</v>
      </c>
      <c r="B578" s="272" t="s">
        <v>7922</v>
      </c>
      <c r="C578" s="272" t="s">
        <v>7923</v>
      </c>
      <c r="D578" s="272" t="s">
        <v>5452</v>
      </c>
      <c r="E578" s="272" t="s">
        <v>5425</v>
      </c>
      <c r="F578" s="272" t="s">
        <v>5531</v>
      </c>
      <c r="G578" s="272" t="s">
        <v>931</v>
      </c>
      <c r="H578" s="272" t="s">
        <v>5426</v>
      </c>
      <c r="I578" s="272" t="s">
        <v>5427</v>
      </c>
      <c r="J578" s="592">
        <v>0.25</v>
      </c>
      <c r="K578" s="592">
        <v>0.75</v>
      </c>
      <c r="L578" s="272" t="s">
        <v>5510</v>
      </c>
      <c r="M578" s="272" t="s">
        <v>5510</v>
      </c>
      <c r="N578" s="272" t="s">
        <v>5533</v>
      </c>
      <c r="O578" s="272" t="s">
        <v>5467</v>
      </c>
      <c r="P578" s="272" t="s">
        <v>5512</v>
      </c>
      <c r="Q578" s="272" t="s">
        <v>7924</v>
      </c>
      <c r="R578" s="272" t="s">
        <v>7924</v>
      </c>
      <c r="S578" s="272" t="s">
        <v>5434</v>
      </c>
      <c r="T578" s="272" t="s">
        <v>5514</v>
      </c>
      <c r="U578" s="272" t="s">
        <v>4582</v>
      </c>
      <c r="V578" s="272" t="s">
        <v>5515</v>
      </c>
      <c r="W578" s="272" t="s">
        <v>3571</v>
      </c>
      <c r="X578" s="272" t="s">
        <v>7925</v>
      </c>
    </row>
    <row r="579" spans="1:24" hidden="1">
      <c r="A579" s="272" t="s">
        <v>1075</v>
      </c>
      <c r="B579" s="272" t="s">
        <v>6434</v>
      </c>
      <c r="C579" s="272" t="s">
        <v>6433</v>
      </c>
      <c r="D579" s="272" t="s">
        <v>5452</v>
      </c>
      <c r="E579" s="272" t="s">
        <v>5425</v>
      </c>
      <c r="F579" s="272" t="s">
        <v>6053</v>
      </c>
      <c r="G579" s="272" t="s">
        <v>931</v>
      </c>
      <c r="H579" s="272" t="s">
        <v>5497</v>
      </c>
      <c r="I579" s="272">
        <v>2</v>
      </c>
      <c r="J579" s="592">
        <v>0.33333333333333331</v>
      </c>
      <c r="K579" s="592">
        <v>0.75</v>
      </c>
      <c r="L579" s="272"/>
      <c r="M579" s="272" t="s">
        <v>5790</v>
      </c>
      <c r="N579" s="272" t="s">
        <v>5533</v>
      </c>
      <c r="O579" s="272" t="s">
        <v>6046</v>
      </c>
      <c r="P579" s="272" t="s">
        <v>6128</v>
      </c>
      <c r="Q579" s="272" t="s">
        <v>7926</v>
      </c>
      <c r="R579" s="272" t="s">
        <v>7926</v>
      </c>
      <c r="S579" s="272" t="s">
        <v>5434</v>
      </c>
      <c r="T579" s="272" t="s">
        <v>5734</v>
      </c>
      <c r="U579" s="272" t="s">
        <v>5731</v>
      </c>
      <c r="V579" s="272" t="s">
        <v>5750</v>
      </c>
      <c r="W579" s="272" t="s">
        <v>5751</v>
      </c>
      <c r="X579" s="272" t="s">
        <v>7927</v>
      </c>
    </row>
    <row r="580" spans="1:24" hidden="1">
      <c r="A580" s="272" t="s">
        <v>981</v>
      </c>
      <c r="B580" s="272" t="s">
        <v>7928</v>
      </c>
      <c r="C580" s="272" t="s">
        <v>5387</v>
      </c>
      <c r="D580" s="272" t="s">
        <v>5599</v>
      </c>
      <c r="E580" s="272" t="s">
        <v>5425</v>
      </c>
      <c r="F580" s="272"/>
      <c r="G580" s="272" t="s">
        <v>931</v>
      </c>
      <c r="H580" s="272" t="s">
        <v>5441</v>
      </c>
      <c r="I580" s="272" t="s">
        <v>5427</v>
      </c>
      <c r="J580" s="592">
        <v>0.33333333333333331</v>
      </c>
      <c r="K580" s="592">
        <v>0.75</v>
      </c>
      <c r="L580" s="272"/>
      <c r="M580" s="272" t="s">
        <v>5929</v>
      </c>
      <c r="N580" s="272" t="s">
        <v>5533</v>
      </c>
      <c r="O580" s="272" t="s">
        <v>5624</v>
      </c>
      <c r="P580" s="272" t="s">
        <v>5457</v>
      </c>
      <c r="Q580" s="272" t="s">
        <v>5816</v>
      </c>
      <c r="R580" s="272" t="s">
        <v>7929</v>
      </c>
      <c r="S580" s="272" t="s">
        <v>5434</v>
      </c>
      <c r="T580" s="272" t="s">
        <v>5460</v>
      </c>
      <c r="U580" s="272" t="s">
        <v>4555</v>
      </c>
      <c r="V580" s="272" t="s">
        <v>5461</v>
      </c>
      <c r="W580" s="272" t="s">
        <v>5462</v>
      </c>
      <c r="X580" s="272" t="s">
        <v>7930</v>
      </c>
    </row>
    <row r="581" spans="1:24" hidden="1">
      <c r="A581" s="272" t="s">
        <v>981</v>
      </c>
      <c r="B581" s="272" t="s">
        <v>7931</v>
      </c>
      <c r="C581" s="272" t="s">
        <v>7932</v>
      </c>
      <c r="D581" s="272" t="s">
        <v>5452</v>
      </c>
      <c r="E581" s="272" t="s">
        <v>5425</v>
      </c>
      <c r="F581" s="272" t="s">
        <v>5453</v>
      </c>
      <c r="G581" s="272" t="s">
        <v>931</v>
      </c>
      <c r="H581" s="272" t="s">
        <v>5441</v>
      </c>
      <c r="I581" s="272" t="s">
        <v>5427</v>
      </c>
      <c r="J581" s="592">
        <v>0.33333333333333331</v>
      </c>
      <c r="K581" s="592">
        <v>0.75</v>
      </c>
      <c r="L581" s="272" t="s">
        <v>5580</v>
      </c>
      <c r="M581" s="272" t="s">
        <v>5580</v>
      </c>
      <c r="N581" s="272" t="s">
        <v>5533</v>
      </c>
      <c r="O581" s="272" t="s">
        <v>5619</v>
      </c>
      <c r="P581" s="272" t="s">
        <v>5585</v>
      </c>
      <c r="Q581" s="272" t="s">
        <v>7933</v>
      </c>
      <c r="R581" s="272" t="s">
        <v>7933</v>
      </c>
      <c r="S581" s="272" t="s">
        <v>5434</v>
      </c>
      <c r="T581" s="272" t="s">
        <v>5584</v>
      </c>
      <c r="U581" s="272" t="s">
        <v>5585</v>
      </c>
      <c r="V581" s="272" t="s">
        <v>5586</v>
      </c>
      <c r="W581" s="272" t="s">
        <v>6197</v>
      </c>
      <c r="X581" s="272" t="s">
        <v>7934</v>
      </c>
    </row>
    <row r="582" spans="1:24" hidden="1">
      <c r="A582" s="272" t="s">
        <v>1213</v>
      </c>
      <c r="B582" s="272" t="s">
        <v>7935</v>
      </c>
      <c r="C582" s="272" t="s">
        <v>5387</v>
      </c>
      <c r="D582" s="272" t="s">
        <v>1427</v>
      </c>
      <c r="E582" s="272" t="s">
        <v>5464</v>
      </c>
      <c r="F582" s="272" t="s">
        <v>5464</v>
      </c>
      <c r="G582" s="272" t="s">
        <v>931</v>
      </c>
      <c r="H582" s="272" t="s">
        <v>5474</v>
      </c>
      <c r="I582" s="272" t="s">
        <v>5427</v>
      </c>
      <c r="J582" s="592">
        <v>0.375</v>
      </c>
      <c r="K582" s="592">
        <v>0.70833333333333337</v>
      </c>
      <c r="L582" s="272" t="s">
        <v>6763</v>
      </c>
      <c r="M582" s="272" t="s">
        <v>6763</v>
      </c>
      <c r="N582" s="272" t="s">
        <v>5533</v>
      </c>
      <c r="O582" s="272" t="s">
        <v>5601</v>
      </c>
      <c r="P582" s="272" t="s">
        <v>7863</v>
      </c>
      <c r="Q582" s="272" t="s">
        <v>7936</v>
      </c>
      <c r="R582" s="272" t="s">
        <v>7937</v>
      </c>
      <c r="S582" s="272" t="s">
        <v>5434</v>
      </c>
      <c r="T582" s="272" t="s">
        <v>7214</v>
      </c>
      <c r="U582" s="272" t="s">
        <v>5482</v>
      </c>
      <c r="V582" s="272" t="s">
        <v>6588</v>
      </c>
      <c r="W582" s="272" t="s">
        <v>6588</v>
      </c>
      <c r="X582" s="272" t="s">
        <v>7938</v>
      </c>
    </row>
    <row r="583" spans="1:24" hidden="1">
      <c r="A583" s="272" t="s">
        <v>981</v>
      </c>
      <c r="B583" s="272" t="s">
        <v>7361</v>
      </c>
      <c r="C583" s="272" t="s">
        <v>7360</v>
      </c>
      <c r="D583" s="272" t="s">
        <v>5452</v>
      </c>
      <c r="E583" s="272" t="s">
        <v>5425</v>
      </c>
      <c r="F583" s="272" t="s">
        <v>6053</v>
      </c>
      <c r="G583" s="272" t="s">
        <v>931</v>
      </c>
      <c r="H583" s="272" t="s">
        <v>5441</v>
      </c>
      <c r="I583" s="272" t="s">
        <v>5427</v>
      </c>
      <c r="J583" s="592">
        <v>0.33333333333333331</v>
      </c>
      <c r="K583" s="592">
        <v>0.75</v>
      </c>
      <c r="L583" s="272"/>
      <c r="M583" s="272" t="s">
        <v>5790</v>
      </c>
      <c r="N583" s="272" t="s">
        <v>5533</v>
      </c>
      <c r="O583" s="272" t="s">
        <v>5619</v>
      </c>
      <c r="P583" s="272" t="s">
        <v>6128</v>
      </c>
      <c r="Q583" s="272" t="s">
        <v>7926</v>
      </c>
      <c r="R583" s="272" t="s">
        <v>7926</v>
      </c>
      <c r="S583" s="272" t="s">
        <v>5434</v>
      </c>
      <c r="T583" s="272" t="s">
        <v>5734</v>
      </c>
      <c r="U583" s="272" t="s">
        <v>5731</v>
      </c>
      <c r="V583" s="272" t="s">
        <v>5735</v>
      </c>
      <c r="W583" s="272" t="s">
        <v>6471</v>
      </c>
      <c r="X583" s="272" t="s">
        <v>7939</v>
      </c>
    </row>
    <row r="584" spans="1:24" hidden="1">
      <c r="A584" s="272" t="s">
        <v>1075</v>
      </c>
      <c r="B584" s="272" t="s">
        <v>7940</v>
      </c>
      <c r="C584" s="272" t="s">
        <v>5387</v>
      </c>
      <c r="D584" s="272" t="s">
        <v>5452</v>
      </c>
      <c r="E584" s="272" t="s">
        <v>5425</v>
      </c>
      <c r="F584" s="272" t="s">
        <v>5531</v>
      </c>
      <c r="G584" s="272" t="s">
        <v>931</v>
      </c>
      <c r="H584" s="272" t="s">
        <v>5441</v>
      </c>
      <c r="I584" s="272" t="s">
        <v>5427</v>
      </c>
      <c r="J584" s="592">
        <v>0.91666666666666663</v>
      </c>
      <c r="K584" s="592">
        <v>0.125</v>
      </c>
      <c r="L584" s="272"/>
      <c r="M584" s="272" t="s">
        <v>5929</v>
      </c>
      <c r="N584" s="272" t="s">
        <v>5533</v>
      </c>
      <c r="O584" s="272" t="s">
        <v>5798</v>
      </c>
      <c r="P584" s="272" t="s">
        <v>5457</v>
      </c>
      <c r="Q584" s="272" t="s">
        <v>5458</v>
      </c>
      <c r="R584" s="272" t="s">
        <v>5950</v>
      </c>
      <c r="S584" s="272" t="s">
        <v>5434</v>
      </c>
      <c r="T584" s="272" t="s">
        <v>5460</v>
      </c>
      <c r="U584" s="272" t="s">
        <v>4555</v>
      </c>
      <c r="V584" s="272" t="s">
        <v>5461</v>
      </c>
      <c r="W584" s="272" t="s">
        <v>5462</v>
      </c>
      <c r="X584" s="272" t="s">
        <v>7941</v>
      </c>
    </row>
    <row r="585" spans="1:24" hidden="1">
      <c r="A585" s="272" t="s">
        <v>1251</v>
      </c>
      <c r="B585" s="272" t="s">
        <v>890</v>
      </c>
      <c r="C585" s="272" t="s">
        <v>7942</v>
      </c>
      <c r="D585" s="272" t="s">
        <v>1427</v>
      </c>
      <c r="E585" s="272" t="s">
        <v>5425</v>
      </c>
      <c r="F585" s="272" t="s">
        <v>5487</v>
      </c>
      <c r="G585" s="272" t="s">
        <v>70</v>
      </c>
      <c r="H585" s="272" t="s">
        <v>5474</v>
      </c>
      <c r="I585" s="272" t="s">
        <v>5427</v>
      </c>
      <c r="J585" s="592">
        <v>0.375</v>
      </c>
      <c r="K585" s="592">
        <v>0.70833333333333337</v>
      </c>
      <c r="L585" s="272" t="s">
        <v>6763</v>
      </c>
      <c r="M585" s="272" t="s">
        <v>6763</v>
      </c>
      <c r="N585" s="272" t="s">
        <v>5533</v>
      </c>
      <c r="O585" s="272"/>
      <c r="P585" s="272" t="s">
        <v>7943</v>
      </c>
      <c r="Q585" s="272" t="s">
        <v>6079</v>
      </c>
      <c r="R585" s="272" t="s">
        <v>7944</v>
      </c>
      <c r="S585" s="272" t="s">
        <v>5434</v>
      </c>
      <c r="T585" s="272" t="s">
        <v>5866</v>
      </c>
      <c r="U585" s="272" t="s">
        <v>5482</v>
      </c>
      <c r="V585" s="272" t="s">
        <v>7945</v>
      </c>
      <c r="W585" s="272" t="s">
        <v>7946</v>
      </c>
      <c r="X585" s="272" t="s">
        <v>7947</v>
      </c>
    </row>
    <row r="586" spans="1:24" hidden="1">
      <c r="A586" s="272" t="s">
        <v>981</v>
      </c>
      <c r="B586" s="272" t="s">
        <v>7948</v>
      </c>
      <c r="C586" s="272" t="s">
        <v>7949</v>
      </c>
      <c r="D586" s="272" t="s">
        <v>5452</v>
      </c>
      <c r="E586" s="272" t="s">
        <v>5425</v>
      </c>
      <c r="F586" s="272" t="s">
        <v>5453</v>
      </c>
      <c r="G586" s="272" t="s">
        <v>931</v>
      </c>
      <c r="H586" s="272" t="s">
        <v>5441</v>
      </c>
      <c r="I586" s="272" t="s">
        <v>5427</v>
      </c>
      <c r="J586" s="592">
        <v>0.33333333333333331</v>
      </c>
      <c r="K586" s="592">
        <v>0.75</v>
      </c>
      <c r="L586" s="272" t="s">
        <v>5580</v>
      </c>
      <c r="M586" s="272" t="s">
        <v>5580</v>
      </c>
      <c r="N586" s="272" t="s">
        <v>5533</v>
      </c>
      <c r="O586" s="272" t="s">
        <v>5467</v>
      </c>
      <c r="P586" s="272" t="s">
        <v>5832</v>
      </c>
      <c r="Q586" s="272" t="s">
        <v>6949</v>
      </c>
      <c r="R586" s="272" t="s">
        <v>7950</v>
      </c>
      <c r="S586" s="272" t="s">
        <v>5434</v>
      </c>
      <c r="T586" s="272" t="s">
        <v>5584</v>
      </c>
      <c r="U586" s="272" t="s">
        <v>5585</v>
      </c>
      <c r="V586" s="272" t="s">
        <v>5586</v>
      </c>
      <c r="W586" s="272" t="s">
        <v>7951</v>
      </c>
      <c r="X586" s="272" t="s">
        <v>7952</v>
      </c>
    </row>
    <row r="587" spans="1:24" hidden="1">
      <c r="A587" s="272" t="s">
        <v>1213</v>
      </c>
      <c r="B587" s="272" t="s">
        <v>7953</v>
      </c>
      <c r="C587" s="272" t="s">
        <v>404</v>
      </c>
      <c r="D587" s="272" t="s">
        <v>1427</v>
      </c>
      <c r="E587" s="272" t="s">
        <v>7437</v>
      </c>
      <c r="F587" s="272" t="s">
        <v>7437</v>
      </c>
      <c r="G587" s="272" t="s">
        <v>931</v>
      </c>
      <c r="H587" s="272" t="s">
        <v>5426</v>
      </c>
      <c r="I587" s="272">
        <v>2</v>
      </c>
      <c r="J587" s="592">
        <v>8.3333333333333329E-2</v>
      </c>
      <c r="K587" s="592">
        <v>0.20833333333333334</v>
      </c>
      <c r="L587" s="272" t="s">
        <v>6876</v>
      </c>
      <c r="M587" s="272" t="s">
        <v>6876</v>
      </c>
      <c r="N587" s="272" t="s">
        <v>5533</v>
      </c>
      <c r="O587" s="272" t="s">
        <v>5442</v>
      </c>
      <c r="P587" s="272" t="s">
        <v>4739</v>
      </c>
      <c r="Q587" s="272" t="s">
        <v>7954</v>
      </c>
      <c r="R587" s="272" t="s">
        <v>7955</v>
      </c>
      <c r="S587" s="272" t="s">
        <v>5445</v>
      </c>
      <c r="T587" s="272" t="s">
        <v>6647</v>
      </c>
      <c r="U587" s="272" t="s">
        <v>4555</v>
      </c>
      <c r="V587" s="272" t="s">
        <v>6648</v>
      </c>
      <c r="W587" s="272" t="s">
        <v>6649</v>
      </c>
      <c r="X587" s="272" t="s">
        <v>7956</v>
      </c>
    </row>
    <row r="588" spans="1:24" hidden="1">
      <c r="A588" s="272" t="s">
        <v>1213</v>
      </c>
      <c r="B588" s="272" t="s">
        <v>7957</v>
      </c>
      <c r="C588" s="272" t="s">
        <v>7958</v>
      </c>
      <c r="D588" s="272" t="s">
        <v>5452</v>
      </c>
      <c r="E588" s="272" t="s">
        <v>5425</v>
      </c>
      <c r="F588" s="272" t="s">
        <v>5453</v>
      </c>
      <c r="G588" s="272" t="s">
        <v>931</v>
      </c>
      <c r="H588" s="272" t="s">
        <v>5426</v>
      </c>
      <c r="I588" s="272" t="s">
        <v>5427</v>
      </c>
      <c r="J588" s="592">
        <v>0.95833333333333337</v>
      </c>
      <c r="K588" s="592">
        <v>0.125</v>
      </c>
      <c r="L588" s="272" t="s">
        <v>5550</v>
      </c>
      <c r="M588" s="272" t="s">
        <v>5550</v>
      </c>
      <c r="N588" s="272" t="s">
        <v>5533</v>
      </c>
      <c r="O588" s="272" t="s">
        <v>6438</v>
      </c>
      <c r="P588" s="272" t="s">
        <v>5575</v>
      </c>
      <c r="Q588" s="272" t="s">
        <v>6165</v>
      </c>
      <c r="R588" s="272" t="s">
        <v>6165</v>
      </c>
      <c r="S588" s="272" t="s">
        <v>5434</v>
      </c>
      <c r="T588" s="272" t="s">
        <v>5554</v>
      </c>
      <c r="U588" s="272" t="s">
        <v>5555</v>
      </c>
      <c r="V588" s="272" t="s">
        <v>5556</v>
      </c>
      <c r="W588" s="272" t="s">
        <v>3571</v>
      </c>
      <c r="X588" s="272" t="s">
        <v>7959</v>
      </c>
    </row>
    <row r="589" spans="1:24" hidden="1">
      <c r="A589" s="272" t="s">
        <v>1075</v>
      </c>
      <c r="B589" s="272" t="s">
        <v>7960</v>
      </c>
      <c r="C589" s="272" t="s">
        <v>5387</v>
      </c>
      <c r="D589" s="272" t="s">
        <v>1427</v>
      </c>
      <c r="E589" s="272" t="s">
        <v>5425</v>
      </c>
      <c r="F589" s="272"/>
      <c r="G589" s="272" t="s">
        <v>931</v>
      </c>
      <c r="H589" s="272" t="s">
        <v>5426</v>
      </c>
      <c r="I589" s="272" t="s">
        <v>5427</v>
      </c>
      <c r="J589" s="592">
        <v>4.1666666666666664E-2</v>
      </c>
      <c r="K589" s="592">
        <v>0.83333333333333337</v>
      </c>
      <c r="L589" s="272" t="s">
        <v>6740</v>
      </c>
      <c r="M589" s="272" t="s">
        <v>6740</v>
      </c>
      <c r="N589" s="272" t="s">
        <v>5533</v>
      </c>
      <c r="O589" s="272" t="s">
        <v>5511</v>
      </c>
      <c r="P589" s="272" t="s">
        <v>6569</v>
      </c>
      <c r="Q589" s="272" t="s">
        <v>6741</v>
      </c>
      <c r="R589" s="272" t="s">
        <v>7961</v>
      </c>
      <c r="S589" s="272" t="s">
        <v>5434</v>
      </c>
      <c r="T589" s="272" t="s">
        <v>6572</v>
      </c>
      <c r="U589" s="272" t="s">
        <v>6573</v>
      </c>
      <c r="V589" s="272" t="s">
        <v>6574</v>
      </c>
      <c r="W589" s="272" t="s">
        <v>6743</v>
      </c>
      <c r="X589" s="272" t="s">
        <v>7962</v>
      </c>
    </row>
    <row r="590" spans="1:24" hidden="1">
      <c r="A590" s="272" t="s">
        <v>1075</v>
      </c>
      <c r="B590" s="272" t="s">
        <v>7963</v>
      </c>
      <c r="C590" s="272" t="s">
        <v>5387</v>
      </c>
      <c r="D590" s="272" t="s">
        <v>5452</v>
      </c>
      <c r="E590" s="272" t="s">
        <v>5425</v>
      </c>
      <c r="F590" s="272" t="s">
        <v>7768</v>
      </c>
      <c r="G590" s="272" t="s">
        <v>931</v>
      </c>
      <c r="H590" s="272" t="s">
        <v>5426</v>
      </c>
      <c r="I590" s="272" t="s">
        <v>5427</v>
      </c>
      <c r="J590" s="592">
        <v>0.95833333333333337</v>
      </c>
      <c r="K590" s="592">
        <v>0.125</v>
      </c>
      <c r="L590" s="272" t="s">
        <v>5912</v>
      </c>
      <c r="M590" s="272" t="s">
        <v>5912</v>
      </c>
      <c r="N590" s="272" t="s">
        <v>5533</v>
      </c>
      <c r="O590" s="272" t="s">
        <v>5619</v>
      </c>
      <c r="P590" s="272" t="s">
        <v>5913</v>
      </c>
      <c r="Q590" s="272" t="s">
        <v>7964</v>
      </c>
      <c r="R590" s="272" t="s">
        <v>7770</v>
      </c>
      <c r="S590" s="272" t="s">
        <v>5434</v>
      </c>
      <c r="T590" s="272" t="s">
        <v>5916</v>
      </c>
      <c r="U590" s="272" t="s">
        <v>5545</v>
      </c>
      <c r="V590" s="272" t="s">
        <v>7965</v>
      </c>
      <c r="W590" s="272" t="s">
        <v>7772</v>
      </c>
      <c r="X590" s="272" t="s">
        <v>7966</v>
      </c>
    </row>
    <row r="591" spans="1:24" hidden="1">
      <c r="A591" s="272" t="s">
        <v>1075</v>
      </c>
      <c r="B591" s="272" t="s">
        <v>7967</v>
      </c>
      <c r="C591" s="272" t="s">
        <v>7968</v>
      </c>
      <c r="D591" s="272" t="s">
        <v>1427</v>
      </c>
      <c r="E591" s="272" t="s">
        <v>6189</v>
      </c>
      <c r="F591" s="272" t="s">
        <v>6189</v>
      </c>
      <c r="G591" s="272" t="s">
        <v>931</v>
      </c>
      <c r="H591" s="272" t="s">
        <v>5426</v>
      </c>
      <c r="I591" s="272" t="s">
        <v>5427</v>
      </c>
      <c r="J591" s="592">
        <v>0.91666666666666663</v>
      </c>
      <c r="K591" s="592">
        <v>4.1666666666666664E-2</v>
      </c>
      <c r="L591" s="272" t="s">
        <v>7969</v>
      </c>
      <c r="M591" s="272" t="s">
        <v>7969</v>
      </c>
      <c r="N591" s="272" t="s">
        <v>5533</v>
      </c>
      <c r="O591" s="272" t="s">
        <v>5442</v>
      </c>
      <c r="P591" s="272" t="s">
        <v>7616</v>
      </c>
      <c r="Q591" s="272" t="s">
        <v>7970</v>
      </c>
      <c r="R591" s="272" t="s">
        <v>7971</v>
      </c>
      <c r="S591" s="272" t="s">
        <v>5445</v>
      </c>
      <c r="T591" s="272" t="s">
        <v>7078</v>
      </c>
      <c r="U591" s="272" t="s">
        <v>7075</v>
      </c>
      <c r="V591" s="272" t="s">
        <v>7619</v>
      </c>
      <c r="W591" s="272" t="s">
        <v>7972</v>
      </c>
      <c r="X591" s="272" t="s">
        <v>7973</v>
      </c>
    </row>
    <row r="592" spans="1:24" hidden="1">
      <c r="A592" s="272" t="s">
        <v>1213</v>
      </c>
      <c r="B592" s="272" t="s">
        <v>7974</v>
      </c>
      <c r="C592" s="272" t="s">
        <v>5387</v>
      </c>
      <c r="D592" s="272" t="s">
        <v>5452</v>
      </c>
      <c r="E592" s="272" t="s">
        <v>5425</v>
      </c>
      <c r="F592" s="272" t="s">
        <v>5453</v>
      </c>
      <c r="G592" s="272" t="s">
        <v>931</v>
      </c>
      <c r="H592" s="272" t="s">
        <v>5497</v>
      </c>
      <c r="I592" s="272" t="s">
        <v>5427</v>
      </c>
      <c r="J592" s="592">
        <v>0.5</v>
      </c>
      <c r="K592" s="592">
        <v>0.75</v>
      </c>
      <c r="L592" s="272" t="s">
        <v>5550</v>
      </c>
      <c r="M592" s="272" t="s">
        <v>5550</v>
      </c>
      <c r="N592" s="272" t="s">
        <v>5533</v>
      </c>
      <c r="O592" s="272" t="s">
        <v>5798</v>
      </c>
      <c r="P592" s="272" t="s">
        <v>5575</v>
      </c>
      <c r="Q592" s="272" t="s">
        <v>5847</v>
      </c>
      <c r="R592" s="272" t="s">
        <v>7975</v>
      </c>
      <c r="S592" s="272" t="s">
        <v>5434</v>
      </c>
      <c r="T592" s="272" t="s">
        <v>5554</v>
      </c>
      <c r="U592" s="272" t="s">
        <v>5555</v>
      </c>
      <c r="V592" s="272" t="s">
        <v>5556</v>
      </c>
      <c r="W592" s="272" t="s">
        <v>5678</v>
      </c>
      <c r="X592" s="272" t="s">
        <v>7976</v>
      </c>
    </row>
    <row r="593" spans="1:24" hidden="1">
      <c r="A593" s="272" t="s">
        <v>981</v>
      </c>
      <c r="B593" s="272" t="s">
        <v>7977</v>
      </c>
      <c r="C593" s="272" t="s">
        <v>7978</v>
      </c>
      <c r="D593" s="272" t="s">
        <v>5452</v>
      </c>
      <c r="E593" s="272" t="s">
        <v>5425</v>
      </c>
      <c r="F593" s="272" t="s">
        <v>5531</v>
      </c>
      <c r="G593" s="272" t="s">
        <v>931</v>
      </c>
      <c r="H593" s="272" t="s">
        <v>5426</v>
      </c>
      <c r="I593" s="272" t="s">
        <v>5427</v>
      </c>
      <c r="J593" s="592">
        <v>0.33333333333333331</v>
      </c>
      <c r="K593" s="592">
        <v>0.91666666666666663</v>
      </c>
      <c r="L593" s="272" t="s">
        <v>5973</v>
      </c>
      <c r="M593" s="272" t="s">
        <v>5973</v>
      </c>
      <c r="N593" s="272" t="s">
        <v>5533</v>
      </c>
      <c r="O593" s="272" t="s">
        <v>5619</v>
      </c>
      <c r="P593" s="272" t="s">
        <v>5512</v>
      </c>
      <c r="Q593" s="272" t="s">
        <v>7979</v>
      </c>
      <c r="R593" s="272" t="s">
        <v>7979</v>
      </c>
      <c r="S593" s="272" t="s">
        <v>5434</v>
      </c>
      <c r="T593" s="272" t="s">
        <v>5514</v>
      </c>
      <c r="U593" s="272" t="s">
        <v>4582</v>
      </c>
      <c r="V593" s="272" t="s">
        <v>5515</v>
      </c>
      <c r="W593" s="272" t="s">
        <v>3585</v>
      </c>
      <c r="X593" s="272" t="s">
        <v>7980</v>
      </c>
    </row>
    <row r="594" spans="1:24" hidden="1">
      <c r="A594" s="272" t="s">
        <v>981</v>
      </c>
      <c r="B594" s="272" t="s">
        <v>1070</v>
      </c>
      <c r="C594" s="272" t="s">
        <v>5387</v>
      </c>
      <c r="D594" s="272" t="s">
        <v>1427</v>
      </c>
      <c r="E594" s="272" t="s">
        <v>5496</v>
      </c>
      <c r="F594" s="272" t="s">
        <v>5496</v>
      </c>
      <c r="G594" s="272" t="s">
        <v>931</v>
      </c>
      <c r="H594" s="272" t="s">
        <v>5441</v>
      </c>
      <c r="I594" s="272" t="s">
        <v>5427</v>
      </c>
      <c r="J594" s="592">
        <v>0.33333333333333331</v>
      </c>
      <c r="K594" s="592">
        <v>0.75</v>
      </c>
      <c r="L594" s="272" t="s">
        <v>7981</v>
      </c>
      <c r="M594" s="272" t="s">
        <v>7981</v>
      </c>
      <c r="N594" s="272" t="s">
        <v>5533</v>
      </c>
      <c r="O594" s="272" t="s">
        <v>7982</v>
      </c>
      <c r="P594" s="272" t="s">
        <v>4624</v>
      </c>
      <c r="Q594" s="272" t="s">
        <v>7983</v>
      </c>
      <c r="R594" s="272" t="s">
        <v>7984</v>
      </c>
      <c r="S594" s="272" t="s">
        <v>5434</v>
      </c>
      <c r="T594" s="272" t="s">
        <v>5593</v>
      </c>
      <c r="U594" s="272" t="s">
        <v>5594</v>
      </c>
      <c r="V594" s="272" t="s">
        <v>5595</v>
      </c>
      <c r="W594" s="272" t="s">
        <v>3571</v>
      </c>
      <c r="X594" s="272" t="s">
        <v>7985</v>
      </c>
    </row>
    <row r="595" spans="1:24" hidden="1">
      <c r="A595" s="272" t="s">
        <v>1075</v>
      </c>
      <c r="B595" s="272" t="s">
        <v>7480</v>
      </c>
      <c r="C595" s="272" t="s">
        <v>7479</v>
      </c>
      <c r="D595" s="272" t="s">
        <v>1502</v>
      </c>
      <c r="E595" s="272" t="s">
        <v>5425</v>
      </c>
      <c r="F595" s="272" t="s">
        <v>5569</v>
      </c>
      <c r="G595" s="272" t="s">
        <v>931</v>
      </c>
      <c r="H595" s="272" t="s">
        <v>5426</v>
      </c>
      <c r="I595" s="272" t="s">
        <v>5427</v>
      </c>
      <c r="J595" s="592">
        <v>0.33333333333333331</v>
      </c>
      <c r="K595" s="592">
        <v>0.75</v>
      </c>
      <c r="L595" s="272" t="s">
        <v>5510</v>
      </c>
      <c r="M595" s="272" t="s">
        <v>5510</v>
      </c>
      <c r="N595" s="272" t="s">
        <v>5533</v>
      </c>
      <c r="O595" s="272" t="s">
        <v>5570</v>
      </c>
      <c r="P595" s="272" t="s">
        <v>5512</v>
      </c>
      <c r="Q595" s="272" t="s">
        <v>7986</v>
      </c>
      <c r="R595" s="272" t="s">
        <v>7986</v>
      </c>
      <c r="S595" s="272" t="s">
        <v>5572</v>
      </c>
      <c r="T595" s="272" t="s">
        <v>5514</v>
      </c>
      <c r="U595" s="272" t="s">
        <v>4582</v>
      </c>
      <c r="V595" s="272" t="s">
        <v>5515</v>
      </c>
      <c r="W595" s="272" t="s">
        <v>6184</v>
      </c>
      <c r="X595" s="272" t="s">
        <v>7987</v>
      </c>
    </row>
    <row r="596" spans="1:24" hidden="1">
      <c r="A596" s="272" t="s">
        <v>1213</v>
      </c>
      <c r="B596" s="272" t="s">
        <v>7988</v>
      </c>
      <c r="C596" s="272"/>
      <c r="D596" s="272" t="s">
        <v>5452</v>
      </c>
      <c r="E596" s="272" t="s">
        <v>5425</v>
      </c>
      <c r="F596" s="272" t="s">
        <v>5531</v>
      </c>
      <c r="G596" s="272" t="s">
        <v>931</v>
      </c>
      <c r="H596" s="272" t="s">
        <v>5474</v>
      </c>
      <c r="I596" s="272" t="s">
        <v>5427</v>
      </c>
      <c r="J596" s="592">
        <v>8.3333333333333329E-2</v>
      </c>
      <c r="K596" s="592">
        <v>0.20833333333333334</v>
      </c>
      <c r="L596" s="272" t="s">
        <v>5580</v>
      </c>
      <c r="M596" s="272" t="s">
        <v>5580</v>
      </c>
      <c r="N596" s="272" t="s">
        <v>5533</v>
      </c>
      <c r="O596" s="272" t="s">
        <v>5873</v>
      </c>
      <c r="P596" s="272" t="s">
        <v>5585</v>
      </c>
      <c r="Q596" s="272"/>
      <c r="R596" s="272" t="s">
        <v>7989</v>
      </c>
      <c r="S596" s="272" t="s">
        <v>5434</v>
      </c>
      <c r="T596" s="272" t="s">
        <v>5584</v>
      </c>
      <c r="U596" s="272" t="s">
        <v>5585</v>
      </c>
      <c r="V596" s="272" t="s">
        <v>7650</v>
      </c>
      <c r="W596" s="272" t="s">
        <v>3585</v>
      </c>
      <c r="X596" s="272" t="s">
        <v>7990</v>
      </c>
    </row>
    <row r="597" spans="1:24" hidden="1">
      <c r="A597" s="272" t="s">
        <v>1075</v>
      </c>
      <c r="B597" s="272" t="s">
        <v>4813</v>
      </c>
      <c r="C597" s="272" t="s">
        <v>4820</v>
      </c>
      <c r="D597" s="272" t="s">
        <v>1427</v>
      </c>
      <c r="E597" s="272" t="s">
        <v>5464</v>
      </c>
      <c r="F597" s="272" t="s">
        <v>5464</v>
      </c>
      <c r="G597" s="272" t="s">
        <v>931</v>
      </c>
      <c r="H597" s="272" t="s">
        <v>5474</v>
      </c>
      <c r="I597" s="272" t="s">
        <v>5427</v>
      </c>
      <c r="J597" s="592">
        <v>0.91666666666666663</v>
      </c>
      <c r="K597" s="592">
        <v>0.125</v>
      </c>
      <c r="L597" s="272" t="s">
        <v>5891</v>
      </c>
      <c r="M597" s="272" t="s">
        <v>5891</v>
      </c>
      <c r="N597" s="272" t="s">
        <v>5533</v>
      </c>
      <c r="O597" s="272" t="s">
        <v>5511</v>
      </c>
      <c r="P597" s="272" t="s">
        <v>4592</v>
      </c>
      <c r="Q597" s="272" t="s">
        <v>7991</v>
      </c>
      <c r="R597" s="272" t="s">
        <v>7992</v>
      </c>
      <c r="S597" s="272" t="s">
        <v>5434</v>
      </c>
      <c r="T597" s="272" t="s">
        <v>5460</v>
      </c>
      <c r="U597" s="272" t="s">
        <v>4555</v>
      </c>
      <c r="V597" s="596" t="s">
        <v>5469</v>
      </c>
      <c r="W597" s="272" t="s">
        <v>7358</v>
      </c>
      <c r="X597" s="272" t="s">
        <v>7993</v>
      </c>
    </row>
    <row r="598" spans="1:24" hidden="1">
      <c r="A598" s="272" t="s">
        <v>981</v>
      </c>
      <c r="B598" s="272" t="s">
        <v>1025</v>
      </c>
      <c r="C598" s="272"/>
      <c r="D598" s="272" t="s">
        <v>1427</v>
      </c>
      <c r="E598" s="272" t="s">
        <v>5496</v>
      </c>
      <c r="F598" s="272" t="s">
        <v>5496</v>
      </c>
      <c r="G598" s="272" t="s">
        <v>931</v>
      </c>
      <c r="H598" s="272" t="s">
        <v>5474</v>
      </c>
      <c r="I598" s="272" t="s">
        <v>5427</v>
      </c>
      <c r="J598" s="592">
        <v>0.33333333333333331</v>
      </c>
      <c r="K598" s="592">
        <v>0.75</v>
      </c>
      <c r="L598" s="272" t="s">
        <v>6941</v>
      </c>
      <c r="M598" s="272" t="s">
        <v>6941</v>
      </c>
      <c r="N598" s="272" t="s">
        <v>5533</v>
      </c>
      <c r="O598" s="272" t="s">
        <v>5467</v>
      </c>
      <c r="P598" s="272" t="s">
        <v>4557</v>
      </c>
      <c r="Q598" s="272" t="s">
        <v>7994</v>
      </c>
      <c r="R598" s="272" t="s">
        <v>7995</v>
      </c>
      <c r="S598" s="272" t="s">
        <v>5434</v>
      </c>
      <c r="T598" s="272" t="s">
        <v>5460</v>
      </c>
      <c r="U598" s="272" t="s">
        <v>4555</v>
      </c>
      <c r="V598" s="272" t="s">
        <v>6944</v>
      </c>
      <c r="W598" s="272" t="s">
        <v>6945</v>
      </c>
      <c r="X598" s="272" t="s">
        <v>7996</v>
      </c>
    </row>
    <row r="599" spans="1:24" hidden="1">
      <c r="A599" s="272" t="s">
        <v>1213</v>
      </c>
      <c r="B599" s="272" t="s">
        <v>6356</v>
      </c>
      <c r="C599" s="272" t="s">
        <v>6355</v>
      </c>
      <c r="D599" s="272" t="s">
        <v>5452</v>
      </c>
      <c r="E599" s="272" t="s">
        <v>5425</v>
      </c>
      <c r="F599" s="272" t="s">
        <v>5453</v>
      </c>
      <c r="G599" s="272" t="s">
        <v>931</v>
      </c>
      <c r="H599" s="272" t="s">
        <v>5474</v>
      </c>
      <c r="I599" s="272" t="s">
        <v>5427</v>
      </c>
      <c r="J599" s="592">
        <v>0</v>
      </c>
      <c r="K599" s="592">
        <v>0.125</v>
      </c>
      <c r="L599" s="272" t="s">
        <v>5550</v>
      </c>
      <c r="M599" s="272" t="s">
        <v>5550</v>
      </c>
      <c r="N599" s="272" t="s">
        <v>5533</v>
      </c>
      <c r="O599" s="272" t="s">
        <v>5798</v>
      </c>
      <c r="P599" s="272" t="s">
        <v>5575</v>
      </c>
      <c r="Q599" s="272" t="s">
        <v>6357</v>
      </c>
      <c r="R599" s="272" t="s">
        <v>6357</v>
      </c>
      <c r="S599" s="272" t="s">
        <v>5434</v>
      </c>
      <c r="T599" s="272" t="s">
        <v>5554</v>
      </c>
      <c r="U599" s="272" t="s">
        <v>5555</v>
      </c>
      <c r="V599" s="596" t="s">
        <v>5556</v>
      </c>
      <c r="W599" s="272" t="s">
        <v>5706</v>
      </c>
      <c r="X599" s="272" t="s">
        <v>7997</v>
      </c>
    </row>
    <row r="600" spans="1:24" hidden="1">
      <c r="A600" s="272" t="s">
        <v>936</v>
      </c>
      <c r="B600" s="272" t="s">
        <v>4834</v>
      </c>
      <c r="C600" s="272"/>
      <c r="D600" s="272" t="s">
        <v>1427</v>
      </c>
      <c r="E600" s="272" t="s">
        <v>5496</v>
      </c>
      <c r="F600" s="272" t="s">
        <v>5496</v>
      </c>
      <c r="G600" s="272" t="s">
        <v>931</v>
      </c>
      <c r="H600" s="272" t="s">
        <v>5474</v>
      </c>
      <c r="I600" s="272" t="s">
        <v>5427</v>
      </c>
      <c r="J600" s="592">
        <v>0.33333333333333331</v>
      </c>
      <c r="K600" s="592">
        <v>0.75</v>
      </c>
      <c r="L600" s="272"/>
      <c r="M600" s="272" t="s">
        <v>5613</v>
      </c>
      <c r="N600" s="272" t="s">
        <v>5533</v>
      </c>
      <c r="O600" s="272" t="s">
        <v>5601</v>
      </c>
      <c r="P600" s="272" t="s">
        <v>4592</v>
      </c>
      <c r="Q600" s="272" t="s">
        <v>5614</v>
      </c>
      <c r="R600" s="272" t="s">
        <v>5614</v>
      </c>
      <c r="S600" s="272" t="s">
        <v>5434</v>
      </c>
      <c r="T600" s="272" t="s">
        <v>5460</v>
      </c>
      <c r="U600" s="272" t="s">
        <v>4555</v>
      </c>
      <c r="V600" s="272" t="s">
        <v>7023</v>
      </c>
      <c r="W600" s="272" t="s">
        <v>7998</v>
      </c>
      <c r="X600" s="272" t="s">
        <v>7999</v>
      </c>
    </row>
    <row r="601" spans="1:24" hidden="1">
      <c r="A601" s="272" t="s">
        <v>981</v>
      </c>
      <c r="B601" s="272" t="s">
        <v>8000</v>
      </c>
      <c r="C601" s="272"/>
      <c r="D601" s="272" t="s">
        <v>1427</v>
      </c>
      <c r="E601" s="272" t="s">
        <v>5464</v>
      </c>
      <c r="F601" s="272" t="s">
        <v>5464</v>
      </c>
      <c r="G601" s="272" t="s">
        <v>931</v>
      </c>
      <c r="H601" s="272" t="s">
        <v>5474</v>
      </c>
      <c r="I601" s="272" t="s">
        <v>5427</v>
      </c>
      <c r="J601" s="592">
        <v>0.33333333333333331</v>
      </c>
      <c r="K601" s="592">
        <v>0.75</v>
      </c>
      <c r="L601" s="272" t="s">
        <v>7605</v>
      </c>
      <c r="M601" s="272" t="s">
        <v>5518</v>
      </c>
      <c r="N601" s="272" t="s">
        <v>5533</v>
      </c>
      <c r="O601" s="272" t="s">
        <v>5519</v>
      </c>
      <c r="P601" s="272" t="s">
        <v>5520</v>
      </c>
      <c r="Q601" s="272" t="s">
        <v>7606</v>
      </c>
      <c r="R601" s="272" t="s">
        <v>7606</v>
      </c>
      <c r="S601" s="272" t="s">
        <v>5434</v>
      </c>
      <c r="T601" s="272" t="s">
        <v>5522</v>
      </c>
      <c r="U601" s="272" t="s">
        <v>5395</v>
      </c>
      <c r="V601" s="272" t="s">
        <v>5523</v>
      </c>
      <c r="W601" s="272" t="s">
        <v>5524</v>
      </c>
      <c r="X601" s="272" t="s">
        <v>8001</v>
      </c>
    </row>
    <row r="602" spans="1:24" hidden="1">
      <c r="A602" s="272" t="s">
        <v>936</v>
      </c>
      <c r="B602" s="272" t="s">
        <v>8002</v>
      </c>
      <c r="C602" s="272" t="s">
        <v>8003</v>
      </c>
      <c r="D602" s="272" t="s">
        <v>1427</v>
      </c>
      <c r="E602" s="272" t="s">
        <v>5496</v>
      </c>
      <c r="F602" s="272" t="s">
        <v>5496</v>
      </c>
      <c r="G602" s="272" t="s">
        <v>931</v>
      </c>
      <c r="H602" s="272" t="s">
        <v>5441</v>
      </c>
      <c r="I602" s="272" t="s">
        <v>5427</v>
      </c>
      <c r="J602" s="592">
        <v>0.33333333333333331</v>
      </c>
      <c r="K602" s="592">
        <v>0.75</v>
      </c>
      <c r="L602" s="272" t="s">
        <v>8004</v>
      </c>
      <c r="M602" s="272" t="s">
        <v>8004</v>
      </c>
      <c r="N602" s="272" t="s">
        <v>5533</v>
      </c>
      <c r="O602" s="272" t="s">
        <v>5467</v>
      </c>
      <c r="P602" s="272" t="s">
        <v>8005</v>
      </c>
      <c r="Q602" s="272" t="s">
        <v>8006</v>
      </c>
      <c r="R602" s="272" t="s">
        <v>8007</v>
      </c>
      <c r="S602" s="272" t="s">
        <v>5434</v>
      </c>
      <c r="T602" s="272" t="s">
        <v>6261</v>
      </c>
      <c r="U602" s="272" t="s">
        <v>5436</v>
      </c>
      <c r="V602" s="272" t="s">
        <v>5759</v>
      </c>
      <c r="W602" s="272" t="s">
        <v>8008</v>
      </c>
      <c r="X602" s="272" t="s">
        <v>8009</v>
      </c>
    </row>
    <row r="603" spans="1:24" hidden="1">
      <c r="A603" s="272" t="s">
        <v>936</v>
      </c>
      <c r="B603" s="272" t="s">
        <v>6020</v>
      </c>
      <c r="C603" s="272" t="s">
        <v>6019</v>
      </c>
      <c r="D603" s="272" t="s">
        <v>5452</v>
      </c>
      <c r="E603" s="272" t="s">
        <v>5425</v>
      </c>
      <c r="F603" s="272" t="s">
        <v>5724</v>
      </c>
      <c r="G603" s="272" t="s">
        <v>931</v>
      </c>
      <c r="H603" s="272" t="s">
        <v>5441</v>
      </c>
      <c r="I603" s="272" t="s">
        <v>5427</v>
      </c>
      <c r="J603" s="592">
        <v>0.33333333333333331</v>
      </c>
      <c r="K603" s="592">
        <v>0.75</v>
      </c>
      <c r="L603" s="272" t="s">
        <v>5550</v>
      </c>
      <c r="M603" s="272" t="s">
        <v>5550</v>
      </c>
      <c r="N603" s="272" t="s">
        <v>5533</v>
      </c>
      <c r="O603" s="272" t="s">
        <v>5467</v>
      </c>
      <c r="P603" s="272" t="s">
        <v>5575</v>
      </c>
      <c r="Q603" s="272" t="s">
        <v>6021</v>
      </c>
      <c r="R603" s="272" t="s">
        <v>6021</v>
      </c>
      <c r="S603" s="272" t="s">
        <v>5434</v>
      </c>
      <c r="T603" s="272" t="s">
        <v>5554</v>
      </c>
      <c r="U603" s="272" t="s">
        <v>5555</v>
      </c>
      <c r="V603" s="272" t="s">
        <v>5556</v>
      </c>
      <c r="W603" s="272" t="s">
        <v>3571</v>
      </c>
      <c r="X603" s="272" t="s">
        <v>8010</v>
      </c>
    </row>
    <row r="604" spans="1:24" hidden="1">
      <c r="A604" s="272" t="s">
        <v>981</v>
      </c>
      <c r="B604" s="272" t="s">
        <v>8011</v>
      </c>
      <c r="C604" s="272" t="s">
        <v>8012</v>
      </c>
      <c r="D604" s="272" t="s">
        <v>5452</v>
      </c>
      <c r="E604" s="272" t="s">
        <v>5425</v>
      </c>
      <c r="F604" s="272" t="s">
        <v>5453</v>
      </c>
      <c r="G604" s="272" t="s">
        <v>931</v>
      </c>
      <c r="H604" s="272" t="s">
        <v>5441</v>
      </c>
      <c r="I604" s="272" t="s">
        <v>5427</v>
      </c>
      <c r="J604" s="592">
        <v>0.33333333333333331</v>
      </c>
      <c r="K604" s="592">
        <v>0.75</v>
      </c>
      <c r="L604" s="272" t="s">
        <v>5580</v>
      </c>
      <c r="M604" s="272" t="s">
        <v>5580</v>
      </c>
      <c r="N604" s="272" t="s">
        <v>5533</v>
      </c>
      <c r="O604" s="272" t="s">
        <v>5619</v>
      </c>
      <c r="P604" s="272" t="s">
        <v>5582</v>
      </c>
      <c r="Q604" s="272" t="s">
        <v>6195</v>
      </c>
      <c r="R604" s="272" t="s">
        <v>8013</v>
      </c>
      <c r="S604" s="272" t="s">
        <v>5434</v>
      </c>
      <c r="T604" s="272" t="s">
        <v>5584</v>
      </c>
      <c r="U604" s="272" t="s">
        <v>5585</v>
      </c>
      <c r="V604" s="272" t="s">
        <v>5586</v>
      </c>
      <c r="W604" s="272" t="s">
        <v>3571</v>
      </c>
      <c r="X604" s="272" t="s">
        <v>8014</v>
      </c>
    </row>
    <row r="605" spans="1:24" ht="29.1" hidden="1">
      <c r="A605" s="272" t="s">
        <v>1251</v>
      </c>
      <c r="B605" s="272" t="s">
        <v>8015</v>
      </c>
      <c r="C605" s="272" t="s">
        <v>5387</v>
      </c>
      <c r="D605" s="272" t="s">
        <v>1427</v>
      </c>
      <c r="E605" s="272" t="s">
        <v>5425</v>
      </c>
      <c r="F605" s="272"/>
      <c r="G605" s="272" t="s">
        <v>931</v>
      </c>
      <c r="H605" s="272" t="s">
        <v>5474</v>
      </c>
      <c r="I605" s="272">
        <v>3</v>
      </c>
      <c r="J605" s="592">
        <v>0.33333333333333331</v>
      </c>
      <c r="K605" s="592">
        <v>0.75</v>
      </c>
      <c r="L605" s="272" t="s">
        <v>5475</v>
      </c>
      <c r="M605" s="272" t="s">
        <v>5475</v>
      </c>
      <c r="N605" s="272" t="s">
        <v>5533</v>
      </c>
      <c r="O605" s="272" t="s">
        <v>5442</v>
      </c>
      <c r="P605" s="272" t="s">
        <v>5478</v>
      </c>
      <c r="Q605" s="594" t="s">
        <v>8016</v>
      </c>
      <c r="R605" s="594" t="s">
        <v>8016</v>
      </c>
      <c r="S605" s="272" t="s">
        <v>5445</v>
      </c>
      <c r="T605" s="272" t="s">
        <v>5481</v>
      </c>
      <c r="U605" s="272" t="s">
        <v>5482</v>
      </c>
      <c r="V605" s="272" t="s">
        <v>8017</v>
      </c>
      <c r="W605" s="272" t="s">
        <v>8018</v>
      </c>
      <c r="X605" s="272" t="s">
        <v>8019</v>
      </c>
    </row>
    <row r="606" spans="1:24" hidden="1">
      <c r="A606" s="272" t="s">
        <v>1075</v>
      </c>
      <c r="B606" s="272" t="s">
        <v>8020</v>
      </c>
      <c r="C606" s="272" t="s">
        <v>8021</v>
      </c>
      <c r="D606" s="272" t="s">
        <v>1427</v>
      </c>
      <c r="E606" s="272" t="s">
        <v>5496</v>
      </c>
      <c r="F606" s="272" t="s">
        <v>5496</v>
      </c>
      <c r="G606" s="272" t="s">
        <v>931</v>
      </c>
      <c r="H606" s="272" t="s">
        <v>5474</v>
      </c>
      <c r="I606" s="272" t="s">
        <v>5427</v>
      </c>
      <c r="J606" s="592">
        <v>0.75</v>
      </c>
      <c r="K606" s="592">
        <v>0.95833333333333337</v>
      </c>
      <c r="L606" s="272" t="s">
        <v>8022</v>
      </c>
      <c r="M606" s="272" t="s">
        <v>8022</v>
      </c>
      <c r="N606" s="272" t="s">
        <v>5533</v>
      </c>
      <c r="O606" s="272" t="s">
        <v>5442</v>
      </c>
      <c r="P606" s="272" t="s">
        <v>7030</v>
      </c>
      <c r="Q606" s="272" t="s">
        <v>8023</v>
      </c>
      <c r="R606" s="272" t="s">
        <v>8024</v>
      </c>
      <c r="S606" s="272" t="s">
        <v>5445</v>
      </c>
      <c r="T606" s="272" t="s">
        <v>5504</v>
      </c>
      <c r="U606" s="272" t="s">
        <v>5501</v>
      </c>
      <c r="V606" s="272" t="s">
        <v>5505</v>
      </c>
      <c r="W606" s="272" t="s">
        <v>7033</v>
      </c>
      <c r="X606" s="272" t="s">
        <v>8025</v>
      </c>
    </row>
    <row r="607" spans="1:24" hidden="1">
      <c r="A607" s="272" t="s">
        <v>936</v>
      </c>
      <c r="B607" s="272" t="s">
        <v>8026</v>
      </c>
      <c r="C607" s="272"/>
      <c r="D607" s="272" t="s">
        <v>1427</v>
      </c>
      <c r="E607" s="272" t="s">
        <v>5440</v>
      </c>
      <c r="F607" s="272" t="s">
        <v>5487</v>
      </c>
      <c r="G607" s="272" t="s">
        <v>70</v>
      </c>
      <c r="H607" s="272" t="s">
        <v>5441</v>
      </c>
      <c r="I607" s="272" t="s">
        <v>5427</v>
      </c>
      <c r="J607" s="592">
        <v>0.33333333333333331</v>
      </c>
      <c r="K607" s="592">
        <v>0.75</v>
      </c>
      <c r="L607" s="272"/>
      <c r="M607" s="272" t="s">
        <v>6856</v>
      </c>
      <c r="N607" s="272" t="s">
        <v>5533</v>
      </c>
      <c r="O607" s="272" t="s">
        <v>5619</v>
      </c>
      <c r="P607" s="272" t="s">
        <v>4624</v>
      </c>
      <c r="Q607" s="272" t="s">
        <v>8027</v>
      </c>
      <c r="R607" s="272" t="s">
        <v>8028</v>
      </c>
      <c r="S607" s="272" t="s">
        <v>5434</v>
      </c>
      <c r="T607" s="272" t="s">
        <v>5593</v>
      </c>
      <c r="U607" s="272" t="s">
        <v>5594</v>
      </c>
      <c r="V607" s="272" t="s">
        <v>4624</v>
      </c>
      <c r="W607" s="272" t="s">
        <v>8029</v>
      </c>
      <c r="X607" s="272" t="s">
        <v>8030</v>
      </c>
    </row>
    <row r="608" spans="1:24" hidden="1">
      <c r="A608" s="272" t="s">
        <v>981</v>
      </c>
      <c r="B608" s="272" t="s">
        <v>8031</v>
      </c>
      <c r="C608" s="272"/>
      <c r="D608" s="272" t="s">
        <v>1427</v>
      </c>
      <c r="E608" s="272" t="s">
        <v>5440</v>
      </c>
      <c r="F608" s="272" t="s">
        <v>5440</v>
      </c>
      <c r="G608" s="272" t="s">
        <v>931</v>
      </c>
      <c r="H608" s="272" t="s">
        <v>5441</v>
      </c>
      <c r="I608" s="272" t="s">
        <v>5427</v>
      </c>
      <c r="J608" s="592">
        <v>0.33333333333333331</v>
      </c>
      <c r="K608" s="592">
        <v>0.75</v>
      </c>
      <c r="L608" s="272" t="s">
        <v>5863</v>
      </c>
      <c r="M608" s="272" t="s">
        <v>5863</v>
      </c>
      <c r="N608" s="272" t="s">
        <v>5533</v>
      </c>
      <c r="O608" s="272" t="s">
        <v>5467</v>
      </c>
      <c r="P608" s="272" t="s">
        <v>5864</v>
      </c>
      <c r="Q608" s="272" t="s">
        <v>8032</v>
      </c>
      <c r="R608" s="272" t="s">
        <v>8032</v>
      </c>
      <c r="S608" s="272" t="s">
        <v>5434</v>
      </c>
      <c r="T608" s="272" t="s">
        <v>5866</v>
      </c>
      <c r="U608" s="272" t="s">
        <v>5482</v>
      </c>
      <c r="V608" s="272" t="s">
        <v>5607</v>
      </c>
      <c r="W608" s="272" t="s">
        <v>5607</v>
      </c>
      <c r="X608" s="272" t="s">
        <v>8033</v>
      </c>
    </row>
    <row r="609" spans="1:24" hidden="1">
      <c r="A609" s="272" t="s">
        <v>1251</v>
      </c>
      <c r="B609" s="272" t="s">
        <v>8034</v>
      </c>
      <c r="C609" s="272" t="s">
        <v>8035</v>
      </c>
      <c r="D609" s="272" t="s">
        <v>1427</v>
      </c>
      <c r="E609" s="272" t="s">
        <v>5440</v>
      </c>
      <c r="F609" s="272" t="s">
        <v>5440</v>
      </c>
      <c r="G609" s="272" t="s">
        <v>931</v>
      </c>
      <c r="H609" s="272" t="s">
        <v>5441</v>
      </c>
      <c r="I609" s="272" t="s">
        <v>5427</v>
      </c>
      <c r="J609" s="592">
        <v>0.375</v>
      </c>
      <c r="K609" s="592">
        <v>0.66666666666666663</v>
      </c>
      <c r="L609" s="272" t="s">
        <v>6632</v>
      </c>
      <c r="M609" s="272" t="s">
        <v>6632</v>
      </c>
      <c r="N609" s="272" t="s">
        <v>5533</v>
      </c>
      <c r="O609" s="272" t="s">
        <v>5619</v>
      </c>
      <c r="P609" s="272" t="s">
        <v>5478</v>
      </c>
      <c r="Q609" s="272" t="s">
        <v>8036</v>
      </c>
      <c r="R609" s="272" t="s">
        <v>6634</v>
      </c>
      <c r="S609" s="272" t="s">
        <v>5434</v>
      </c>
      <c r="T609" s="272" t="s">
        <v>5866</v>
      </c>
      <c r="U609" s="272" t="s">
        <v>5482</v>
      </c>
      <c r="V609" s="272" t="s">
        <v>5607</v>
      </c>
      <c r="W609" s="272" t="s">
        <v>5607</v>
      </c>
      <c r="X609" s="272" t="s">
        <v>8037</v>
      </c>
    </row>
    <row r="610" spans="1:24" hidden="1">
      <c r="A610" s="272" t="s">
        <v>1075</v>
      </c>
      <c r="B610" s="272" t="s">
        <v>8038</v>
      </c>
      <c r="C610" s="272" t="s">
        <v>5387</v>
      </c>
      <c r="D610" s="272" t="s">
        <v>5599</v>
      </c>
      <c r="E610" s="272" t="s">
        <v>5425</v>
      </c>
      <c r="F610" s="272"/>
      <c r="G610" s="272" t="s">
        <v>931</v>
      </c>
      <c r="H610" s="272" t="s">
        <v>5441</v>
      </c>
      <c r="I610" s="272" t="s">
        <v>5427</v>
      </c>
      <c r="J610" s="592">
        <v>0.91666666666666663</v>
      </c>
      <c r="K610" s="592">
        <v>0.125</v>
      </c>
      <c r="L610" s="272" t="s">
        <v>5600</v>
      </c>
      <c r="M610" s="272" t="s">
        <v>5600</v>
      </c>
      <c r="N610" s="272" t="s">
        <v>5533</v>
      </c>
      <c r="O610" s="272" t="s">
        <v>5873</v>
      </c>
      <c r="P610" s="272" t="s">
        <v>8039</v>
      </c>
      <c r="Q610" s="272" t="s">
        <v>8040</v>
      </c>
      <c r="R610" s="272" t="s">
        <v>8041</v>
      </c>
      <c r="S610" s="272" t="s">
        <v>5434</v>
      </c>
      <c r="T610" s="272" t="s">
        <v>5605</v>
      </c>
      <c r="U610" s="272" t="s">
        <v>5606</v>
      </c>
      <c r="V610" s="272" t="s">
        <v>5607</v>
      </c>
      <c r="W610" s="272" t="s">
        <v>3571</v>
      </c>
      <c r="X610" s="272" t="s">
        <v>8042</v>
      </c>
    </row>
    <row r="611" spans="1:24" hidden="1">
      <c r="A611" s="272" t="s">
        <v>1075</v>
      </c>
      <c r="B611" s="272" t="s">
        <v>8043</v>
      </c>
      <c r="C611" s="272" t="s">
        <v>5387</v>
      </c>
      <c r="D611" s="272" t="s">
        <v>5452</v>
      </c>
      <c r="E611" s="272" t="s">
        <v>5425</v>
      </c>
      <c r="F611" s="272" t="s">
        <v>5531</v>
      </c>
      <c r="G611" s="272" t="s">
        <v>931</v>
      </c>
      <c r="H611" s="272" t="s">
        <v>6595</v>
      </c>
      <c r="I611" s="272">
        <v>1</v>
      </c>
      <c r="J611" s="592">
        <v>0</v>
      </c>
      <c r="K611" s="592">
        <v>0.125</v>
      </c>
      <c r="L611" s="272" t="s">
        <v>5683</v>
      </c>
      <c r="M611" s="272" t="s">
        <v>5683</v>
      </c>
      <c r="N611" s="272" t="s">
        <v>5533</v>
      </c>
      <c r="O611" s="272" t="s">
        <v>5885</v>
      </c>
      <c r="P611" s="272" t="s">
        <v>5685</v>
      </c>
      <c r="Q611" s="272" t="s">
        <v>8044</v>
      </c>
      <c r="R611" s="272" t="s">
        <v>8045</v>
      </c>
      <c r="S611" s="272" t="s">
        <v>5434</v>
      </c>
      <c r="T611" s="272" t="s">
        <v>5688</v>
      </c>
      <c r="U611" s="272" t="s">
        <v>5689</v>
      </c>
      <c r="V611" s="272" t="s">
        <v>5690</v>
      </c>
      <c r="W611" s="272" t="s">
        <v>5691</v>
      </c>
      <c r="X611" s="272" t="s">
        <v>8046</v>
      </c>
    </row>
    <row r="612" spans="1:24" hidden="1">
      <c r="A612" s="272" t="s">
        <v>1075</v>
      </c>
      <c r="B612" s="272" t="s">
        <v>4820</v>
      </c>
      <c r="C612" s="272" t="s">
        <v>4813</v>
      </c>
      <c r="D612" s="272" t="s">
        <v>1427</v>
      </c>
      <c r="E612" s="272" t="s">
        <v>5464</v>
      </c>
      <c r="F612" s="272" t="s">
        <v>5464</v>
      </c>
      <c r="G612" s="272" t="s">
        <v>931</v>
      </c>
      <c r="H612" s="272" t="s">
        <v>5441</v>
      </c>
      <c r="I612" s="272" t="s">
        <v>5427</v>
      </c>
      <c r="J612" s="592">
        <v>0</v>
      </c>
      <c r="K612" s="592">
        <v>0.125</v>
      </c>
      <c r="L612" s="272" t="s">
        <v>5891</v>
      </c>
      <c r="M612" s="272" t="s">
        <v>5891</v>
      </c>
      <c r="N612" s="272" t="s">
        <v>5533</v>
      </c>
      <c r="O612" s="272" t="s">
        <v>5511</v>
      </c>
      <c r="P612" s="272" t="s">
        <v>4592</v>
      </c>
      <c r="Q612" s="272" t="s">
        <v>7991</v>
      </c>
      <c r="R612" s="272" t="s">
        <v>7992</v>
      </c>
      <c r="S612" s="272" t="s">
        <v>5434</v>
      </c>
      <c r="T612" s="272" t="s">
        <v>5460</v>
      </c>
      <c r="U612" s="272" t="s">
        <v>4555</v>
      </c>
      <c r="V612" s="272" t="s">
        <v>7023</v>
      </c>
      <c r="W612" s="272" t="s">
        <v>7398</v>
      </c>
      <c r="X612" s="272" t="s">
        <v>8047</v>
      </c>
    </row>
    <row r="613" spans="1:24" hidden="1">
      <c r="A613" s="272" t="s">
        <v>981</v>
      </c>
      <c r="B613" s="272" t="s">
        <v>5738</v>
      </c>
      <c r="C613" s="272" t="s">
        <v>5737</v>
      </c>
      <c r="D613" s="272" t="s">
        <v>1502</v>
      </c>
      <c r="E613" s="272" t="s">
        <v>5425</v>
      </c>
      <c r="F613" s="272" t="s">
        <v>5569</v>
      </c>
      <c r="G613" s="272" t="s">
        <v>931</v>
      </c>
      <c r="H613" s="272" t="s">
        <v>5426</v>
      </c>
      <c r="I613" s="272" t="s">
        <v>5427</v>
      </c>
      <c r="J613" s="592">
        <v>0.33333333333333331</v>
      </c>
      <c r="K613" s="592">
        <v>0.75</v>
      </c>
      <c r="L613" s="272" t="s">
        <v>5510</v>
      </c>
      <c r="M613" s="272" t="s">
        <v>5510</v>
      </c>
      <c r="N613" s="272" t="s">
        <v>5533</v>
      </c>
      <c r="O613" s="272" t="s">
        <v>5570</v>
      </c>
      <c r="P613" s="272" t="s">
        <v>5512</v>
      </c>
      <c r="Q613" s="272" t="s">
        <v>7527</v>
      </c>
      <c r="R613" s="272" t="s">
        <v>7527</v>
      </c>
      <c r="S613" s="272" t="s">
        <v>5572</v>
      </c>
      <c r="T613" s="272" t="s">
        <v>5514</v>
      </c>
      <c r="U613" s="272" t="s">
        <v>4582</v>
      </c>
      <c r="V613" s="272" t="s">
        <v>5515</v>
      </c>
      <c r="W613" s="272" t="s">
        <v>6184</v>
      </c>
      <c r="X613" s="272" t="s">
        <v>8048</v>
      </c>
    </row>
    <row r="614" spans="1:24" hidden="1">
      <c r="A614" s="272" t="s">
        <v>936</v>
      </c>
      <c r="B614" s="272" t="s">
        <v>971</v>
      </c>
      <c r="C614" s="272" t="s">
        <v>5387</v>
      </c>
      <c r="D614" s="272" t="s">
        <v>1427</v>
      </c>
      <c r="E614" s="272" t="s">
        <v>5464</v>
      </c>
      <c r="F614" s="272" t="s">
        <v>5464</v>
      </c>
      <c r="G614" s="272" t="s">
        <v>931</v>
      </c>
      <c r="H614" s="272" t="s">
        <v>5441</v>
      </c>
      <c r="I614" s="272" t="s">
        <v>5427</v>
      </c>
      <c r="J614" s="592">
        <v>0.33333333333333331</v>
      </c>
      <c r="K614" s="592">
        <v>0.75</v>
      </c>
      <c r="L614" s="272" t="s">
        <v>5644</v>
      </c>
      <c r="M614" s="272" t="s">
        <v>5644</v>
      </c>
      <c r="N614" s="272" t="s">
        <v>5533</v>
      </c>
      <c r="O614" s="272" t="s">
        <v>5467</v>
      </c>
      <c r="P614" s="272" t="s">
        <v>7890</v>
      </c>
      <c r="Q614" s="272" t="s">
        <v>8049</v>
      </c>
      <c r="R614" s="272" t="s">
        <v>8050</v>
      </c>
      <c r="S614" s="272" t="s">
        <v>5434</v>
      </c>
      <c r="T614" s="272" t="s">
        <v>5647</v>
      </c>
      <c r="U614" s="272" t="s">
        <v>4543</v>
      </c>
      <c r="V614" s="272" t="s">
        <v>5648</v>
      </c>
      <c r="W614" s="272" t="s">
        <v>5608</v>
      </c>
      <c r="X614" s="272" t="s">
        <v>8051</v>
      </c>
    </row>
    <row r="615" spans="1:24" hidden="1">
      <c r="A615" s="272" t="s">
        <v>936</v>
      </c>
      <c r="B615" s="272" t="s">
        <v>8052</v>
      </c>
      <c r="C615" s="272" t="s">
        <v>5387</v>
      </c>
      <c r="D615" s="272" t="s">
        <v>1427</v>
      </c>
      <c r="E615" s="272" t="s">
        <v>5440</v>
      </c>
      <c r="F615" s="272" t="s">
        <v>5440</v>
      </c>
      <c r="G615" s="272" t="s">
        <v>931</v>
      </c>
      <c r="H615" s="272" t="s">
        <v>5441</v>
      </c>
      <c r="I615" s="272" t="s">
        <v>5427</v>
      </c>
      <c r="J615" s="592">
        <v>0.33333333333333331</v>
      </c>
      <c r="K615" s="592">
        <v>0.75</v>
      </c>
      <c r="L615" s="272" t="s">
        <v>5822</v>
      </c>
      <c r="M615" s="272" t="s">
        <v>5822</v>
      </c>
      <c r="N615" s="272" t="s">
        <v>5533</v>
      </c>
      <c r="O615" s="272" t="s">
        <v>5442</v>
      </c>
      <c r="P615" s="272" t="s">
        <v>5823</v>
      </c>
      <c r="Q615" s="272" t="s">
        <v>6079</v>
      </c>
      <c r="R615" s="272" t="s">
        <v>8053</v>
      </c>
      <c r="S615" s="272" t="s">
        <v>5445</v>
      </c>
      <c r="T615" s="272" t="s">
        <v>5826</v>
      </c>
      <c r="U615" s="272" t="s">
        <v>5827</v>
      </c>
      <c r="V615" s="272" t="s">
        <v>5828</v>
      </c>
      <c r="W615" s="272" t="s">
        <v>3571</v>
      </c>
      <c r="X615" s="272" t="s">
        <v>8054</v>
      </c>
    </row>
    <row r="616" spans="1:24" hidden="1">
      <c r="A616" s="272" t="s">
        <v>936</v>
      </c>
      <c r="B616" s="272" t="s">
        <v>8055</v>
      </c>
      <c r="C616" s="272" t="s">
        <v>6194</v>
      </c>
      <c r="D616" s="272" t="s">
        <v>1427</v>
      </c>
      <c r="E616" s="272" t="s">
        <v>5496</v>
      </c>
      <c r="F616" s="272" t="s">
        <v>5496</v>
      </c>
      <c r="G616" s="272" t="s">
        <v>931</v>
      </c>
      <c r="H616" s="272" t="s">
        <v>5441</v>
      </c>
      <c r="I616" s="272" t="s">
        <v>5427</v>
      </c>
      <c r="J616" s="592">
        <v>0.33333333333333331</v>
      </c>
      <c r="K616" s="592">
        <v>0.75</v>
      </c>
      <c r="L616" s="272" t="s">
        <v>6779</v>
      </c>
      <c r="M616" s="272" t="s">
        <v>6779</v>
      </c>
      <c r="N616" s="272" t="s">
        <v>5533</v>
      </c>
      <c r="O616" s="272" t="s">
        <v>5467</v>
      </c>
      <c r="P616" s="272" t="s">
        <v>6780</v>
      </c>
      <c r="Q616" s="272" t="s">
        <v>7833</v>
      </c>
      <c r="R616" s="272" t="s">
        <v>8056</v>
      </c>
      <c r="S616" s="272" t="s">
        <v>5434</v>
      </c>
      <c r="T616" s="272" t="s">
        <v>6783</v>
      </c>
      <c r="U616" s="272" t="s">
        <v>6316</v>
      </c>
      <c r="V616" s="272" t="s">
        <v>7546</v>
      </c>
      <c r="W616" s="272" t="s">
        <v>8057</v>
      </c>
      <c r="X616" s="272" t="s">
        <v>8058</v>
      </c>
    </row>
    <row r="617" spans="1:24" hidden="1">
      <c r="A617" s="272" t="s">
        <v>1213</v>
      </c>
      <c r="B617" s="272" t="s">
        <v>6142</v>
      </c>
      <c r="C617" s="272"/>
      <c r="D617" s="272" t="s">
        <v>5452</v>
      </c>
      <c r="E617" s="272" t="s">
        <v>5425</v>
      </c>
      <c r="F617" s="272" t="s">
        <v>5453</v>
      </c>
      <c r="G617" s="272" t="s">
        <v>931</v>
      </c>
      <c r="H617" s="272" t="s">
        <v>5474</v>
      </c>
      <c r="I617" s="272">
        <v>3</v>
      </c>
      <c r="J617" s="592">
        <v>0</v>
      </c>
      <c r="K617" s="592">
        <v>0.125</v>
      </c>
      <c r="L617" s="272" t="s">
        <v>5550</v>
      </c>
      <c r="M617" s="272" t="s">
        <v>5550</v>
      </c>
      <c r="N617" s="272" t="s">
        <v>5533</v>
      </c>
      <c r="O617" s="272" t="s">
        <v>6438</v>
      </c>
      <c r="P617" s="272" t="s">
        <v>5575</v>
      </c>
      <c r="Q617" s="272" t="s">
        <v>6143</v>
      </c>
      <c r="R617" s="272" t="s">
        <v>6143</v>
      </c>
      <c r="S617" s="272" t="s">
        <v>5434</v>
      </c>
      <c r="T617" s="272" t="s">
        <v>5554</v>
      </c>
      <c r="U617" s="272" t="s">
        <v>5555</v>
      </c>
      <c r="V617" s="272" t="s">
        <v>5556</v>
      </c>
      <c r="W617" s="272" t="s">
        <v>5706</v>
      </c>
      <c r="X617" s="272" t="s">
        <v>8059</v>
      </c>
    </row>
    <row r="618" spans="1:24" hidden="1">
      <c r="A618" s="272" t="s">
        <v>981</v>
      </c>
      <c r="B618" s="272" t="s">
        <v>8060</v>
      </c>
      <c r="C618" s="272" t="s">
        <v>8061</v>
      </c>
      <c r="D618" s="272" t="s">
        <v>5452</v>
      </c>
      <c r="E618" s="272" t="s">
        <v>5425</v>
      </c>
      <c r="F618" s="272" t="s">
        <v>5531</v>
      </c>
      <c r="G618" s="272" t="s">
        <v>931</v>
      </c>
      <c r="H618" s="272" t="s">
        <v>5441</v>
      </c>
      <c r="I618" s="272" t="s">
        <v>5427</v>
      </c>
      <c r="J618" s="592">
        <v>0.33333333333333331</v>
      </c>
      <c r="K618" s="592">
        <v>0.75</v>
      </c>
      <c r="L618" s="272" t="s">
        <v>5580</v>
      </c>
      <c r="M618" s="272" t="s">
        <v>5580</v>
      </c>
      <c r="N618" s="272" t="s">
        <v>5533</v>
      </c>
      <c r="O618" s="272" t="s">
        <v>5619</v>
      </c>
      <c r="P618" s="272" t="s">
        <v>5585</v>
      </c>
      <c r="Q618" s="272" t="s">
        <v>6799</v>
      </c>
      <c r="R618" s="272" t="s">
        <v>6799</v>
      </c>
      <c r="S618" s="272" t="s">
        <v>5434</v>
      </c>
      <c r="T618" s="272" t="s">
        <v>5584</v>
      </c>
      <c r="U618" s="272" t="s">
        <v>5585</v>
      </c>
      <c r="V618" s="596" t="s">
        <v>5586</v>
      </c>
      <c r="W618" s="272" t="s">
        <v>6205</v>
      </c>
      <c r="X618" s="272" t="s">
        <v>8062</v>
      </c>
    </row>
    <row r="619" spans="1:24" hidden="1">
      <c r="A619" s="272" t="s">
        <v>1075</v>
      </c>
      <c r="B619" s="272" t="s">
        <v>8063</v>
      </c>
      <c r="C619" s="272" t="s">
        <v>8064</v>
      </c>
      <c r="D619" s="272" t="s">
        <v>1502</v>
      </c>
      <c r="E619" s="272" t="s">
        <v>5425</v>
      </c>
      <c r="F619" s="272"/>
      <c r="G619" s="272" t="s">
        <v>931</v>
      </c>
      <c r="H619" s="272" t="s">
        <v>5426</v>
      </c>
      <c r="I619" s="272" t="s">
        <v>5427</v>
      </c>
      <c r="J619" s="592">
        <v>0.33333333333333331</v>
      </c>
      <c r="K619" s="592">
        <v>0.75</v>
      </c>
      <c r="L619" s="272" t="s">
        <v>5510</v>
      </c>
      <c r="M619" s="272" t="s">
        <v>5510</v>
      </c>
      <c r="N619" s="272" t="s">
        <v>5533</v>
      </c>
      <c r="O619" s="272" t="s">
        <v>6066</v>
      </c>
      <c r="P619" s="272" t="s">
        <v>5512</v>
      </c>
      <c r="Q619" s="272" t="s">
        <v>8065</v>
      </c>
      <c r="R619" s="272" t="s">
        <v>8065</v>
      </c>
      <c r="S619" s="272" t="s">
        <v>5572</v>
      </c>
      <c r="T619" s="272" t="s">
        <v>5514</v>
      </c>
      <c r="U619" s="272" t="s">
        <v>4582</v>
      </c>
      <c r="V619" s="272" t="s">
        <v>5515</v>
      </c>
      <c r="W619" s="272" t="s">
        <v>5770</v>
      </c>
      <c r="X619" s="272" t="s">
        <v>8066</v>
      </c>
    </row>
    <row r="620" spans="1:24" hidden="1">
      <c r="A620" s="272" t="s">
        <v>1075</v>
      </c>
      <c r="B620" s="272" t="s">
        <v>8067</v>
      </c>
      <c r="C620" s="272" t="s">
        <v>5387</v>
      </c>
      <c r="D620" s="272" t="s">
        <v>5452</v>
      </c>
      <c r="E620" s="272" t="s">
        <v>5425</v>
      </c>
      <c r="F620" s="272" t="s">
        <v>5531</v>
      </c>
      <c r="G620" s="272" t="s">
        <v>931</v>
      </c>
      <c r="H620" s="272" t="s">
        <v>5441</v>
      </c>
      <c r="I620" s="272">
        <v>1</v>
      </c>
      <c r="J620" s="592">
        <v>0.91666666666666663</v>
      </c>
      <c r="K620" s="592">
        <v>0.125</v>
      </c>
      <c r="L620" s="272"/>
      <c r="M620" s="272" t="s">
        <v>5929</v>
      </c>
      <c r="N620" s="272" t="s">
        <v>5533</v>
      </c>
      <c r="O620" s="272" t="s">
        <v>5798</v>
      </c>
      <c r="P620" s="272" t="s">
        <v>5457</v>
      </c>
      <c r="Q620" s="272" t="s">
        <v>5458</v>
      </c>
      <c r="R620" s="272" t="s">
        <v>6345</v>
      </c>
      <c r="S620" s="272" t="s">
        <v>5434</v>
      </c>
      <c r="T620" s="272" t="s">
        <v>5460</v>
      </c>
      <c r="U620" s="272" t="s">
        <v>4555</v>
      </c>
      <c r="V620" s="272" t="s">
        <v>5461</v>
      </c>
      <c r="W620" s="272" t="s">
        <v>5462</v>
      </c>
      <c r="X620" s="272" t="s">
        <v>8068</v>
      </c>
    </row>
    <row r="621" spans="1:24" hidden="1">
      <c r="A621" s="272" t="s">
        <v>1075</v>
      </c>
      <c r="B621" s="272" t="s">
        <v>8069</v>
      </c>
      <c r="C621" s="272" t="s">
        <v>8070</v>
      </c>
      <c r="D621" s="272" t="s">
        <v>1502</v>
      </c>
      <c r="E621" s="272" t="s">
        <v>5425</v>
      </c>
      <c r="F621" s="272" t="s">
        <v>6402</v>
      </c>
      <c r="G621" s="272" t="s">
        <v>931</v>
      </c>
      <c r="H621" s="272" t="s">
        <v>5441</v>
      </c>
      <c r="I621" s="272">
        <v>3</v>
      </c>
      <c r="J621" s="592">
        <v>0.91666666666666663</v>
      </c>
      <c r="K621" s="592">
        <v>0.25</v>
      </c>
      <c r="L621" s="272" t="s">
        <v>6403</v>
      </c>
      <c r="M621" s="272" t="s">
        <v>6403</v>
      </c>
      <c r="N621" s="272" t="s">
        <v>5533</v>
      </c>
      <c r="O621" s="272" t="s">
        <v>6121</v>
      </c>
      <c r="P621" s="272" t="s">
        <v>6122</v>
      </c>
      <c r="Q621" s="272" t="s">
        <v>6404</v>
      </c>
      <c r="R621" s="272" t="s">
        <v>8071</v>
      </c>
      <c r="S621" s="272" t="s">
        <v>5572</v>
      </c>
      <c r="T621" s="272" t="s">
        <v>5481</v>
      </c>
      <c r="U621" s="272" t="s">
        <v>5482</v>
      </c>
      <c r="V621" s="272" t="s">
        <v>5491</v>
      </c>
      <c r="W621" s="272" t="s">
        <v>3571</v>
      </c>
      <c r="X621" s="272" t="s">
        <v>8072</v>
      </c>
    </row>
    <row r="622" spans="1:24" hidden="1">
      <c r="A622" s="272" t="s">
        <v>1075</v>
      </c>
      <c r="B622" s="272" t="s">
        <v>8073</v>
      </c>
      <c r="C622" s="272" t="s">
        <v>5387</v>
      </c>
      <c r="D622" s="272" t="s">
        <v>5452</v>
      </c>
      <c r="E622" s="272" t="s">
        <v>5425</v>
      </c>
      <c r="F622" s="272" t="s">
        <v>5531</v>
      </c>
      <c r="G622" s="272" t="s">
        <v>931</v>
      </c>
      <c r="H622" s="272" t="s">
        <v>5426</v>
      </c>
      <c r="I622" s="272">
        <v>3</v>
      </c>
      <c r="J622" s="592">
        <v>0.33333333333333331</v>
      </c>
      <c r="K622" s="592">
        <v>0.75</v>
      </c>
      <c r="L622" s="272" t="s">
        <v>6089</v>
      </c>
      <c r="M622" s="272" t="s">
        <v>6089</v>
      </c>
      <c r="N622" s="272" t="s">
        <v>5533</v>
      </c>
      <c r="O622" s="272" t="s">
        <v>5949</v>
      </c>
      <c r="P622" s="272" t="s">
        <v>6090</v>
      </c>
      <c r="Q622" s="272" t="s">
        <v>8074</v>
      </c>
      <c r="R622" s="272" t="s">
        <v>8074</v>
      </c>
      <c r="S622" s="272" t="s">
        <v>5434</v>
      </c>
      <c r="T622" s="272" t="s">
        <v>6092</v>
      </c>
      <c r="U622" s="272" t="s">
        <v>5689</v>
      </c>
      <c r="V622" s="272" t="s">
        <v>6093</v>
      </c>
      <c r="W622" s="272" t="s">
        <v>5608</v>
      </c>
      <c r="X622" s="272" t="s">
        <v>8075</v>
      </c>
    </row>
    <row r="623" spans="1:24" hidden="1">
      <c r="A623" s="272" t="s">
        <v>981</v>
      </c>
      <c r="B623" s="272" t="s">
        <v>8076</v>
      </c>
      <c r="C623" s="272" t="s">
        <v>8077</v>
      </c>
      <c r="D623" s="272" t="s">
        <v>1427</v>
      </c>
      <c r="E623" s="272" t="s">
        <v>5496</v>
      </c>
      <c r="F623" s="272" t="s">
        <v>5496</v>
      </c>
      <c r="G623" s="272" t="s">
        <v>931</v>
      </c>
      <c r="H623" s="272" t="s">
        <v>5441</v>
      </c>
      <c r="I623" s="272" t="s">
        <v>5427</v>
      </c>
      <c r="J623" s="592">
        <v>0.33333333333333331</v>
      </c>
      <c r="K623" s="592">
        <v>0.75</v>
      </c>
      <c r="L623" s="272" t="s">
        <v>5822</v>
      </c>
      <c r="M623" s="272" t="s">
        <v>5822</v>
      </c>
      <c r="N623" s="272" t="s">
        <v>5533</v>
      </c>
      <c r="O623" s="272" t="s">
        <v>5619</v>
      </c>
      <c r="P623" s="272" t="s">
        <v>4592</v>
      </c>
      <c r="Q623" s="272" t="s">
        <v>8078</v>
      </c>
      <c r="R623" s="272" t="s">
        <v>7464</v>
      </c>
      <c r="S623" s="272" t="s">
        <v>5434</v>
      </c>
      <c r="T623" s="272" t="s">
        <v>5826</v>
      </c>
      <c r="U623" s="272" t="s">
        <v>5827</v>
      </c>
      <c r="V623" s="272" t="s">
        <v>7465</v>
      </c>
      <c r="W623" s="272" t="s">
        <v>4592</v>
      </c>
      <c r="X623" s="272" t="s">
        <v>8079</v>
      </c>
    </row>
    <row r="624" spans="1:24" hidden="1">
      <c r="A624" s="272" t="s">
        <v>936</v>
      </c>
      <c r="B624" s="272" t="s">
        <v>8080</v>
      </c>
      <c r="C624" s="272" t="s">
        <v>5387</v>
      </c>
      <c r="D624" s="272" t="s">
        <v>1427</v>
      </c>
      <c r="E624" s="272" t="s">
        <v>5496</v>
      </c>
      <c r="F624" s="272" t="s">
        <v>5496</v>
      </c>
      <c r="G624" s="272" t="s">
        <v>931</v>
      </c>
      <c r="H624" s="272" t="s">
        <v>5441</v>
      </c>
      <c r="I624" s="272" t="s">
        <v>5427</v>
      </c>
      <c r="J624" s="592">
        <v>0.33333333333333331</v>
      </c>
      <c r="K624" s="592">
        <v>0.75</v>
      </c>
      <c r="L624" s="272" t="s">
        <v>6582</v>
      </c>
      <c r="M624" s="272" t="s">
        <v>6582</v>
      </c>
      <c r="N624" s="272" t="s">
        <v>5533</v>
      </c>
      <c r="O624" s="272" t="s">
        <v>5619</v>
      </c>
      <c r="P624" s="272" t="s">
        <v>6583</v>
      </c>
      <c r="Q624" s="272" t="s">
        <v>6584</v>
      </c>
      <c r="R624" s="272" t="s">
        <v>8081</v>
      </c>
      <c r="S624" s="272" t="s">
        <v>5434</v>
      </c>
      <c r="T624" s="272" t="s">
        <v>6586</v>
      </c>
      <c r="U624" s="272" t="s">
        <v>6587</v>
      </c>
      <c r="V624" s="272" t="s">
        <v>6588</v>
      </c>
      <c r="W624" s="272" t="s">
        <v>6588</v>
      </c>
      <c r="X624" s="272" t="s">
        <v>8082</v>
      </c>
    </row>
    <row r="625" spans="1:24" hidden="1">
      <c r="A625" s="272" t="s">
        <v>981</v>
      </c>
      <c r="B625" s="272" t="s">
        <v>8083</v>
      </c>
      <c r="C625" s="272"/>
      <c r="D625" s="272" t="s">
        <v>5452</v>
      </c>
      <c r="E625" s="272" t="s">
        <v>5425</v>
      </c>
      <c r="F625" s="272" t="s">
        <v>5453</v>
      </c>
      <c r="G625" s="272" t="s">
        <v>931</v>
      </c>
      <c r="H625" s="272" t="s">
        <v>5474</v>
      </c>
      <c r="I625" s="272" t="s">
        <v>5427</v>
      </c>
      <c r="J625" s="592">
        <v>0.33333333333333331</v>
      </c>
      <c r="K625" s="592">
        <v>0.75</v>
      </c>
      <c r="L625" s="272" t="s">
        <v>6941</v>
      </c>
      <c r="M625" s="272" t="s">
        <v>6941</v>
      </c>
      <c r="N625" s="272" t="s">
        <v>5533</v>
      </c>
      <c r="O625" s="272" t="s">
        <v>5467</v>
      </c>
      <c r="P625" s="272" t="s">
        <v>4557</v>
      </c>
      <c r="Q625" s="272" t="s">
        <v>8084</v>
      </c>
      <c r="R625" s="272" t="s">
        <v>8085</v>
      </c>
      <c r="S625" s="272" t="s">
        <v>5434</v>
      </c>
      <c r="T625" s="272" t="s">
        <v>5460</v>
      </c>
      <c r="U625" s="272" t="s">
        <v>4555</v>
      </c>
      <c r="V625" s="272" t="s">
        <v>6944</v>
      </c>
      <c r="W625" s="272" t="s">
        <v>6945</v>
      </c>
      <c r="X625" s="272" t="s">
        <v>8086</v>
      </c>
    </row>
    <row r="626" spans="1:24" hidden="1">
      <c r="A626" s="272" t="s">
        <v>936</v>
      </c>
      <c r="B626" s="272" t="s">
        <v>6171</v>
      </c>
      <c r="C626" s="272" t="s">
        <v>6170</v>
      </c>
      <c r="D626" s="272" t="s">
        <v>5452</v>
      </c>
      <c r="E626" s="272" t="s">
        <v>5425</v>
      </c>
      <c r="F626" s="272" t="s">
        <v>5724</v>
      </c>
      <c r="G626" s="272" t="s">
        <v>931</v>
      </c>
      <c r="H626" s="272" t="s">
        <v>5441</v>
      </c>
      <c r="I626" s="272" t="s">
        <v>5427</v>
      </c>
      <c r="J626" s="592">
        <v>0.33333333333333331</v>
      </c>
      <c r="K626" s="592">
        <v>0.75</v>
      </c>
      <c r="L626" s="272" t="s">
        <v>5673</v>
      </c>
      <c r="M626" s="272" t="s">
        <v>5673</v>
      </c>
      <c r="N626" s="272" t="s">
        <v>5533</v>
      </c>
      <c r="O626" s="272" t="s">
        <v>5619</v>
      </c>
      <c r="P626" s="272" t="s">
        <v>5731</v>
      </c>
      <c r="Q626" s="272" t="s">
        <v>8087</v>
      </c>
      <c r="R626" s="272" t="s">
        <v>5732</v>
      </c>
      <c r="S626" s="272" t="s">
        <v>5434</v>
      </c>
      <c r="T626" s="272" t="s">
        <v>5734</v>
      </c>
      <c r="U626" s="272" t="s">
        <v>5731</v>
      </c>
      <c r="V626" s="272" t="s">
        <v>6173</v>
      </c>
      <c r="W626" s="272" t="s">
        <v>3571</v>
      </c>
      <c r="X626" s="272" t="s">
        <v>8088</v>
      </c>
    </row>
    <row r="627" spans="1:24" hidden="1">
      <c r="A627" s="272" t="s">
        <v>1075</v>
      </c>
      <c r="B627" s="272" t="s">
        <v>8089</v>
      </c>
      <c r="C627" s="272" t="s">
        <v>8090</v>
      </c>
      <c r="D627" s="272" t="s">
        <v>1427</v>
      </c>
      <c r="E627" s="272" t="s">
        <v>5440</v>
      </c>
      <c r="F627" s="272" t="s">
        <v>5440</v>
      </c>
      <c r="G627" s="272" t="s">
        <v>931</v>
      </c>
      <c r="H627" s="272" t="s">
        <v>6127</v>
      </c>
      <c r="I627" s="272" t="s">
        <v>5427</v>
      </c>
      <c r="J627" s="592">
        <v>0</v>
      </c>
      <c r="K627" s="592">
        <v>0.16666666666666666</v>
      </c>
      <c r="L627" s="272" t="s">
        <v>6107</v>
      </c>
      <c r="M627" s="272" t="s">
        <v>6107</v>
      </c>
      <c r="N627" s="272" t="s">
        <v>5533</v>
      </c>
      <c r="O627" s="272" t="s">
        <v>5442</v>
      </c>
      <c r="P627" s="272" t="s">
        <v>6026</v>
      </c>
      <c r="Q627" s="272" t="s">
        <v>8091</v>
      </c>
      <c r="R627" s="272" t="s">
        <v>8091</v>
      </c>
      <c r="S627" s="272" t="s">
        <v>5445</v>
      </c>
      <c r="T627" s="272" t="s">
        <v>6029</v>
      </c>
      <c r="U627" s="272" t="s">
        <v>6030</v>
      </c>
      <c r="V627" s="272" t="s">
        <v>8092</v>
      </c>
      <c r="W627" s="272" t="s">
        <v>8093</v>
      </c>
      <c r="X627" s="272" t="s">
        <v>8094</v>
      </c>
    </row>
    <row r="628" spans="1:24" hidden="1">
      <c r="A628" s="272" t="s">
        <v>1075</v>
      </c>
      <c r="B628" s="272" t="s">
        <v>8095</v>
      </c>
      <c r="C628" s="272" t="s">
        <v>5387</v>
      </c>
      <c r="D628" s="272" t="s">
        <v>1427</v>
      </c>
      <c r="E628" s="272" t="s">
        <v>5464</v>
      </c>
      <c r="F628" s="272" t="s">
        <v>5464</v>
      </c>
      <c r="G628" s="272" t="s">
        <v>931</v>
      </c>
      <c r="H628" s="272" t="s">
        <v>5474</v>
      </c>
      <c r="I628" s="272" t="s">
        <v>5427</v>
      </c>
      <c r="J628" s="592">
        <v>0.33333333333333331</v>
      </c>
      <c r="K628" s="592">
        <v>0.75</v>
      </c>
      <c r="L628" s="272" t="s">
        <v>7969</v>
      </c>
      <c r="M628" s="272" t="s">
        <v>7969</v>
      </c>
      <c r="N628" s="272" t="s">
        <v>5533</v>
      </c>
      <c r="O628" s="272" t="s">
        <v>5442</v>
      </c>
      <c r="P628" s="272" t="s">
        <v>7616</v>
      </c>
      <c r="Q628" s="272" t="s">
        <v>8096</v>
      </c>
      <c r="R628" s="272" t="s">
        <v>8097</v>
      </c>
      <c r="S628" s="272" t="s">
        <v>5445</v>
      </c>
      <c r="T628" s="272" t="s">
        <v>7078</v>
      </c>
      <c r="U628" s="272" t="s">
        <v>7075</v>
      </c>
      <c r="V628" s="596" t="s">
        <v>7184</v>
      </c>
      <c r="W628" s="272" t="s">
        <v>8098</v>
      </c>
      <c r="X628" s="272" t="s">
        <v>8099</v>
      </c>
    </row>
    <row r="629" spans="1:24" hidden="1">
      <c r="A629" s="272" t="s">
        <v>1075</v>
      </c>
      <c r="B629" s="272" t="s">
        <v>8100</v>
      </c>
      <c r="C629" s="272" t="s">
        <v>1168</v>
      </c>
      <c r="D629" s="272" t="s">
        <v>1427</v>
      </c>
      <c r="E629" s="272" t="s">
        <v>5464</v>
      </c>
      <c r="F629" s="272" t="s">
        <v>5464</v>
      </c>
      <c r="G629" s="272" t="s">
        <v>931</v>
      </c>
      <c r="H629" s="272" t="s">
        <v>5426</v>
      </c>
      <c r="I629" s="272">
        <v>2</v>
      </c>
      <c r="J629" s="592">
        <v>0</v>
      </c>
      <c r="K629" s="592">
        <v>0.125</v>
      </c>
      <c r="L629" s="272"/>
      <c r="M629" s="272" t="s">
        <v>5684</v>
      </c>
      <c r="N629" s="272" t="s">
        <v>5533</v>
      </c>
      <c r="O629" s="272" t="s">
        <v>5562</v>
      </c>
      <c r="P629" s="272" t="s">
        <v>5685</v>
      </c>
      <c r="Q629" s="272" t="s">
        <v>8101</v>
      </c>
      <c r="R629" s="272" t="s">
        <v>7299</v>
      </c>
      <c r="S629" s="272" t="s">
        <v>5434</v>
      </c>
      <c r="T629" s="272" t="s">
        <v>5688</v>
      </c>
      <c r="U629" s="272" t="s">
        <v>5689</v>
      </c>
      <c r="V629" s="272" t="s">
        <v>5690</v>
      </c>
      <c r="W629" s="272" t="s">
        <v>5691</v>
      </c>
      <c r="X629" s="272" t="s">
        <v>8102</v>
      </c>
    </row>
    <row r="630" spans="1:24" hidden="1">
      <c r="A630" s="272" t="s">
        <v>981</v>
      </c>
      <c r="B630" s="272" t="s">
        <v>6964</v>
      </c>
      <c r="C630" s="272" t="s">
        <v>5387</v>
      </c>
      <c r="D630" s="272" t="s">
        <v>5452</v>
      </c>
      <c r="E630" s="272" t="s">
        <v>5425</v>
      </c>
      <c r="F630" s="272" t="s">
        <v>5724</v>
      </c>
      <c r="G630" s="272" t="s">
        <v>931</v>
      </c>
      <c r="H630" s="272" t="s">
        <v>5441</v>
      </c>
      <c r="I630" s="272" t="s">
        <v>5427</v>
      </c>
      <c r="J630" s="592">
        <v>0.33333333333333331</v>
      </c>
      <c r="K630" s="592">
        <v>0.75</v>
      </c>
      <c r="L630" s="272" t="s">
        <v>5912</v>
      </c>
      <c r="M630" s="272" t="s">
        <v>5912</v>
      </c>
      <c r="N630" s="272" t="s">
        <v>5533</v>
      </c>
      <c r="O630" s="272" t="s">
        <v>5619</v>
      </c>
      <c r="P630" s="272" t="s">
        <v>5913</v>
      </c>
      <c r="Q630" s="272" t="s">
        <v>6957</v>
      </c>
      <c r="R630" s="272" t="s">
        <v>6958</v>
      </c>
      <c r="S630" s="272" t="s">
        <v>5434</v>
      </c>
      <c r="T630" s="272" t="s">
        <v>5916</v>
      </c>
      <c r="U630" s="272" t="s">
        <v>5545</v>
      </c>
      <c r="V630" s="272" t="s">
        <v>5735</v>
      </c>
      <c r="W630" s="272" t="s">
        <v>6471</v>
      </c>
      <c r="X630" s="272" t="s">
        <v>8103</v>
      </c>
    </row>
    <row r="631" spans="1:24" hidden="1">
      <c r="A631" s="272" t="s">
        <v>1075</v>
      </c>
      <c r="B631" s="272" t="s">
        <v>6676</v>
      </c>
      <c r="C631" s="272" t="s">
        <v>6675</v>
      </c>
      <c r="D631" s="272" t="s">
        <v>1427</v>
      </c>
      <c r="E631" s="272" t="s">
        <v>5425</v>
      </c>
      <c r="F631" s="272"/>
      <c r="G631" s="272" t="s">
        <v>931</v>
      </c>
      <c r="H631" s="272" t="s">
        <v>5474</v>
      </c>
      <c r="I631" s="272" t="s">
        <v>5427</v>
      </c>
      <c r="J631" s="592">
        <v>0.83333333333333337</v>
      </c>
      <c r="K631" s="592">
        <v>0.125</v>
      </c>
      <c r="L631" s="272" t="s">
        <v>6677</v>
      </c>
      <c r="M631" s="272" t="s">
        <v>5550</v>
      </c>
      <c r="N631" s="272" t="s">
        <v>5533</v>
      </c>
      <c r="O631" s="272" t="s">
        <v>5581</v>
      </c>
      <c r="P631" s="272" t="s">
        <v>5625</v>
      </c>
      <c r="Q631" s="272" t="s">
        <v>8104</v>
      </c>
      <c r="R631" s="272" t="s">
        <v>6679</v>
      </c>
      <c r="S631" s="272" t="s">
        <v>5434</v>
      </c>
      <c r="T631" s="272" t="s">
        <v>5627</v>
      </c>
      <c r="U631" s="272" t="s">
        <v>5628</v>
      </c>
      <c r="V631" s="272" t="s">
        <v>5629</v>
      </c>
      <c r="W631" s="272" t="s">
        <v>5547</v>
      </c>
      <c r="X631" s="272" t="s">
        <v>8105</v>
      </c>
    </row>
    <row r="632" spans="1:24" hidden="1">
      <c r="A632" s="272" t="s">
        <v>981</v>
      </c>
      <c r="B632" s="272" t="s">
        <v>6930</v>
      </c>
      <c r="C632" s="272" t="s">
        <v>6929</v>
      </c>
      <c r="D632" s="272" t="s">
        <v>1427</v>
      </c>
      <c r="E632" s="272" t="s">
        <v>5440</v>
      </c>
      <c r="F632" s="272" t="s">
        <v>5440</v>
      </c>
      <c r="G632" s="272" t="s">
        <v>931</v>
      </c>
      <c r="H632" s="272" t="s">
        <v>5474</v>
      </c>
      <c r="I632" s="272" t="s">
        <v>5427</v>
      </c>
      <c r="J632" s="592">
        <v>0.33333333333333331</v>
      </c>
      <c r="K632" s="592">
        <v>0.75</v>
      </c>
      <c r="L632" s="272"/>
      <c r="M632" s="272" t="s">
        <v>5863</v>
      </c>
      <c r="N632" s="272" t="s">
        <v>5533</v>
      </c>
      <c r="O632" s="272" t="s">
        <v>5551</v>
      </c>
      <c r="P632" s="272" t="s">
        <v>6932</v>
      </c>
      <c r="Q632" s="272" t="s">
        <v>6933</v>
      </c>
      <c r="R632" s="272" t="s">
        <v>6933</v>
      </c>
      <c r="S632" s="272" t="s">
        <v>5434</v>
      </c>
      <c r="T632" s="272" t="s">
        <v>5866</v>
      </c>
      <c r="U632" s="272" t="s">
        <v>5482</v>
      </c>
      <c r="V632" s="272" t="s">
        <v>5607</v>
      </c>
      <c r="W632" s="272" t="s">
        <v>3571</v>
      </c>
      <c r="X632" s="272" t="s">
        <v>8106</v>
      </c>
    </row>
    <row r="633" spans="1:24" hidden="1">
      <c r="A633" s="272" t="s">
        <v>936</v>
      </c>
      <c r="B633" s="272" t="s">
        <v>8107</v>
      </c>
      <c r="C633" s="272" t="s">
        <v>5387</v>
      </c>
      <c r="D633" s="272" t="s">
        <v>5452</v>
      </c>
      <c r="E633" s="272" t="s">
        <v>5425</v>
      </c>
      <c r="F633" s="272" t="s">
        <v>5724</v>
      </c>
      <c r="G633" s="272" t="s">
        <v>931</v>
      </c>
      <c r="H633" s="272" t="s">
        <v>5441</v>
      </c>
      <c r="I633" s="272" t="s">
        <v>5427</v>
      </c>
      <c r="J633" s="592">
        <v>0.33333333333333331</v>
      </c>
      <c r="K633" s="592">
        <v>0.75</v>
      </c>
      <c r="L633" s="272" t="s">
        <v>5673</v>
      </c>
      <c r="M633" s="272" t="s">
        <v>5673</v>
      </c>
      <c r="N633" s="272" t="s">
        <v>5533</v>
      </c>
      <c r="O633" s="272" t="s">
        <v>5467</v>
      </c>
      <c r="P633" s="272" t="s">
        <v>5674</v>
      </c>
      <c r="Q633" s="272" t="s">
        <v>7867</v>
      </c>
      <c r="R633" s="272" t="s">
        <v>5732</v>
      </c>
      <c r="S633" s="272" t="s">
        <v>5434</v>
      </c>
      <c r="T633" s="272" t="s">
        <v>5734</v>
      </c>
      <c r="U633" s="272" t="s">
        <v>5731</v>
      </c>
      <c r="V633" s="272" t="s">
        <v>6173</v>
      </c>
      <c r="W633" s="272" t="s">
        <v>5678</v>
      </c>
      <c r="X633" s="272" t="s">
        <v>8108</v>
      </c>
    </row>
    <row r="634" spans="1:24" hidden="1">
      <c r="A634" s="272" t="s">
        <v>981</v>
      </c>
      <c r="B634" s="272" t="s">
        <v>1026</v>
      </c>
      <c r="C634" s="272"/>
      <c r="D634" s="272" t="s">
        <v>1427</v>
      </c>
      <c r="E634" s="272" t="s">
        <v>5464</v>
      </c>
      <c r="F634" s="272" t="s">
        <v>5464</v>
      </c>
      <c r="G634" s="272" t="s">
        <v>931</v>
      </c>
      <c r="H634" s="272" t="s">
        <v>5474</v>
      </c>
      <c r="I634" s="272" t="s">
        <v>5427</v>
      </c>
      <c r="J634" s="592">
        <v>0.33333333333333331</v>
      </c>
      <c r="K634" s="592">
        <v>0.75</v>
      </c>
      <c r="L634" s="272"/>
      <c r="M634" s="272" t="s">
        <v>5935</v>
      </c>
      <c r="N634" s="272" t="s">
        <v>5533</v>
      </c>
      <c r="O634" s="272" t="s">
        <v>5467</v>
      </c>
      <c r="P634" s="272" t="s">
        <v>5902</v>
      </c>
      <c r="Q634" s="272" t="s">
        <v>8109</v>
      </c>
      <c r="R634" s="272" t="s">
        <v>8109</v>
      </c>
      <c r="S634" s="272" t="s">
        <v>5434</v>
      </c>
      <c r="T634" s="272" t="s">
        <v>5786</v>
      </c>
      <c r="U634" s="272" t="s">
        <v>5606</v>
      </c>
      <c r="V634" s="272" t="s">
        <v>8110</v>
      </c>
      <c r="W634" s="272" t="s">
        <v>5905</v>
      </c>
      <c r="X634" s="272" t="s">
        <v>8111</v>
      </c>
    </row>
    <row r="635" spans="1:24" hidden="1">
      <c r="A635" s="272" t="s">
        <v>981</v>
      </c>
      <c r="B635" s="272" t="s">
        <v>8112</v>
      </c>
      <c r="C635" s="272"/>
      <c r="D635" s="272" t="s">
        <v>1427</v>
      </c>
      <c r="E635" s="272" t="s">
        <v>5425</v>
      </c>
      <c r="F635" s="272"/>
      <c r="G635" s="272" t="s">
        <v>931</v>
      </c>
      <c r="H635" s="272" t="s">
        <v>5441</v>
      </c>
      <c r="I635" s="272" t="s">
        <v>5427</v>
      </c>
      <c r="J635" s="592">
        <v>0.375</v>
      </c>
      <c r="K635" s="592">
        <v>0.75</v>
      </c>
      <c r="L635" s="272" t="s">
        <v>5912</v>
      </c>
      <c r="M635" s="272" t="s">
        <v>5912</v>
      </c>
      <c r="N635" s="272" t="s">
        <v>5533</v>
      </c>
      <c r="O635" s="272" t="s">
        <v>8113</v>
      </c>
      <c r="P635" s="272" t="s">
        <v>5864</v>
      </c>
      <c r="Q635" s="272" t="s">
        <v>8114</v>
      </c>
      <c r="R635" s="272" t="s">
        <v>8115</v>
      </c>
      <c r="S635" s="272" t="s">
        <v>5434</v>
      </c>
      <c r="T635" s="272" t="s">
        <v>5866</v>
      </c>
      <c r="U635" s="272" t="s">
        <v>5482</v>
      </c>
      <c r="V635" s="272" t="s">
        <v>8116</v>
      </c>
      <c r="W635" s="272" t="s">
        <v>5608</v>
      </c>
      <c r="X635" s="272" t="s">
        <v>8117</v>
      </c>
    </row>
    <row r="636" spans="1:24" hidden="1">
      <c r="A636" s="272" t="s">
        <v>1213</v>
      </c>
      <c r="B636" s="272" t="s">
        <v>8118</v>
      </c>
      <c r="C636" s="272" t="s">
        <v>8119</v>
      </c>
      <c r="D636" s="272" t="s">
        <v>1427</v>
      </c>
      <c r="E636" s="272" t="s">
        <v>5440</v>
      </c>
      <c r="F636" s="272" t="s">
        <v>5440</v>
      </c>
      <c r="G636" s="272" t="s">
        <v>931</v>
      </c>
      <c r="H636" s="272" t="s">
        <v>5426</v>
      </c>
      <c r="I636" s="272" t="s">
        <v>5427</v>
      </c>
      <c r="J636" s="592">
        <v>0</v>
      </c>
      <c r="K636" s="592">
        <v>0.125</v>
      </c>
      <c r="L636" s="272" t="s">
        <v>6638</v>
      </c>
      <c r="M636" s="272" t="s">
        <v>6638</v>
      </c>
      <c r="N636" s="272" t="s">
        <v>5533</v>
      </c>
      <c r="O636" s="272" t="s">
        <v>5442</v>
      </c>
      <c r="P636" s="272" t="s">
        <v>5685</v>
      </c>
      <c r="Q636" s="272"/>
      <c r="R636" s="272" t="s">
        <v>6640</v>
      </c>
      <c r="S636" s="272" t="s">
        <v>5445</v>
      </c>
      <c r="T636" s="272" t="s">
        <v>5688</v>
      </c>
      <c r="U636" s="272" t="s">
        <v>5689</v>
      </c>
      <c r="V636" s="272" t="s">
        <v>8120</v>
      </c>
      <c r="W636" s="272" t="s">
        <v>5691</v>
      </c>
      <c r="X636" s="272" t="s">
        <v>8121</v>
      </c>
    </row>
    <row r="637" spans="1:24" hidden="1">
      <c r="A637" s="272" t="s">
        <v>1213</v>
      </c>
      <c r="B637" s="272" t="s">
        <v>8122</v>
      </c>
      <c r="C637" s="272" t="s">
        <v>8123</v>
      </c>
      <c r="D637" s="272" t="s">
        <v>1427</v>
      </c>
      <c r="E637" s="272" t="s">
        <v>5464</v>
      </c>
      <c r="F637" s="272" t="s">
        <v>5464</v>
      </c>
      <c r="G637" s="272" t="s">
        <v>931</v>
      </c>
      <c r="H637" s="272" t="s">
        <v>6058</v>
      </c>
      <c r="I637" s="272" t="s">
        <v>5427</v>
      </c>
      <c r="J637" s="592">
        <v>0</v>
      </c>
      <c r="K637" s="592">
        <v>0.125</v>
      </c>
      <c r="L637" s="272" t="s">
        <v>4706</v>
      </c>
      <c r="M637" s="272" t="s">
        <v>4706</v>
      </c>
      <c r="N637" s="272" t="s">
        <v>5533</v>
      </c>
      <c r="O637" s="272" t="s">
        <v>5581</v>
      </c>
      <c r="P637" s="272" t="s">
        <v>4786</v>
      </c>
      <c r="Q637" s="272" t="s">
        <v>6079</v>
      </c>
      <c r="R637" s="272" t="s">
        <v>8124</v>
      </c>
      <c r="S637" s="272" t="s">
        <v>5434</v>
      </c>
      <c r="T637" s="272" t="s">
        <v>4544</v>
      </c>
      <c r="U637" s="272" t="s">
        <v>4543</v>
      </c>
      <c r="V637" s="272" t="s">
        <v>5565</v>
      </c>
      <c r="W637" s="272" t="s">
        <v>5566</v>
      </c>
      <c r="X637" s="272" t="s">
        <v>8125</v>
      </c>
    </row>
    <row r="638" spans="1:24" hidden="1">
      <c r="A638" s="272" t="s">
        <v>1213</v>
      </c>
      <c r="B638" s="272" t="s">
        <v>6444</v>
      </c>
      <c r="C638" s="272" t="s">
        <v>6443</v>
      </c>
      <c r="D638" s="272" t="s">
        <v>5452</v>
      </c>
      <c r="E638" s="272" t="s">
        <v>5425</v>
      </c>
      <c r="F638" s="272" t="s">
        <v>5531</v>
      </c>
      <c r="G638" s="272" t="s">
        <v>931</v>
      </c>
      <c r="H638" s="272" t="s">
        <v>5474</v>
      </c>
      <c r="I638" s="272" t="s">
        <v>5427</v>
      </c>
      <c r="J638" s="592">
        <v>0</v>
      </c>
      <c r="K638" s="592">
        <v>0.125</v>
      </c>
      <c r="L638" s="272" t="s">
        <v>5550</v>
      </c>
      <c r="M638" s="272" t="s">
        <v>5550</v>
      </c>
      <c r="N638" s="272" t="s">
        <v>5533</v>
      </c>
      <c r="O638" s="272" t="s">
        <v>5601</v>
      </c>
      <c r="P638" s="272" t="s">
        <v>5575</v>
      </c>
      <c r="Q638" s="272" t="s">
        <v>6445</v>
      </c>
      <c r="R638" s="272" t="s">
        <v>6445</v>
      </c>
      <c r="S638" s="272" t="s">
        <v>5434</v>
      </c>
      <c r="T638" s="272" t="s">
        <v>5554</v>
      </c>
      <c r="U638" s="272" t="s">
        <v>5555</v>
      </c>
      <c r="V638" s="272" t="s">
        <v>5556</v>
      </c>
      <c r="W638" s="272" t="s">
        <v>5706</v>
      </c>
      <c r="X638" s="272" t="s">
        <v>8126</v>
      </c>
    </row>
    <row r="639" spans="1:24" hidden="1">
      <c r="A639" s="272" t="s">
        <v>981</v>
      </c>
      <c r="B639" s="272" t="s">
        <v>8127</v>
      </c>
      <c r="C639" s="272" t="s">
        <v>645</v>
      </c>
      <c r="D639" s="272" t="s">
        <v>1427</v>
      </c>
      <c r="E639" s="272" t="s">
        <v>5464</v>
      </c>
      <c r="F639" s="272" t="s">
        <v>5464</v>
      </c>
      <c r="G639" s="272" t="s">
        <v>931</v>
      </c>
      <c r="H639" s="272" t="s">
        <v>5441</v>
      </c>
      <c r="I639" s="272" t="s">
        <v>5427</v>
      </c>
      <c r="J639" s="592">
        <v>0.91666666666666663</v>
      </c>
      <c r="K639" s="592">
        <v>0.20833333333333334</v>
      </c>
      <c r="L639" s="272" t="s">
        <v>6677</v>
      </c>
      <c r="M639" s="272" t="s">
        <v>5550</v>
      </c>
      <c r="N639" s="272" t="s">
        <v>5533</v>
      </c>
      <c r="O639" s="272" t="s">
        <v>8128</v>
      </c>
      <c r="P639" s="272" t="s">
        <v>5625</v>
      </c>
      <c r="Q639" s="272" t="s">
        <v>8129</v>
      </c>
      <c r="R639" s="272" t="s">
        <v>8130</v>
      </c>
      <c r="S639" s="272" t="s">
        <v>5434</v>
      </c>
      <c r="T639" s="272" t="s">
        <v>5627</v>
      </c>
      <c r="U639" s="272" t="s">
        <v>5628</v>
      </c>
      <c r="V639" s="272" t="s">
        <v>5629</v>
      </c>
      <c r="W639" s="272" t="s">
        <v>5629</v>
      </c>
      <c r="X639" s="272" t="s">
        <v>8131</v>
      </c>
    </row>
    <row r="640" spans="1:24" hidden="1">
      <c r="A640" s="272" t="s">
        <v>1075</v>
      </c>
      <c r="B640" s="272" t="s">
        <v>8132</v>
      </c>
      <c r="C640" s="272" t="s">
        <v>41</v>
      </c>
      <c r="D640" s="272" t="s">
        <v>1427</v>
      </c>
      <c r="E640" s="272" t="s">
        <v>6670</v>
      </c>
      <c r="F640" s="272" t="s">
        <v>6670</v>
      </c>
      <c r="G640" s="272" t="s">
        <v>931</v>
      </c>
      <c r="H640" s="272" t="s">
        <v>5497</v>
      </c>
      <c r="I640" s="272" t="s">
        <v>5427</v>
      </c>
      <c r="J640" s="592">
        <v>0.29166666666666669</v>
      </c>
      <c r="K640" s="592">
        <v>0.75</v>
      </c>
      <c r="L640" s="272" t="s">
        <v>6107</v>
      </c>
      <c r="M640" s="272" t="s">
        <v>6107</v>
      </c>
      <c r="N640" s="272" t="s">
        <v>5533</v>
      </c>
      <c r="O640" s="272" t="s">
        <v>5442</v>
      </c>
      <c r="P640" s="272" t="s">
        <v>8133</v>
      </c>
      <c r="Q640" s="272" t="s">
        <v>8134</v>
      </c>
      <c r="R640" s="272" t="s">
        <v>8135</v>
      </c>
      <c r="S640" s="272" t="s">
        <v>5445</v>
      </c>
      <c r="T640" s="272" t="s">
        <v>6029</v>
      </c>
      <c r="U640" s="272" t="s">
        <v>6030</v>
      </c>
      <c r="V640" s="272" t="s">
        <v>6914</v>
      </c>
      <c r="W640" s="272" t="s">
        <v>8136</v>
      </c>
      <c r="X640" s="272" t="s">
        <v>8137</v>
      </c>
    </row>
    <row r="641" spans="1:24" hidden="1">
      <c r="A641" s="272" t="s">
        <v>1075</v>
      </c>
      <c r="B641" s="272" t="s">
        <v>8138</v>
      </c>
      <c r="C641" s="272" t="s">
        <v>7767</v>
      </c>
      <c r="D641" s="272" t="s">
        <v>5452</v>
      </c>
      <c r="E641" s="272" t="s">
        <v>5425</v>
      </c>
      <c r="F641" s="272" t="s">
        <v>7768</v>
      </c>
      <c r="G641" s="272" t="s">
        <v>931</v>
      </c>
      <c r="H641" s="272" t="s">
        <v>5426</v>
      </c>
      <c r="I641" s="272" t="s">
        <v>5427</v>
      </c>
      <c r="J641" s="592">
        <v>0.95833333333333337</v>
      </c>
      <c r="K641" s="592">
        <v>0.125</v>
      </c>
      <c r="L641" s="272" t="s">
        <v>5912</v>
      </c>
      <c r="M641" s="272" t="s">
        <v>5912</v>
      </c>
      <c r="N641" s="272" t="s">
        <v>5533</v>
      </c>
      <c r="O641" s="272" t="s">
        <v>5619</v>
      </c>
      <c r="P641" s="272" t="s">
        <v>5913</v>
      </c>
      <c r="Q641" s="272" t="s">
        <v>7964</v>
      </c>
      <c r="R641" s="272" t="s">
        <v>7770</v>
      </c>
      <c r="S641" s="272" t="s">
        <v>5434</v>
      </c>
      <c r="T641" s="272" t="s">
        <v>5916</v>
      </c>
      <c r="U641" s="272" t="s">
        <v>5545</v>
      </c>
      <c r="V641" s="272" t="s">
        <v>7965</v>
      </c>
      <c r="W641" s="272" t="s">
        <v>8139</v>
      </c>
      <c r="X641" s="272" t="s">
        <v>8140</v>
      </c>
    </row>
    <row r="642" spans="1:24" hidden="1">
      <c r="A642" s="272" t="s">
        <v>981</v>
      </c>
      <c r="B642" s="272" t="s">
        <v>8061</v>
      </c>
      <c r="C642" s="272" t="s">
        <v>8060</v>
      </c>
      <c r="D642" s="272" t="s">
        <v>5452</v>
      </c>
      <c r="E642" s="272" t="s">
        <v>5425</v>
      </c>
      <c r="F642" s="272" t="s">
        <v>5531</v>
      </c>
      <c r="G642" s="272" t="s">
        <v>931</v>
      </c>
      <c r="H642" s="272" t="s">
        <v>5441</v>
      </c>
      <c r="I642" s="272" t="s">
        <v>5427</v>
      </c>
      <c r="J642" s="592">
        <v>0.33333333333333331</v>
      </c>
      <c r="K642" s="592">
        <v>0.75</v>
      </c>
      <c r="L642" s="272" t="s">
        <v>5580</v>
      </c>
      <c r="M642" s="272" t="s">
        <v>5580</v>
      </c>
      <c r="N642" s="272" t="s">
        <v>5533</v>
      </c>
      <c r="O642" s="272" t="s">
        <v>5619</v>
      </c>
      <c r="P642" s="272" t="s">
        <v>5832</v>
      </c>
      <c r="Q642" s="272" t="s">
        <v>7670</v>
      </c>
      <c r="R642" s="272" t="s">
        <v>7670</v>
      </c>
      <c r="S642" s="272" t="s">
        <v>5434</v>
      </c>
      <c r="T642" s="272" t="s">
        <v>5584</v>
      </c>
      <c r="U642" s="272" t="s">
        <v>5585</v>
      </c>
      <c r="V642" s="272" t="s">
        <v>5586</v>
      </c>
      <c r="W642" s="272" t="s">
        <v>3571</v>
      </c>
      <c r="X642" s="272" t="s">
        <v>8141</v>
      </c>
    </row>
    <row r="643" spans="1:24" hidden="1">
      <c r="A643" s="272" t="s">
        <v>1075</v>
      </c>
      <c r="B643" s="272" t="s">
        <v>8142</v>
      </c>
      <c r="C643" s="272" t="s">
        <v>5387</v>
      </c>
      <c r="D643" s="272" t="s">
        <v>5452</v>
      </c>
      <c r="E643" s="272" t="s">
        <v>5425</v>
      </c>
      <c r="F643" s="272" t="s">
        <v>5531</v>
      </c>
      <c r="G643" s="272" t="s">
        <v>931</v>
      </c>
      <c r="H643" s="272" t="s">
        <v>5474</v>
      </c>
      <c r="I643" s="272" t="s">
        <v>5427</v>
      </c>
      <c r="J643" s="592">
        <v>0.75</v>
      </c>
      <c r="K643" s="592">
        <v>0.125</v>
      </c>
      <c r="L643" s="272" t="s">
        <v>6089</v>
      </c>
      <c r="M643" s="272" t="s">
        <v>6089</v>
      </c>
      <c r="N643" s="272" t="s">
        <v>5533</v>
      </c>
      <c r="O643" s="272" t="s">
        <v>5601</v>
      </c>
      <c r="P643" s="272" t="s">
        <v>5501</v>
      </c>
      <c r="Q643" s="272" t="s">
        <v>8143</v>
      </c>
      <c r="R643" s="272" t="s">
        <v>8144</v>
      </c>
      <c r="S643" s="272" t="s">
        <v>5434</v>
      </c>
      <c r="T643" s="272" t="s">
        <v>5504</v>
      </c>
      <c r="U643" s="272" t="s">
        <v>5501</v>
      </c>
      <c r="V643" s="272" t="s">
        <v>5505</v>
      </c>
      <c r="W643" s="272" t="s">
        <v>5678</v>
      </c>
      <c r="X643" s="272" t="s">
        <v>8145</v>
      </c>
    </row>
    <row r="644" spans="1:24" hidden="1">
      <c r="A644" s="272" t="s">
        <v>936</v>
      </c>
      <c r="B644" s="272" t="s">
        <v>8146</v>
      </c>
      <c r="C644" s="272"/>
      <c r="D644" s="272" t="s">
        <v>1427</v>
      </c>
      <c r="E644" s="272" t="s">
        <v>5496</v>
      </c>
      <c r="F644" s="272" t="s">
        <v>5496</v>
      </c>
      <c r="G644" s="272" t="s">
        <v>931</v>
      </c>
      <c r="H644" s="272" t="s">
        <v>5441</v>
      </c>
      <c r="I644" s="272" t="s">
        <v>5427</v>
      </c>
      <c r="J644" s="592">
        <v>0.33333333333333331</v>
      </c>
      <c r="K644" s="592">
        <v>0.75</v>
      </c>
      <c r="L644" s="272" t="s">
        <v>5822</v>
      </c>
      <c r="M644" s="272" t="s">
        <v>5822</v>
      </c>
      <c r="N644" s="272" t="s">
        <v>5533</v>
      </c>
      <c r="O644" s="272" t="s">
        <v>5467</v>
      </c>
      <c r="P644" s="272" t="s">
        <v>5823</v>
      </c>
      <c r="Q644" s="272" t="s">
        <v>8147</v>
      </c>
      <c r="R644" s="272" t="s">
        <v>8147</v>
      </c>
      <c r="S644" s="272" t="s">
        <v>5434</v>
      </c>
      <c r="T644" s="272" t="s">
        <v>5826</v>
      </c>
      <c r="U644" s="272" t="s">
        <v>5827</v>
      </c>
      <c r="V644" s="272" t="s">
        <v>7465</v>
      </c>
      <c r="W644" s="272" t="s">
        <v>4592</v>
      </c>
      <c r="X644" s="272" t="s">
        <v>8148</v>
      </c>
    </row>
    <row r="645" spans="1:24" hidden="1">
      <c r="A645" s="272" t="s">
        <v>981</v>
      </c>
      <c r="B645" s="272" t="s">
        <v>7729</v>
      </c>
      <c r="C645" s="272" t="s">
        <v>7728</v>
      </c>
      <c r="D645" s="272" t="s">
        <v>5599</v>
      </c>
      <c r="E645" s="272" t="s">
        <v>5425</v>
      </c>
      <c r="F645" s="272"/>
      <c r="G645" s="272" t="s">
        <v>931</v>
      </c>
      <c r="H645" s="272" t="s">
        <v>5441</v>
      </c>
      <c r="I645" s="272" t="s">
        <v>5427</v>
      </c>
      <c r="J645" s="592">
        <v>0.33333333333333331</v>
      </c>
      <c r="K645" s="592">
        <v>0.75</v>
      </c>
      <c r="L645" s="272" t="s">
        <v>5744</v>
      </c>
      <c r="M645" s="272" t="s">
        <v>5744</v>
      </c>
      <c r="N645" s="272" t="s">
        <v>5533</v>
      </c>
      <c r="O645" s="272" t="s">
        <v>5624</v>
      </c>
      <c r="P645" s="272" t="s">
        <v>5746</v>
      </c>
      <c r="Q645" s="272" t="s">
        <v>7108</v>
      </c>
      <c r="R645" s="272" t="s">
        <v>7109</v>
      </c>
      <c r="S645" s="272" t="s">
        <v>5434</v>
      </c>
      <c r="T645" s="272" t="s">
        <v>5749</v>
      </c>
      <c r="U645" s="272" t="s">
        <v>5628</v>
      </c>
      <c r="V645" s="272" t="s">
        <v>5735</v>
      </c>
      <c r="W645" s="272" t="s">
        <v>6471</v>
      </c>
      <c r="X645" s="272" t="s">
        <v>8149</v>
      </c>
    </row>
    <row r="646" spans="1:24" hidden="1">
      <c r="A646" s="272" t="s">
        <v>1075</v>
      </c>
      <c r="B646" s="272" t="s">
        <v>8150</v>
      </c>
      <c r="C646" s="272"/>
      <c r="D646" s="272" t="s">
        <v>1502</v>
      </c>
      <c r="E646" s="272" t="s">
        <v>5425</v>
      </c>
      <c r="F646" s="272" t="s">
        <v>8151</v>
      </c>
      <c r="G646" s="272" t="s">
        <v>931</v>
      </c>
      <c r="H646" s="272" t="s">
        <v>5474</v>
      </c>
      <c r="I646" s="272" t="s">
        <v>5427</v>
      </c>
      <c r="J646" s="592">
        <v>0.91666666666666663</v>
      </c>
      <c r="K646" s="592">
        <v>0.25</v>
      </c>
      <c r="L646" s="272" t="s">
        <v>5863</v>
      </c>
      <c r="M646" s="272" t="s">
        <v>5863</v>
      </c>
      <c r="N646" s="272" t="s">
        <v>5533</v>
      </c>
      <c r="O646" s="272" t="s">
        <v>5701</v>
      </c>
      <c r="P646" s="272" t="s">
        <v>8152</v>
      </c>
      <c r="Q646" s="272" t="s">
        <v>8153</v>
      </c>
      <c r="R646" s="272" t="s">
        <v>8154</v>
      </c>
      <c r="S646" s="272" t="s">
        <v>5572</v>
      </c>
      <c r="T646" s="272" t="s">
        <v>8155</v>
      </c>
      <c r="U646" s="272" t="s">
        <v>8156</v>
      </c>
      <c r="V646" s="272" t="s">
        <v>8157</v>
      </c>
      <c r="W646" s="272" t="s">
        <v>8158</v>
      </c>
      <c r="X646" s="272" t="s">
        <v>8159</v>
      </c>
    </row>
    <row r="647" spans="1:24" hidden="1">
      <c r="A647" s="272" t="s">
        <v>981</v>
      </c>
      <c r="B647" s="272" t="s">
        <v>8160</v>
      </c>
      <c r="C647" s="272" t="s">
        <v>5857</v>
      </c>
      <c r="D647" s="272" t="s">
        <v>5452</v>
      </c>
      <c r="E647" s="272" t="s">
        <v>5425</v>
      </c>
      <c r="F647" s="272" t="s">
        <v>5531</v>
      </c>
      <c r="G647" s="272" t="s">
        <v>931</v>
      </c>
      <c r="H647" s="272" t="s">
        <v>5441</v>
      </c>
      <c r="I647" s="272" t="s">
        <v>5427</v>
      </c>
      <c r="J647" s="592">
        <v>0</v>
      </c>
      <c r="K647" s="592">
        <v>0.95833333333333337</v>
      </c>
      <c r="L647" s="272" t="s">
        <v>5644</v>
      </c>
      <c r="M647" s="272" t="s">
        <v>5644</v>
      </c>
      <c r="N647" s="272" t="s">
        <v>5533</v>
      </c>
      <c r="O647" s="272" t="s">
        <v>5467</v>
      </c>
      <c r="P647" s="272" t="s">
        <v>5645</v>
      </c>
      <c r="Q647" s="272" t="s">
        <v>5860</v>
      </c>
      <c r="R647" s="272" t="s">
        <v>5860</v>
      </c>
      <c r="S647" s="272" t="s">
        <v>5434</v>
      </c>
      <c r="T647" s="272" t="s">
        <v>5647</v>
      </c>
      <c r="U647" s="272" t="s">
        <v>4543</v>
      </c>
      <c r="V647" s="272" t="s">
        <v>5648</v>
      </c>
      <c r="W647" s="272" t="s">
        <v>3571</v>
      </c>
      <c r="X647" s="272" t="s">
        <v>8161</v>
      </c>
    </row>
    <row r="648" spans="1:24" hidden="1">
      <c r="A648" s="272" t="s">
        <v>1075</v>
      </c>
      <c r="B648" s="272" t="s">
        <v>8162</v>
      </c>
      <c r="C648" s="272" t="s">
        <v>8163</v>
      </c>
      <c r="D648" s="272" t="s">
        <v>1427</v>
      </c>
      <c r="E648" s="272" t="s">
        <v>5464</v>
      </c>
      <c r="F648" s="272" t="s">
        <v>5464</v>
      </c>
      <c r="G648" s="272" t="s">
        <v>931</v>
      </c>
      <c r="H648" s="272" t="s">
        <v>5441</v>
      </c>
      <c r="I648" s="272" t="s">
        <v>5427</v>
      </c>
      <c r="J648" s="592">
        <v>0</v>
      </c>
      <c r="K648" s="592">
        <v>0.125</v>
      </c>
      <c r="L648" s="272" t="s">
        <v>6543</v>
      </c>
      <c r="M648" s="272" t="s">
        <v>6543</v>
      </c>
      <c r="N648" s="272" t="s">
        <v>5533</v>
      </c>
      <c r="O648" s="272" t="s">
        <v>5619</v>
      </c>
      <c r="P648" s="272" t="s">
        <v>4592</v>
      </c>
      <c r="Q648" s="272" t="s">
        <v>8164</v>
      </c>
      <c r="R648" s="272" t="s">
        <v>8165</v>
      </c>
      <c r="S648" s="272" t="s">
        <v>5434</v>
      </c>
      <c r="T648" s="272" t="s">
        <v>5460</v>
      </c>
      <c r="U648" s="272" t="s">
        <v>4555</v>
      </c>
      <c r="V648" s="272" t="s">
        <v>7023</v>
      </c>
      <c r="W648" s="272" t="s">
        <v>7398</v>
      </c>
      <c r="X648" s="272" t="s">
        <v>8166</v>
      </c>
    </row>
    <row r="649" spans="1:24" ht="159.6" hidden="1">
      <c r="A649" s="272" t="s">
        <v>1075</v>
      </c>
      <c r="B649" s="272" t="s">
        <v>8167</v>
      </c>
      <c r="C649" s="272" t="s">
        <v>8168</v>
      </c>
      <c r="D649" s="272" t="s">
        <v>1427</v>
      </c>
      <c r="E649" s="272" t="s">
        <v>5464</v>
      </c>
      <c r="F649" s="272" t="s">
        <v>5464</v>
      </c>
      <c r="G649" s="272" t="s">
        <v>931</v>
      </c>
      <c r="H649" s="272" t="s">
        <v>5441</v>
      </c>
      <c r="I649" s="272" t="s">
        <v>5427</v>
      </c>
      <c r="J649" s="592">
        <v>0</v>
      </c>
      <c r="K649" s="592">
        <v>0.125</v>
      </c>
      <c r="L649" s="272"/>
      <c r="M649" s="272" t="s">
        <v>6543</v>
      </c>
      <c r="N649" s="272" t="s">
        <v>5533</v>
      </c>
      <c r="O649" s="272" t="s">
        <v>5798</v>
      </c>
      <c r="P649" s="272" t="s">
        <v>4592</v>
      </c>
      <c r="Q649" s="594" t="s">
        <v>8169</v>
      </c>
      <c r="R649" s="272" t="s">
        <v>7423</v>
      </c>
      <c r="S649" s="272" t="s">
        <v>5434</v>
      </c>
      <c r="T649" s="272" t="s">
        <v>5460</v>
      </c>
      <c r="U649" s="272" t="s">
        <v>4555</v>
      </c>
      <c r="V649" s="272" t="s">
        <v>5469</v>
      </c>
      <c r="W649" s="272" t="s">
        <v>7358</v>
      </c>
      <c r="X649" s="272" t="s">
        <v>8170</v>
      </c>
    </row>
    <row r="650" spans="1:24" hidden="1">
      <c r="A650" s="272" t="s">
        <v>1213</v>
      </c>
      <c r="B650" s="272" t="s">
        <v>8171</v>
      </c>
      <c r="C650" s="272" t="s">
        <v>8172</v>
      </c>
      <c r="D650" s="272" t="s">
        <v>1427</v>
      </c>
      <c r="E650" s="272" t="s">
        <v>5464</v>
      </c>
      <c r="F650" s="272" t="s">
        <v>5464</v>
      </c>
      <c r="G650" s="272" t="s">
        <v>931</v>
      </c>
      <c r="H650" s="272" t="s">
        <v>5426</v>
      </c>
      <c r="I650" s="272" t="s">
        <v>5427</v>
      </c>
      <c r="J650" s="592">
        <v>8.3333333333333329E-2</v>
      </c>
      <c r="K650" s="592">
        <v>0.125</v>
      </c>
      <c r="L650" s="272" t="s">
        <v>7587</v>
      </c>
      <c r="M650" s="272" t="s">
        <v>7587</v>
      </c>
      <c r="N650" s="272" t="s">
        <v>5533</v>
      </c>
      <c r="O650" s="272" t="s">
        <v>5442</v>
      </c>
      <c r="P650" s="272" t="s">
        <v>4739</v>
      </c>
      <c r="Q650" s="272" t="s">
        <v>7588</v>
      </c>
      <c r="R650" s="272" t="s">
        <v>7589</v>
      </c>
      <c r="S650" s="272" t="s">
        <v>5445</v>
      </c>
      <c r="T650" s="272" t="s">
        <v>6656</v>
      </c>
      <c r="U650" s="272" t="s">
        <v>4555</v>
      </c>
      <c r="V650" s="272" t="s">
        <v>6648</v>
      </c>
      <c r="W650" s="272" t="s">
        <v>6649</v>
      </c>
      <c r="X650" s="272" t="s">
        <v>8173</v>
      </c>
    </row>
    <row r="651" spans="1:24" hidden="1">
      <c r="A651" s="272" t="s">
        <v>981</v>
      </c>
      <c r="B651" s="272" t="s">
        <v>8174</v>
      </c>
      <c r="C651" s="272" t="s">
        <v>8175</v>
      </c>
      <c r="D651" s="272" t="s">
        <v>5452</v>
      </c>
      <c r="E651" s="272" t="s">
        <v>5425</v>
      </c>
      <c r="F651" s="272" t="s">
        <v>5453</v>
      </c>
      <c r="G651" s="272" t="s">
        <v>931</v>
      </c>
      <c r="H651" s="272" t="s">
        <v>5426</v>
      </c>
      <c r="I651" s="272" t="s">
        <v>5427</v>
      </c>
      <c r="J651" s="592">
        <v>0.41666666666666669</v>
      </c>
      <c r="K651" s="592">
        <v>0.70833333333333337</v>
      </c>
      <c r="L651" s="272" t="s">
        <v>5863</v>
      </c>
      <c r="M651" s="272" t="s">
        <v>5991</v>
      </c>
      <c r="N651" s="272" t="s">
        <v>5533</v>
      </c>
      <c r="O651" s="272" t="s">
        <v>5467</v>
      </c>
      <c r="P651" s="272" t="s">
        <v>5864</v>
      </c>
      <c r="Q651" s="272" t="s">
        <v>5992</v>
      </c>
      <c r="R651" s="272" t="s">
        <v>5992</v>
      </c>
      <c r="S651" s="272" t="s">
        <v>5434</v>
      </c>
      <c r="T651" s="272" t="s">
        <v>5866</v>
      </c>
      <c r="U651" s="272" t="s">
        <v>5482</v>
      </c>
      <c r="V651" s="272" t="s">
        <v>5607</v>
      </c>
      <c r="W651" s="272" t="s">
        <v>3585</v>
      </c>
      <c r="X651" s="272" t="s">
        <v>8176</v>
      </c>
    </row>
    <row r="652" spans="1:24" ht="29.1" hidden="1">
      <c r="A652" s="272" t="s">
        <v>936</v>
      </c>
      <c r="B652" s="272" t="s">
        <v>969</v>
      </c>
      <c r="C652" s="272"/>
      <c r="D652" s="272" t="s">
        <v>1427</v>
      </c>
      <c r="E652" s="272" t="s">
        <v>5496</v>
      </c>
      <c r="F652" s="272" t="s">
        <v>5496</v>
      </c>
      <c r="G652" s="272" t="s">
        <v>931</v>
      </c>
      <c r="H652" s="272" t="s">
        <v>5441</v>
      </c>
      <c r="I652" s="272" t="s">
        <v>5427</v>
      </c>
      <c r="J652" s="592">
        <v>0.33333333333333331</v>
      </c>
      <c r="K652" s="592">
        <v>0.75</v>
      </c>
      <c r="L652" s="272" t="s">
        <v>7179</v>
      </c>
      <c r="M652" s="272" t="s">
        <v>7179</v>
      </c>
      <c r="N652" s="272" t="s">
        <v>5533</v>
      </c>
      <c r="O652" s="272" t="s">
        <v>5467</v>
      </c>
      <c r="P652" s="272" t="s">
        <v>7180</v>
      </c>
      <c r="Q652" s="272" t="s">
        <v>8177</v>
      </c>
      <c r="R652" s="594" t="s">
        <v>8178</v>
      </c>
      <c r="S652" s="272" t="s">
        <v>5434</v>
      </c>
      <c r="T652" s="272" t="s">
        <v>7183</v>
      </c>
      <c r="U652" s="272" t="s">
        <v>7075</v>
      </c>
      <c r="V652" s="272" t="s">
        <v>7184</v>
      </c>
      <c r="W652" s="272" t="s">
        <v>8179</v>
      </c>
      <c r="X652" s="272" t="s">
        <v>8180</v>
      </c>
    </row>
    <row r="653" spans="1:24" hidden="1">
      <c r="A653" s="272" t="s">
        <v>981</v>
      </c>
      <c r="B653" s="272" t="s">
        <v>8181</v>
      </c>
      <c r="C653" s="272"/>
      <c r="D653" s="272" t="s">
        <v>1502</v>
      </c>
      <c r="E653" s="272" t="s">
        <v>5425</v>
      </c>
      <c r="F653" s="272" t="s">
        <v>8182</v>
      </c>
      <c r="G653" s="272" t="s">
        <v>931</v>
      </c>
      <c r="H653" s="272" t="s">
        <v>5441</v>
      </c>
      <c r="I653" s="272" t="s">
        <v>5427</v>
      </c>
      <c r="J653" s="592">
        <v>0.33333333333333331</v>
      </c>
      <c r="K653" s="592">
        <v>0.75</v>
      </c>
      <c r="L653" s="272" t="s">
        <v>8183</v>
      </c>
      <c r="M653" s="272" t="s">
        <v>8183</v>
      </c>
      <c r="N653" s="272" t="s">
        <v>5533</v>
      </c>
      <c r="O653" s="272" t="s">
        <v>6155</v>
      </c>
      <c r="P653" s="272" t="s">
        <v>4644</v>
      </c>
      <c r="Q653" s="272"/>
      <c r="R653" s="272" t="s">
        <v>8184</v>
      </c>
      <c r="S653" s="272" t="s">
        <v>5572</v>
      </c>
      <c r="T653" s="272" t="s">
        <v>4544</v>
      </c>
      <c r="U653" s="272" t="s">
        <v>4543</v>
      </c>
      <c r="V653" s="272" t="s">
        <v>5565</v>
      </c>
      <c r="W653" s="272" t="s">
        <v>8185</v>
      </c>
      <c r="X653" s="272" t="s">
        <v>8186</v>
      </c>
    </row>
    <row r="654" spans="1:24" hidden="1">
      <c r="A654" s="272" t="s">
        <v>1075</v>
      </c>
      <c r="B654" s="272" t="s">
        <v>8187</v>
      </c>
      <c r="C654" s="272"/>
      <c r="D654" s="272" t="s">
        <v>1427</v>
      </c>
      <c r="E654" s="272" t="s">
        <v>5464</v>
      </c>
      <c r="F654" s="272" t="s">
        <v>5464</v>
      </c>
      <c r="G654" s="272" t="s">
        <v>931</v>
      </c>
      <c r="H654" s="272" t="s">
        <v>5441</v>
      </c>
      <c r="I654" s="272" t="s">
        <v>5427</v>
      </c>
      <c r="J654" s="592">
        <v>0.91666666666666663</v>
      </c>
      <c r="K654" s="592">
        <v>0.125</v>
      </c>
      <c r="L654" s="272" t="s">
        <v>7622</v>
      </c>
      <c r="M654" s="272" t="s">
        <v>7622</v>
      </c>
      <c r="N654" s="272" t="s">
        <v>5533</v>
      </c>
      <c r="O654" s="272" t="s">
        <v>5619</v>
      </c>
      <c r="P654" s="272" t="s">
        <v>6583</v>
      </c>
      <c r="Q654" s="272"/>
      <c r="R654" s="272" t="s">
        <v>6585</v>
      </c>
      <c r="S654" s="272" t="s">
        <v>5434</v>
      </c>
      <c r="T654" s="272" t="s">
        <v>6586</v>
      </c>
      <c r="U654" s="272" t="s">
        <v>6587</v>
      </c>
      <c r="V654" s="272" t="s">
        <v>7623</v>
      </c>
      <c r="W654" s="272" t="s">
        <v>7624</v>
      </c>
      <c r="X654" s="272" t="s">
        <v>8188</v>
      </c>
    </row>
    <row r="655" spans="1:24" hidden="1">
      <c r="A655" s="272" t="s">
        <v>981</v>
      </c>
      <c r="B655" s="272" t="s">
        <v>8189</v>
      </c>
      <c r="C655" s="272" t="s">
        <v>8190</v>
      </c>
      <c r="D655" s="272" t="s">
        <v>5452</v>
      </c>
      <c r="E655" s="272" t="s">
        <v>5425</v>
      </c>
      <c r="F655" s="272" t="s">
        <v>5531</v>
      </c>
      <c r="G655" s="272" t="s">
        <v>931</v>
      </c>
      <c r="H655" s="272" t="s">
        <v>5441</v>
      </c>
      <c r="I655" s="272" t="s">
        <v>5427</v>
      </c>
      <c r="J655" s="592">
        <v>0.33333333333333331</v>
      </c>
      <c r="K655" s="592">
        <v>0.75</v>
      </c>
      <c r="L655" s="272" t="s">
        <v>5683</v>
      </c>
      <c r="M655" s="272" t="s">
        <v>5683</v>
      </c>
      <c r="N655" s="272" t="s">
        <v>5533</v>
      </c>
      <c r="O655" s="272" t="s">
        <v>5500</v>
      </c>
      <c r="P655" s="272" t="s">
        <v>5685</v>
      </c>
      <c r="Q655" s="272" t="s">
        <v>8191</v>
      </c>
      <c r="R655" s="272" t="s">
        <v>8192</v>
      </c>
      <c r="S655" s="272" t="s">
        <v>5434</v>
      </c>
      <c r="T655" s="272" t="s">
        <v>5688</v>
      </c>
      <c r="U655" s="272" t="s">
        <v>5689</v>
      </c>
      <c r="V655" s="272" t="s">
        <v>5690</v>
      </c>
      <c r="W655" s="272" t="s">
        <v>5691</v>
      </c>
      <c r="X655" s="272" t="s">
        <v>8193</v>
      </c>
    </row>
    <row r="656" spans="1:24" hidden="1">
      <c r="A656" s="272" t="s">
        <v>1213</v>
      </c>
      <c r="B656" s="272" t="s">
        <v>7499</v>
      </c>
      <c r="C656" s="272" t="s">
        <v>7498</v>
      </c>
      <c r="D656" s="272" t="s">
        <v>1427</v>
      </c>
      <c r="E656" s="272" t="s">
        <v>5464</v>
      </c>
      <c r="F656" s="272" t="s">
        <v>5464</v>
      </c>
      <c r="G656" s="272" t="s">
        <v>931</v>
      </c>
      <c r="H656" s="272" t="s">
        <v>5441</v>
      </c>
      <c r="I656" s="272" t="s">
        <v>5427</v>
      </c>
      <c r="J656" s="592">
        <v>0.91666666666666663</v>
      </c>
      <c r="K656" s="592">
        <v>0.125</v>
      </c>
      <c r="L656" s="272" t="s">
        <v>7500</v>
      </c>
      <c r="M656" s="272" t="s">
        <v>6764</v>
      </c>
      <c r="N656" s="272" t="s">
        <v>5533</v>
      </c>
      <c r="O656" s="272" t="s">
        <v>5581</v>
      </c>
      <c r="P656" s="272" t="s">
        <v>4786</v>
      </c>
      <c r="Q656" s="272" t="s">
        <v>8194</v>
      </c>
      <c r="R656" s="272" t="s">
        <v>8194</v>
      </c>
      <c r="S656" s="272" t="s">
        <v>5434</v>
      </c>
      <c r="T656" s="272" t="s">
        <v>4544</v>
      </c>
      <c r="U656" s="272" t="s">
        <v>4543</v>
      </c>
      <c r="V656" s="272" t="s">
        <v>5565</v>
      </c>
      <c r="W656" s="272" t="s">
        <v>5566</v>
      </c>
      <c r="X656" s="272" t="s">
        <v>8195</v>
      </c>
    </row>
    <row r="657" spans="1:24" hidden="1">
      <c r="A657" s="272" t="s">
        <v>1075</v>
      </c>
      <c r="B657" s="272" t="s">
        <v>1166</v>
      </c>
      <c r="C657" s="272" t="s">
        <v>1167</v>
      </c>
      <c r="D657" s="272" t="s">
        <v>1427</v>
      </c>
      <c r="E657" s="272" t="s">
        <v>5464</v>
      </c>
      <c r="F657" s="272" t="s">
        <v>5464</v>
      </c>
      <c r="G657" s="272" t="s">
        <v>931</v>
      </c>
      <c r="H657" s="272" t="s">
        <v>5426</v>
      </c>
      <c r="I657" s="272" t="s">
        <v>5427</v>
      </c>
      <c r="J657" s="592">
        <v>0.95833333333333337</v>
      </c>
      <c r="K657" s="592">
        <v>0.125</v>
      </c>
      <c r="L657" s="272" t="s">
        <v>6605</v>
      </c>
      <c r="M657" s="272" t="s">
        <v>6605</v>
      </c>
      <c r="N657" s="272" t="s">
        <v>5533</v>
      </c>
      <c r="O657" s="272" t="s">
        <v>5581</v>
      </c>
      <c r="P657" s="272" t="s">
        <v>5702</v>
      </c>
      <c r="Q657" s="272" t="s">
        <v>8196</v>
      </c>
      <c r="R657" s="272" t="s">
        <v>8197</v>
      </c>
      <c r="S657" s="272" t="s">
        <v>5434</v>
      </c>
      <c r="T657" s="272" t="s">
        <v>5605</v>
      </c>
      <c r="U657" s="272" t="s">
        <v>5606</v>
      </c>
      <c r="V657" s="272" t="s">
        <v>5705</v>
      </c>
      <c r="W657" s="272" t="s">
        <v>5516</v>
      </c>
      <c r="X657" s="272" t="s">
        <v>8198</v>
      </c>
    </row>
    <row r="658" spans="1:24" hidden="1">
      <c r="A658" s="272" t="s">
        <v>1213</v>
      </c>
      <c r="B658" s="272" t="s">
        <v>8199</v>
      </c>
      <c r="C658" s="272" t="s">
        <v>8122</v>
      </c>
      <c r="D658" s="272" t="s">
        <v>1427</v>
      </c>
      <c r="E658" s="272" t="s">
        <v>5464</v>
      </c>
      <c r="F658" s="272" t="s">
        <v>5464</v>
      </c>
      <c r="G658" s="272" t="s">
        <v>931</v>
      </c>
      <c r="H658" s="272" t="s">
        <v>5488</v>
      </c>
      <c r="I658" s="272" t="s">
        <v>5427</v>
      </c>
      <c r="J658" s="592">
        <v>0</v>
      </c>
      <c r="K658" s="592">
        <v>0.125</v>
      </c>
      <c r="L658" s="272" t="s">
        <v>4706</v>
      </c>
      <c r="M658" s="272" t="s">
        <v>4706</v>
      </c>
      <c r="N658" s="272" t="s">
        <v>5533</v>
      </c>
      <c r="O658" s="272" t="s">
        <v>5581</v>
      </c>
      <c r="P658" s="272" t="s">
        <v>4786</v>
      </c>
      <c r="Q658" s="272" t="s">
        <v>6079</v>
      </c>
      <c r="R658" s="272" t="s">
        <v>8200</v>
      </c>
      <c r="S658" s="272" t="s">
        <v>5434</v>
      </c>
      <c r="T658" s="272" t="s">
        <v>4544</v>
      </c>
      <c r="U658" s="272" t="s">
        <v>4543</v>
      </c>
      <c r="V658" s="596" t="s">
        <v>5565</v>
      </c>
      <c r="W658" s="272" t="s">
        <v>5566</v>
      </c>
      <c r="X658" s="272" t="s">
        <v>8201</v>
      </c>
    </row>
    <row r="659" spans="1:24" hidden="1">
      <c r="A659" s="272" t="s">
        <v>981</v>
      </c>
      <c r="B659" s="272" t="s">
        <v>6229</v>
      </c>
      <c r="C659" s="272" t="s">
        <v>6228</v>
      </c>
      <c r="D659" s="272" t="s">
        <v>5452</v>
      </c>
      <c r="E659" s="272" t="s">
        <v>5425</v>
      </c>
      <c r="F659" s="272" t="s">
        <v>5453</v>
      </c>
      <c r="G659" s="272" t="s">
        <v>931</v>
      </c>
      <c r="H659" s="272" t="s">
        <v>5441</v>
      </c>
      <c r="I659" s="272" t="s">
        <v>5427</v>
      </c>
      <c r="J659" s="592">
        <v>0.33333333333333331</v>
      </c>
      <c r="K659" s="592">
        <v>0.75</v>
      </c>
      <c r="L659" s="272" t="s">
        <v>5550</v>
      </c>
      <c r="M659" s="272" t="s">
        <v>5550</v>
      </c>
      <c r="N659" s="272" t="s">
        <v>5533</v>
      </c>
      <c r="O659" s="272" t="s">
        <v>5551</v>
      </c>
      <c r="P659" s="272" t="s">
        <v>5552</v>
      </c>
      <c r="Q659" s="272" t="s">
        <v>6230</v>
      </c>
      <c r="R659" s="272" t="s">
        <v>6230</v>
      </c>
      <c r="S659" s="272" t="s">
        <v>5434</v>
      </c>
      <c r="T659" s="272" t="s">
        <v>5554</v>
      </c>
      <c r="U659" s="272" t="s">
        <v>5555</v>
      </c>
      <c r="V659" s="272" t="s">
        <v>5556</v>
      </c>
      <c r="W659" s="272" t="s">
        <v>3571</v>
      </c>
      <c r="X659" s="272" t="s">
        <v>8202</v>
      </c>
    </row>
    <row r="660" spans="1:24" hidden="1">
      <c r="A660" s="272" t="s">
        <v>936</v>
      </c>
      <c r="B660" s="272" t="s">
        <v>8203</v>
      </c>
      <c r="C660" s="272"/>
      <c r="D660" s="272" t="s">
        <v>5452</v>
      </c>
      <c r="E660" s="272" t="s">
        <v>5425</v>
      </c>
      <c r="F660" s="272" t="s">
        <v>5531</v>
      </c>
      <c r="G660" s="272" t="s">
        <v>931</v>
      </c>
      <c r="H660" s="272" t="s">
        <v>5441</v>
      </c>
      <c r="I660" s="272" t="s">
        <v>5427</v>
      </c>
      <c r="J660" s="592">
        <v>0.33333333333333331</v>
      </c>
      <c r="K660" s="592">
        <v>0.75</v>
      </c>
      <c r="L660" s="272" t="s">
        <v>5683</v>
      </c>
      <c r="M660" s="272" t="s">
        <v>5683</v>
      </c>
      <c r="N660" s="272" t="s">
        <v>5533</v>
      </c>
      <c r="O660" s="272" t="s">
        <v>5467</v>
      </c>
      <c r="P660" s="272" t="s">
        <v>5685</v>
      </c>
      <c r="Q660" s="272" t="s">
        <v>8204</v>
      </c>
      <c r="R660" s="272" t="s">
        <v>8205</v>
      </c>
      <c r="S660" s="272" t="s">
        <v>5434</v>
      </c>
      <c r="T660" s="272" t="s">
        <v>5688</v>
      </c>
      <c r="U660" s="272" t="s">
        <v>5689</v>
      </c>
      <c r="V660" s="272" t="s">
        <v>5690</v>
      </c>
      <c r="W660" s="272" t="s">
        <v>5691</v>
      </c>
      <c r="X660" s="272" t="s">
        <v>8206</v>
      </c>
    </row>
    <row r="661" spans="1:24" hidden="1">
      <c r="A661" s="272" t="s">
        <v>981</v>
      </c>
      <c r="B661" s="272" t="s">
        <v>8207</v>
      </c>
      <c r="C661" s="272" t="s">
        <v>8208</v>
      </c>
      <c r="D661" s="272" t="s">
        <v>5452</v>
      </c>
      <c r="E661" s="272" t="s">
        <v>5425</v>
      </c>
      <c r="F661" s="272" t="s">
        <v>6053</v>
      </c>
      <c r="G661" s="272" t="s">
        <v>931</v>
      </c>
      <c r="H661" s="272" t="s">
        <v>5474</v>
      </c>
      <c r="I661" s="272" t="s">
        <v>5427</v>
      </c>
      <c r="J661" s="592">
        <v>0.33333333333333331</v>
      </c>
      <c r="K661" s="592">
        <v>0.75</v>
      </c>
      <c r="L661" s="272" t="s">
        <v>6054</v>
      </c>
      <c r="M661" s="272" t="s">
        <v>6054</v>
      </c>
      <c r="N661" s="272" t="s">
        <v>5533</v>
      </c>
      <c r="O661" s="272" t="s">
        <v>5619</v>
      </c>
      <c r="P661" s="272" t="s">
        <v>5575</v>
      </c>
      <c r="Q661" s="272" t="s">
        <v>5791</v>
      </c>
      <c r="R661" s="272" t="s">
        <v>6055</v>
      </c>
      <c r="S661" s="272" t="s">
        <v>5434</v>
      </c>
      <c r="T661" s="272" t="s">
        <v>5554</v>
      </c>
      <c r="U661" s="272" t="s">
        <v>5555</v>
      </c>
      <c r="V661" s="272" t="s">
        <v>5556</v>
      </c>
      <c r="W661" s="272" t="s">
        <v>3571</v>
      </c>
      <c r="X661" s="272" t="s">
        <v>8209</v>
      </c>
    </row>
    <row r="662" spans="1:24" hidden="1">
      <c r="A662" s="272" t="s">
        <v>981</v>
      </c>
      <c r="B662" s="272" t="s">
        <v>8210</v>
      </c>
      <c r="C662" s="272" t="s">
        <v>5387</v>
      </c>
      <c r="D662" s="272" t="s">
        <v>1427</v>
      </c>
      <c r="E662" s="272" t="s">
        <v>5440</v>
      </c>
      <c r="F662" s="272" t="s">
        <v>5440</v>
      </c>
      <c r="G662" s="272" t="s">
        <v>931</v>
      </c>
      <c r="H662" s="272" t="s">
        <v>5441</v>
      </c>
      <c r="I662" s="272" t="s">
        <v>5427</v>
      </c>
      <c r="J662" s="592">
        <v>0.33333333333333331</v>
      </c>
      <c r="K662" s="592">
        <v>0.75</v>
      </c>
      <c r="L662" s="272" t="s">
        <v>5822</v>
      </c>
      <c r="M662" s="272" t="s">
        <v>5822</v>
      </c>
      <c r="N662" s="272" t="s">
        <v>5533</v>
      </c>
      <c r="O662" s="272" t="s">
        <v>5442</v>
      </c>
      <c r="P662" s="272" t="s">
        <v>5823</v>
      </c>
      <c r="Q662" s="272" t="s">
        <v>6079</v>
      </c>
      <c r="R662" s="272" t="s">
        <v>8211</v>
      </c>
      <c r="S662" s="272" t="s">
        <v>5445</v>
      </c>
      <c r="T662" s="272" t="s">
        <v>5826</v>
      </c>
      <c r="U662" s="272" t="s">
        <v>5827</v>
      </c>
      <c r="V662" s="272" t="s">
        <v>8212</v>
      </c>
      <c r="W662" s="272" t="s">
        <v>3571</v>
      </c>
      <c r="X662" s="272" t="s">
        <v>8213</v>
      </c>
    </row>
    <row r="663" spans="1:24" hidden="1">
      <c r="A663" s="272" t="s">
        <v>1075</v>
      </c>
      <c r="B663" s="272" t="s">
        <v>5743</v>
      </c>
      <c r="C663" s="272" t="s">
        <v>5742</v>
      </c>
      <c r="D663" s="272" t="s">
        <v>5599</v>
      </c>
      <c r="E663" s="272" t="s">
        <v>5425</v>
      </c>
      <c r="F663" s="272"/>
      <c r="G663" s="272" t="s">
        <v>931</v>
      </c>
      <c r="H663" s="272" t="s">
        <v>5474</v>
      </c>
      <c r="I663" s="272">
        <v>2</v>
      </c>
      <c r="J663" s="592">
        <v>0.95833333333333337</v>
      </c>
      <c r="K663" s="592">
        <v>0.125</v>
      </c>
      <c r="L663" s="272"/>
      <c r="M663" s="272" t="s">
        <v>5744</v>
      </c>
      <c r="N663" s="272" t="s">
        <v>5533</v>
      </c>
      <c r="O663" s="272" t="s">
        <v>5745</v>
      </c>
      <c r="P663" s="272" t="s">
        <v>5746</v>
      </c>
      <c r="Q663" s="272" t="s">
        <v>5747</v>
      </c>
      <c r="R663" s="272" t="s">
        <v>8214</v>
      </c>
      <c r="S663" s="272" t="s">
        <v>5434</v>
      </c>
      <c r="T663" s="272" t="s">
        <v>5749</v>
      </c>
      <c r="U663" s="272" t="s">
        <v>5628</v>
      </c>
      <c r="V663" s="272" t="s">
        <v>5750</v>
      </c>
      <c r="W663" s="272" t="s">
        <v>5751</v>
      </c>
      <c r="X663" s="272" t="s">
        <v>8215</v>
      </c>
    </row>
    <row r="664" spans="1:24" hidden="1">
      <c r="A664" s="272" t="s">
        <v>981</v>
      </c>
      <c r="B664" s="272" t="s">
        <v>8216</v>
      </c>
      <c r="C664" s="272" t="s">
        <v>5387</v>
      </c>
      <c r="D664" s="272" t="s">
        <v>5452</v>
      </c>
      <c r="E664" s="272" t="s">
        <v>5425</v>
      </c>
      <c r="F664" s="272" t="s">
        <v>5531</v>
      </c>
      <c r="G664" s="272" t="s">
        <v>931</v>
      </c>
      <c r="H664" s="272" t="s">
        <v>5441</v>
      </c>
      <c r="I664" s="272" t="s">
        <v>5427</v>
      </c>
      <c r="J664" s="592">
        <v>0.33333333333333331</v>
      </c>
      <c r="K664" s="592">
        <v>0.75</v>
      </c>
      <c r="L664" s="272" t="s">
        <v>6089</v>
      </c>
      <c r="M664" s="272" t="s">
        <v>6089</v>
      </c>
      <c r="N664" s="272" t="s">
        <v>5533</v>
      </c>
      <c r="O664" s="272" t="s">
        <v>5467</v>
      </c>
      <c r="P664" s="272" t="s">
        <v>5501</v>
      </c>
      <c r="Q664" s="272" t="s">
        <v>8217</v>
      </c>
      <c r="R664" s="272" t="s">
        <v>8218</v>
      </c>
      <c r="S664" s="272" t="s">
        <v>5434</v>
      </c>
      <c r="T664" s="272" t="s">
        <v>5504</v>
      </c>
      <c r="U664" s="272" t="s">
        <v>5501</v>
      </c>
      <c r="V664" s="272" t="s">
        <v>5677</v>
      </c>
      <c r="W664" s="272" t="s">
        <v>5678</v>
      </c>
      <c r="X664" s="272" t="s">
        <v>8219</v>
      </c>
    </row>
    <row r="665" spans="1:24" hidden="1">
      <c r="A665" s="272" t="s">
        <v>936</v>
      </c>
      <c r="B665" s="272" t="s">
        <v>180</v>
      </c>
      <c r="C665" s="272"/>
      <c r="D665" s="272" t="s">
        <v>1427</v>
      </c>
      <c r="E665" s="272" t="s">
        <v>5496</v>
      </c>
      <c r="F665" s="272" t="s">
        <v>5496</v>
      </c>
      <c r="G665" s="272" t="s">
        <v>931</v>
      </c>
      <c r="H665" s="272" t="s">
        <v>5474</v>
      </c>
      <c r="I665" s="272" t="s">
        <v>5427</v>
      </c>
      <c r="J665" s="592">
        <v>0.33333333333333331</v>
      </c>
      <c r="K665" s="592">
        <v>0.75</v>
      </c>
      <c r="L665" s="272" t="s">
        <v>5935</v>
      </c>
      <c r="M665" s="272" t="s">
        <v>5935</v>
      </c>
      <c r="N665" s="272" t="s">
        <v>5533</v>
      </c>
      <c r="O665" s="272" t="s">
        <v>5601</v>
      </c>
      <c r="P665" s="272" t="s">
        <v>5902</v>
      </c>
      <c r="Q665" s="272" t="s">
        <v>8109</v>
      </c>
      <c r="R665" s="272" t="s">
        <v>8109</v>
      </c>
      <c r="S665" s="272" t="s">
        <v>5434</v>
      </c>
      <c r="T665" s="272" t="s">
        <v>5786</v>
      </c>
      <c r="U665" s="272" t="s">
        <v>5606</v>
      </c>
      <c r="V665" s="272" t="s">
        <v>8110</v>
      </c>
      <c r="W665" s="272" t="s">
        <v>5905</v>
      </c>
      <c r="X665" s="272" t="s">
        <v>8220</v>
      </c>
    </row>
    <row r="666" spans="1:24" hidden="1">
      <c r="A666" s="272" t="s">
        <v>1075</v>
      </c>
      <c r="B666" s="272" t="s">
        <v>8221</v>
      </c>
      <c r="C666" s="272" t="s">
        <v>5387</v>
      </c>
      <c r="D666" s="272" t="s">
        <v>1502</v>
      </c>
      <c r="E666" s="272" t="s">
        <v>5425</v>
      </c>
      <c r="F666" s="272" t="s">
        <v>5569</v>
      </c>
      <c r="G666" s="272" t="s">
        <v>931</v>
      </c>
      <c r="H666" s="272" t="s">
        <v>5441</v>
      </c>
      <c r="I666" s="272" t="s">
        <v>5427</v>
      </c>
      <c r="J666" s="592">
        <v>0.91666666666666663</v>
      </c>
      <c r="K666" s="592">
        <v>0.125</v>
      </c>
      <c r="L666" s="272" t="s">
        <v>8222</v>
      </c>
      <c r="M666" s="272" t="s">
        <v>8222</v>
      </c>
      <c r="N666" s="272" t="s">
        <v>5533</v>
      </c>
      <c r="O666" s="272" t="s">
        <v>5701</v>
      </c>
      <c r="P666" s="272" t="s">
        <v>6457</v>
      </c>
      <c r="Q666" s="272" t="s">
        <v>8223</v>
      </c>
      <c r="R666" s="272" t="s">
        <v>8224</v>
      </c>
      <c r="S666" s="272" t="s">
        <v>5572</v>
      </c>
      <c r="T666" s="272" t="s">
        <v>6459</v>
      </c>
      <c r="U666" s="272" t="s">
        <v>6460</v>
      </c>
      <c r="V666" s="272" t="s">
        <v>6461</v>
      </c>
      <c r="W666" s="272" t="s">
        <v>3571</v>
      </c>
      <c r="X666" s="272" t="s">
        <v>8225</v>
      </c>
    </row>
    <row r="667" spans="1:24" ht="29.1" hidden="1">
      <c r="A667" s="272" t="s">
        <v>1075</v>
      </c>
      <c r="B667" s="272" t="s">
        <v>8226</v>
      </c>
      <c r="C667" s="272" t="s">
        <v>5387</v>
      </c>
      <c r="D667" s="272" t="s">
        <v>1502</v>
      </c>
      <c r="E667" s="272" t="s">
        <v>5425</v>
      </c>
      <c r="F667" s="272" t="s">
        <v>5569</v>
      </c>
      <c r="G667" s="272" t="s">
        <v>931</v>
      </c>
      <c r="H667" s="272" t="s">
        <v>5474</v>
      </c>
      <c r="I667" s="272" t="s">
        <v>5427</v>
      </c>
      <c r="J667" s="592">
        <v>0.91666666666666663</v>
      </c>
      <c r="K667" s="592">
        <v>0.125</v>
      </c>
      <c r="L667" s="272" t="s">
        <v>8227</v>
      </c>
      <c r="M667" s="272" t="s">
        <v>8227</v>
      </c>
      <c r="N667" s="272" t="s">
        <v>5533</v>
      </c>
      <c r="O667" s="272" t="s">
        <v>5892</v>
      </c>
      <c r="P667" s="272" t="s">
        <v>8228</v>
      </c>
      <c r="Q667" s="594" t="s">
        <v>8229</v>
      </c>
      <c r="R667" s="594" t="s">
        <v>8230</v>
      </c>
      <c r="S667" s="272" t="s">
        <v>5572</v>
      </c>
      <c r="T667" s="272" t="s">
        <v>7797</v>
      </c>
      <c r="U667" s="272" t="s">
        <v>5714</v>
      </c>
      <c r="V667" s="272" t="s">
        <v>8231</v>
      </c>
      <c r="W667" s="272" t="s">
        <v>8232</v>
      </c>
      <c r="X667" s="272" t="s">
        <v>8233</v>
      </c>
    </row>
    <row r="668" spans="1:24" hidden="1">
      <c r="A668" s="272" t="s">
        <v>981</v>
      </c>
      <c r="B668" s="272" t="s">
        <v>6693</v>
      </c>
      <c r="C668" s="272" t="s">
        <v>6692</v>
      </c>
      <c r="D668" s="272" t="s">
        <v>1427</v>
      </c>
      <c r="E668" s="272" t="s">
        <v>5425</v>
      </c>
      <c r="F668" s="272"/>
      <c r="G668" s="272" t="s">
        <v>5612</v>
      </c>
      <c r="H668" s="272" t="s">
        <v>5474</v>
      </c>
      <c r="I668" s="272" t="s">
        <v>5427</v>
      </c>
      <c r="J668" s="592">
        <v>0.33333333333333331</v>
      </c>
      <c r="K668" s="592">
        <v>0.75</v>
      </c>
      <c r="L668" s="272"/>
      <c r="M668" s="272" t="s">
        <v>5613</v>
      </c>
      <c r="N668" s="272" t="s">
        <v>5533</v>
      </c>
      <c r="O668" s="272"/>
      <c r="P668" s="272" t="s">
        <v>4592</v>
      </c>
      <c r="Q668" s="272" t="s">
        <v>5614</v>
      </c>
      <c r="R668" s="272" t="s">
        <v>5614</v>
      </c>
      <c r="S668" s="272" t="s">
        <v>5434</v>
      </c>
      <c r="T668" s="272" t="s">
        <v>5460</v>
      </c>
      <c r="U668" s="272" t="s">
        <v>4555</v>
      </c>
      <c r="V668" s="593" t="s">
        <v>5615</v>
      </c>
      <c r="W668" s="272" t="s">
        <v>5616</v>
      </c>
      <c r="X668" s="272" t="s">
        <v>8234</v>
      </c>
    </row>
    <row r="669" spans="1:24" hidden="1">
      <c r="A669" s="272" t="s">
        <v>1075</v>
      </c>
      <c r="B669" s="272" t="s">
        <v>1168</v>
      </c>
      <c r="C669" s="272" t="s">
        <v>8100</v>
      </c>
      <c r="D669" s="272" t="s">
        <v>1427</v>
      </c>
      <c r="E669" s="272" t="s">
        <v>5464</v>
      </c>
      <c r="F669" s="272" t="s">
        <v>5464</v>
      </c>
      <c r="G669" s="272" t="s">
        <v>931</v>
      </c>
      <c r="H669" s="272" t="s">
        <v>6595</v>
      </c>
      <c r="I669" s="272">
        <v>4</v>
      </c>
      <c r="J669" s="592">
        <v>0</v>
      </c>
      <c r="K669" s="592">
        <v>0.125</v>
      </c>
      <c r="L669" s="272"/>
      <c r="M669" s="272" t="s">
        <v>5684</v>
      </c>
      <c r="N669" s="272" t="s">
        <v>5533</v>
      </c>
      <c r="O669" s="272" t="s">
        <v>5562</v>
      </c>
      <c r="P669" s="272" t="s">
        <v>5685</v>
      </c>
      <c r="Q669" s="272" t="s">
        <v>8101</v>
      </c>
      <c r="R669" s="272" t="s">
        <v>7299</v>
      </c>
      <c r="S669" s="272" t="s">
        <v>5434</v>
      </c>
      <c r="T669" s="272" t="s">
        <v>5688</v>
      </c>
      <c r="U669" s="272" t="s">
        <v>5689</v>
      </c>
      <c r="V669" s="272" t="s">
        <v>5690</v>
      </c>
      <c r="W669" s="272" t="s">
        <v>5691</v>
      </c>
      <c r="X669" s="272" t="s">
        <v>8235</v>
      </c>
    </row>
    <row r="670" spans="1:24" hidden="1">
      <c r="A670" s="272" t="s">
        <v>1213</v>
      </c>
      <c r="B670" s="272" t="s">
        <v>1236</v>
      </c>
      <c r="C670" s="272" t="s">
        <v>5387</v>
      </c>
      <c r="D670" s="272" t="s">
        <v>1427</v>
      </c>
      <c r="E670" s="272" t="s">
        <v>5440</v>
      </c>
      <c r="F670" s="272" t="s">
        <v>5440</v>
      </c>
      <c r="G670" s="272" t="s">
        <v>931</v>
      </c>
      <c r="H670" s="272" t="s">
        <v>5474</v>
      </c>
      <c r="I670" s="272" t="s">
        <v>5427</v>
      </c>
      <c r="J670" s="592">
        <v>0.83333333333333337</v>
      </c>
      <c r="K670" s="592">
        <v>8.3333333333333329E-2</v>
      </c>
      <c r="L670" s="272" t="s">
        <v>6822</v>
      </c>
      <c r="M670" s="272" t="s">
        <v>6822</v>
      </c>
      <c r="N670" s="272" t="s">
        <v>5533</v>
      </c>
      <c r="O670" s="272" t="s">
        <v>5873</v>
      </c>
      <c r="P670" s="272" t="s">
        <v>6098</v>
      </c>
      <c r="Q670" s="272" t="s">
        <v>6824</v>
      </c>
      <c r="R670" s="272" t="s">
        <v>7267</v>
      </c>
      <c r="S670" s="272" t="s">
        <v>5434</v>
      </c>
      <c r="T670" s="272" t="s">
        <v>5584</v>
      </c>
      <c r="U670" s="272" t="s">
        <v>5585</v>
      </c>
      <c r="V670" s="272" t="s">
        <v>5586</v>
      </c>
      <c r="W670" s="272" t="s">
        <v>5834</v>
      </c>
      <c r="X670" s="272" t="s">
        <v>8236</v>
      </c>
    </row>
    <row r="671" spans="1:24" hidden="1">
      <c r="A671" s="272" t="s">
        <v>936</v>
      </c>
      <c r="B671" s="272" t="s">
        <v>8237</v>
      </c>
      <c r="C671" s="272" t="s">
        <v>5387</v>
      </c>
      <c r="D671" s="272" t="s">
        <v>1502</v>
      </c>
      <c r="E671" s="272" t="s">
        <v>5425</v>
      </c>
      <c r="F671" s="272"/>
      <c r="G671" s="272" t="s">
        <v>931</v>
      </c>
      <c r="H671" s="272" t="s">
        <v>5441</v>
      </c>
      <c r="I671" s="272" t="s">
        <v>5427</v>
      </c>
      <c r="J671" s="592">
        <v>0.33333333333333331</v>
      </c>
      <c r="K671" s="592">
        <v>0.75</v>
      </c>
      <c r="L671" s="272" t="s">
        <v>6349</v>
      </c>
      <c r="M671" s="272" t="s">
        <v>6349</v>
      </c>
      <c r="N671" s="272" t="s">
        <v>5533</v>
      </c>
      <c r="O671" s="272" t="s">
        <v>6066</v>
      </c>
      <c r="P671" s="272" t="s">
        <v>6350</v>
      </c>
      <c r="Q671" s="272" t="s">
        <v>8238</v>
      </c>
      <c r="R671" s="272" t="s">
        <v>8238</v>
      </c>
      <c r="S671" s="272" t="s">
        <v>5572</v>
      </c>
      <c r="T671" s="272" t="s">
        <v>6352</v>
      </c>
      <c r="U671" s="272" t="s">
        <v>5689</v>
      </c>
      <c r="V671" s="272" t="s">
        <v>6853</v>
      </c>
      <c r="W671" s="272" t="s">
        <v>6853</v>
      </c>
      <c r="X671" s="272" t="s">
        <v>8239</v>
      </c>
    </row>
    <row r="672" spans="1:24" hidden="1">
      <c r="A672" s="272" t="s">
        <v>1251</v>
      </c>
      <c r="B672" s="272" t="s">
        <v>8240</v>
      </c>
      <c r="C672" s="272" t="s">
        <v>5387</v>
      </c>
      <c r="D672" s="272" t="s">
        <v>1427</v>
      </c>
      <c r="E672" s="272" t="s">
        <v>5425</v>
      </c>
      <c r="F672" s="272"/>
      <c r="G672" s="272" t="s">
        <v>931</v>
      </c>
      <c r="H672" s="272" t="s">
        <v>5474</v>
      </c>
      <c r="I672" s="272" t="s">
        <v>5427</v>
      </c>
      <c r="J672" s="592">
        <v>0.33333333333333331</v>
      </c>
      <c r="K672" s="592">
        <v>0.70833333333333337</v>
      </c>
      <c r="L672" s="272" t="s">
        <v>6763</v>
      </c>
      <c r="M672" s="272" t="s">
        <v>6763</v>
      </c>
      <c r="N672" s="272" t="s">
        <v>5533</v>
      </c>
      <c r="O672" s="272" t="s">
        <v>5601</v>
      </c>
      <c r="P672" s="272" t="s">
        <v>6932</v>
      </c>
      <c r="Q672" s="272" t="s">
        <v>8241</v>
      </c>
      <c r="R672" s="272" t="s">
        <v>8241</v>
      </c>
      <c r="S672" s="272" t="s">
        <v>5434</v>
      </c>
      <c r="T672" s="272" t="s">
        <v>5866</v>
      </c>
      <c r="U672" s="272" t="s">
        <v>5482</v>
      </c>
      <c r="V672" s="272" t="s">
        <v>8242</v>
      </c>
      <c r="W672" s="272" t="s">
        <v>8242</v>
      </c>
      <c r="X672" s="272" t="s">
        <v>8243</v>
      </c>
    </row>
    <row r="673" spans="1:24" hidden="1">
      <c r="A673" s="272" t="s">
        <v>1075</v>
      </c>
      <c r="B673" s="272" t="s">
        <v>6478</v>
      </c>
      <c r="C673" s="272" t="s">
        <v>6477</v>
      </c>
      <c r="D673" s="272" t="s">
        <v>1502</v>
      </c>
      <c r="E673" s="272" t="s">
        <v>5425</v>
      </c>
      <c r="F673" s="272" t="s">
        <v>5569</v>
      </c>
      <c r="G673" s="272" t="s">
        <v>931</v>
      </c>
      <c r="H673" s="272" t="s">
        <v>5441</v>
      </c>
      <c r="I673" s="272" t="s">
        <v>5427</v>
      </c>
      <c r="J673" s="592">
        <v>0.91666666666666663</v>
      </c>
      <c r="K673" s="592">
        <v>0.125</v>
      </c>
      <c r="L673" s="272" t="s">
        <v>6479</v>
      </c>
      <c r="M673" s="272" t="s">
        <v>6479</v>
      </c>
      <c r="N673" s="272" t="s">
        <v>5533</v>
      </c>
      <c r="O673" s="272" t="s">
        <v>5892</v>
      </c>
      <c r="P673" s="272" t="s">
        <v>6480</v>
      </c>
      <c r="Q673" s="272" t="s">
        <v>8244</v>
      </c>
      <c r="R673" s="272" t="s">
        <v>8245</v>
      </c>
      <c r="S673" s="272" t="s">
        <v>5572</v>
      </c>
      <c r="T673" s="272" t="s">
        <v>6483</v>
      </c>
      <c r="U673" s="272" t="s">
        <v>5534</v>
      </c>
      <c r="V673" s="272" t="s">
        <v>6484</v>
      </c>
      <c r="W673" s="272" t="s">
        <v>5706</v>
      </c>
      <c r="X673" s="272" t="s">
        <v>8246</v>
      </c>
    </row>
    <row r="674" spans="1:24" hidden="1">
      <c r="A674" s="272" t="s">
        <v>936</v>
      </c>
      <c r="B674" s="272" t="s">
        <v>6203</v>
      </c>
      <c r="C674" s="272" t="s">
        <v>6202</v>
      </c>
      <c r="D674" s="272" t="s">
        <v>5452</v>
      </c>
      <c r="E674" s="272" t="s">
        <v>5425</v>
      </c>
      <c r="F674" s="272" t="s">
        <v>5724</v>
      </c>
      <c r="G674" s="272" t="s">
        <v>931</v>
      </c>
      <c r="H674" s="272" t="s">
        <v>5441</v>
      </c>
      <c r="I674" s="272" t="s">
        <v>5427</v>
      </c>
      <c r="J674" s="592">
        <v>0.33333333333333331</v>
      </c>
      <c r="K674" s="592">
        <v>0.75</v>
      </c>
      <c r="L674" s="272" t="s">
        <v>5580</v>
      </c>
      <c r="M674" s="272" t="s">
        <v>5580</v>
      </c>
      <c r="N674" s="272" t="s">
        <v>5533</v>
      </c>
      <c r="O674" s="272" t="s">
        <v>5619</v>
      </c>
      <c r="P674" s="272" t="s">
        <v>5585</v>
      </c>
      <c r="Q674" s="272" t="s">
        <v>8247</v>
      </c>
      <c r="R674" s="272" t="s">
        <v>8247</v>
      </c>
      <c r="S674" s="272" t="s">
        <v>5434</v>
      </c>
      <c r="T674" s="272" t="s">
        <v>5584</v>
      </c>
      <c r="U674" s="272" t="s">
        <v>5585</v>
      </c>
      <c r="V674" s="272" t="s">
        <v>5586</v>
      </c>
      <c r="W674" s="272" t="s">
        <v>3571</v>
      </c>
      <c r="X674" s="272" t="s">
        <v>8248</v>
      </c>
    </row>
    <row r="675" spans="1:24" hidden="1">
      <c r="A675" s="272" t="s">
        <v>981</v>
      </c>
      <c r="B675" s="272" t="s">
        <v>8249</v>
      </c>
      <c r="C675" s="272" t="s">
        <v>5387</v>
      </c>
      <c r="D675" s="272" t="s">
        <v>1427</v>
      </c>
      <c r="E675" s="272" t="s">
        <v>5464</v>
      </c>
      <c r="F675" s="272" t="s">
        <v>5464</v>
      </c>
      <c r="G675" s="272" t="s">
        <v>931</v>
      </c>
      <c r="H675" s="272" t="s">
        <v>5441</v>
      </c>
      <c r="I675" s="272" t="s">
        <v>5427</v>
      </c>
      <c r="J675" s="592">
        <v>0.33333333333333331</v>
      </c>
      <c r="K675" s="592">
        <v>0.75</v>
      </c>
      <c r="L675" s="272" t="s">
        <v>6077</v>
      </c>
      <c r="M675" s="272" t="s">
        <v>6077</v>
      </c>
      <c r="N675" s="272" t="s">
        <v>5533</v>
      </c>
      <c r="O675" s="272" t="s">
        <v>5467</v>
      </c>
      <c r="P675" s="272" t="s">
        <v>6366</v>
      </c>
      <c r="Q675" s="272" t="s">
        <v>8250</v>
      </c>
      <c r="R675" s="272" t="s">
        <v>8250</v>
      </c>
      <c r="S675" s="272" t="s">
        <v>5434</v>
      </c>
      <c r="T675" s="272" t="s">
        <v>4544</v>
      </c>
      <c r="U675" s="272" t="s">
        <v>4543</v>
      </c>
      <c r="V675" s="272" t="s">
        <v>6993</v>
      </c>
      <c r="W675" s="272" t="s">
        <v>5608</v>
      </c>
      <c r="X675" s="272" t="s">
        <v>8251</v>
      </c>
    </row>
    <row r="676" spans="1:24" hidden="1">
      <c r="A676" s="272" t="s">
        <v>936</v>
      </c>
      <c r="B676" s="272" t="s">
        <v>8252</v>
      </c>
      <c r="C676" s="272" t="s">
        <v>5387</v>
      </c>
      <c r="D676" s="272" t="s">
        <v>1427</v>
      </c>
      <c r="E676" s="272" t="s">
        <v>5496</v>
      </c>
      <c r="F676" s="272" t="s">
        <v>5496</v>
      </c>
      <c r="G676" s="272" t="s">
        <v>931</v>
      </c>
      <c r="H676" s="272" t="s">
        <v>5441</v>
      </c>
      <c r="I676" s="272" t="s">
        <v>5427</v>
      </c>
      <c r="J676" s="592">
        <v>0.33333333333333331</v>
      </c>
      <c r="K676" s="592">
        <v>0.75</v>
      </c>
      <c r="L676" s="272"/>
      <c r="M676" s="272" t="s">
        <v>5684</v>
      </c>
      <c r="N676" s="272" t="s">
        <v>5533</v>
      </c>
      <c r="O676" s="272" t="s">
        <v>5511</v>
      </c>
      <c r="P676" s="272" t="s">
        <v>5685</v>
      </c>
      <c r="Q676" s="272" t="s">
        <v>8253</v>
      </c>
      <c r="R676" s="272" t="s">
        <v>8253</v>
      </c>
      <c r="S676" s="272" t="s">
        <v>5434</v>
      </c>
      <c r="T676" s="272" t="s">
        <v>5688</v>
      </c>
      <c r="U676" s="272" t="s">
        <v>5689</v>
      </c>
      <c r="V676" s="272" t="s">
        <v>5690</v>
      </c>
      <c r="W676" s="272" t="s">
        <v>5691</v>
      </c>
      <c r="X676" s="272" t="s">
        <v>8254</v>
      </c>
    </row>
    <row r="677" spans="1:24" hidden="1">
      <c r="A677" s="272" t="s">
        <v>981</v>
      </c>
      <c r="B677" s="272" t="s">
        <v>7887</v>
      </c>
      <c r="C677" s="272" t="s">
        <v>7886</v>
      </c>
      <c r="D677" s="272" t="s">
        <v>5452</v>
      </c>
      <c r="E677" s="272" t="s">
        <v>5425</v>
      </c>
      <c r="F677" s="272" t="s">
        <v>5453</v>
      </c>
      <c r="G677" s="272" t="s">
        <v>931</v>
      </c>
      <c r="H677" s="272" t="s">
        <v>5441</v>
      </c>
      <c r="I677" s="272" t="s">
        <v>5427</v>
      </c>
      <c r="J677" s="592">
        <v>0.33333333333333331</v>
      </c>
      <c r="K677" s="592">
        <v>0.75</v>
      </c>
      <c r="L677" s="272" t="s">
        <v>5550</v>
      </c>
      <c r="M677" s="272" t="s">
        <v>5550</v>
      </c>
      <c r="N677" s="272" t="s">
        <v>5533</v>
      </c>
      <c r="O677" s="272" t="s">
        <v>5500</v>
      </c>
      <c r="P677" s="272" t="s">
        <v>5575</v>
      </c>
      <c r="Q677" s="272" t="s">
        <v>5576</v>
      </c>
      <c r="R677" s="272" t="s">
        <v>5576</v>
      </c>
      <c r="S677" s="272" t="s">
        <v>5434</v>
      </c>
      <c r="T677" s="272" t="s">
        <v>5554</v>
      </c>
      <c r="U677" s="272" t="s">
        <v>5555</v>
      </c>
      <c r="V677" s="272" t="s">
        <v>5556</v>
      </c>
      <c r="W677" s="272" t="s">
        <v>3571</v>
      </c>
      <c r="X677" s="272" t="s">
        <v>8255</v>
      </c>
    </row>
    <row r="678" spans="1:24" hidden="1">
      <c r="A678" s="272" t="s">
        <v>1075</v>
      </c>
      <c r="B678" s="272" t="s">
        <v>8256</v>
      </c>
      <c r="C678" s="272" t="s">
        <v>8257</v>
      </c>
      <c r="D678" s="272" t="s">
        <v>1427</v>
      </c>
      <c r="E678" s="272" t="s">
        <v>5425</v>
      </c>
      <c r="F678" s="272"/>
      <c r="G678" s="272" t="s">
        <v>931</v>
      </c>
      <c r="H678" s="272" t="s">
        <v>5497</v>
      </c>
      <c r="I678" s="272" t="s">
        <v>5427</v>
      </c>
      <c r="J678" s="592">
        <v>0</v>
      </c>
      <c r="K678" s="592">
        <v>0.20833333333333334</v>
      </c>
      <c r="L678" s="272" t="s">
        <v>5912</v>
      </c>
      <c r="M678" s="272" t="s">
        <v>5912</v>
      </c>
      <c r="N678" s="272" t="s">
        <v>5533</v>
      </c>
      <c r="O678" s="272" t="s">
        <v>5442</v>
      </c>
      <c r="P678" s="272" t="s">
        <v>5913</v>
      </c>
      <c r="Q678" s="272" t="s">
        <v>7293</v>
      </c>
      <c r="R678" s="272" t="s">
        <v>7293</v>
      </c>
      <c r="S678" s="272" t="s">
        <v>5445</v>
      </c>
      <c r="T678" s="272" t="s">
        <v>5916</v>
      </c>
      <c r="U678" s="272" t="s">
        <v>5545</v>
      </c>
      <c r="V678" s="272" t="s">
        <v>5917</v>
      </c>
      <c r="W678" s="272" t="s">
        <v>5547</v>
      </c>
      <c r="X678" s="272" t="s">
        <v>8258</v>
      </c>
    </row>
    <row r="679" spans="1:24" hidden="1">
      <c r="A679" s="272" t="s">
        <v>1075</v>
      </c>
      <c r="B679" s="272" t="s">
        <v>7355</v>
      </c>
      <c r="C679" s="272" t="s">
        <v>7354</v>
      </c>
      <c r="D679" s="272" t="s">
        <v>1427</v>
      </c>
      <c r="E679" s="272" t="s">
        <v>5464</v>
      </c>
      <c r="F679" s="272" t="s">
        <v>5464</v>
      </c>
      <c r="G679" s="272" t="s">
        <v>931</v>
      </c>
      <c r="H679" s="272" t="s">
        <v>5441</v>
      </c>
      <c r="I679" s="272">
        <v>2</v>
      </c>
      <c r="J679" s="592">
        <v>0</v>
      </c>
      <c r="K679" s="592">
        <v>0.125</v>
      </c>
      <c r="L679" s="272"/>
      <c r="M679" s="272" t="s">
        <v>5822</v>
      </c>
      <c r="N679" s="272" t="s">
        <v>5533</v>
      </c>
      <c r="O679" s="272" t="s">
        <v>5873</v>
      </c>
      <c r="P679" s="272" t="s">
        <v>4592</v>
      </c>
      <c r="Q679" s="272" t="s">
        <v>7356</v>
      </c>
      <c r="R679" s="272" t="s">
        <v>8259</v>
      </c>
      <c r="S679" s="272" t="s">
        <v>5434</v>
      </c>
      <c r="T679" s="272" t="s">
        <v>5460</v>
      </c>
      <c r="U679" s="272" t="s">
        <v>4555</v>
      </c>
      <c r="V679" s="272" t="s">
        <v>5469</v>
      </c>
      <c r="W679" s="272" t="s">
        <v>8260</v>
      </c>
      <c r="X679" s="272" t="s">
        <v>8261</v>
      </c>
    </row>
    <row r="680" spans="1:24" hidden="1">
      <c r="A680" s="272" t="s">
        <v>1075</v>
      </c>
      <c r="B680" s="272" t="s">
        <v>8262</v>
      </c>
      <c r="C680" s="272" t="s">
        <v>5387</v>
      </c>
      <c r="D680" s="272" t="s">
        <v>5599</v>
      </c>
      <c r="E680" s="272" t="s">
        <v>5425</v>
      </c>
      <c r="F680" s="272"/>
      <c r="G680" s="272" t="s">
        <v>931</v>
      </c>
      <c r="H680" s="272" t="s">
        <v>5474</v>
      </c>
      <c r="I680" s="272" t="s">
        <v>5427</v>
      </c>
      <c r="J680" s="592">
        <v>0.79166666666666663</v>
      </c>
      <c r="K680" s="592">
        <v>0.33333333333333331</v>
      </c>
      <c r="L680" s="272" t="s">
        <v>8263</v>
      </c>
      <c r="M680" s="272" t="s">
        <v>8263</v>
      </c>
      <c r="N680" s="272" t="s">
        <v>5533</v>
      </c>
      <c r="O680" s="272" t="s">
        <v>5581</v>
      </c>
      <c r="P680" s="272" t="s">
        <v>8228</v>
      </c>
      <c r="Q680" s="272" t="s">
        <v>8264</v>
      </c>
      <c r="R680" s="272" t="s">
        <v>8265</v>
      </c>
      <c r="S680" s="272" t="s">
        <v>5434</v>
      </c>
      <c r="T680" s="272" t="s">
        <v>7797</v>
      </c>
      <c r="U680" s="272" t="s">
        <v>5714</v>
      </c>
      <c r="V680" s="272" t="s">
        <v>6726</v>
      </c>
      <c r="W680" s="272" t="s">
        <v>3571</v>
      </c>
      <c r="X680" s="272" t="s">
        <v>8266</v>
      </c>
    </row>
    <row r="681" spans="1:24" hidden="1">
      <c r="A681" s="272" t="s">
        <v>1075</v>
      </c>
      <c r="B681" s="272" t="s">
        <v>6518</v>
      </c>
      <c r="C681" s="272" t="s">
        <v>6517</v>
      </c>
      <c r="D681" s="272" t="s">
        <v>1502</v>
      </c>
      <c r="E681" s="272" t="s">
        <v>5425</v>
      </c>
      <c r="F681" s="272" t="s">
        <v>6402</v>
      </c>
      <c r="G681" s="272" t="s">
        <v>931</v>
      </c>
      <c r="H681" s="272" t="s">
        <v>5426</v>
      </c>
      <c r="I681" s="272" t="s">
        <v>5427</v>
      </c>
      <c r="J681" s="592">
        <v>0.91666666666666663</v>
      </c>
      <c r="K681" s="592">
        <v>0.125</v>
      </c>
      <c r="L681" s="272" t="s">
        <v>5700</v>
      </c>
      <c r="M681" s="272" t="s">
        <v>5700</v>
      </c>
      <c r="N681" s="272" t="s">
        <v>5533</v>
      </c>
      <c r="O681" s="272" t="s">
        <v>6519</v>
      </c>
      <c r="P681" s="272" t="s">
        <v>6122</v>
      </c>
      <c r="Q681" s="272" t="s">
        <v>6520</v>
      </c>
      <c r="R681" s="272" t="s">
        <v>6520</v>
      </c>
      <c r="S681" s="272" t="s">
        <v>5572</v>
      </c>
      <c r="T681" s="272" t="s">
        <v>5481</v>
      </c>
      <c r="U681" s="272" t="s">
        <v>5482</v>
      </c>
      <c r="V681" s="272" t="s">
        <v>5491</v>
      </c>
      <c r="W681" s="272" t="s">
        <v>5706</v>
      </c>
      <c r="X681" s="272" t="s">
        <v>8267</v>
      </c>
    </row>
    <row r="682" spans="1:24" hidden="1">
      <c r="A682" s="272" t="s">
        <v>1251</v>
      </c>
      <c r="B682" s="272" t="s">
        <v>8035</v>
      </c>
      <c r="C682" s="272" t="s">
        <v>8034</v>
      </c>
      <c r="D682" s="272" t="s">
        <v>1427</v>
      </c>
      <c r="E682" s="272" t="s">
        <v>5440</v>
      </c>
      <c r="F682" s="272" t="s">
        <v>5440</v>
      </c>
      <c r="G682" s="272" t="s">
        <v>931</v>
      </c>
      <c r="H682" s="272" t="s">
        <v>5426</v>
      </c>
      <c r="I682" s="272">
        <v>3</v>
      </c>
      <c r="J682" s="592">
        <v>0.375</v>
      </c>
      <c r="K682" s="592">
        <v>0.66666666666666663</v>
      </c>
      <c r="L682" s="272" t="s">
        <v>6632</v>
      </c>
      <c r="M682" s="272" t="s">
        <v>6632</v>
      </c>
      <c r="N682" s="272" t="s">
        <v>5533</v>
      </c>
      <c r="O682" s="272" t="s">
        <v>5619</v>
      </c>
      <c r="P682" s="272" t="s">
        <v>5478</v>
      </c>
      <c r="Q682" s="272" t="s">
        <v>6633</v>
      </c>
      <c r="R682" s="272" t="s">
        <v>6634</v>
      </c>
      <c r="S682" s="272" t="s">
        <v>5434</v>
      </c>
      <c r="T682" s="272" t="s">
        <v>5866</v>
      </c>
      <c r="U682" s="272" t="s">
        <v>5482</v>
      </c>
      <c r="V682" s="272" t="s">
        <v>5607</v>
      </c>
      <c r="W682" s="272" t="s">
        <v>5607</v>
      </c>
      <c r="X682" s="272" t="s">
        <v>8268</v>
      </c>
    </row>
    <row r="683" spans="1:24" hidden="1">
      <c r="A683" s="272" t="s">
        <v>1251</v>
      </c>
      <c r="B683" s="272" t="s">
        <v>5995</v>
      </c>
      <c r="C683" s="272" t="s">
        <v>5994</v>
      </c>
      <c r="D683" s="272" t="s">
        <v>5599</v>
      </c>
      <c r="E683" s="272" t="s">
        <v>5425</v>
      </c>
      <c r="F683" s="272" t="s">
        <v>5487</v>
      </c>
      <c r="G683" s="272" t="s">
        <v>70</v>
      </c>
      <c r="H683" s="272" t="s">
        <v>5474</v>
      </c>
      <c r="I683" s="272" t="s">
        <v>5427</v>
      </c>
      <c r="J683" s="592">
        <v>0.91666666666666663</v>
      </c>
      <c r="K683" s="592">
        <v>0.125</v>
      </c>
      <c r="L683" s="272" t="s">
        <v>5997</v>
      </c>
      <c r="M683" s="272" t="s">
        <v>5997</v>
      </c>
      <c r="N683" s="272" t="s">
        <v>5533</v>
      </c>
      <c r="O683" s="272" t="s">
        <v>5745</v>
      </c>
      <c r="P683" s="272" t="s">
        <v>5998</v>
      </c>
      <c r="Q683" s="272" t="s">
        <v>5999</v>
      </c>
      <c r="R683" s="272" t="s">
        <v>8269</v>
      </c>
      <c r="S683" s="272" t="s">
        <v>5434</v>
      </c>
      <c r="T683" s="272" t="s">
        <v>6001</v>
      </c>
      <c r="U683" s="272" t="s">
        <v>5436</v>
      </c>
      <c r="V683" s="272" t="s">
        <v>6002</v>
      </c>
      <c r="W683" s="272" t="s">
        <v>6003</v>
      </c>
      <c r="X683" s="272" t="s">
        <v>8270</v>
      </c>
    </row>
    <row r="684" spans="1:24" hidden="1">
      <c r="A684" s="272" t="s">
        <v>981</v>
      </c>
      <c r="B684" s="272" t="s">
        <v>8271</v>
      </c>
      <c r="C684" s="272" t="s">
        <v>8272</v>
      </c>
      <c r="D684" s="272" t="s">
        <v>5452</v>
      </c>
      <c r="E684" s="272" t="s">
        <v>5425</v>
      </c>
      <c r="F684" s="272" t="s">
        <v>5531</v>
      </c>
      <c r="G684" s="272" t="s">
        <v>931</v>
      </c>
      <c r="H684" s="272" t="s">
        <v>5996</v>
      </c>
      <c r="I684" s="272">
        <v>4</v>
      </c>
      <c r="J684" s="592">
        <v>0.75</v>
      </c>
      <c r="K684" s="592">
        <v>0.95833333333333337</v>
      </c>
      <c r="L684" s="272" t="s">
        <v>6097</v>
      </c>
      <c r="M684" s="272" t="s">
        <v>6097</v>
      </c>
      <c r="N684" s="272" t="s">
        <v>5533</v>
      </c>
      <c r="O684" s="272" t="s">
        <v>5619</v>
      </c>
      <c r="P684" s="272" t="s">
        <v>6098</v>
      </c>
      <c r="Q684" s="272" t="s">
        <v>6417</v>
      </c>
      <c r="R684" s="272" t="s">
        <v>6100</v>
      </c>
      <c r="S684" s="272" t="s">
        <v>5434</v>
      </c>
      <c r="T684" s="272" t="s">
        <v>6101</v>
      </c>
      <c r="U684" s="272" t="s">
        <v>6102</v>
      </c>
      <c r="V684" s="596" t="s">
        <v>6103</v>
      </c>
      <c r="W684" s="272" t="s">
        <v>6418</v>
      </c>
      <c r="X684" s="272" t="s">
        <v>8273</v>
      </c>
    </row>
    <row r="685" spans="1:24" hidden="1">
      <c r="A685" s="272" t="s">
        <v>981</v>
      </c>
      <c r="B685" s="272" t="s">
        <v>8274</v>
      </c>
      <c r="C685" s="272"/>
      <c r="D685" s="272" t="s">
        <v>1427</v>
      </c>
      <c r="E685" s="272" t="s">
        <v>6189</v>
      </c>
      <c r="F685" s="272" t="s">
        <v>6189</v>
      </c>
      <c r="G685" s="272" t="s">
        <v>931</v>
      </c>
      <c r="H685" s="272" t="s">
        <v>5474</v>
      </c>
      <c r="I685" s="272" t="s">
        <v>5427</v>
      </c>
      <c r="J685" s="592">
        <v>0.33333333333333331</v>
      </c>
      <c r="K685" s="592">
        <v>0.75</v>
      </c>
      <c r="L685" s="272"/>
      <c r="M685" s="272" t="s">
        <v>6311</v>
      </c>
      <c r="N685" s="272" t="s">
        <v>5533</v>
      </c>
      <c r="O685" s="272" t="s">
        <v>5619</v>
      </c>
      <c r="P685" s="272" t="s">
        <v>6312</v>
      </c>
      <c r="Q685" s="272" t="s">
        <v>8275</v>
      </c>
      <c r="R685" s="272" t="s">
        <v>8275</v>
      </c>
      <c r="S685" s="272" t="s">
        <v>5434</v>
      </c>
      <c r="T685" s="272" t="s">
        <v>6315</v>
      </c>
      <c r="U685" s="272" t="s">
        <v>6316</v>
      </c>
      <c r="V685" s="272" t="s">
        <v>6317</v>
      </c>
      <c r="W685" s="272" t="s">
        <v>3571</v>
      </c>
      <c r="X685" s="272" t="s">
        <v>8276</v>
      </c>
    </row>
    <row r="686" spans="1:24" hidden="1">
      <c r="A686" s="272" t="s">
        <v>936</v>
      </c>
      <c r="B686" s="272" t="s">
        <v>8277</v>
      </c>
      <c r="C686" s="272" t="s">
        <v>8278</v>
      </c>
      <c r="D686" s="272" t="s">
        <v>5452</v>
      </c>
      <c r="E686" s="272" t="s">
        <v>5425</v>
      </c>
      <c r="F686" s="272" t="s">
        <v>5724</v>
      </c>
      <c r="G686" s="272" t="s">
        <v>931</v>
      </c>
      <c r="H686" s="272" t="s">
        <v>5441</v>
      </c>
      <c r="I686" s="272" t="s">
        <v>5427</v>
      </c>
      <c r="J686" s="592">
        <v>0.79166666666666663</v>
      </c>
      <c r="K686" s="592">
        <v>0.29166666666666669</v>
      </c>
      <c r="L686" s="272"/>
      <c r="M686" s="272" t="s">
        <v>5790</v>
      </c>
      <c r="N686" s="272" t="s">
        <v>5533</v>
      </c>
      <c r="O686" s="272" t="s">
        <v>5619</v>
      </c>
      <c r="P686" s="272" t="s">
        <v>6128</v>
      </c>
      <c r="Q686" s="272" t="s">
        <v>8279</v>
      </c>
      <c r="R686" s="272" t="s">
        <v>8280</v>
      </c>
      <c r="S686" s="272" t="s">
        <v>5434</v>
      </c>
      <c r="T686" s="272" t="s">
        <v>5734</v>
      </c>
      <c r="U686" s="272" t="s">
        <v>5731</v>
      </c>
      <c r="V686" s="272" t="s">
        <v>5735</v>
      </c>
      <c r="W686" s="272" t="s">
        <v>3571</v>
      </c>
      <c r="X686" s="272" t="s">
        <v>8281</v>
      </c>
    </row>
    <row r="687" spans="1:24" hidden="1">
      <c r="A687" s="272" t="s">
        <v>1075</v>
      </c>
      <c r="B687" s="272" t="s">
        <v>724</v>
      </c>
      <c r="C687" s="272" t="s">
        <v>723</v>
      </c>
      <c r="D687" s="272" t="s">
        <v>1427</v>
      </c>
      <c r="E687" s="272" t="s">
        <v>5464</v>
      </c>
      <c r="F687" s="272" t="s">
        <v>5464</v>
      </c>
      <c r="G687" s="272" t="s">
        <v>931</v>
      </c>
      <c r="H687" s="272" t="s">
        <v>5441</v>
      </c>
      <c r="I687" s="272" t="s">
        <v>5427</v>
      </c>
      <c r="J687" s="592">
        <v>0.33333333333333331</v>
      </c>
      <c r="K687" s="592">
        <v>0.70833333333333337</v>
      </c>
      <c r="L687" s="272" t="s">
        <v>6234</v>
      </c>
      <c r="M687" s="272" t="s">
        <v>6234</v>
      </c>
      <c r="N687" s="272" t="s">
        <v>5533</v>
      </c>
      <c r="O687" s="272" t="s">
        <v>5581</v>
      </c>
      <c r="P687" s="272" t="s">
        <v>5784</v>
      </c>
      <c r="Q687" s="272" t="s">
        <v>8282</v>
      </c>
      <c r="R687" s="272" t="s">
        <v>8283</v>
      </c>
      <c r="S687" s="272" t="s">
        <v>5434</v>
      </c>
      <c r="T687" s="272" t="s">
        <v>6886</v>
      </c>
      <c r="U687" s="272" t="s">
        <v>5606</v>
      </c>
      <c r="V687" s="272" t="s">
        <v>8284</v>
      </c>
      <c r="W687" s="272" t="s">
        <v>5608</v>
      </c>
      <c r="X687" s="272" t="s">
        <v>8285</v>
      </c>
    </row>
    <row r="688" spans="1:24" hidden="1">
      <c r="A688" s="272" t="s">
        <v>1213</v>
      </c>
      <c r="B688" s="272" t="s">
        <v>8286</v>
      </c>
      <c r="C688" s="272" t="s">
        <v>8287</v>
      </c>
      <c r="D688" s="272" t="s">
        <v>5452</v>
      </c>
      <c r="E688" s="272" t="s">
        <v>5425</v>
      </c>
      <c r="F688" s="272" t="s">
        <v>5453</v>
      </c>
      <c r="G688" s="272" t="s">
        <v>931</v>
      </c>
      <c r="H688" s="272" t="s">
        <v>5474</v>
      </c>
      <c r="I688" s="272" t="s">
        <v>5427</v>
      </c>
      <c r="J688" s="592">
        <v>0</v>
      </c>
      <c r="K688" s="592">
        <v>0.125</v>
      </c>
      <c r="L688" s="272" t="s">
        <v>5550</v>
      </c>
      <c r="M688" s="272" t="s">
        <v>5550</v>
      </c>
      <c r="N688" s="272" t="s">
        <v>5533</v>
      </c>
      <c r="O688" s="272" t="s">
        <v>5798</v>
      </c>
      <c r="P688" s="272" t="s">
        <v>5575</v>
      </c>
      <c r="Q688" s="272" t="s">
        <v>6165</v>
      </c>
      <c r="R688" s="272" t="s">
        <v>6165</v>
      </c>
      <c r="S688" s="272" t="s">
        <v>5434</v>
      </c>
      <c r="T688" s="272" t="s">
        <v>5554</v>
      </c>
      <c r="U688" s="272" t="s">
        <v>5555</v>
      </c>
      <c r="V688" s="272" t="s">
        <v>5556</v>
      </c>
      <c r="W688" s="272" t="s">
        <v>5706</v>
      </c>
      <c r="X688" s="272" t="s">
        <v>8288</v>
      </c>
    </row>
    <row r="689" spans="1:24" hidden="1">
      <c r="A689" s="272" t="s">
        <v>981</v>
      </c>
      <c r="B689" s="272" t="s">
        <v>8289</v>
      </c>
      <c r="C689" s="272" t="s">
        <v>5387</v>
      </c>
      <c r="D689" s="272" t="s">
        <v>5452</v>
      </c>
      <c r="E689" s="272" t="s">
        <v>5425</v>
      </c>
      <c r="F689" s="272" t="s">
        <v>5453</v>
      </c>
      <c r="G689" s="272" t="s">
        <v>931</v>
      </c>
      <c r="H689" s="272" t="s">
        <v>5441</v>
      </c>
      <c r="I689" s="272" t="s">
        <v>5427</v>
      </c>
      <c r="J689" s="592">
        <v>0.33333333333333331</v>
      </c>
      <c r="K689" s="592">
        <v>0.75</v>
      </c>
      <c r="L689" s="272" t="s">
        <v>5673</v>
      </c>
      <c r="M689" s="272" t="s">
        <v>5673</v>
      </c>
      <c r="N689" s="272" t="s">
        <v>5533</v>
      </c>
      <c r="O689" s="272" t="s">
        <v>5619</v>
      </c>
      <c r="P689" s="272" t="s">
        <v>5731</v>
      </c>
      <c r="Q689" s="272" t="s">
        <v>5909</v>
      </c>
      <c r="R689" s="272" t="s">
        <v>5732</v>
      </c>
      <c r="S689" s="272" t="s">
        <v>5434</v>
      </c>
      <c r="T689" s="272" t="s">
        <v>5734</v>
      </c>
      <c r="U689" s="272" t="s">
        <v>5731</v>
      </c>
      <c r="V689" s="272" t="s">
        <v>5735</v>
      </c>
      <c r="W689" s="272" t="s">
        <v>3571</v>
      </c>
      <c r="X689" s="272" t="s">
        <v>8290</v>
      </c>
    </row>
    <row r="690" spans="1:24" hidden="1">
      <c r="A690" s="272" t="s">
        <v>981</v>
      </c>
      <c r="B690" s="272" t="s">
        <v>1004</v>
      </c>
      <c r="C690" s="272" t="s">
        <v>5387</v>
      </c>
      <c r="D690" s="272" t="s">
        <v>1427</v>
      </c>
      <c r="E690" s="272" t="s">
        <v>5440</v>
      </c>
      <c r="F690" s="272" t="s">
        <v>5440</v>
      </c>
      <c r="G690" s="272" t="s">
        <v>931</v>
      </c>
      <c r="H690" s="272" t="s">
        <v>5441</v>
      </c>
      <c r="I690" s="272" t="s">
        <v>5427</v>
      </c>
      <c r="J690" s="592">
        <v>0.33333333333333331</v>
      </c>
      <c r="K690" s="592">
        <v>0.75</v>
      </c>
      <c r="L690" s="272" t="s">
        <v>7074</v>
      </c>
      <c r="M690" s="272" t="s">
        <v>7074</v>
      </c>
      <c r="N690" s="272" t="s">
        <v>5533</v>
      </c>
      <c r="O690" s="272" t="s">
        <v>5442</v>
      </c>
      <c r="P690" s="272" t="s">
        <v>6509</v>
      </c>
      <c r="Q690" s="272" t="s">
        <v>8291</v>
      </c>
      <c r="R690" s="272" t="s">
        <v>8292</v>
      </c>
      <c r="S690" s="272" t="s">
        <v>5445</v>
      </c>
      <c r="T690" s="272" t="s">
        <v>5786</v>
      </c>
      <c r="U690" s="272" t="s">
        <v>5606</v>
      </c>
      <c r="V690" s="596" t="s">
        <v>5787</v>
      </c>
      <c r="W690" s="272" t="s">
        <v>3571</v>
      </c>
      <c r="X690" s="272" t="s">
        <v>8293</v>
      </c>
    </row>
    <row r="691" spans="1:24" hidden="1">
      <c r="A691" s="272" t="s">
        <v>936</v>
      </c>
      <c r="B691" s="272" t="s">
        <v>8294</v>
      </c>
      <c r="C691" s="272" t="s">
        <v>5387</v>
      </c>
      <c r="D691" s="272" t="s">
        <v>1427</v>
      </c>
      <c r="E691" s="272" t="s">
        <v>5464</v>
      </c>
      <c r="F691" s="272" t="s">
        <v>5464</v>
      </c>
      <c r="G691" s="272" t="s">
        <v>931</v>
      </c>
      <c r="H691" s="272" t="s">
        <v>5441</v>
      </c>
      <c r="I691" s="272" t="s">
        <v>5427</v>
      </c>
      <c r="J691" s="592">
        <v>0.33333333333333331</v>
      </c>
      <c r="K691" s="592">
        <v>0.75</v>
      </c>
      <c r="L691" s="272" t="s">
        <v>7413</v>
      </c>
      <c r="M691" s="272" t="s">
        <v>7413</v>
      </c>
      <c r="N691" s="272" t="s">
        <v>5533</v>
      </c>
      <c r="O691" s="272" t="s">
        <v>5467</v>
      </c>
      <c r="P691" s="272" t="s">
        <v>7414</v>
      </c>
      <c r="Q691" s="272" t="s">
        <v>7747</v>
      </c>
      <c r="R691" s="272" t="s">
        <v>7747</v>
      </c>
      <c r="S691" s="272" t="s">
        <v>5434</v>
      </c>
      <c r="T691" s="272" t="s">
        <v>7417</v>
      </c>
      <c r="U691" s="272" t="s">
        <v>7418</v>
      </c>
      <c r="V691" s="272" t="s">
        <v>7289</v>
      </c>
      <c r="W691" s="272" t="s">
        <v>3571</v>
      </c>
      <c r="X691" s="272" t="s">
        <v>8295</v>
      </c>
    </row>
    <row r="692" spans="1:24" ht="29.1" hidden="1">
      <c r="A692" s="272" t="s">
        <v>1075</v>
      </c>
      <c r="B692" s="272" t="s">
        <v>8296</v>
      </c>
      <c r="C692" s="272"/>
      <c r="D692" s="272" t="s">
        <v>1427</v>
      </c>
      <c r="E692" s="272" t="s">
        <v>5496</v>
      </c>
      <c r="F692" s="272" t="s">
        <v>5496</v>
      </c>
      <c r="G692" s="272" t="s">
        <v>931</v>
      </c>
      <c r="H692" s="272" t="s">
        <v>5474</v>
      </c>
      <c r="I692" s="272" t="s">
        <v>5427</v>
      </c>
      <c r="J692" s="592">
        <v>0.33333333333333331</v>
      </c>
      <c r="K692" s="592">
        <v>0.75</v>
      </c>
      <c r="L692" s="272" t="s">
        <v>7179</v>
      </c>
      <c r="M692" s="272" t="s">
        <v>7179</v>
      </c>
      <c r="N692" s="272" t="s">
        <v>5533</v>
      </c>
      <c r="O692" s="272" t="s">
        <v>5442</v>
      </c>
      <c r="P692" s="272" t="s">
        <v>7180</v>
      </c>
      <c r="Q692" s="272" t="s">
        <v>7181</v>
      </c>
      <c r="R692" s="594" t="s">
        <v>8297</v>
      </c>
      <c r="S692" s="272" t="s">
        <v>5445</v>
      </c>
      <c r="T692" s="272" t="s">
        <v>7183</v>
      </c>
      <c r="U692" s="272" t="s">
        <v>7075</v>
      </c>
      <c r="V692" s="272" t="s">
        <v>7184</v>
      </c>
      <c r="W692" s="272" t="s">
        <v>8298</v>
      </c>
      <c r="X692" s="272" t="s">
        <v>8299</v>
      </c>
    </row>
    <row r="693" spans="1:24" hidden="1">
      <c r="A693" s="272" t="s">
        <v>981</v>
      </c>
      <c r="B693" s="272" t="s">
        <v>8300</v>
      </c>
      <c r="C693" s="272" t="s">
        <v>8301</v>
      </c>
      <c r="D693" s="272" t="s">
        <v>5452</v>
      </c>
      <c r="E693" s="272" t="s">
        <v>5425</v>
      </c>
      <c r="F693" s="272" t="s">
        <v>5662</v>
      </c>
      <c r="G693" s="272" t="s">
        <v>931</v>
      </c>
      <c r="H693" s="272" t="s">
        <v>5474</v>
      </c>
      <c r="I693" s="272" t="s">
        <v>5427</v>
      </c>
      <c r="J693" s="592">
        <v>0.41666666666666669</v>
      </c>
      <c r="K693" s="592">
        <v>0.70833333333333337</v>
      </c>
      <c r="L693" s="272" t="s">
        <v>5863</v>
      </c>
      <c r="M693" s="272" t="s">
        <v>5991</v>
      </c>
      <c r="N693" s="272" t="s">
        <v>5533</v>
      </c>
      <c r="O693" s="272" t="s">
        <v>5519</v>
      </c>
      <c r="P693" s="272" t="s">
        <v>5864</v>
      </c>
      <c r="Q693" s="272" t="s">
        <v>5992</v>
      </c>
      <c r="R693" s="272" t="s">
        <v>5992</v>
      </c>
      <c r="S693" s="272" t="s">
        <v>5434</v>
      </c>
      <c r="T693" s="272" t="s">
        <v>5866</v>
      </c>
      <c r="U693" s="272" t="s">
        <v>5482</v>
      </c>
      <c r="V693" s="272" t="s">
        <v>5607</v>
      </c>
      <c r="W693" s="272" t="s">
        <v>3585</v>
      </c>
      <c r="X693" s="272" t="s">
        <v>8302</v>
      </c>
    </row>
    <row r="694" spans="1:24" hidden="1">
      <c r="A694" s="272" t="s">
        <v>981</v>
      </c>
      <c r="B694" s="272" t="s">
        <v>4867</v>
      </c>
      <c r="C694" s="272" t="s">
        <v>4774</v>
      </c>
      <c r="D694" s="272" t="s">
        <v>1427</v>
      </c>
      <c r="E694" s="272" t="s">
        <v>5464</v>
      </c>
      <c r="F694" s="272" t="s">
        <v>5464</v>
      </c>
      <c r="G694" s="272" t="s">
        <v>931</v>
      </c>
      <c r="H694" s="272" t="s">
        <v>5441</v>
      </c>
      <c r="I694" s="272" t="s">
        <v>5427</v>
      </c>
      <c r="J694" s="592">
        <v>0.33333333333333331</v>
      </c>
      <c r="K694" s="592">
        <v>0.75</v>
      </c>
      <c r="L694" s="272" t="s">
        <v>6514</v>
      </c>
      <c r="M694" s="272" t="s">
        <v>6514</v>
      </c>
      <c r="N694" s="272" t="s">
        <v>5533</v>
      </c>
      <c r="O694" s="272" t="s">
        <v>5519</v>
      </c>
      <c r="P694" s="272" t="s">
        <v>4592</v>
      </c>
      <c r="Q694" s="272" t="s">
        <v>6515</v>
      </c>
      <c r="R694" s="272" t="s">
        <v>6515</v>
      </c>
      <c r="S694" s="272" t="s">
        <v>5434</v>
      </c>
      <c r="T694" s="272" t="s">
        <v>5460</v>
      </c>
      <c r="U694" s="272" t="s">
        <v>4555</v>
      </c>
      <c r="V694" s="272" t="s">
        <v>5469</v>
      </c>
      <c r="W694" s="272" t="s">
        <v>3571</v>
      </c>
      <c r="X694" s="272" t="s">
        <v>8303</v>
      </c>
    </row>
    <row r="695" spans="1:24" hidden="1">
      <c r="A695" s="272" t="s">
        <v>1075</v>
      </c>
      <c r="B695" s="272" t="s">
        <v>8304</v>
      </c>
      <c r="C695" s="272" t="s">
        <v>5387</v>
      </c>
      <c r="D695" s="272" t="s">
        <v>1502</v>
      </c>
      <c r="E695" s="272" t="s">
        <v>5425</v>
      </c>
      <c r="F695" s="272"/>
      <c r="G695" s="272" t="s">
        <v>931</v>
      </c>
      <c r="H695" s="272" t="s">
        <v>5474</v>
      </c>
      <c r="I695" s="272" t="s">
        <v>5427</v>
      </c>
      <c r="J695" s="592">
        <v>0.75</v>
      </c>
      <c r="K695" s="592">
        <v>0.125</v>
      </c>
      <c r="L695" s="272" t="s">
        <v>6120</v>
      </c>
      <c r="M695" s="272" t="s">
        <v>6120</v>
      </c>
      <c r="N695" s="272" t="s">
        <v>5533</v>
      </c>
      <c r="O695" s="272" t="s">
        <v>6121</v>
      </c>
      <c r="P695" s="272" t="s">
        <v>6122</v>
      </c>
      <c r="Q695" s="272" t="s">
        <v>6123</v>
      </c>
      <c r="R695" s="272" t="s">
        <v>6123</v>
      </c>
      <c r="S695" s="272" t="s">
        <v>5572</v>
      </c>
      <c r="T695" s="272" t="s">
        <v>5481</v>
      </c>
      <c r="U695" s="272" t="s">
        <v>5482</v>
      </c>
      <c r="V695" s="272" t="s">
        <v>5491</v>
      </c>
      <c r="W695" s="272" t="s">
        <v>3571</v>
      </c>
      <c r="X695" s="272" t="s">
        <v>8305</v>
      </c>
    </row>
    <row r="696" spans="1:24" hidden="1">
      <c r="A696" s="272" t="s">
        <v>936</v>
      </c>
      <c r="B696" s="272" t="s">
        <v>8306</v>
      </c>
      <c r="C696" s="272"/>
      <c r="D696" s="272" t="s">
        <v>1427</v>
      </c>
      <c r="E696" s="272" t="s">
        <v>5496</v>
      </c>
      <c r="F696" s="272" t="s">
        <v>5496</v>
      </c>
      <c r="G696" s="272" t="s">
        <v>931</v>
      </c>
      <c r="H696" s="272" t="s">
        <v>5474</v>
      </c>
      <c r="I696" s="272" t="s">
        <v>5427</v>
      </c>
      <c r="J696" s="592">
        <v>0.33333333333333331</v>
      </c>
      <c r="K696" s="592">
        <v>0.75</v>
      </c>
      <c r="L696" s="272"/>
      <c r="M696" s="272" t="s">
        <v>6107</v>
      </c>
      <c r="N696" s="272" t="s">
        <v>5533</v>
      </c>
      <c r="O696" s="272" t="s">
        <v>5601</v>
      </c>
      <c r="P696" s="272" t="s">
        <v>6026</v>
      </c>
      <c r="Q696" s="272" t="s">
        <v>8307</v>
      </c>
      <c r="R696" s="272" t="s">
        <v>8307</v>
      </c>
      <c r="S696" s="272" t="s">
        <v>5434</v>
      </c>
      <c r="T696" s="272" t="s">
        <v>6029</v>
      </c>
      <c r="U696" s="272" t="s">
        <v>6030</v>
      </c>
      <c r="V696" s="272" t="s">
        <v>8092</v>
      </c>
      <c r="W696" s="272" t="s">
        <v>3571</v>
      </c>
      <c r="X696" s="272" t="s">
        <v>8308</v>
      </c>
    </row>
    <row r="697" spans="1:24" hidden="1">
      <c r="A697" s="272" t="s">
        <v>1075</v>
      </c>
      <c r="B697" s="272" t="s">
        <v>6088</v>
      </c>
      <c r="C697" s="272" t="s">
        <v>6087</v>
      </c>
      <c r="D697" s="272" t="s">
        <v>5452</v>
      </c>
      <c r="E697" s="272" t="s">
        <v>5425</v>
      </c>
      <c r="F697" s="272" t="s">
        <v>5531</v>
      </c>
      <c r="G697" s="272" t="s">
        <v>931</v>
      </c>
      <c r="H697" s="272" t="s">
        <v>5426</v>
      </c>
      <c r="I697" s="272">
        <v>3</v>
      </c>
      <c r="J697" s="592">
        <v>0.33333333333333331</v>
      </c>
      <c r="K697" s="592">
        <v>0.75</v>
      </c>
      <c r="L697" s="272" t="s">
        <v>6089</v>
      </c>
      <c r="M697" s="272" t="s">
        <v>6089</v>
      </c>
      <c r="N697" s="272" t="s">
        <v>5533</v>
      </c>
      <c r="O697" s="272" t="s">
        <v>5949</v>
      </c>
      <c r="P697" s="272" t="s">
        <v>6090</v>
      </c>
      <c r="Q697" s="272" t="s">
        <v>8309</v>
      </c>
      <c r="R697" s="272" t="s">
        <v>8309</v>
      </c>
      <c r="S697" s="272" t="s">
        <v>5434</v>
      </c>
      <c r="T697" s="272" t="s">
        <v>6092</v>
      </c>
      <c r="U697" s="272" t="s">
        <v>5689</v>
      </c>
      <c r="V697" s="272" t="s">
        <v>6093</v>
      </c>
      <c r="W697" s="272" t="s">
        <v>5608</v>
      </c>
      <c r="X697" s="272" t="s">
        <v>8310</v>
      </c>
    </row>
    <row r="698" spans="1:24" hidden="1">
      <c r="A698" s="272" t="s">
        <v>936</v>
      </c>
      <c r="B698" s="272" t="s">
        <v>8311</v>
      </c>
      <c r="C698" s="272" t="s">
        <v>5387</v>
      </c>
      <c r="D698" s="272" t="s">
        <v>1502</v>
      </c>
      <c r="E698" s="272" t="s">
        <v>5425</v>
      </c>
      <c r="F698" s="272" t="s">
        <v>5569</v>
      </c>
      <c r="G698" s="272" t="s">
        <v>931</v>
      </c>
      <c r="H698" s="272" t="s">
        <v>5426</v>
      </c>
      <c r="I698" s="272" t="s">
        <v>5427</v>
      </c>
      <c r="J698" s="592">
        <v>0.33333333333333331</v>
      </c>
      <c r="K698" s="592">
        <v>0.75</v>
      </c>
      <c r="L698" s="272" t="s">
        <v>5510</v>
      </c>
      <c r="M698" s="272" t="s">
        <v>5510</v>
      </c>
      <c r="N698" s="272" t="s">
        <v>5533</v>
      </c>
      <c r="O698" s="272" t="s">
        <v>6066</v>
      </c>
      <c r="P698" s="272" t="s">
        <v>5512</v>
      </c>
      <c r="Q698" s="272" t="s">
        <v>8312</v>
      </c>
      <c r="R698" s="272" t="s">
        <v>8312</v>
      </c>
      <c r="S698" s="272" t="s">
        <v>5572</v>
      </c>
      <c r="T698" s="272" t="s">
        <v>5514</v>
      </c>
      <c r="U698" s="272" t="s">
        <v>4582</v>
      </c>
      <c r="V698" s="272" t="s">
        <v>5515</v>
      </c>
      <c r="W698" s="272" t="s">
        <v>3571</v>
      </c>
      <c r="X698" s="272" t="s">
        <v>8313</v>
      </c>
    </row>
    <row r="699" spans="1:24" hidden="1">
      <c r="A699" s="272" t="s">
        <v>1213</v>
      </c>
      <c r="B699" s="272" t="s">
        <v>8314</v>
      </c>
      <c r="C699" s="272" t="s">
        <v>8315</v>
      </c>
      <c r="D699" s="272" t="s">
        <v>5452</v>
      </c>
      <c r="E699" s="272" t="s">
        <v>5425</v>
      </c>
      <c r="F699" s="272" t="s">
        <v>5531</v>
      </c>
      <c r="G699" s="272" t="s">
        <v>931</v>
      </c>
      <c r="H699" s="272" t="s">
        <v>5474</v>
      </c>
      <c r="I699" s="272" t="s">
        <v>5427</v>
      </c>
      <c r="J699" s="592">
        <v>8.3333333333333329E-2</v>
      </c>
      <c r="K699" s="592">
        <v>0.25</v>
      </c>
      <c r="L699" s="272" t="s">
        <v>5580</v>
      </c>
      <c r="M699" s="272" t="s">
        <v>5580</v>
      </c>
      <c r="N699" s="272" t="s">
        <v>5533</v>
      </c>
      <c r="O699" s="272" t="s">
        <v>5581</v>
      </c>
      <c r="P699" s="272" t="s">
        <v>5582</v>
      </c>
      <c r="Q699" s="272" t="s">
        <v>7648</v>
      </c>
      <c r="R699" s="272" t="s">
        <v>8316</v>
      </c>
      <c r="S699" s="272" t="s">
        <v>5434</v>
      </c>
      <c r="T699" s="272" t="s">
        <v>5584</v>
      </c>
      <c r="U699" s="272" t="s">
        <v>5585</v>
      </c>
      <c r="V699" s="272" t="s">
        <v>8317</v>
      </c>
      <c r="W699" s="272" t="s">
        <v>8318</v>
      </c>
      <c r="X699" s="272" t="s">
        <v>8319</v>
      </c>
    </row>
    <row r="700" spans="1:24" hidden="1">
      <c r="A700" s="272" t="s">
        <v>1075</v>
      </c>
      <c r="B700" s="272" t="s">
        <v>8320</v>
      </c>
      <c r="C700" s="272" t="s">
        <v>8321</v>
      </c>
      <c r="D700" s="272" t="s">
        <v>1427</v>
      </c>
      <c r="E700" s="272" t="s">
        <v>5440</v>
      </c>
      <c r="F700" s="272" t="s">
        <v>5440</v>
      </c>
      <c r="G700" s="272" t="s">
        <v>931</v>
      </c>
      <c r="H700" s="272" t="s">
        <v>5441</v>
      </c>
      <c r="I700" s="272" t="s">
        <v>5427</v>
      </c>
      <c r="J700" s="592">
        <v>0.33333333333333331</v>
      </c>
      <c r="K700" s="592">
        <v>0.75</v>
      </c>
      <c r="L700" s="272" t="s">
        <v>5744</v>
      </c>
      <c r="M700" s="272" t="s">
        <v>5744</v>
      </c>
      <c r="N700" s="272" t="s">
        <v>8322</v>
      </c>
      <c r="O700" s="272" t="s">
        <v>5511</v>
      </c>
      <c r="P700" s="272" t="s">
        <v>5625</v>
      </c>
      <c r="Q700" s="272" t="s">
        <v>8323</v>
      </c>
      <c r="R700" s="272" t="s">
        <v>8324</v>
      </c>
      <c r="S700" s="272" t="s">
        <v>5434</v>
      </c>
      <c r="T700" s="272" t="s">
        <v>5749</v>
      </c>
      <c r="U700" s="272" t="s">
        <v>5628</v>
      </c>
      <c r="V700" s="272" t="s">
        <v>8325</v>
      </c>
      <c r="W700" s="272" t="s">
        <v>5547</v>
      </c>
      <c r="X700" s="272" t="s">
        <v>8326</v>
      </c>
    </row>
    <row r="701" spans="1:24" hidden="1">
      <c r="A701" s="272" t="s">
        <v>936</v>
      </c>
      <c r="B701" s="272" t="s">
        <v>8327</v>
      </c>
      <c r="C701" s="272" t="s">
        <v>5387</v>
      </c>
      <c r="D701" s="272" t="s">
        <v>1427</v>
      </c>
      <c r="E701" s="272" t="s">
        <v>5496</v>
      </c>
      <c r="F701" s="272" t="s">
        <v>5496</v>
      </c>
      <c r="G701" s="272" t="s">
        <v>931</v>
      </c>
      <c r="H701" s="272" t="s">
        <v>5441</v>
      </c>
      <c r="I701" s="272" t="s">
        <v>5427</v>
      </c>
      <c r="J701" s="592">
        <v>0.33333333333333331</v>
      </c>
      <c r="K701" s="592">
        <v>0.75</v>
      </c>
      <c r="L701" s="272" t="s">
        <v>6764</v>
      </c>
      <c r="M701" s="272" t="s">
        <v>6764</v>
      </c>
      <c r="N701" s="272" t="s">
        <v>8322</v>
      </c>
      <c r="O701" s="272" t="s">
        <v>5467</v>
      </c>
      <c r="P701" s="272" t="s">
        <v>5645</v>
      </c>
      <c r="Q701" s="272" t="s">
        <v>8328</v>
      </c>
      <c r="R701" s="272" t="s">
        <v>8329</v>
      </c>
      <c r="S701" s="272" t="s">
        <v>5434</v>
      </c>
      <c r="T701" s="272" t="s">
        <v>4544</v>
      </c>
      <c r="U701" s="272" t="s">
        <v>4543</v>
      </c>
      <c r="V701" s="272" t="s">
        <v>5648</v>
      </c>
      <c r="W701" s="272" t="s">
        <v>3571</v>
      </c>
      <c r="X701" s="272" t="s">
        <v>8330</v>
      </c>
    </row>
    <row r="702" spans="1:24" hidden="1">
      <c r="A702" s="272" t="s">
        <v>1075</v>
      </c>
      <c r="B702" s="272" t="s">
        <v>7800</v>
      </c>
      <c r="C702" s="272" t="s">
        <v>7799</v>
      </c>
      <c r="D702" s="272" t="s">
        <v>1427</v>
      </c>
      <c r="E702" s="272" t="s">
        <v>5464</v>
      </c>
      <c r="F702" s="272" t="s">
        <v>5464</v>
      </c>
      <c r="G702" s="272" t="s">
        <v>931</v>
      </c>
      <c r="H702" s="272" t="s">
        <v>5441</v>
      </c>
      <c r="I702" s="272" t="s">
        <v>5427</v>
      </c>
      <c r="J702" s="592">
        <v>0</v>
      </c>
      <c r="K702" s="592">
        <v>0.125</v>
      </c>
      <c r="L702" s="272"/>
      <c r="M702" s="272" t="s">
        <v>6543</v>
      </c>
      <c r="N702" s="272" t="s">
        <v>8322</v>
      </c>
      <c r="O702" s="272" t="s">
        <v>8331</v>
      </c>
      <c r="P702" s="272" t="s">
        <v>4592</v>
      </c>
      <c r="Q702" s="272" t="s">
        <v>7422</v>
      </c>
      <c r="R702" s="272" t="s">
        <v>7423</v>
      </c>
      <c r="S702" s="272" t="s">
        <v>5434</v>
      </c>
      <c r="T702" s="272" t="s">
        <v>5460</v>
      </c>
      <c r="U702" s="272" t="s">
        <v>4555</v>
      </c>
      <c r="V702" s="272" t="s">
        <v>5469</v>
      </c>
      <c r="W702" s="272" t="s">
        <v>7358</v>
      </c>
      <c r="X702" s="272" t="s">
        <v>8332</v>
      </c>
    </row>
    <row r="703" spans="1:24" hidden="1">
      <c r="A703" s="272" t="s">
        <v>1075</v>
      </c>
      <c r="B703" s="272" t="s">
        <v>8333</v>
      </c>
      <c r="C703" s="272" t="s">
        <v>5387</v>
      </c>
      <c r="D703" s="272" t="s">
        <v>1427</v>
      </c>
      <c r="E703" s="272" t="s">
        <v>5440</v>
      </c>
      <c r="F703" s="272" t="s">
        <v>5440</v>
      </c>
      <c r="G703" s="272" t="s">
        <v>931</v>
      </c>
      <c r="H703" s="272" t="s">
        <v>5474</v>
      </c>
      <c r="I703" s="272">
        <v>4</v>
      </c>
      <c r="J703" s="592">
        <v>0.375</v>
      </c>
      <c r="K703" s="592">
        <v>0.75</v>
      </c>
      <c r="L703" s="272" t="s">
        <v>7981</v>
      </c>
      <c r="M703" s="272" t="s">
        <v>7981</v>
      </c>
      <c r="N703" s="272" t="s">
        <v>8322</v>
      </c>
      <c r="O703" s="272" t="s">
        <v>5442</v>
      </c>
      <c r="P703" s="272" t="s">
        <v>4624</v>
      </c>
      <c r="Q703" s="272" t="s">
        <v>7983</v>
      </c>
      <c r="R703" s="272" t="s">
        <v>7984</v>
      </c>
      <c r="S703" s="272" t="s">
        <v>5445</v>
      </c>
      <c r="T703" s="272" t="s">
        <v>5593</v>
      </c>
      <c r="U703" s="272" t="s">
        <v>5594</v>
      </c>
      <c r="V703" s="272" t="s">
        <v>5595</v>
      </c>
      <c r="W703" s="272" t="s">
        <v>5596</v>
      </c>
      <c r="X703" s="272" t="s">
        <v>8334</v>
      </c>
    </row>
    <row r="704" spans="1:24" hidden="1">
      <c r="A704" s="272" t="s">
        <v>1075</v>
      </c>
      <c r="B704" s="272" t="s">
        <v>8335</v>
      </c>
      <c r="C704" s="272"/>
      <c r="D704" s="272" t="s">
        <v>1427</v>
      </c>
      <c r="E704" s="272" t="s">
        <v>5440</v>
      </c>
      <c r="F704" s="272" t="s">
        <v>5440</v>
      </c>
      <c r="G704" s="272" t="s">
        <v>931</v>
      </c>
      <c r="H704" s="272" t="s">
        <v>5488</v>
      </c>
      <c r="I704" s="272">
        <v>2</v>
      </c>
      <c r="J704" s="592">
        <v>4.1666666666666664E-2</v>
      </c>
      <c r="K704" s="592">
        <v>0.25</v>
      </c>
      <c r="L704" s="272" t="s">
        <v>7260</v>
      </c>
      <c r="M704" s="272" t="s">
        <v>5518</v>
      </c>
      <c r="N704" s="272" t="s">
        <v>8322</v>
      </c>
      <c r="O704" s="272" t="s">
        <v>5442</v>
      </c>
      <c r="P704" s="272" t="s">
        <v>6098</v>
      </c>
      <c r="Q704" s="272" t="s">
        <v>7261</v>
      </c>
      <c r="R704" s="272" t="s">
        <v>8336</v>
      </c>
      <c r="S704" s="272" t="s">
        <v>5445</v>
      </c>
      <c r="T704" s="272" t="s">
        <v>6101</v>
      </c>
      <c r="U704" s="272" t="s">
        <v>6102</v>
      </c>
      <c r="V704" s="272" t="s">
        <v>6103</v>
      </c>
      <c r="W704" s="272" t="s">
        <v>8337</v>
      </c>
      <c r="X704" s="272" t="s">
        <v>8338</v>
      </c>
    </row>
    <row r="705" spans="1:24" hidden="1">
      <c r="A705" s="272" t="s">
        <v>1075</v>
      </c>
      <c r="B705" s="272" t="s">
        <v>1169</v>
      </c>
      <c r="C705" s="272" t="s">
        <v>8339</v>
      </c>
      <c r="D705" s="272" t="s">
        <v>1427</v>
      </c>
      <c r="E705" s="272" t="s">
        <v>5440</v>
      </c>
      <c r="F705" s="272" t="s">
        <v>5440</v>
      </c>
      <c r="G705" s="272" t="s">
        <v>931</v>
      </c>
      <c r="H705" s="272" t="s">
        <v>5474</v>
      </c>
      <c r="I705" s="272" t="s">
        <v>5427</v>
      </c>
      <c r="J705" s="592">
        <v>0.95833333333333337</v>
      </c>
      <c r="K705" s="592">
        <v>0.125</v>
      </c>
      <c r="L705" s="272" t="s">
        <v>7243</v>
      </c>
      <c r="M705" s="272" t="s">
        <v>7243</v>
      </c>
      <c r="N705" s="272" t="s">
        <v>8322</v>
      </c>
      <c r="O705" s="272" t="s">
        <v>5442</v>
      </c>
      <c r="P705" s="272" t="s">
        <v>4786</v>
      </c>
      <c r="Q705" s="272"/>
      <c r="R705" s="272" t="s">
        <v>8340</v>
      </c>
      <c r="S705" s="272" t="s">
        <v>5445</v>
      </c>
      <c r="T705" s="272" t="s">
        <v>4544</v>
      </c>
      <c r="U705" s="272" t="s">
        <v>4543</v>
      </c>
      <c r="V705" s="596" t="s">
        <v>5565</v>
      </c>
      <c r="W705" s="272" t="s">
        <v>5566</v>
      </c>
      <c r="X705" s="272" t="s">
        <v>8341</v>
      </c>
    </row>
    <row r="706" spans="1:24" hidden="1">
      <c r="A706" s="272" t="s">
        <v>1075</v>
      </c>
      <c r="B706" s="272" t="s">
        <v>730</v>
      </c>
      <c r="C706" s="272"/>
      <c r="D706" s="272" t="s">
        <v>1427</v>
      </c>
      <c r="E706" s="272" t="s">
        <v>5464</v>
      </c>
      <c r="F706" s="272" t="s">
        <v>5464</v>
      </c>
      <c r="G706" s="272" t="s">
        <v>931</v>
      </c>
      <c r="H706" s="272" t="s">
        <v>5441</v>
      </c>
      <c r="I706" s="272" t="s">
        <v>5427</v>
      </c>
      <c r="J706" s="592">
        <v>0.91666666666666663</v>
      </c>
      <c r="K706" s="592">
        <v>0.125</v>
      </c>
      <c r="L706" s="272" t="s">
        <v>7622</v>
      </c>
      <c r="M706" s="272" t="s">
        <v>7622</v>
      </c>
      <c r="N706" s="272" t="s">
        <v>8322</v>
      </c>
      <c r="O706" s="272" t="s">
        <v>5619</v>
      </c>
      <c r="P706" s="272" t="s">
        <v>6583</v>
      </c>
      <c r="Q706" s="272" t="s">
        <v>8342</v>
      </c>
      <c r="R706" s="272" t="s">
        <v>8343</v>
      </c>
      <c r="S706" s="272" t="s">
        <v>5434</v>
      </c>
      <c r="T706" s="272" t="s">
        <v>6586</v>
      </c>
      <c r="U706" s="272" t="s">
        <v>6587</v>
      </c>
      <c r="V706" s="272" t="s">
        <v>7623</v>
      </c>
      <c r="W706" s="272" t="s">
        <v>7624</v>
      </c>
      <c r="X706" s="272" t="s">
        <v>8344</v>
      </c>
    </row>
    <row r="707" spans="1:24" hidden="1">
      <c r="A707" s="272" t="s">
        <v>1075</v>
      </c>
      <c r="B707" s="272" t="s">
        <v>8345</v>
      </c>
      <c r="C707" s="272" t="s">
        <v>1122</v>
      </c>
      <c r="D707" s="272" t="s">
        <v>1427</v>
      </c>
      <c r="E707" s="272" t="s">
        <v>5440</v>
      </c>
      <c r="F707" s="272" t="s">
        <v>5440</v>
      </c>
      <c r="G707" s="272" t="s">
        <v>931</v>
      </c>
      <c r="H707" s="272" t="s">
        <v>5426</v>
      </c>
      <c r="I707" s="272" t="s">
        <v>5427</v>
      </c>
      <c r="J707" s="592">
        <v>0</v>
      </c>
      <c r="K707" s="592">
        <v>0.25</v>
      </c>
      <c r="L707" s="272"/>
      <c r="M707" s="272" t="s">
        <v>5935</v>
      </c>
      <c r="N707" s="272" t="s">
        <v>8322</v>
      </c>
      <c r="O707" s="272" t="s">
        <v>5500</v>
      </c>
      <c r="P707" s="272" t="s">
        <v>7287</v>
      </c>
      <c r="Q707" s="272" t="s">
        <v>8346</v>
      </c>
      <c r="R707" s="272" t="s">
        <v>8347</v>
      </c>
      <c r="S707" s="272" t="s">
        <v>5434</v>
      </c>
      <c r="T707" s="272" t="s">
        <v>5786</v>
      </c>
      <c r="U707" s="272" t="s">
        <v>5606</v>
      </c>
      <c r="V707" s="272" t="s">
        <v>8348</v>
      </c>
      <c r="W707" s="272" t="s">
        <v>8348</v>
      </c>
      <c r="X707" s="272" t="s">
        <v>8349</v>
      </c>
    </row>
    <row r="708" spans="1:24" hidden="1">
      <c r="A708" s="272" t="s">
        <v>1075</v>
      </c>
      <c r="B708" s="272" t="s">
        <v>1122</v>
      </c>
      <c r="C708" s="272" t="s">
        <v>8345</v>
      </c>
      <c r="D708" s="272" t="s">
        <v>1427</v>
      </c>
      <c r="E708" s="272" t="s">
        <v>5440</v>
      </c>
      <c r="F708" s="272" t="s">
        <v>5440</v>
      </c>
      <c r="G708" s="272" t="s">
        <v>931</v>
      </c>
      <c r="H708" s="272" t="s">
        <v>5426</v>
      </c>
      <c r="I708" s="272" t="s">
        <v>5427</v>
      </c>
      <c r="J708" s="592">
        <v>0</v>
      </c>
      <c r="K708" s="592">
        <v>0.25</v>
      </c>
      <c r="L708" s="272"/>
      <c r="M708" s="272" t="s">
        <v>5935</v>
      </c>
      <c r="N708" s="272" t="s">
        <v>8322</v>
      </c>
      <c r="O708" s="272" t="s">
        <v>5500</v>
      </c>
      <c r="P708" s="272" t="s">
        <v>7287</v>
      </c>
      <c r="Q708" s="272" t="s">
        <v>8346</v>
      </c>
      <c r="R708" s="272" t="s">
        <v>8347</v>
      </c>
      <c r="S708" s="272" t="s">
        <v>5434</v>
      </c>
      <c r="T708" s="272" t="s">
        <v>5786</v>
      </c>
      <c r="U708" s="272" t="s">
        <v>5606</v>
      </c>
      <c r="V708" s="272" t="s">
        <v>8348</v>
      </c>
      <c r="W708" s="272" t="s">
        <v>8348</v>
      </c>
      <c r="X708" s="272" t="s">
        <v>8350</v>
      </c>
    </row>
    <row r="709" spans="1:24" hidden="1">
      <c r="A709" s="272" t="s">
        <v>981</v>
      </c>
      <c r="B709" s="272" t="s">
        <v>8351</v>
      </c>
      <c r="C709" s="272" t="s">
        <v>998</v>
      </c>
      <c r="D709" s="272" t="s">
        <v>1427</v>
      </c>
      <c r="E709" s="272" t="s">
        <v>5464</v>
      </c>
      <c r="F709" s="272" t="s">
        <v>5464</v>
      </c>
      <c r="G709" s="272" t="s">
        <v>931</v>
      </c>
      <c r="H709" s="272" t="s">
        <v>6127</v>
      </c>
      <c r="I709" s="272" t="s">
        <v>5427</v>
      </c>
      <c r="J709" s="592">
        <v>0</v>
      </c>
      <c r="K709" s="592">
        <v>0.95833333333333337</v>
      </c>
      <c r="L709" s="272" t="s">
        <v>6568</v>
      </c>
      <c r="M709" s="272" t="s">
        <v>6568</v>
      </c>
      <c r="N709" s="272" t="s">
        <v>8322</v>
      </c>
      <c r="O709" s="272" t="s">
        <v>5442</v>
      </c>
      <c r="P709" s="272" t="s">
        <v>6569</v>
      </c>
      <c r="Q709" s="272" t="s">
        <v>8352</v>
      </c>
      <c r="R709" s="272" t="s">
        <v>8353</v>
      </c>
      <c r="S709" s="272" t="s">
        <v>5445</v>
      </c>
      <c r="T709" s="272" t="s">
        <v>6572</v>
      </c>
      <c r="U709" s="272" t="s">
        <v>6573</v>
      </c>
      <c r="V709" s="272" t="s">
        <v>6574</v>
      </c>
      <c r="W709" s="272" t="s">
        <v>7042</v>
      </c>
      <c r="X709" s="272" t="s">
        <v>8354</v>
      </c>
    </row>
    <row r="710" spans="1:24" hidden="1">
      <c r="A710" s="272" t="s">
        <v>1075</v>
      </c>
      <c r="B710" s="272" t="s">
        <v>8355</v>
      </c>
      <c r="C710" s="272" t="s">
        <v>1095</v>
      </c>
      <c r="D710" s="272" t="s">
        <v>1427</v>
      </c>
      <c r="E710" s="272" t="s">
        <v>5496</v>
      </c>
      <c r="F710" s="272" t="s">
        <v>5496</v>
      </c>
      <c r="G710" s="272" t="s">
        <v>931</v>
      </c>
      <c r="H710" s="272" t="s">
        <v>5474</v>
      </c>
      <c r="I710" s="272">
        <v>3</v>
      </c>
      <c r="J710" s="592">
        <v>0.33333333333333331</v>
      </c>
      <c r="K710" s="592">
        <v>0.75</v>
      </c>
      <c r="L710" s="272" t="s">
        <v>7028</v>
      </c>
      <c r="M710" s="272" t="s">
        <v>7029</v>
      </c>
      <c r="N710" s="272" t="s">
        <v>8322</v>
      </c>
      <c r="O710" s="272" t="s">
        <v>5442</v>
      </c>
      <c r="P710" s="272" t="s">
        <v>5501</v>
      </c>
      <c r="Q710" s="272" t="s">
        <v>7786</v>
      </c>
      <c r="R710" s="272" t="s">
        <v>7787</v>
      </c>
      <c r="S710" s="272" t="s">
        <v>5445</v>
      </c>
      <c r="T710" s="272" t="s">
        <v>5504</v>
      </c>
      <c r="U710" s="272" t="s">
        <v>5501</v>
      </c>
      <c r="V710" s="272" t="s">
        <v>5505</v>
      </c>
      <c r="W710" s="272" t="s">
        <v>7033</v>
      </c>
      <c r="X710" s="272" t="s">
        <v>8356</v>
      </c>
    </row>
    <row r="711" spans="1:24" hidden="1">
      <c r="A711" s="272" t="s">
        <v>1075</v>
      </c>
      <c r="B711" s="272" t="s">
        <v>8357</v>
      </c>
      <c r="C711" s="272" t="s">
        <v>8358</v>
      </c>
      <c r="D711" s="272" t="s">
        <v>1427</v>
      </c>
      <c r="E711" s="272" t="s">
        <v>5464</v>
      </c>
      <c r="F711" s="272" t="s">
        <v>5464</v>
      </c>
      <c r="G711" s="272" t="s">
        <v>931</v>
      </c>
      <c r="H711" s="272" t="s">
        <v>5441</v>
      </c>
      <c r="I711" s="272" t="s">
        <v>5427</v>
      </c>
      <c r="J711" s="592">
        <v>0.91666666666666663</v>
      </c>
      <c r="K711" s="592">
        <v>8.3333333333333329E-2</v>
      </c>
      <c r="L711" s="272" t="s">
        <v>6822</v>
      </c>
      <c r="M711" s="272" t="s">
        <v>6822</v>
      </c>
      <c r="N711" s="272" t="s">
        <v>8322</v>
      </c>
      <c r="O711" s="272" t="s">
        <v>5511</v>
      </c>
      <c r="P711" s="272" t="s">
        <v>6509</v>
      </c>
      <c r="Q711" s="272" t="s">
        <v>6824</v>
      </c>
      <c r="R711" s="272" t="s">
        <v>6824</v>
      </c>
      <c r="S711" s="272" t="s">
        <v>5434</v>
      </c>
      <c r="T711" s="272" t="s">
        <v>5605</v>
      </c>
      <c r="U711" s="272" t="s">
        <v>5606</v>
      </c>
      <c r="V711" s="272" t="s">
        <v>5705</v>
      </c>
      <c r="W711" s="272" t="s">
        <v>6825</v>
      </c>
      <c r="X711" s="272" t="s">
        <v>8359</v>
      </c>
    </row>
    <row r="712" spans="1:24" hidden="1">
      <c r="A712" s="272" t="s">
        <v>981</v>
      </c>
      <c r="B712" s="272" t="s">
        <v>7847</v>
      </c>
      <c r="C712" s="272" t="s">
        <v>7846</v>
      </c>
      <c r="D712" s="272" t="s">
        <v>1427</v>
      </c>
      <c r="E712" s="272" t="s">
        <v>5464</v>
      </c>
      <c r="F712" s="272" t="s">
        <v>5464</v>
      </c>
      <c r="G712" s="272" t="s">
        <v>931</v>
      </c>
      <c r="H712" s="272" t="s">
        <v>5441</v>
      </c>
      <c r="I712" s="272" t="s">
        <v>5427</v>
      </c>
      <c r="J712" s="592">
        <v>0.83333333333333337</v>
      </c>
      <c r="K712" s="592">
        <v>0.25</v>
      </c>
      <c r="L712" s="272"/>
      <c r="M712" s="272" t="s">
        <v>7848</v>
      </c>
      <c r="N712" s="272" t="s">
        <v>8322</v>
      </c>
      <c r="O712" s="272" t="s">
        <v>5500</v>
      </c>
      <c r="P712" s="272" t="s">
        <v>5775</v>
      </c>
      <c r="Q712" s="272" t="s">
        <v>7849</v>
      </c>
      <c r="R712" s="272" t="s">
        <v>7850</v>
      </c>
      <c r="S712" s="272" t="s">
        <v>5434</v>
      </c>
      <c r="T712" s="272" t="s">
        <v>5777</v>
      </c>
      <c r="U712" s="272" t="s">
        <v>4582</v>
      </c>
      <c r="V712" s="272" t="s">
        <v>7851</v>
      </c>
      <c r="W712" s="272" t="s">
        <v>7852</v>
      </c>
      <c r="X712" s="272" t="s">
        <v>8360</v>
      </c>
    </row>
    <row r="713" spans="1:24" hidden="1">
      <c r="A713" s="272" t="s">
        <v>1075</v>
      </c>
      <c r="B713" s="272" t="s">
        <v>8361</v>
      </c>
      <c r="C713" s="272" t="s">
        <v>8362</v>
      </c>
      <c r="D713" s="272" t="s">
        <v>1427</v>
      </c>
      <c r="E713" s="272" t="s">
        <v>5464</v>
      </c>
      <c r="F713" s="272" t="s">
        <v>5464</v>
      </c>
      <c r="G713" s="272" t="s">
        <v>931</v>
      </c>
      <c r="H713" s="272" t="s">
        <v>5441</v>
      </c>
      <c r="I713" s="272" t="s">
        <v>5427</v>
      </c>
      <c r="J713" s="592">
        <v>0.95833333333333337</v>
      </c>
      <c r="K713" s="592">
        <v>0.125</v>
      </c>
      <c r="L713" s="272" t="s">
        <v>6543</v>
      </c>
      <c r="M713" s="272" t="s">
        <v>6543</v>
      </c>
      <c r="N713" s="272" t="s">
        <v>8322</v>
      </c>
      <c r="O713" s="272" t="s">
        <v>5619</v>
      </c>
      <c r="P713" s="272" t="s">
        <v>4592</v>
      </c>
      <c r="Q713" s="272" t="s">
        <v>8363</v>
      </c>
      <c r="R713" s="272" t="s">
        <v>8364</v>
      </c>
      <c r="S713" s="272" t="s">
        <v>5434</v>
      </c>
      <c r="T713" s="272" t="s">
        <v>5460</v>
      </c>
      <c r="U713" s="272" t="s">
        <v>4555</v>
      </c>
      <c r="V713" s="596" t="s">
        <v>7023</v>
      </c>
      <c r="W713" s="272" t="s">
        <v>7024</v>
      </c>
      <c r="X713" s="272" t="s">
        <v>8365</v>
      </c>
    </row>
    <row r="714" spans="1:24" hidden="1">
      <c r="A714" s="272" t="s">
        <v>1213</v>
      </c>
      <c r="B714" s="272" t="s">
        <v>8366</v>
      </c>
      <c r="C714" s="272" t="s">
        <v>8367</v>
      </c>
      <c r="D714" s="272" t="s">
        <v>1427</v>
      </c>
      <c r="E714" s="272" t="s">
        <v>5425</v>
      </c>
      <c r="F714" s="272"/>
      <c r="G714" s="272" t="s">
        <v>931</v>
      </c>
      <c r="H714" s="272" t="s">
        <v>5474</v>
      </c>
      <c r="I714" s="272">
        <v>2</v>
      </c>
      <c r="J714" s="592">
        <v>8.3333333333333329E-2</v>
      </c>
      <c r="K714" s="592">
        <v>0.25</v>
      </c>
      <c r="L714" s="272" t="s">
        <v>6682</v>
      </c>
      <c r="M714" s="272" t="s">
        <v>6682</v>
      </c>
      <c r="N714" s="272" t="s">
        <v>8322</v>
      </c>
      <c r="O714" s="272" t="s">
        <v>5581</v>
      </c>
      <c r="P714" s="272" t="s">
        <v>5582</v>
      </c>
      <c r="Q714" s="272" t="s">
        <v>8368</v>
      </c>
      <c r="R714" s="272" t="s">
        <v>8369</v>
      </c>
      <c r="S714" s="272" t="s">
        <v>5434</v>
      </c>
      <c r="T714" s="272" t="s">
        <v>5584</v>
      </c>
      <c r="U714" s="272" t="s">
        <v>5585</v>
      </c>
      <c r="V714" s="596" t="s">
        <v>5586</v>
      </c>
      <c r="W714" s="272" t="s">
        <v>8370</v>
      </c>
      <c r="X714" s="272" t="s">
        <v>8371</v>
      </c>
    </row>
    <row r="715" spans="1:24" hidden="1">
      <c r="A715" s="272" t="s">
        <v>1075</v>
      </c>
      <c r="B715" s="272" t="s">
        <v>4852</v>
      </c>
      <c r="C715" s="272" t="s">
        <v>4860</v>
      </c>
      <c r="D715" s="272" t="s">
        <v>1427</v>
      </c>
      <c r="E715" s="272" t="s">
        <v>5496</v>
      </c>
      <c r="F715" s="272" t="s">
        <v>5496</v>
      </c>
      <c r="G715" s="272" t="s">
        <v>931</v>
      </c>
      <c r="H715" s="272" t="s">
        <v>6127</v>
      </c>
      <c r="I715" s="272" t="s">
        <v>5427</v>
      </c>
      <c r="J715" s="592">
        <v>0.95833333333333337</v>
      </c>
      <c r="K715" s="592">
        <v>0.125</v>
      </c>
      <c r="L715" s="272" t="s">
        <v>6543</v>
      </c>
      <c r="M715" s="272" t="s">
        <v>6543</v>
      </c>
      <c r="N715" s="272" t="s">
        <v>8322</v>
      </c>
      <c r="O715" s="272" t="s">
        <v>5619</v>
      </c>
      <c r="P715" s="272" t="s">
        <v>4592</v>
      </c>
      <c r="Q715" s="272" t="s">
        <v>8372</v>
      </c>
      <c r="R715" s="272" t="s">
        <v>8373</v>
      </c>
      <c r="S715" s="272" t="s">
        <v>5434</v>
      </c>
      <c r="T715" s="272" t="s">
        <v>5460</v>
      </c>
      <c r="U715" s="272" t="s">
        <v>4555</v>
      </c>
      <c r="V715" s="596" t="s">
        <v>5469</v>
      </c>
      <c r="W715" s="272" t="s">
        <v>7358</v>
      </c>
      <c r="X715" s="272" t="s">
        <v>8374</v>
      </c>
    </row>
    <row r="716" spans="1:24" hidden="1">
      <c r="A716" s="272" t="s">
        <v>936</v>
      </c>
      <c r="B716" s="272" t="s">
        <v>1305</v>
      </c>
      <c r="C716" s="272"/>
      <c r="D716" s="272" t="s">
        <v>1427</v>
      </c>
      <c r="E716" s="272" t="s">
        <v>5496</v>
      </c>
      <c r="F716" s="272" t="s">
        <v>5496</v>
      </c>
      <c r="G716" s="272" t="s">
        <v>931</v>
      </c>
      <c r="H716" s="272" t="s">
        <v>5474</v>
      </c>
      <c r="I716" s="272" t="s">
        <v>5427</v>
      </c>
      <c r="J716" s="592">
        <v>0.33333333333333331</v>
      </c>
      <c r="K716" s="592">
        <v>0.75</v>
      </c>
      <c r="L716" s="272"/>
      <c r="M716" s="272" t="s">
        <v>7008</v>
      </c>
      <c r="N716" s="272" t="s">
        <v>8322</v>
      </c>
      <c r="O716" s="272" t="s">
        <v>5601</v>
      </c>
      <c r="P716" s="272" t="s">
        <v>4786</v>
      </c>
      <c r="Q716" s="272" t="s">
        <v>7560</v>
      </c>
      <c r="R716" s="272" t="s">
        <v>7560</v>
      </c>
      <c r="S716" s="272" t="s">
        <v>5434</v>
      </c>
      <c r="T716" s="272" t="s">
        <v>4544</v>
      </c>
      <c r="U716" s="272" t="s">
        <v>4543</v>
      </c>
      <c r="V716" s="272" t="s">
        <v>5565</v>
      </c>
      <c r="W716" s="272" t="s">
        <v>3571</v>
      </c>
      <c r="X716" s="272" t="s">
        <v>8375</v>
      </c>
    </row>
    <row r="717" spans="1:24" ht="57.95" hidden="1">
      <c r="A717" s="272" t="s">
        <v>1075</v>
      </c>
      <c r="B717" s="272" t="s">
        <v>8376</v>
      </c>
      <c r="C717" s="272" t="s">
        <v>1126</v>
      </c>
      <c r="D717" s="272" t="s">
        <v>1427</v>
      </c>
      <c r="E717" s="272" t="s">
        <v>6284</v>
      </c>
      <c r="F717" s="272" t="s">
        <v>6284</v>
      </c>
      <c r="G717" s="272" t="s">
        <v>931</v>
      </c>
      <c r="H717" s="272" t="s">
        <v>6595</v>
      </c>
      <c r="I717" s="272" t="s">
        <v>5427</v>
      </c>
      <c r="J717" s="592">
        <v>0.91666666666666663</v>
      </c>
      <c r="K717" s="592">
        <v>0.20833333333333334</v>
      </c>
      <c r="L717" s="272" t="s">
        <v>5912</v>
      </c>
      <c r="M717" s="272" t="s">
        <v>5912</v>
      </c>
      <c r="N717" s="272" t="s">
        <v>8322</v>
      </c>
      <c r="O717" s="272" t="s">
        <v>5442</v>
      </c>
      <c r="P717" s="272" t="s">
        <v>5913</v>
      </c>
      <c r="Q717" s="594" t="s">
        <v>8377</v>
      </c>
      <c r="R717" s="272" t="s">
        <v>7662</v>
      </c>
      <c r="S717" s="272" t="s">
        <v>5445</v>
      </c>
      <c r="T717" s="272" t="s">
        <v>5916</v>
      </c>
      <c r="U717" s="272" t="s">
        <v>5545</v>
      </c>
      <c r="V717" s="272" t="s">
        <v>5917</v>
      </c>
      <c r="W717" s="272" t="s">
        <v>8378</v>
      </c>
      <c r="X717" s="272" t="s">
        <v>8379</v>
      </c>
    </row>
    <row r="718" spans="1:24" hidden="1">
      <c r="A718" s="272" t="s">
        <v>1251</v>
      </c>
      <c r="B718" s="272" t="s">
        <v>8380</v>
      </c>
      <c r="C718" s="593" t="s">
        <v>5615</v>
      </c>
      <c r="D718" s="272" t="s">
        <v>1427</v>
      </c>
      <c r="E718" s="272" t="s">
        <v>5464</v>
      </c>
      <c r="F718" s="272" t="s">
        <v>5464</v>
      </c>
      <c r="G718" s="272" t="s">
        <v>931</v>
      </c>
      <c r="H718" s="272" t="s">
        <v>5474</v>
      </c>
      <c r="I718" s="272" t="s">
        <v>5427</v>
      </c>
      <c r="J718" s="592">
        <v>0.875</v>
      </c>
      <c r="K718" s="592">
        <v>0.125</v>
      </c>
      <c r="L718" s="272" t="s">
        <v>6059</v>
      </c>
      <c r="M718" s="272" t="s">
        <v>6059</v>
      </c>
      <c r="N718" s="272" t="s">
        <v>8322</v>
      </c>
      <c r="O718" s="272" t="s">
        <v>5873</v>
      </c>
      <c r="P718" s="272" t="s">
        <v>5431</v>
      </c>
      <c r="Q718" s="272" t="s">
        <v>8381</v>
      </c>
      <c r="R718" s="272" t="s">
        <v>8381</v>
      </c>
      <c r="S718" s="272" t="s">
        <v>5434</v>
      </c>
      <c r="T718" s="272" t="s">
        <v>5435</v>
      </c>
      <c r="U718" s="272" t="s">
        <v>5436</v>
      </c>
      <c r="V718" s="596" t="s">
        <v>5437</v>
      </c>
      <c r="W718" s="272" t="s">
        <v>8382</v>
      </c>
      <c r="X718" s="272" t="s">
        <v>8383</v>
      </c>
    </row>
    <row r="719" spans="1:24" hidden="1">
      <c r="A719" s="272" t="s">
        <v>981</v>
      </c>
      <c r="B719" s="272" t="s">
        <v>8384</v>
      </c>
      <c r="C719" s="272" t="s">
        <v>8385</v>
      </c>
      <c r="D719" s="272" t="s">
        <v>1427</v>
      </c>
      <c r="E719" s="272" t="s">
        <v>5440</v>
      </c>
      <c r="F719" s="272" t="s">
        <v>5440</v>
      </c>
      <c r="G719" s="272" t="s">
        <v>931</v>
      </c>
      <c r="H719" s="272" t="s">
        <v>5441</v>
      </c>
      <c r="I719" s="272" t="s">
        <v>5427</v>
      </c>
      <c r="J719" s="592">
        <v>0.33333333333333331</v>
      </c>
      <c r="K719" s="592">
        <v>0.75</v>
      </c>
      <c r="L719" s="272" t="s">
        <v>6941</v>
      </c>
      <c r="M719" s="272" t="s">
        <v>6941</v>
      </c>
      <c r="N719" s="272" t="s">
        <v>8322</v>
      </c>
      <c r="O719" s="272" t="s">
        <v>5519</v>
      </c>
      <c r="P719" s="272" t="s">
        <v>4592</v>
      </c>
      <c r="Q719" s="272" t="s">
        <v>7896</v>
      </c>
      <c r="R719" s="272" t="s">
        <v>8386</v>
      </c>
      <c r="S719" s="272" t="s">
        <v>5434</v>
      </c>
      <c r="T719" s="272" t="s">
        <v>5460</v>
      </c>
      <c r="U719" s="272" t="s">
        <v>4555</v>
      </c>
      <c r="V719" s="272" t="s">
        <v>5469</v>
      </c>
      <c r="W719" s="272" t="s">
        <v>3571</v>
      </c>
      <c r="X719" s="272" t="s">
        <v>8387</v>
      </c>
    </row>
    <row r="720" spans="1:24" hidden="1">
      <c r="A720" s="272" t="s">
        <v>981</v>
      </c>
      <c r="B720" s="272" t="s">
        <v>8388</v>
      </c>
      <c r="C720" s="272" t="s">
        <v>6960</v>
      </c>
      <c r="D720" s="272" t="s">
        <v>1427</v>
      </c>
      <c r="E720" s="272" t="s">
        <v>5464</v>
      </c>
      <c r="F720" s="272" t="s">
        <v>5464</v>
      </c>
      <c r="G720" s="272" t="s">
        <v>931</v>
      </c>
      <c r="H720" s="272" t="s">
        <v>5474</v>
      </c>
      <c r="I720" s="272" t="s">
        <v>5427</v>
      </c>
      <c r="J720" s="592">
        <v>0.33333333333333331</v>
      </c>
      <c r="K720" s="592">
        <v>0.75</v>
      </c>
      <c r="L720" s="272" t="s">
        <v>5465</v>
      </c>
      <c r="M720" s="272" t="s">
        <v>5465</v>
      </c>
      <c r="N720" s="272" t="s">
        <v>8322</v>
      </c>
      <c r="O720" s="272" t="s">
        <v>5619</v>
      </c>
      <c r="P720" s="272" t="s">
        <v>4592</v>
      </c>
      <c r="Q720" s="272" t="s">
        <v>8389</v>
      </c>
      <c r="R720" s="272" t="s">
        <v>8390</v>
      </c>
      <c r="S720" s="272" t="s">
        <v>5434</v>
      </c>
      <c r="T720" s="272" t="s">
        <v>5460</v>
      </c>
      <c r="U720" s="272" t="s">
        <v>4555</v>
      </c>
      <c r="V720" s="272" t="s">
        <v>5469</v>
      </c>
      <c r="W720" s="272" t="s">
        <v>3571</v>
      </c>
      <c r="X720" s="272" t="s">
        <v>8391</v>
      </c>
    </row>
    <row r="721" spans="1:24" hidden="1">
      <c r="A721" s="272" t="s">
        <v>981</v>
      </c>
      <c r="B721" s="272" t="s">
        <v>1031</v>
      </c>
      <c r="C721" s="272" t="s">
        <v>5387</v>
      </c>
      <c r="D721" s="272" t="s">
        <v>1427</v>
      </c>
      <c r="E721" s="272" t="s">
        <v>5464</v>
      </c>
      <c r="F721" s="272" t="s">
        <v>5464</v>
      </c>
      <c r="G721" s="272" t="s">
        <v>931</v>
      </c>
      <c r="H721" s="272" t="s">
        <v>5441</v>
      </c>
      <c r="I721" s="272" t="s">
        <v>5427</v>
      </c>
      <c r="J721" s="592">
        <v>0.33333333333333331</v>
      </c>
      <c r="K721" s="592">
        <v>0.75</v>
      </c>
      <c r="L721" s="272" t="s">
        <v>5589</v>
      </c>
      <c r="M721" s="272" t="s">
        <v>5590</v>
      </c>
      <c r="N721" s="272" t="s">
        <v>8322</v>
      </c>
      <c r="O721" s="272" t="s">
        <v>5519</v>
      </c>
      <c r="P721" s="272" t="s">
        <v>4624</v>
      </c>
      <c r="Q721" s="272" t="s">
        <v>7598</v>
      </c>
      <c r="R721" s="272" t="s">
        <v>8392</v>
      </c>
      <c r="S721" s="272" t="s">
        <v>5434</v>
      </c>
      <c r="T721" s="272" t="s">
        <v>5593</v>
      </c>
      <c r="U721" s="272" t="s">
        <v>5594</v>
      </c>
      <c r="V721" s="272" t="s">
        <v>5595</v>
      </c>
      <c r="W721" s="272" t="s">
        <v>3571</v>
      </c>
      <c r="X721" s="272" t="s">
        <v>8393</v>
      </c>
    </row>
    <row r="722" spans="1:24" hidden="1">
      <c r="A722" s="272" t="s">
        <v>1213</v>
      </c>
      <c r="B722" s="272" t="s">
        <v>7736</v>
      </c>
      <c r="C722" s="272" t="s">
        <v>7735</v>
      </c>
      <c r="D722" s="272" t="s">
        <v>1427</v>
      </c>
      <c r="E722" s="272" t="s">
        <v>5464</v>
      </c>
      <c r="F722" s="272" t="s">
        <v>5464</v>
      </c>
      <c r="G722" s="272" t="s">
        <v>931</v>
      </c>
      <c r="H722" s="272" t="s">
        <v>5996</v>
      </c>
      <c r="I722" s="272">
        <v>2</v>
      </c>
      <c r="J722" s="592">
        <v>0</v>
      </c>
      <c r="K722" s="592">
        <v>0.16666666666666666</v>
      </c>
      <c r="L722" s="272" t="s">
        <v>5644</v>
      </c>
      <c r="M722" s="272" t="s">
        <v>5644</v>
      </c>
      <c r="N722" s="272" t="s">
        <v>8322</v>
      </c>
      <c r="O722" s="272" t="s">
        <v>5619</v>
      </c>
      <c r="P722" s="272" t="s">
        <v>4786</v>
      </c>
      <c r="Q722" s="272" t="s">
        <v>7737</v>
      </c>
      <c r="R722" s="272" t="s">
        <v>7738</v>
      </c>
      <c r="S722" s="272" t="s">
        <v>5434</v>
      </c>
      <c r="T722" s="272" t="s">
        <v>4544</v>
      </c>
      <c r="U722" s="272" t="s">
        <v>4543</v>
      </c>
      <c r="V722" s="272" t="s">
        <v>5565</v>
      </c>
      <c r="W722" s="272" t="s">
        <v>5566</v>
      </c>
      <c r="X722" s="272" t="s">
        <v>8394</v>
      </c>
    </row>
    <row r="723" spans="1:24" hidden="1">
      <c r="A723" s="272" t="s">
        <v>1213</v>
      </c>
      <c r="B723" s="272" t="s">
        <v>750</v>
      </c>
      <c r="C723" s="272" t="s">
        <v>751</v>
      </c>
      <c r="D723" s="272" t="s">
        <v>1427</v>
      </c>
      <c r="E723" s="272" t="s">
        <v>5464</v>
      </c>
      <c r="F723" s="272" t="s">
        <v>5464</v>
      </c>
      <c r="G723" s="272" t="s">
        <v>931</v>
      </c>
      <c r="H723" s="272" t="s">
        <v>5426</v>
      </c>
      <c r="I723" s="272" t="s">
        <v>5427</v>
      </c>
      <c r="J723" s="592">
        <v>0</v>
      </c>
      <c r="K723" s="592">
        <v>0.25</v>
      </c>
      <c r="L723" s="272"/>
      <c r="M723" s="272" t="s">
        <v>5613</v>
      </c>
      <c r="N723" s="272" t="s">
        <v>8322</v>
      </c>
      <c r="O723" s="272" t="s">
        <v>5601</v>
      </c>
      <c r="P723" s="272" t="s">
        <v>4592</v>
      </c>
      <c r="Q723" s="272" t="s">
        <v>5614</v>
      </c>
      <c r="R723" s="272" t="s">
        <v>5614</v>
      </c>
      <c r="S723" s="272" t="s">
        <v>5434</v>
      </c>
      <c r="T723" s="272" t="s">
        <v>5460</v>
      </c>
      <c r="U723" s="272" t="s">
        <v>4555</v>
      </c>
      <c r="V723" s="593" t="s">
        <v>5615</v>
      </c>
      <c r="W723" s="272" t="s">
        <v>8395</v>
      </c>
      <c r="X723" s="272" t="s">
        <v>8396</v>
      </c>
    </row>
    <row r="724" spans="1:24" hidden="1">
      <c r="A724" s="272" t="s">
        <v>1075</v>
      </c>
      <c r="B724" s="272" t="s">
        <v>1112</v>
      </c>
      <c r="C724" s="272" t="s">
        <v>1111</v>
      </c>
      <c r="D724" s="272" t="s">
        <v>1427</v>
      </c>
      <c r="E724" s="272" t="s">
        <v>5496</v>
      </c>
      <c r="F724" s="272" t="s">
        <v>5496</v>
      </c>
      <c r="G724" s="272" t="s">
        <v>931</v>
      </c>
      <c r="H724" s="272" t="s">
        <v>5441</v>
      </c>
      <c r="I724" s="272" t="s">
        <v>5427</v>
      </c>
      <c r="J724" s="592">
        <v>0.75</v>
      </c>
      <c r="K724" s="592">
        <v>0.95833333333333337</v>
      </c>
      <c r="L724" s="272" t="s">
        <v>8397</v>
      </c>
      <c r="M724" s="272" t="s">
        <v>8397</v>
      </c>
      <c r="N724" s="272" t="s">
        <v>8322</v>
      </c>
      <c r="O724" s="272" t="s">
        <v>5519</v>
      </c>
      <c r="P724" s="272" t="s">
        <v>7180</v>
      </c>
      <c r="Q724" s="272" t="s">
        <v>8398</v>
      </c>
      <c r="R724" s="272" t="s">
        <v>8399</v>
      </c>
      <c r="S724" s="272" t="s">
        <v>5434</v>
      </c>
      <c r="T724" s="272" t="s">
        <v>7183</v>
      </c>
      <c r="U724" s="272" t="s">
        <v>7075</v>
      </c>
      <c r="V724" s="272" t="s">
        <v>7184</v>
      </c>
      <c r="W724" s="272" t="s">
        <v>8400</v>
      </c>
      <c r="X724" s="272" t="s">
        <v>8401</v>
      </c>
    </row>
    <row r="725" spans="1:24" hidden="1">
      <c r="A725" s="272" t="s">
        <v>1213</v>
      </c>
      <c r="B725" s="272" t="s">
        <v>8402</v>
      </c>
      <c r="C725" s="272" t="s">
        <v>5387</v>
      </c>
      <c r="D725" s="272" t="s">
        <v>1427</v>
      </c>
      <c r="E725" s="272" t="s">
        <v>5440</v>
      </c>
      <c r="F725" s="272" t="s">
        <v>5440</v>
      </c>
      <c r="G725" s="272" t="s">
        <v>931</v>
      </c>
      <c r="H725" s="272" t="s">
        <v>5497</v>
      </c>
      <c r="I725" s="272" t="s">
        <v>5427</v>
      </c>
      <c r="J725" s="592">
        <v>0</v>
      </c>
      <c r="K725" s="592">
        <v>0.125</v>
      </c>
      <c r="L725" s="272" t="s">
        <v>6876</v>
      </c>
      <c r="M725" s="272" t="s">
        <v>6876</v>
      </c>
      <c r="N725" s="272" t="s">
        <v>8322</v>
      </c>
      <c r="O725" s="272" t="s">
        <v>5442</v>
      </c>
      <c r="P725" s="272" t="s">
        <v>4739</v>
      </c>
      <c r="Q725" s="272" t="s">
        <v>8403</v>
      </c>
      <c r="R725" s="272" t="s">
        <v>8404</v>
      </c>
      <c r="S725" s="272" t="s">
        <v>5445</v>
      </c>
      <c r="T725" s="272" t="s">
        <v>6647</v>
      </c>
      <c r="U725" s="272" t="s">
        <v>4555</v>
      </c>
      <c r="V725" s="272" t="s">
        <v>6648</v>
      </c>
      <c r="W725" s="272" t="s">
        <v>8405</v>
      </c>
      <c r="X725" s="272" t="s">
        <v>8406</v>
      </c>
    </row>
    <row r="726" spans="1:24" hidden="1">
      <c r="A726" s="272" t="s">
        <v>981</v>
      </c>
      <c r="B726" s="272" t="s">
        <v>4827</v>
      </c>
      <c r="C726" s="272"/>
      <c r="D726" s="272" t="s">
        <v>1427</v>
      </c>
      <c r="E726" s="272" t="s">
        <v>5464</v>
      </c>
      <c r="F726" s="272" t="s">
        <v>5464</v>
      </c>
      <c r="G726" s="272" t="s">
        <v>931</v>
      </c>
      <c r="H726" s="272" t="s">
        <v>5441</v>
      </c>
      <c r="I726" s="272" t="s">
        <v>5427</v>
      </c>
      <c r="J726" s="592">
        <v>0.33333333333333331</v>
      </c>
      <c r="K726" s="592">
        <v>0.75</v>
      </c>
      <c r="L726" s="272" t="s">
        <v>6764</v>
      </c>
      <c r="M726" s="272" t="s">
        <v>6764</v>
      </c>
      <c r="N726" s="272" t="s">
        <v>8322</v>
      </c>
      <c r="O726" s="272" t="s">
        <v>5467</v>
      </c>
      <c r="P726" s="272" t="s">
        <v>6366</v>
      </c>
      <c r="Q726" s="272" t="s">
        <v>8407</v>
      </c>
      <c r="R726" s="272" t="s">
        <v>8407</v>
      </c>
      <c r="S726" s="272" t="s">
        <v>5434</v>
      </c>
      <c r="T726" s="272" t="s">
        <v>4544</v>
      </c>
      <c r="U726" s="272" t="s">
        <v>4543</v>
      </c>
      <c r="V726" s="272" t="s">
        <v>8408</v>
      </c>
      <c r="W726" s="272" t="s">
        <v>3571</v>
      </c>
      <c r="X726" s="272" t="s">
        <v>8409</v>
      </c>
    </row>
    <row r="727" spans="1:24" hidden="1">
      <c r="A727" s="272" t="s">
        <v>1075</v>
      </c>
      <c r="B727" s="272" t="s">
        <v>7120</v>
      </c>
      <c r="C727" s="272" t="s">
        <v>7119</v>
      </c>
      <c r="D727" s="272" t="s">
        <v>1427</v>
      </c>
      <c r="E727" s="272" t="s">
        <v>5496</v>
      </c>
      <c r="F727" s="272" t="s">
        <v>5496</v>
      </c>
      <c r="G727" s="272" t="s">
        <v>931</v>
      </c>
      <c r="H727" s="272" t="s">
        <v>5474</v>
      </c>
      <c r="I727" s="272" t="s">
        <v>5427</v>
      </c>
      <c r="J727" s="592">
        <v>0</v>
      </c>
      <c r="K727" s="592">
        <v>0.20833333333333334</v>
      </c>
      <c r="L727" s="272" t="s">
        <v>7121</v>
      </c>
      <c r="M727" s="272" t="s">
        <v>7121</v>
      </c>
      <c r="N727" s="272" t="s">
        <v>8322</v>
      </c>
      <c r="O727" s="272" t="s">
        <v>5619</v>
      </c>
      <c r="P727" s="272" t="s">
        <v>4786</v>
      </c>
      <c r="Q727" s="272" t="s">
        <v>7122</v>
      </c>
      <c r="R727" s="272" t="s">
        <v>7123</v>
      </c>
      <c r="S727" s="272" t="s">
        <v>5434</v>
      </c>
      <c r="T727" s="272" t="s">
        <v>4544</v>
      </c>
      <c r="U727" s="272" t="s">
        <v>4543</v>
      </c>
      <c r="V727" s="272" t="s">
        <v>5565</v>
      </c>
      <c r="W727" s="272" t="s">
        <v>5566</v>
      </c>
      <c r="X727" s="272" t="s">
        <v>8410</v>
      </c>
    </row>
    <row r="728" spans="1:24" hidden="1">
      <c r="A728" s="272" t="s">
        <v>1213</v>
      </c>
      <c r="B728" s="272" t="s">
        <v>7382</v>
      </c>
      <c r="C728" s="272" t="s">
        <v>7381</v>
      </c>
      <c r="D728" s="272" t="s">
        <v>1427</v>
      </c>
      <c r="E728" s="272" t="s">
        <v>5464</v>
      </c>
      <c r="F728" s="272" t="s">
        <v>5464</v>
      </c>
      <c r="G728" s="272" t="s">
        <v>931</v>
      </c>
      <c r="H728" s="272" t="s">
        <v>5474</v>
      </c>
      <c r="I728" s="272" t="s">
        <v>5427</v>
      </c>
      <c r="J728" s="592">
        <v>8.3333333333333329E-2</v>
      </c>
      <c r="K728" s="592">
        <v>0.25</v>
      </c>
      <c r="L728" s="272" t="s">
        <v>5580</v>
      </c>
      <c r="M728" s="272" t="s">
        <v>5580</v>
      </c>
      <c r="N728" s="272" t="s">
        <v>8322</v>
      </c>
      <c r="O728" s="272" t="s">
        <v>5581</v>
      </c>
      <c r="P728" s="272" t="s">
        <v>5582</v>
      </c>
      <c r="Q728" s="272" t="s">
        <v>8411</v>
      </c>
      <c r="R728" s="272" t="s">
        <v>8412</v>
      </c>
      <c r="S728" s="272" t="s">
        <v>5434</v>
      </c>
      <c r="T728" s="272" t="s">
        <v>5584</v>
      </c>
      <c r="U728" s="272" t="s">
        <v>5585</v>
      </c>
      <c r="V728" s="272" t="s">
        <v>5586</v>
      </c>
      <c r="W728" s="272" t="s">
        <v>5834</v>
      </c>
      <c r="X728" s="272" t="s">
        <v>8413</v>
      </c>
    </row>
    <row r="729" spans="1:24" hidden="1">
      <c r="A729" s="272" t="s">
        <v>981</v>
      </c>
      <c r="B729" s="272" t="s">
        <v>8414</v>
      </c>
      <c r="C729" s="272"/>
      <c r="D729" s="272" t="s">
        <v>1427</v>
      </c>
      <c r="E729" s="272" t="s">
        <v>5496</v>
      </c>
      <c r="F729" s="272" t="s">
        <v>5496</v>
      </c>
      <c r="G729" s="272" t="s">
        <v>931</v>
      </c>
      <c r="H729" s="272" t="s">
        <v>5441</v>
      </c>
      <c r="I729" s="272" t="s">
        <v>5427</v>
      </c>
      <c r="J729" s="592">
        <v>0.33333333333333331</v>
      </c>
      <c r="K729" s="592">
        <v>0.75</v>
      </c>
      <c r="L729" s="272" t="s">
        <v>6779</v>
      </c>
      <c r="M729" s="272" t="s">
        <v>6779</v>
      </c>
      <c r="N729" s="272" t="s">
        <v>8322</v>
      </c>
      <c r="O729" s="272" t="s">
        <v>5467</v>
      </c>
      <c r="P729" s="272" t="s">
        <v>6780</v>
      </c>
      <c r="Q729" s="272" t="s">
        <v>7554</v>
      </c>
      <c r="R729" s="272" t="s">
        <v>7555</v>
      </c>
      <c r="S729" s="272" t="s">
        <v>5434</v>
      </c>
      <c r="T729" s="272" t="s">
        <v>7556</v>
      </c>
      <c r="U729" s="272" t="s">
        <v>6316</v>
      </c>
      <c r="V729" s="272" t="s">
        <v>7557</v>
      </c>
      <c r="W729" s="272" t="s">
        <v>7558</v>
      </c>
      <c r="X729" s="272" t="s">
        <v>8415</v>
      </c>
    </row>
    <row r="730" spans="1:24" hidden="1">
      <c r="A730" s="272" t="s">
        <v>1075</v>
      </c>
      <c r="B730" s="272" t="s">
        <v>8416</v>
      </c>
      <c r="C730" s="272" t="s">
        <v>8417</v>
      </c>
      <c r="D730" s="272" t="s">
        <v>1427</v>
      </c>
      <c r="E730" s="272" t="s">
        <v>5464</v>
      </c>
      <c r="F730" s="272" t="s">
        <v>5464</v>
      </c>
      <c r="G730" s="272" t="s">
        <v>931</v>
      </c>
      <c r="H730" s="272" t="s">
        <v>5474</v>
      </c>
      <c r="I730" s="272" t="s">
        <v>5427</v>
      </c>
      <c r="J730" s="592">
        <v>0.875</v>
      </c>
      <c r="K730" s="592">
        <v>0</v>
      </c>
      <c r="L730" s="272" t="s">
        <v>5683</v>
      </c>
      <c r="M730" s="272" t="s">
        <v>5912</v>
      </c>
      <c r="N730" s="272" t="s">
        <v>8322</v>
      </c>
      <c r="O730" s="272" t="s">
        <v>5442</v>
      </c>
      <c r="P730" s="272" t="s">
        <v>5913</v>
      </c>
      <c r="Q730" s="272" t="s">
        <v>6079</v>
      </c>
      <c r="R730" s="272" t="s">
        <v>8418</v>
      </c>
      <c r="S730" s="272" t="s">
        <v>5445</v>
      </c>
      <c r="T730" s="272" t="s">
        <v>5916</v>
      </c>
      <c r="U730" s="272" t="s">
        <v>5545</v>
      </c>
      <c r="V730" s="272" t="s">
        <v>5917</v>
      </c>
      <c r="W730" s="272" t="s">
        <v>8419</v>
      </c>
      <c r="X730" s="272" t="s">
        <v>8420</v>
      </c>
    </row>
    <row r="731" spans="1:24" hidden="1">
      <c r="A731" s="272" t="s">
        <v>1075</v>
      </c>
      <c r="B731" s="272" t="s">
        <v>8421</v>
      </c>
      <c r="C731" s="272" t="s">
        <v>614</v>
      </c>
      <c r="D731" s="272" t="s">
        <v>1427</v>
      </c>
      <c r="E731" s="272" t="s">
        <v>5496</v>
      </c>
      <c r="F731" s="272" t="s">
        <v>5496</v>
      </c>
      <c r="G731" s="272" t="s">
        <v>931</v>
      </c>
      <c r="H731" s="272" t="s">
        <v>5441</v>
      </c>
      <c r="I731" s="272" t="s">
        <v>5427</v>
      </c>
      <c r="J731" s="592">
        <v>0.91666666666666663</v>
      </c>
      <c r="K731" s="592">
        <v>0.125</v>
      </c>
      <c r="L731" s="272" t="s">
        <v>5912</v>
      </c>
      <c r="M731" s="272" t="s">
        <v>5912</v>
      </c>
      <c r="N731" s="272" t="s">
        <v>8322</v>
      </c>
      <c r="O731" s="272" t="s">
        <v>5442</v>
      </c>
      <c r="P731" s="272" t="s">
        <v>5913</v>
      </c>
      <c r="Q731" s="272" t="s">
        <v>8422</v>
      </c>
      <c r="R731" s="272" t="s">
        <v>8423</v>
      </c>
      <c r="S731" s="272" t="s">
        <v>5445</v>
      </c>
      <c r="T731" s="272" t="s">
        <v>5916</v>
      </c>
      <c r="U731" s="272" t="s">
        <v>5545</v>
      </c>
      <c r="V731" s="272" t="s">
        <v>8424</v>
      </c>
      <c r="W731" s="272" t="s">
        <v>5547</v>
      </c>
      <c r="X731" s="272" t="s">
        <v>8425</v>
      </c>
    </row>
    <row r="732" spans="1:24" hidden="1">
      <c r="A732" s="272" t="s">
        <v>1075</v>
      </c>
      <c r="B732" s="272" t="s">
        <v>8426</v>
      </c>
      <c r="C732" s="272" t="s">
        <v>5387</v>
      </c>
      <c r="D732" s="272" t="s">
        <v>1427</v>
      </c>
      <c r="E732" s="272" t="s">
        <v>5464</v>
      </c>
      <c r="F732" s="272" t="s">
        <v>5464</v>
      </c>
      <c r="G732" s="272" t="s">
        <v>931</v>
      </c>
      <c r="H732" s="272" t="s">
        <v>5474</v>
      </c>
      <c r="I732" s="272" t="s">
        <v>5427</v>
      </c>
      <c r="J732" s="592">
        <v>0.91666666666666663</v>
      </c>
      <c r="K732" s="592">
        <v>0.125</v>
      </c>
      <c r="L732" s="272" t="s">
        <v>7484</v>
      </c>
      <c r="M732" s="272" t="s">
        <v>7484</v>
      </c>
      <c r="N732" s="272" t="s">
        <v>8322</v>
      </c>
      <c r="O732" s="272" t="s">
        <v>5581</v>
      </c>
      <c r="P732" s="272" t="s">
        <v>5541</v>
      </c>
      <c r="Q732" s="272" t="s">
        <v>8427</v>
      </c>
      <c r="R732" s="272" t="s">
        <v>8428</v>
      </c>
      <c r="S732" s="272" t="s">
        <v>5434</v>
      </c>
      <c r="T732" s="272" t="s">
        <v>5544</v>
      </c>
      <c r="U732" s="272" t="s">
        <v>5545</v>
      </c>
      <c r="V732" s="272" t="s">
        <v>5546</v>
      </c>
      <c r="W732" s="272" t="s">
        <v>5547</v>
      </c>
      <c r="X732" s="272" t="s">
        <v>8429</v>
      </c>
    </row>
    <row r="733" spans="1:24" hidden="1">
      <c r="A733" s="272" t="s">
        <v>1075</v>
      </c>
      <c r="B733" s="272" t="s">
        <v>8430</v>
      </c>
      <c r="C733" s="272"/>
      <c r="D733" s="272" t="s">
        <v>1427</v>
      </c>
      <c r="E733" s="272" t="s">
        <v>5496</v>
      </c>
      <c r="F733" s="272" t="s">
        <v>5496</v>
      </c>
      <c r="G733" s="272" t="s">
        <v>931</v>
      </c>
      <c r="H733" s="272" t="s">
        <v>5441</v>
      </c>
      <c r="I733" s="272" t="s">
        <v>5427</v>
      </c>
      <c r="J733" s="592">
        <v>0.91666666666666663</v>
      </c>
      <c r="K733" s="592">
        <v>0.125</v>
      </c>
      <c r="L733" s="272" t="s">
        <v>7145</v>
      </c>
      <c r="M733" s="272" t="s">
        <v>7145</v>
      </c>
      <c r="N733" s="272" t="s">
        <v>8322</v>
      </c>
      <c r="O733" s="272" t="s">
        <v>5442</v>
      </c>
      <c r="P733" s="272" t="s">
        <v>4592</v>
      </c>
      <c r="Q733" s="272" t="s">
        <v>8431</v>
      </c>
      <c r="R733" s="272" t="s">
        <v>8432</v>
      </c>
      <c r="S733" s="272" t="s">
        <v>5445</v>
      </c>
      <c r="T733" s="272" t="s">
        <v>5460</v>
      </c>
      <c r="U733" s="272" t="s">
        <v>4555</v>
      </c>
      <c r="V733" s="272" t="s">
        <v>7023</v>
      </c>
      <c r="W733" s="272" t="s">
        <v>7398</v>
      </c>
      <c r="X733" s="272" t="s">
        <v>8433</v>
      </c>
    </row>
    <row r="734" spans="1:24" hidden="1">
      <c r="A734" s="272" t="s">
        <v>981</v>
      </c>
      <c r="B734" s="272" t="s">
        <v>6653</v>
      </c>
      <c r="C734" s="272" t="s">
        <v>6652</v>
      </c>
      <c r="D734" s="272" t="s">
        <v>1427</v>
      </c>
      <c r="E734" s="272" t="s">
        <v>5440</v>
      </c>
      <c r="F734" s="272" t="s">
        <v>5440</v>
      </c>
      <c r="G734" s="272" t="s">
        <v>931</v>
      </c>
      <c r="H734" s="272" t="s">
        <v>5474</v>
      </c>
      <c r="I734" s="272" t="s">
        <v>5427</v>
      </c>
      <c r="J734" s="592">
        <v>0.33333333333333331</v>
      </c>
      <c r="K734" s="592">
        <v>0.75</v>
      </c>
      <c r="L734" s="272" t="s">
        <v>6654</v>
      </c>
      <c r="M734" s="272" t="s">
        <v>6654</v>
      </c>
      <c r="N734" s="272" t="s">
        <v>8322</v>
      </c>
      <c r="O734" s="272" t="s">
        <v>5442</v>
      </c>
      <c r="P734" s="272" t="s">
        <v>4739</v>
      </c>
      <c r="Q734" s="272"/>
      <c r="R734" s="272" t="s">
        <v>8434</v>
      </c>
      <c r="S734" s="272" t="s">
        <v>5445</v>
      </c>
      <c r="T734" s="272" t="s">
        <v>6656</v>
      </c>
      <c r="U734" s="272" t="s">
        <v>4555</v>
      </c>
      <c r="V734" s="272" t="s">
        <v>6648</v>
      </c>
      <c r="W734" s="272" t="s">
        <v>5608</v>
      </c>
      <c r="X734" s="272" t="s">
        <v>8435</v>
      </c>
    </row>
    <row r="735" spans="1:24" hidden="1">
      <c r="A735" s="272" t="s">
        <v>981</v>
      </c>
      <c r="B735" s="272" t="s">
        <v>8436</v>
      </c>
      <c r="C735" s="272" t="s">
        <v>8437</v>
      </c>
      <c r="D735" s="272" t="s">
        <v>1427</v>
      </c>
      <c r="E735" s="272" t="s">
        <v>5440</v>
      </c>
      <c r="F735" s="272" t="s">
        <v>5440</v>
      </c>
      <c r="G735" s="272" t="s">
        <v>931</v>
      </c>
      <c r="H735" s="272" t="s">
        <v>5441</v>
      </c>
      <c r="I735" s="272" t="s">
        <v>5427</v>
      </c>
      <c r="J735" s="592">
        <v>0.33333333333333331</v>
      </c>
      <c r="K735" s="592">
        <v>0.75</v>
      </c>
      <c r="L735" s="272" t="s">
        <v>5644</v>
      </c>
      <c r="M735" s="272" t="s">
        <v>5644</v>
      </c>
      <c r="N735" s="272" t="s">
        <v>8322</v>
      </c>
      <c r="O735" s="272" t="s">
        <v>5442</v>
      </c>
      <c r="P735" s="272" t="s">
        <v>4543</v>
      </c>
      <c r="Q735" s="272" t="s">
        <v>8438</v>
      </c>
      <c r="R735" s="272" t="s">
        <v>8438</v>
      </c>
      <c r="S735" s="272" t="s">
        <v>5445</v>
      </c>
      <c r="T735" s="272" t="s">
        <v>5647</v>
      </c>
      <c r="U735" s="272" t="s">
        <v>4543</v>
      </c>
      <c r="V735" s="272" t="s">
        <v>5648</v>
      </c>
      <c r="W735" s="272" t="s">
        <v>5608</v>
      </c>
      <c r="X735" s="272" t="s">
        <v>8439</v>
      </c>
    </row>
    <row r="736" spans="1:24" hidden="1">
      <c r="A736" s="272" t="s">
        <v>1075</v>
      </c>
      <c r="B736" s="272" t="s">
        <v>8168</v>
      </c>
      <c r="C736" s="272" t="s">
        <v>8167</v>
      </c>
      <c r="D736" s="272" t="s">
        <v>1427</v>
      </c>
      <c r="E736" s="272" t="s">
        <v>5464</v>
      </c>
      <c r="F736" s="272" t="s">
        <v>5464</v>
      </c>
      <c r="G736" s="272" t="s">
        <v>931</v>
      </c>
      <c r="H736" s="272" t="s">
        <v>5441</v>
      </c>
      <c r="I736" s="272" t="s">
        <v>5427</v>
      </c>
      <c r="J736" s="592">
        <v>0</v>
      </c>
      <c r="K736" s="592">
        <v>0.125</v>
      </c>
      <c r="L736" s="272"/>
      <c r="M736" s="272" t="s">
        <v>6543</v>
      </c>
      <c r="N736" s="272" t="s">
        <v>8322</v>
      </c>
      <c r="O736" s="272" t="s">
        <v>5798</v>
      </c>
      <c r="P736" s="272" t="s">
        <v>4592</v>
      </c>
      <c r="Q736" s="272" t="s">
        <v>8440</v>
      </c>
      <c r="R736" s="272" t="s">
        <v>7423</v>
      </c>
      <c r="S736" s="272" t="s">
        <v>5434</v>
      </c>
      <c r="T736" s="272" t="s">
        <v>5460</v>
      </c>
      <c r="U736" s="272" t="s">
        <v>4555</v>
      </c>
      <c r="V736" s="272" t="s">
        <v>5469</v>
      </c>
      <c r="W736" s="272" t="s">
        <v>7358</v>
      </c>
      <c r="X736" s="272" t="s">
        <v>8441</v>
      </c>
    </row>
    <row r="737" spans="1:24" hidden="1">
      <c r="A737" s="272" t="s">
        <v>981</v>
      </c>
      <c r="B737" s="272" t="s">
        <v>8442</v>
      </c>
      <c r="C737" s="272"/>
      <c r="D737" s="272" t="s">
        <v>1427</v>
      </c>
      <c r="E737" s="272" t="s">
        <v>5440</v>
      </c>
      <c r="F737" s="272" t="s">
        <v>5440</v>
      </c>
      <c r="G737" s="272" t="s">
        <v>931</v>
      </c>
      <c r="H737" s="272" t="s">
        <v>5441</v>
      </c>
      <c r="I737" s="272" t="s">
        <v>5427</v>
      </c>
      <c r="J737" s="592">
        <v>0.75</v>
      </c>
      <c r="K737" s="592">
        <v>0.25</v>
      </c>
      <c r="L737" s="272"/>
      <c r="M737" s="272" t="s">
        <v>5669</v>
      </c>
      <c r="N737" s="272" t="s">
        <v>8322</v>
      </c>
      <c r="O737" s="272" t="s">
        <v>5500</v>
      </c>
      <c r="P737" s="272" t="s">
        <v>4624</v>
      </c>
      <c r="Q737" s="272" t="s">
        <v>8443</v>
      </c>
      <c r="R737" s="272" t="s">
        <v>8443</v>
      </c>
      <c r="S737" s="272" t="s">
        <v>5434</v>
      </c>
      <c r="T737" s="272" t="s">
        <v>5593</v>
      </c>
      <c r="U737" s="272" t="s">
        <v>5594</v>
      </c>
      <c r="V737" s="272" t="s">
        <v>6559</v>
      </c>
      <c r="W737" s="272" t="s">
        <v>6560</v>
      </c>
      <c r="X737" s="272" t="s">
        <v>8444</v>
      </c>
    </row>
    <row r="738" spans="1:24" hidden="1">
      <c r="A738" s="272" t="s">
        <v>1075</v>
      </c>
      <c r="B738" s="272" t="s">
        <v>8445</v>
      </c>
      <c r="C738" s="272" t="s">
        <v>8446</v>
      </c>
      <c r="D738" s="272" t="s">
        <v>1427</v>
      </c>
      <c r="E738" s="272" t="s">
        <v>5496</v>
      </c>
      <c r="F738" s="272" t="s">
        <v>5496</v>
      </c>
      <c r="G738" s="272" t="s">
        <v>931</v>
      </c>
      <c r="H738" s="272" t="s">
        <v>5474</v>
      </c>
      <c r="I738" s="272" t="s">
        <v>5427</v>
      </c>
      <c r="J738" s="592">
        <v>0.91666666666666663</v>
      </c>
      <c r="K738" s="592">
        <v>0.125</v>
      </c>
      <c r="L738" s="272" t="s">
        <v>5921</v>
      </c>
      <c r="M738" s="272" t="s">
        <v>6764</v>
      </c>
      <c r="N738" s="272" t="s">
        <v>8322</v>
      </c>
      <c r="O738" s="272" t="s">
        <v>5442</v>
      </c>
      <c r="P738" s="272" t="s">
        <v>4786</v>
      </c>
      <c r="Q738" s="272" t="s">
        <v>6079</v>
      </c>
      <c r="R738" s="272" t="s">
        <v>8447</v>
      </c>
      <c r="S738" s="272" t="s">
        <v>5445</v>
      </c>
      <c r="T738" s="272" t="s">
        <v>4544</v>
      </c>
      <c r="U738" s="272" t="s">
        <v>4543</v>
      </c>
      <c r="V738" s="596" t="s">
        <v>5565</v>
      </c>
      <c r="W738" s="272" t="s">
        <v>5566</v>
      </c>
      <c r="X738" s="272" t="s">
        <v>8448</v>
      </c>
    </row>
    <row r="739" spans="1:24" hidden="1">
      <c r="A739" s="272" t="s">
        <v>1075</v>
      </c>
      <c r="B739" s="272" t="s">
        <v>1387</v>
      </c>
      <c r="C739" s="272" t="s">
        <v>1388</v>
      </c>
      <c r="D739" s="272" t="s">
        <v>1427</v>
      </c>
      <c r="E739" s="272" t="s">
        <v>5496</v>
      </c>
      <c r="F739" s="272" t="s">
        <v>5496</v>
      </c>
      <c r="G739" s="272" t="s">
        <v>931</v>
      </c>
      <c r="H739" s="272" t="s">
        <v>5474</v>
      </c>
      <c r="I739" s="272" t="s">
        <v>5427</v>
      </c>
      <c r="J739" s="592">
        <v>0.91666666666666663</v>
      </c>
      <c r="K739" s="592">
        <v>0.125</v>
      </c>
      <c r="L739" s="272" t="s">
        <v>6941</v>
      </c>
      <c r="M739" s="272" t="s">
        <v>6941</v>
      </c>
      <c r="N739" s="272" t="s">
        <v>8322</v>
      </c>
      <c r="O739" s="272" t="s">
        <v>8449</v>
      </c>
      <c r="P739" s="272" t="s">
        <v>4557</v>
      </c>
      <c r="Q739" s="272" t="s">
        <v>8450</v>
      </c>
      <c r="R739" s="272" t="s">
        <v>8451</v>
      </c>
      <c r="S739" s="272" t="s">
        <v>5434</v>
      </c>
      <c r="T739" s="272" t="s">
        <v>5460</v>
      </c>
      <c r="U739" s="272" t="s">
        <v>4555</v>
      </c>
      <c r="V739" s="596" t="s">
        <v>7023</v>
      </c>
      <c r="W739" s="272" t="s">
        <v>8452</v>
      </c>
      <c r="X739" s="272" t="s">
        <v>8453</v>
      </c>
    </row>
    <row r="740" spans="1:24" hidden="1">
      <c r="A740" s="272" t="s">
        <v>936</v>
      </c>
      <c r="B740" s="272" t="s">
        <v>8454</v>
      </c>
      <c r="C740" s="272" t="s">
        <v>5387</v>
      </c>
      <c r="D740" s="272" t="s">
        <v>1427</v>
      </c>
      <c r="E740" s="272" t="s">
        <v>5464</v>
      </c>
      <c r="F740" s="272" t="s">
        <v>5464</v>
      </c>
      <c r="G740" s="272" t="s">
        <v>931</v>
      </c>
      <c r="H740" s="272" t="s">
        <v>5441</v>
      </c>
      <c r="I740" s="272" t="s">
        <v>5427</v>
      </c>
      <c r="J740" s="592">
        <v>0.33333333333333331</v>
      </c>
      <c r="K740" s="592">
        <v>0.75</v>
      </c>
      <c r="L740" s="272" t="s">
        <v>6077</v>
      </c>
      <c r="M740" s="272" t="s">
        <v>6077</v>
      </c>
      <c r="N740" s="272" t="s">
        <v>8322</v>
      </c>
      <c r="O740" s="272" t="s">
        <v>5601</v>
      </c>
      <c r="P740" s="272" t="s">
        <v>6078</v>
      </c>
      <c r="Q740" s="272" t="s">
        <v>8455</v>
      </c>
      <c r="R740" s="272" t="s">
        <v>8456</v>
      </c>
      <c r="S740" s="272" t="s">
        <v>5434</v>
      </c>
      <c r="T740" s="272" t="s">
        <v>6081</v>
      </c>
      <c r="U740" s="272" t="s">
        <v>4543</v>
      </c>
      <c r="V740" s="272" t="s">
        <v>5565</v>
      </c>
      <c r="W740" s="272" t="s">
        <v>6082</v>
      </c>
      <c r="X740" s="272" t="s">
        <v>8457</v>
      </c>
    </row>
    <row r="741" spans="1:24" hidden="1">
      <c r="A741" s="272" t="s">
        <v>981</v>
      </c>
      <c r="B741" s="272" t="s">
        <v>1043</v>
      </c>
      <c r="C741" s="272" t="s">
        <v>5387</v>
      </c>
      <c r="D741" s="272" t="s">
        <v>1427</v>
      </c>
      <c r="E741" s="272" t="s">
        <v>5496</v>
      </c>
      <c r="F741" s="272" t="s">
        <v>5496</v>
      </c>
      <c r="G741" s="272" t="s">
        <v>931</v>
      </c>
      <c r="H741" s="272" t="s">
        <v>5441</v>
      </c>
      <c r="I741" s="272" t="s">
        <v>5427</v>
      </c>
      <c r="J741" s="592">
        <v>0.33333333333333331</v>
      </c>
      <c r="K741" s="592">
        <v>0.75</v>
      </c>
      <c r="L741" s="272" t="s">
        <v>8458</v>
      </c>
      <c r="M741" s="272" t="s">
        <v>8458</v>
      </c>
      <c r="N741" s="272" t="s">
        <v>8322</v>
      </c>
      <c r="O741" s="272" t="s">
        <v>5519</v>
      </c>
      <c r="P741" s="272" t="s">
        <v>4592</v>
      </c>
      <c r="Q741" s="272" t="s">
        <v>8459</v>
      </c>
      <c r="R741" s="272" t="s">
        <v>8460</v>
      </c>
      <c r="S741" s="272" t="s">
        <v>5434</v>
      </c>
      <c r="T741" s="272" t="s">
        <v>5460</v>
      </c>
      <c r="U741" s="272" t="s">
        <v>4555</v>
      </c>
      <c r="V741" s="272" t="s">
        <v>5469</v>
      </c>
      <c r="W741" s="272" t="s">
        <v>3571</v>
      </c>
      <c r="X741" s="272" t="s">
        <v>8461</v>
      </c>
    </row>
    <row r="742" spans="1:24" hidden="1">
      <c r="A742" s="272" t="s">
        <v>1075</v>
      </c>
      <c r="B742" s="272" t="s">
        <v>8462</v>
      </c>
      <c r="C742" s="272" t="s">
        <v>8132</v>
      </c>
      <c r="D742" s="272" t="s">
        <v>1427</v>
      </c>
      <c r="E742" s="272" t="s">
        <v>6670</v>
      </c>
      <c r="F742" s="272" t="s">
        <v>6670</v>
      </c>
      <c r="G742" s="272" t="s">
        <v>931</v>
      </c>
      <c r="H742" s="272" t="s">
        <v>5497</v>
      </c>
      <c r="I742" s="272" t="s">
        <v>5427</v>
      </c>
      <c r="J742" s="592">
        <v>0.29166666666666669</v>
      </c>
      <c r="K742" s="592">
        <v>0.75</v>
      </c>
      <c r="L742" s="272" t="s">
        <v>6107</v>
      </c>
      <c r="M742" s="272" t="s">
        <v>6107</v>
      </c>
      <c r="N742" s="272" t="s">
        <v>8322</v>
      </c>
      <c r="O742" s="272" t="s">
        <v>5442</v>
      </c>
      <c r="P742" s="272" t="s">
        <v>8133</v>
      </c>
      <c r="Q742" s="272" t="s">
        <v>8463</v>
      </c>
      <c r="R742" s="272" t="s">
        <v>8464</v>
      </c>
      <c r="S742" s="272" t="s">
        <v>5445</v>
      </c>
      <c r="T742" s="272" t="s">
        <v>6029</v>
      </c>
      <c r="U742" s="272" t="s">
        <v>6030</v>
      </c>
      <c r="V742" s="272" t="s">
        <v>6914</v>
      </c>
      <c r="W742" s="272" t="s">
        <v>6915</v>
      </c>
      <c r="X742" s="272" t="s">
        <v>8465</v>
      </c>
    </row>
    <row r="743" spans="1:24" hidden="1">
      <c r="A743" s="272" t="s">
        <v>981</v>
      </c>
      <c r="B743" s="272" t="s">
        <v>8385</v>
      </c>
      <c r="C743" s="272" t="s">
        <v>8384</v>
      </c>
      <c r="D743" s="272" t="s">
        <v>1427</v>
      </c>
      <c r="E743" s="272" t="s">
        <v>5440</v>
      </c>
      <c r="F743" s="272" t="s">
        <v>5440</v>
      </c>
      <c r="G743" s="272" t="s">
        <v>931</v>
      </c>
      <c r="H743" s="272" t="s">
        <v>5441</v>
      </c>
      <c r="I743" s="272" t="s">
        <v>5427</v>
      </c>
      <c r="J743" s="592">
        <v>0.33333333333333331</v>
      </c>
      <c r="K743" s="592">
        <v>0.75</v>
      </c>
      <c r="L743" s="272" t="s">
        <v>6941</v>
      </c>
      <c r="M743" s="272" t="s">
        <v>6941</v>
      </c>
      <c r="N743" s="272" t="s">
        <v>8322</v>
      </c>
      <c r="O743" s="272" t="s">
        <v>8128</v>
      </c>
      <c r="P743" s="272" t="s">
        <v>4592</v>
      </c>
      <c r="Q743" s="272" t="s">
        <v>7896</v>
      </c>
      <c r="R743" s="272" t="s">
        <v>8386</v>
      </c>
      <c r="S743" s="272" t="s">
        <v>5434</v>
      </c>
      <c r="T743" s="272" t="s">
        <v>5460</v>
      </c>
      <c r="U743" s="272" t="s">
        <v>4555</v>
      </c>
      <c r="V743" s="272" t="s">
        <v>7577</v>
      </c>
      <c r="W743" s="272" t="s">
        <v>3571</v>
      </c>
      <c r="X743" s="272" t="s">
        <v>8466</v>
      </c>
    </row>
    <row r="744" spans="1:24" hidden="1">
      <c r="A744" s="272" t="s">
        <v>1075</v>
      </c>
      <c r="B744" s="272" t="s">
        <v>8163</v>
      </c>
      <c r="C744" s="272" t="s">
        <v>8162</v>
      </c>
      <c r="D744" s="272" t="s">
        <v>1427</v>
      </c>
      <c r="E744" s="272" t="s">
        <v>5464</v>
      </c>
      <c r="F744" s="272" t="s">
        <v>5464</v>
      </c>
      <c r="G744" s="272" t="s">
        <v>931</v>
      </c>
      <c r="H744" s="272" t="s">
        <v>5441</v>
      </c>
      <c r="I744" s="272" t="s">
        <v>5427</v>
      </c>
      <c r="J744" s="592">
        <v>0</v>
      </c>
      <c r="K744" s="592">
        <v>0.125</v>
      </c>
      <c r="L744" s="272" t="s">
        <v>6543</v>
      </c>
      <c r="M744" s="272" t="s">
        <v>6543</v>
      </c>
      <c r="N744" s="272" t="s">
        <v>8322</v>
      </c>
      <c r="O744" s="272" t="s">
        <v>5619</v>
      </c>
      <c r="P744" s="272" t="s">
        <v>4592</v>
      </c>
      <c r="Q744" s="272" t="s">
        <v>7423</v>
      </c>
      <c r="R744" s="272" t="s">
        <v>8165</v>
      </c>
      <c r="S744" s="272" t="s">
        <v>5434</v>
      </c>
      <c r="T744" s="272" t="s">
        <v>5460</v>
      </c>
      <c r="U744" s="272" t="s">
        <v>4555</v>
      </c>
      <c r="V744" s="272" t="s">
        <v>7023</v>
      </c>
      <c r="W744" s="272" t="s">
        <v>7024</v>
      </c>
      <c r="X744" s="272" t="s">
        <v>8467</v>
      </c>
    </row>
    <row r="745" spans="1:24" hidden="1">
      <c r="A745" s="272" t="s">
        <v>1075</v>
      </c>
      <c r="B745" s="272" t="s">
        <v>8468</v>
      </c>
      <c r="C745" s="272" t="s">
        <v>8469</v>
      </c>
      <c r="D745" s="272" t="s">
        <v>5452</v>
      </c>
      <c r="E745" s="272" t="s">
        <v>5425</v>
      </c>
      <c r="F745" s="272" t="s">
        <v>5453</v>
      </c>
      <c r="G745" s="272" t="s">
        <v>931</v>
      </c>
      <c r="H745" s="272" t="s">
        <v>5426</v>
      </c>
      <c r="I745" s="272" t="s">
        <v>5427</v>
      </c>
      <c r="J745" s="592">
        <v>0.33333333333333331</v>
      </c>
      <c r="K745" s="592">
        <v>0.75</v>
      </c>
      <c r="L745" s="272" t="s">
        <v>5510</v>
      </c>
      <c r="M745" s="272" t="s">
        <v>5510</v>
      </c>
      <c r="N745" s="272" t="s">
        <v>8322</v>
      </c>
      <c r="O745" s="272" t="s">
        <v>5511</v>
      </c>
      <c r="P745" s="272" t="s">
        <v>5512</v>
      </c>
      <c r="Q745" s="272" t="s">
        <v>5513</v>
      </c>
      <c r="R745" s="272" t="s">
        <v>5513</v>
      </c>
      <c r="S745" s="272" t="s">
        <v>5434</v>
      </c>
      <c r="T745" s="272" t="s">
        <v>5514</v>
      </c>
      <c r="U745" s="272" t="s">
        <v>4582</v>
      </c>
      <c r="V745" s="272" t="s">
        <v>5515</v>
      </c>
      <c r="W745" s="272" t="s">
        <v>3571</v>
      </c>
      <c r="X745" s="272" t="s">
        <v>8470</v>
      </c>
    </row>
    <row r="746" spans="1:24" hidden="1">
      <c r="A746" s="272" t="s">
        <v>1075</v>
      </c>
      <c r="B746" s="272" t="s">
        <v>8471</v>
      </c>
      <c r="C746" s="272" t="s">
        <v>8472</v>
      </c>
      <c r="D746" s="272" t="s">
        <v>1427</v>
      </c>
      <c r="E746" s="272" t="s">
        <v>5496</v>
      </c>
      <c r="F746" s="272" t="s">
        <v>5496</v>
      </c>
      <c r="G746" s="272" t="s">
        <v>931</v>
      </c>
      <c r="H746" s="272" t="s">
        <v>5474</v>
      </c>
      <c r="I746" s="272" t="s">
        <v>5427</v>
      </c>
      <c r="J746" s="592">
        <v>0.91666666666666663</v>
      </c>
      <c r="K746" s="592">
        <v>0.125</v>
      </c>
      <c r="L746" s="272" t="s">
        <v>8473</v>
      </c>
      <c r="M746" s="272" t="s">
        <v>6764</v>
      </c>
      <c r="N746" s="272" t="s">
        <v>8322</v>
      </c>
      <c r="O746" s="272" t="s">
        <v>5442</v>
      </c>
      <c r="P746" s="272" t="s">
        <v>4786</v>
      </c>
      <c r="Q746" s="272" t="s">
        <v>6079</v>
      </c>
      <c r="R746" s="272" t="s">
        <v>8474</v>
      </c>
      <c r="S746" s="272" t="s">
        <v>5445</v>
      </c>
      <c r="T746" s="272" t="s">
        <v>4544</v>
      </c>
      <c r="U746" s="272" t="s">
        <v>4543</v>
      </c>
      <c r="V746" s="272" t="s">
        <v>5565</v>
      </c>
      <c r="W746" s="272" t="s">
        <v>5566</v>
      </c>
      <c r="X746" s="272" t="s">
        <v>8475</v>
      </c>
    </row>
    <row r="747" spans="1:24" hidden="1">
      <c r="A747" s="272" t="s">
        <v>1075</v>
      </c>
      <c r="B747" s="272" t="s">
        <v>8476</v>
      </c>
      <c r="C747" s="272" t="s">
        <v>456</v>
      </c>
      <c r="D747" s="272" t="s">
        <v>1427</v>
      </c>
      <c r="E747" s="272" t="s">
        <v>5440</v>
      </c>
      <c r="F747" s="272" t="s">
        <v>5440</v>
      </c>
      <c r="G747" s="272" t="s">
        <v>931</v>
      </c>
      <c r="H747" s="272" t="s">
        <v>5426</v>
      </c>
      <c r="I747" s="272" t="s">
        <v>5427</v>
      </c>
      <c r="J747" s="592">
        <v>0.33333333333333331</v>
      </c>
      <c r="K747" s="592">
        <v>0.91666666666666663</v>
      </c>
      <c r="L747" s="272" t="s">
        <v>7179</v>
      </c>
      <c r="M747" s="272" t="s">
        <v>7179</v>
      </c>
      <c r="N747" s="272" t="s">
        <v>8322</v>
      </c>
      <c r="O747" s="272" t="s">
        <v>5442</v>
      </c>
      <c r="P747" s="272" t="s">
        <v>7180</v>
      </c>
      <c r="Q747" s="272" t="s">
        <v>7181</v>
      </c>
      <c r="R747" s="272" t="s">
        <v>8477</v>
      </c>
      <c r="S747" s="272" t="s">
        <v>5445</v>
      </c>
      <c r="T747" s="272" t="s">
        <v>7183</v>
      </c>
      <c r="U747" s="272" t="s">
        <v>7075</v>
      </c>
      <c r="V747" s="272" t="s">
        <v>7184</v>
      </c>
      <c r="W747" s="272" t="s">
        <v>8478</v>
      </c>
      <c r="X747" s="272" t="s">
        <v>8479</v>
      </c>
    </row>
    <row r="748" spans="1:24" hidden="1">
      <c r="A748" s="272" t="s">
        <v>981</v>
      </c>
      <c r="B748" s="272" t="s">
        <v>8480</v>
      </c>
      <c r="C748" s="272"/>
      <c r="D748" s="272" t="s">
        <v>1427</v>
      </c>
      <c r="E748" s="272" t="s">
        <v>5440</v>
      </c>
      <c r="F748" s="272" t="s">
        <v>5440</v>
      </c>
      <c r="G748" s="272" t="s">
        <v>931</v>
      </c>
      <c r="H748" s="272" t="s">
        <v>5441</v>
      </c>
      <c r="I748" s="272" t="s">
        <v>5427</v>
      </c>
      <c r="J748" s="592">
        <v>0.33333333333333331</v>
      </c>
      <c r="K748" s="592">
        <v>0.75</v>
      </c>
      <c r="L748" s="272" t="s">
        <v>5783</v>
      </c>
      <c r="M748" s="272" t="s">
        <v>5783</v>
      </c>
      <c r="N748" s="272" t="s">
        <v>8322</v>
      </c>
      <c r="O748" s="272" t="s">
        <v>5442</v>
      </c>
      <c r="P748" s="272" t="s">
        <v>5784</v>
      </c>
      <c r="Q748" s="272"/>
      <c r="R748" s="272" t="s">
        <v>8481</v>
      </c>
      <c r="S748" s="272" t="s">
        <v>5445</v>
      </c>
      <c r="T748" s="272" t="s">
        <v>5786</v>
      </c>
      <c r="U748" s="272" t="s">
        <v>5606</v>
      </c>
      <c r="V748" s="272" t="s">
        <v>5787</v>
      </c>
      <c r="W748" s="272" t="s">
        <v>3571</v>
      </c>
      <c r="X748" s="272" t="s">
        <v>8482</v>
      </c>
    </row>
    <row r="749" spans="1:24" hidden="1">
      <c r="A749" s="272" t="s">
        <v>1075</v>
      </c>
      <c r="B749" s="272" t="s">
        <v>8483</v>
      </c>
      <c r="C749" s="272" t="s">
        <v>5387</v>
      </c>
      <c r="D749" s="272" t="s">
        <v>1427</v>
      </c>
      <c r="E749" s="272" t="s">
        <v>5464</v>
      </c>
      <c r="F749" s="272" t="s">
        <v>5464</v>
      </c>
      <c r="G749" s="272" t="s">
        <v>931</v>
      </c>
      <c r="H749" s="272" t="s">
        <v>5474</v>
      </c>
      <c r="I749" s="272" t="s">
        <v>5427</v>
      </c>
      <c r="J749" s="592">
        <v>0.75</v>
      </c>
      <c r="K749" s="592">
        <v>0.33333333333333331</v>
      </c>
      <c r="L749" s="272" t="s">
        <v>6969</v>
      </c>
      <c r="M749" s="272" t="s">
        <v>6969</v>
      </c>
      <c r="N749" s="272" t="s">
        <v>8322</v>
      </c>
      <c r="O749" s="272" t="s">
        <v>5442</v>
      </c>
      <c r="P749" s="272" t="s">
        <v>6509</v>
      </c>
      <c r="Q749" s="272" t="s">
        <v>8484</v>
      </c>
      <c r="R749" s="272" t="s">
        <v>8485</v>
      </c>
      <c r="S749" s="272" t="s">
        <v>5445</v>
      </c>
      <c r="T749" s="272" t="s">
        <v>5605</v>
      </c>
      <c r="U749" s="272" t="s">
        <v>5606</v>
      </c>
      <c r="V749" s="272" t="s">
        <v>8486</v>
      </c>
      <c r="W749" s="272" t="s">
        <v>5706</v>
      </c>
      <c r="X749" s="272" t="s">
        <v>8487</v>
      </c>
    </row>
    <row r="750" spans="1:24" ht="29.1" hidden="1">
      <c r="A750" s="272" t="s">
        <v>1075</v>
      </c>
      <c r="B750" s="272" t="s">
        <v>6778</v>
      </c>
      <c r="C750" s="272" t="s">
        <v>6777</v>
      </c>
      <c r="D750" s="272" t="s">
        <v>1427</v>
      </c>
      <c r="E750" s="272" t="s">
        <v>5496</v>
      </c>
      <c r="F750" s="272" t="s">
        <v>5496</v>
      </c>
      <c r="G750" s="272" t="s">
        <v>931</v>
      </c>
      <c r="H750" s="272" t="s">
        <v>5996</v>
      </c>
      <c r="I750" s="272" t="s">
        <v>5427</v>
      </c>
      <c r="J750" s="592">
        <v>0.75</v>
      </c>
      <c r="K750" s="592">
        <v>0.95833333333333337</v>
      </c>
      <c r="L750" s="272" t="s">
        <v>6779</v>
      </c>
      <c r="M750" s="272" t="s">
        <v>6779</v>
      </c>
      <c r="N750" s="272" t="s">
        <v>8322</v>
      </c>
      <c r="O750" s="272" t="s">
        <v>5619</v>
      </c>
      <c r="P750" s="272" t="s">
        <v>6780</v>
      </c>
      <c r="Q750" s="272" t="s">
        <v>8488</v>
      </c>
      <c r="R750" s="594" t="s">
        <v>8489</v>
      </c>
      <c r="S750" s="272" t="s">
        <v>5434</v>
      </c>
      <c r="T750" s="272" t="s">
        <v>6783</v>
      </c>
      <c r="U750" s="272" t="s">
        <v>6316</v>
      </c>
      <c r="V750" s="272" t="s">
        <v>5387</v>
      </c>
      <c r="W750" s="272" t="s">
        <v>6785</v>
      </c>
      <c r="X750" s="272" t="s">
        <v>8490</v>
      </c>
    </row>
    <row r="751" spans="1:24" hidden="1">
      <c r="A751" s="272" t="s">
        <v>936</v>
      </c>
      <c r="B751" s="272" t="s">
        <v>8491</v>
      </c>
      <c r="C751" s="272"/>
      <c r="D751" s="272" t="s">
        <v>5452</v>
      </c>
      <c r="E751" s="272" t="s">
        <v>5425</v>
      </c>
      <c r="F751" s="272" t="s">
        <v>5724</v>
      </c>
      <c r="G751" s="272" t="s">
        <v>931</v>
      </c>
      <c r="H751" s="272" t="s">
        <v>5441</v>
      </c>
      <c r="I751" s="272" t="s">
        <v>5427</v>
      </c>
      <c r="J751" s="592">
        <v>0.33333333333333331</v>
      </c>
      <c r="K751" s="592">
        <v>0.75</v>
      </c>
      <c r="L751" s="272" t="s">
        <v>6614</v>
      </c>
      <c r="M751" s="272" t="s">
        <v>6614</v>
      </c>
      <c r="N751" s="272" t="s">
        <v>8322</v>
      </c>
      <c r="O751" s="272" t="s">
        <v>5601</v>
      </c>
      <c r="P751" s="272" t="s">
        <v>4592</v>
      </c>
      <c r="Q751" s="272" t="s">
        <v>5791</v>
      </c>
      <c r="R751" s="272" t="s">
        <v>8492</v>
      </c>
      <c r="S751" s="272" t="s">
        <v>5434</v>
      </c>
      <c r="T751" s="272" t="s">
        <v>5460</v>
      </c>
      <c r="U751" s="272" t="s">
        <v>4555</v>
      </c>
      <c r="V751" s="272" t="s">
        <v>7023</v>
      </c>
      <c r="W751" s="272" t="s">
        <v>3571</v>
      </c>
      <c r="X751" s="272" t="s">
        <v>8493</v>
      </c>
    </row>
    <row r="752" spans="1:24" hidden="1">
      <c r="A752" s="272" t="s">
        <v>1075</v>
      </c>
      <c r="B752" s="272" t="s">
        <v>8494</v>
      </c>
      <c r="C752" s="272" t="s">
        <v>769</v>
      </c>
      <c r="D752" s="272" t="s">
        <v>1427</v>
      </c>
      <c r="E752" s="272" t="s">
        <v>5425</v>
      </c>
      <c r="F752" s="272"/>
      <c r="G752" s="272" t="s">
        <v>931</v>
      </c>
      <c r="H752" s="272" t="s">
        <v>5474</v>
      </c>
      <c r="I752" s="272" t="s">
        <v>5427</v>
      </c>
      <c r="J752" s="592">
        <v>0.95833333333333337</v>
      </c>
      <c r="K752" s="592">
        <v>0.125</v>
      </c>
      <c r="L752" s="272" t="s">
        <v>5912</v>
      </c>
      <c r="M752" s="272" t="s">
        <v>5912</v>
      </c>
      <c r="N752" s="272" t="s">
        <v>8322</v>
      </c>
      <c r="O752" s="272" t="s">
        <v>6046</v>
      </c>
      <c r="P752" s="272" t="s">
        <v>5913</v>
      </c>
      <c r="Q752" s="272" t="s">
        <v>8495</v>
      </c>
      <c r="R752" s="272" t="s">
        <v>8496</v>
      </c>
      <c r="S752" s="272" t="s">
        <v>5434</v>
      </c>
      <c r="T752" s="272" t="s">
        <v>5916</v>
      </c>
      <c r="U752" s="272" t="s">
        <v>5545</v>
      </c>
      <c r="V752" s="272" t="s">
        <v>5917</v>
      </c>
      <c r="W752" s="272" t="s">
        <v>3571</v>
      </c>
      <c r="X752" s="272" t="s">
        <v>8497</v>
      </c>
    </row>
    <row r="753" spans="1:24" hidden="1">
      <c r="A753" s="272" t="s">
        <v>1075</v>
      </c>
      <c r="B753" s="272" t="s">
        <v>8498</v>
      </c>
      <c r="C753" s="272" t="s">
        <v>8499</v>
      </c>
      <c r="D753" s="272" t="s">
        <v>1427</v>
      </c>
      <c r="E753" s="272" t="s">
        <v>5464</v>
      </c>
      <c r="F753" s="272" t="s">
        <v>5464</v>
      </c>
      <c r="G753" s="272" t="s">
        <v>931</v>
      </c>
      <c r="H753" s="272" t="s">
        <v>5474</v>
      </c>
      <c r="I753" s="272" t="s">
        <v>5427</v>
      </c>
      <c r="J753" s="592">
        <v>0.91666666666666663</v>
      </c>
      <c r="K753" s="592">
        <v>0.25</v>
      </c>
      <c r="L753" s="272"/>
      <c r="M753" s="272" t="s">
        <v>6218</v>
      </c>
      <c r="N753" s="272" t="s">
        <v>8322</v>
      </c>
      <c r="O753" s="272" t="s">
        <v>5885</v>
      </c>
      <c r="P753" s="272" t="s">
        <v>6285</v>
      </c>
      <c r="Q753" s="272" t="s">
        <v>8500</v>
      </c>
      <c r="R753" s="272" t="s">
        <v>8501</v>
      </c>
      <c r="S753" s="272" t="s">
        <v>5434</v>
      </c>
      <c r="T753" s="272" t="s">
        <v>8502</v>
      </c>
      <c r="U753" s="272" t="s">
        <v>8503</v>
      </c>
      <c r="V753" s="272" t="s">
        <v>8504</v>
      </c>
      <c r="W753" s="272" t="s">
        <v>8505</v>
      </c>
      <c r="X753" s="272" t="s">
        <v>8506</v>
      </c>
    </row>
    <row r="754" spans="1:24" hidden="1">
      <c r="A754" s="272" t="s">
        <v>1075</v>
      </c>
      <c r="B754" s="272" t="s">
        <v>8507</v>
      </c>
      <c r="C754" s="272" t="s">
        <v>735</v>
      </c>
      <c r="D754" s="272" t="s">
        <v>1427</v>
      </c>
      <c r="E754" s="272" t="s">
        <v>5464</v>
      </c>
      <c r="F754" s="272" t="s">
        <v>5464</v>
      </c>
      <c r="G754" s="272" t="s">
        <v>931</v>
      </c>
      <c r="H754" s="272" t="s">
        <v>5474</v>
      </c>
      <c r="I754" s="272" t="s">
        <v>5427</v>
      </c>
      <c r="J754" s="592">
        <v>0.79166666666666663</v>
      </c>
      <c r="K754" s="592">
        <v>0.125</v>
      </c>
      <c r="L754" s="272" t="s">
        <v>7222</v>
      </c>
      <c r="M754" s="272" t="s">
        <v>7222</v>
      </c>
      <c r="N754" s="272" t="s">
        <v>8322</v>
      </c>
      <c r="O754" s="272" t="s">
        <v>5873</v>
      </c>
      <c r="P754" s="272" t="s">
        <v>7223</v>
      </c>
      <c r="Q754" s="272" t="s">
        <v>7224</v>
      </c>
      <c r="R754" s="272" t="s">
        <v>8508</v>
      </c>
      <c r="S754" s="272" t="s">
        <v>5434</v>
      </c>
      <c r="T754" s="272" t="s">
        <v>7226</v>
      </c>
      <c r="U754" s="272" t="s">
        <v>7227</v>
      </c>
      <c r="V754" s="272" t="s">
        <v>7228</v>
      </c>
      <c r="W754" s="272" t="s">
        <v>7229</v>
      </c>
      <c r="X754" s="272" t="s">
        <v>8509</v>
      </c>
    </row>
    <row r="755" spans="1:24" hidden="1">
      <c r="A755" s="272" t="s">
        <v>1075</v>
      </c>
      <c r="B755" s="272" t="s">
        <v>1111</v>
      </c>
      <c r="C755" s="272" t="s">
        <v>1112</v>
      </c>
      <c r="D755" s="272" t="s">
        <v>1427</v>
      </c>
      <c r="E755" s="272" t="s">
        <v>5496</v>
      </c>
      <c r="F755" s="272" t="s">
        <v>5496</v>
      </c>
      <c r="G755" s="272" t="s">
        <v>931</v>
      </c>
      <c r="H755" s="272" t="s">
        <v>5474</v>
      </c>
      <c r="I755" s="272" t="s">
        <v>5427</v>
      </c>
      <c r="J755" s="592">
        <v>0.91666666666666663</v>
      </c>
      <c r="K755" s="592">
        <v>0.125</v>
      </c>
      <c r="L755" s="272" t="s">
        <v>8397</v>
      </c>
      <c r="M755" s="272" t="s">
        <v>8397</v>
      </c>
      <c r="N755" s="272" t="s">
        <v>8322</v>
      </c>
      <c r="O755" s="272" t="s">
        <v>5519</v>
      </c>
      <c r="P755" s="272" t="s">
        <v>7180</v>
      </c>
      <c r="Q755" s="272" t="s">
        <v>8510</v>
      </c>
      <c r="R755" s="272" t="s">
        <v>8511</v>
      </c>
      <c r="S755" s="272" t="s">
        <v>5434</v>
      </c>
      <c r="T755" s="272" t="s">
        <v>7183</v>
      </c>
      <c r="U755" s="272" t="s">
        <v>7075</v>
      </c>
      <c r="V755" s="272" t="s">
        <v>7184</v>
      </c>
      <c r="W755" s="272" t="s">
        <v>5516</v>
      </c>
      <c r="X755" s="272" t="s">
        <v>8512</v>
      </c>
    </row>
    <row r="756" spans="1:24" hidden="1">
      <c r="A756" s="272" t="s">
        <v>981</v>
      </c>
      <c r="B756" s="272" t="s">
        <v>8513</v>
      </c>
      <c r="C756" s="272" t="s">
        <v>5387</v>
      </c>
      <c r="D756" s="272" t="s">
        <v>1427</v>
      </c>
      <c r="E756" s="272" t="s">
        <v>5464</v>
      </c>
      <c r="F756" s="272" t="s">
        <v>5464</v>
      </c>
      <c r="G756" s="272" t="s">
        <v>931</v>
      </c>
      <c r="H756" s="272" t="s">
        <v>5441</v>
      </c>
      <c r="I756" s="272" t="s">
        <v>5427</v>
      </c>
      <c r="J756" s="592">
        <v>0.33333333333333331</v>
      </c>
      <c r="K756" s="592">
        <v>0.75</v>
      </c>
      <c r="L756" s="272" t="s">
        <v>8004</v>
      </c>
      <c r="M756" s="272" t="s">
        <v>8004</v>
      </c>
      <c r="N756" s="272" t="s">
        <v>8322</v>
      </c>
      <c r="O756" s="272" t="s">
        <v>5467</v>
      </c>
      <c r="P756" s="272" t="s">
        <v>8005</v>
      </c>
      <c r="Q756" s="272" t="s">
        <v>8514</v>
      </c>
      <c r="R756" s="272" t="s">
        <v>8515</v>
      </c>
      <c r="S756" s="272" t="s">
        <v>5434</v>
      </c>
      <c r="T756" s="272" t="s">
        <v>6261</v>
      </c>
      <c r="U756" s="272" t="s">
        <v>5436</v>
      </c>
      <c r="V756" s="272" t="s">
        <v>5759</v>
      </c>
      <c r="W756" s="272" t="s">
        <v>3571</v>
      </c>
      <c r="X756" s="272" t="s">
        <v>8516</v>
      </c>
    </row>
    <row r="757" spans="1:24" hidden="1">
      <c r="A757" s="272" t="s">
        <v>1075</v>
      </c>
      <c r="B757" s="272" t="s">
        <v>8517</v>
      </c>
      <c r="C757" s="272" t="s">
        <v>8476</v>
      </c>
      <c r="D757" s="272" t="s">
        <v>1427</v>
      </c>
      <c r="E757" s="272" t="s">
        <v>5440</v>
      </c>
      <c r="F757" s="272" t="s">
        <v>5440</v>
      </c>
      <c r="G757" s="272" t="s">
        <v>931</v>
      </c>
      <c r="H757" s="272" t="s">
        <v>5426</v>
      </c>
      <c r="I757" s="272" t="s">
        <v>5427</v>
      </c>
      <c r="J757" s="592">
        <v>0.33333333333333331</v>
      </c>
      <c r="K757" s="592">
        <v>0.75</v>
      </c>
      <c r="L757" s="272" t="s">
        <v>7179</v>
      </c>
      <c r="M757" s="272" t="s">
        <v>7179</v>
      </c>
      <c r="N757" s="272" t="s">
        <v>8322</v>
      </c>
      <c r="O757" s="272" t="s">
        <v>5442</v>
      </c>
      <c r="P757" s="272" t="s">
        <v>7180</v>
      </c>
      <c r="Q757" s="272" t="s">
        <v>7181</v>
      </c>
      <c r="R757" s="272" t="s">
        <v>8518</v>
      </c>
      <c r="S757" s="272" t="s">
        <v>5445</v>
      </c>
      <c r="T757" s="272" t="s">
        <v>7183</v>
      </c>
      <c r="U757" s="272" t="s">
        <v>7075</v>
      </c>
      <c r="V757" s="272" t="s">
        <v>7184</v>
      </c>
      <c r="W757" s="272" t="s">
        <v>8519</v>
      </c>
      <c r="X757" s="272" t="s">
        <v>8520</v>
      </c>
    </row>
    <row r="758" spans="1:24" ht="57.95" hidden="1">
      <c r="A758" s="272" t="s">
        <v>1075</v>
      </c>
      <c r="B758" s="272" t="s">
        <v>8521</v>
      </c>
      <c r="C758" s="272" t="s">
        <v>8522</v>
      </c>
      <c r="D758" s="272" t="s">
        <v>1427</v>
      </c>
      <c r="E758" s="272" t="s">
        <v>5464</v>
      </c>
      <c r="F758" s="272" t="s">
        <v>5464</v>
      </c>
      <c r="G758" s="272" t="s">
        <v>931</v>
      </c>
      <c r="H758" s="272" t="s">
        <v>5426</v>
      </c>
      <c r="I758" s="272" t="s">
        <v>5427</v>
      </c>
      <c r="J758" s="592">
        <v>0.91666666666666663</v>
      </c>
      <c r="K758" s="592">
        <v>0.125</v>
      </c>
      <c r="L758" s="272" t="s">
        <v>5912</v>
      </c>
      <c r="M758" s="272" t="s">
        <v>5912</v>
      </c>
      <c r="N758" s="272" t="s">
        <v>8322</v>
      </c>
      <c r="O758" s="272" t="s">
        <v>5442</v>
      </c>
      <c r="P758" s="272" t="s">
        <v>5913</v>
      </c>
      <c r="Q758" s="594" t="s">
        <v>8523</v>
      </c>
      <c r="R758" s="594" t="s">
        <v>8524</v>
      </c>
      <c r="S758" s="272" t="s">
        <v>5445</v>
      </c>
      <c r="T758" s="272" t="s">
        <v>5916</v>
      </c>
      <c r="U758" s="272" t="s">
        <v>5545</v>
      </c>
      <c r="V758" s="272" t="s">
        <v>8525</v>
      </c>
      <c r="W758" s="272" t="s">
        <v>8526</v>
      </c>
      <c r="X758" s="272" t="s">
        <v>8527</v>
      </c>
    </row>
    <row r="759" spans="1:24" hidden="1">
      <c r="A759" s="272" t="s">
        <v>1075</v>
      </c>
      <c r="B759" s="272" t="s">
        <v>1167</v>
      </c>
      <c r="C759" s="272" t="s">
        <v>5387</v>
      </c>
      <c r="D759" s="272" t="s">
        <v>1427</v>
      </c>
      <c r="E759" s="272" t="s">
        <v>5464</v>
      </c>
      <c r="F759" s="272" t="s">
        <v>5464</v>
      </c>
      <c r="G759" s="272" t="s">
        <v>931</v>
      </c>
      <c r="H759" s="272" t="s">
        <v>5426</v>
      </c>
      <c r="I759" s="272" t="s">
        <v>5427</v>
      </c>
      <c r="J759" s="592">
        <v>0.95833333333333337</v>
      </c>
      <c r="K759" s="592">
        <v>0.125</v>
      </c>
      <c r="L759" s="272" t="s">
        <v>6605</v>
      </c>
      <c r="M759" s="272" t="s">
        <v>6605</v>
      </c>
      <c r="N759" s="272" t="s">
        <v>8322</v>
      </c>
      <c r="O759" s="272" t="s">
        <v>5581</v>
      </c>
      <c r="P759" s="272" t="s">
        <v>5702</v>
      </c>
      <c r="Q759" s="272" t="s">
        <v>8528</v>
      </c>
      <c r="R759" s="272" t="s">
        <v>8529</v>
      </c>
      <c r="S759" s="272" t="s">
        <v>5434</v>
      </c>
      <c r="T759" s="272" t="s">
        <v>5605</v>
      </c>
      <c r="U759" s="272" t="s">
        <v>5606</v>
      </c>
      <c r="V759" s="272" t="s">
        <v>5705</v>
      </c>
      <c r="W759" s="272" t="s">
        <v>3571</v>
      </c>
      <c r="X759" s="272" t="s">
        <v>8530</v>
      </c>
    </row>
    <row r="760" spans="1:24" hidden="1">
      <c r="A760" s="272" t="s">
        <v>981</v>
      </c>
      <c r="B760" s="272" t="s">
        <v>1061</v>
      </c>
      <c r="C760" s="272" t="s">
        <v>308</v>
      </c>
      <c r="D760" s="272" t="s">
        <v>1427</v>
      </c>
      <c r="E760" s="272" t="s">
        <v>5496</v>
      </c>
      <c r="F760" s="272" t="s">
        <v>5496</v>
      </c>
      <c r="G760" s="272" t="s">
        <v>931</v>
      </c>
      <c r="H760" s="272" t="s">
        <v>5441</v>
      </c>
      <c r="I760" s="272" t="s">
        <v>5427</v>
      </c>
      <c r="J760" s="592">
        <v>0.33333333333333331</v>
      </c>
      <c r="K760" s="592">
        <v>0.75</v>
      </c>
      <c r="L760" s="272" t="s">
        <v>5580</v>
      </c>
      <c r="M760" s="272" t="s">
        <v>5580</v>
      </c>
      <c r="N760" s="272" t="s">
        <v>8322</v>
      </c>
      <c r="O760" s="272" t="s">
        <v>5467</v>
      </c>
      <c r="P760" s="272" t="s">
        <v>4543</v>
      </c>
      <c r="Q760" s="272" t="s">
        <v>8531</v>
      </c>
      <c r="R760" s="272" t="s">
        <v>8532</v>
      </c>
      <c r="S760" s="272" t="s">
        <v>5434</v>
      </c>
      <c r="T760" s="272" t="s">
        <v>6714</v>
      </c>
      <c r="U760" s="272" t="s">
        <v>4543</v>
      </c>
      <c r="V760" s="272" t="s">
        <v>5648</v>
      </c>
      <c r="W760" s="272" t="s">
        <v>5608</v>
      </c>
      <c r="X760" s="272" t="s">
        <v>8533</v>
      </c>
    </row>
    <row r="761" spans="1:24" hidden="1">
      <c r="A761" s="272" t="s">
        <v>981</v>
      </c>
      <c r="B761" s="272" t="s">
        <v>8534</v>
      </c>
      <c r="C761" s="272" t="s">
        <v>8535</v>
      </c>
      <c r="D761" s="272" t="s">
        <v>1427</v>
      </c>
      <c r="E761" s="272" t="s">
        <v>5425</v>
      </c>
      <c r="F761" s="272"/>
      <c r="G761" s="272" t="s">
        <v>931</v>
      </c>
      <c r="H761" s="272" t="s">
        <v>5441</v>
      </c>
      <c r="I761" s="272" t="s">
        <v>5427</v>
      </c>
      <c r="J761" s="592">
        <v>0.33333333333333331</v>
      </c>
      <c r="K761" s="592">
        <v>0.75</v>
      </c>
      <c r="L761" s="272" t="s">
        <v>6682</v>
      </c>
      <c r="M761" s="272" t="s">
        <v>6682</v>
      </c>
      <c r="N761" s="272" t="s">
        <v>8322</v>
      </c>
      <c r="O761" s="272" t="s">
        <v>5601</v>
      </c>
      <c r="P761" s="272" t="s">
        <v>5582</v>
      </c>
      <c r="Q761" s="272" t="s">
        <v>6684</v>
      </c>
      <c r="R761" s="272" t="s">
        <v>8536</v>
      </c>
      <c r="S761" s="272" t="s">
        <v>5434</v>
      </c>
      <c r="T761" s="272" t="s">
        <v>5584</v>
      </c>
      <c r="U761" s="272" t="s">
        <v>5585</v>
      </c>
      <c r="V761" s="272" t="s">
        <v>5595</v>
      </c>
      <c r="W761" s="272" t="s">
        <v>3571</v>
      </c>
      <c r="X761" s="272" t="s">
        <v>8537</v>
      </c>
    </row>
    <row r="762" spans="1:24" hidden="1">
      <c r="A762" s="272" t="s">
        <v>1075</v>
      </c>
      <c r="B762" s="272" t="s">
        <v>8538</v>
      </c>
      <c r="C762" s="272" t="s">
        <v>8539</v>
      </c>
      <c r="D762" s="272" t="s">
        <v>1427</v>
      </c>
      <c r="E762" s="272" t="s">
        <v>5496</v>
      </c>
      <c r="F762" s="272" t="s">
        <v>5496</v>
      </c>
      <c r="G762" s="272" t="s">
        <v>931</v>
      </c>
      <c r="H762" s="272" t="s">
        <v>6595</v>
      </c>
      <c r="I762" s="272" t="s">
        <v>5427</v>
      </c>
      <c r="J762" s="592">
        <v>0.91666666666666663</v>
      </c>
      <c r="K762" s="592">
        <v>4.1666666666666664E-2</v>
      </c>
      <c r="L762" s="272" t="s">
        <v>7969</v>
      </c>
      <c r="M762" s="272" t="s">
        <v>7969</v>
      </c>
      <c r="N762" s="272" t="s">
        <v>8322</v>
      </c>
      <c r="O762" s="272" t="s">
        <v>5442</v>
      </c>
      <c r="P762" s="272" t="s">
        <v>7616</v>
      </c>
      <c r="Q762" s="272" t="s">
        <v>8540</v>
      </c>
      <c r="R762" s="272" t="s">
        <v>7969</v>
      </c>
      <c r="S762" s="272" t="s">
        <v>5445</v>
      </c>
      <c r="T762" s="272" t="s">
        <v>7078</v>
      </c>
      <c r="U762" s="272" t="s">
        <v>7075</v>
      </c>
      <c r="V762" s="272" t="s">
        <v>7619</v>
      </c>
      <c r="W762" s="272" t="s">
        <v>7972</v>
      </c>
      <c r="X762" s="272" t="s">
        <v>8541</v>
      </c>
    </row>
    <row r="763" spans="1:24" hidden="1">
      <c r="A763" s="272" t="s">
        <v>1075</v>
      </c>
      <c r="B763" s="272" t="s">
        <v>8321</v>
      </c>
      <c r="C763" s="272" t="s">
        <v>8320</v>
      </c>
      <c r="D763" s="272" t="s">
        <v>1427</v>
      </c>
      <c r="E763" s="272" t="s">
        <v>5440</v>
      </c>
      <c r="F763" s="272" t="s">
        <v>5440</v>
      </c>
      <c r="G763" s="272" t="s">
        <v>931</v>
      </c>
      <c r="H763" s="272" t="s">
        <v>5426</v>
      </c>
      <c r="I763" s="272" t="s">
        <v>5427</v>
      </c>
      <c r="J763" s="592">
        <v>0.95833333333333337</v>
      </c>
      <c r="K763" s="592">
        <v>0.125</v>
      </c>
      <c r="L763" s="272" t="s">
        <v>5744</v>
      </c>
      <c r="M763" s="272" t="s">
        <v>5744</v>
      </c>
      <c r="N763" s="272" t="s">
        <v>8322</v>
      </c>
      <c r="O763" s="272" t="s">
        <v>5581</v>
      </c>
      <c r="P763" s="272" t="s">
        <v>5625</v>
      </c>
      <c r="Q763" s="272" t="s">
        <v>8323</v>
      </c>
      <c r="R763" s="272" t="s">
        <v>8542</v>
      </c>
      <c r="S763" s="272" t="s">
        <v>5434</v>
      </c>
      <c r="T763" s="272" t="s">
        <v>5749</v>
      </c>
      <c r="U763" s="272" t="s">
        <v>5628</v>
      </c>
      <c r="V763" s="272" t="s">
        <v>5735</v>
      </c>
      <c r="W763" s="272" t="s">
        <v>5547</v>
      </c>
      <c r="X763" s="272" t="s">
        <v>8543</v>
      </c>
    </row>
    <row r="764" spans="1:24" hidden="1">
      <c r="A764" s="272" t="s">
        <v>981</v>
      </c>
      <c r="B764" s="272" t="s">
        <v>8544</v>
      </c>
      <c r="C764" s="272"/>
      <c r="D764" s="272" t="s">
        <v>1427</v>
      </c>
      <c r="E764" s="272" t="s">
        <v>5464</v>
      </c>
      <c r="F764" s="272" t="s">
        <v>5464</v>
      </c>
      <c r="G764" s="272" t="s">
        <v>931</v>
      </c>
      <c r="H764" s="272" t="s">
        <v>5441</v>
      </c>
      <c r="I764" s="272" t="s">
        <v>5427</v>
      </c>
      <c r="J764" s="592">
        <v>0.33333333333333331</v>
      </c>
      <c r="K764" s="592">
        <v>0.75</v>
      </c>
      <c r="L764" s="272" t="s">
        <v>6077</v>
      </c>
      <c r="M764" s="272" t="s">
        <v>6077</v>
      </c>
      <c r="N764" s="272" t="s">
        <v>8322</v>
      </c>
      <c r="O764" s="272" t="s">
        <v>5619</v>
      </c>
      <c r="P764" s="272" t="s">
        <v>6366</v>
      </c>
      <c r="Q764" s="272"/>
      <c r="R764" s="272" t="s">
        <v>8545</v>
      </c>
      <c r="S764" s="272" t="s">
        <v>5434</v>
      </c>
      <c r="T764" s="272" t="s">
        <v>6714</v>
      </c>
      <c r="U764" s="272" t="s">
        <v>4543</v>
      </c>
      <c r="V764" s="272" t="s">
        <v>5565</v>
      </c>
      <c r="W764" s="272" t="s">
        <v>6082</v>
      </c>
      <c r="X764" s="272" t="s">
        <v>8546</v>
      </c>
    </row>
    <row r="765" spans="1:24" hidden="1">
      <c r="A765" s="272" t="s">
        <v>981</v>
      </c>
      <c r="B765" s="272" t="s">
        <v>4656</v>
      </c>
      <c r="C765" s="272" t="s">
        <v>542</v>
      </c>
      <c r="D765" s="272" t="s">
        <v>1427</v>
      </c>
      <c r="E765" s="272" t="s">
        <v>5496</v>
      </c>
      <c r="F765" s="272" t="s">
        <v>5496</v>
      </c>
      <c r="G765" s="272" t="s">
        <v>931</v>
      </c>
      <c r="H765" s="272" t="s">
        <v>5441</v>
      </c>
      <c r="I765" s="272" t="s">
        <v>5427</v>
      </c>
      <c r="J765" s="592">
        <v>0.33333333333333331</v>
      </c>
      <c r="K765" s="592">
        <v>0.75</v>
      </c>
      <c r="L765" s="272" t="s">
        <v>7145</v>
      </c>
      <c r="M765" s="272" t="s">
        <v>7145</v>
      </c>
      <c r="N765" s="272" t="s">
        <v>8322</v>
      </c>
      <c r="O765" s="272" t="s">
        <v>5519</v>
      </c>
      <c r="P765" s="272" t="s">
        <v>4592</v>
      </c>
      <c r="Q765" s="272" t="s">
        <v>8547</v>
      </c>
      <c r="R765" s="272" t="s">
        <v>8548</v>
      </c>
      <c r="S765" s="272" t="s">
        <v>5434</v>
      </c>
      <c r="T765" s="272" t="s">
        <v>5460</v>
      </c>
      <c r="U765" s="272" t="s">
        <v>4555</v>
      </c>
      <c r="V765" s="272" t="s">
        <v>5469</v>
      </c>
      <c r="W765" s="272" t="s">
        <v>3571</v>
      </c>
      <c r="X765" s="272" t="s">
        <v>8549</v>
      </c>
    </row>
    <row r="766" spans="1:24" hidden="1">
      <c r="A766" s="272" t="s">
        <v>1075</v>
      </c>
      <c r="B766" s="272" t="s">
        <v>8550</v>
      </c>
      <c r="C766" s="272" t="s">
        <v>8551</v>
      </c>
      <c r="D766" s="272" t="s">
        <v>1427</v>
      </c>
      <c r="E766" s="272" t="s">
        <v>5440</v>
      </c>
      <c r="F766" s="272" t="s">
        <v>5440</v>
      </c>
      <c r="G766" s="272" t="s">
        <v>931</v>
      </c>
      <c r="H766" s="272" t="s">
        <v>5497</v>
      </c>
      <c r="I766" s="272">
        <v>3</v>
      </c>
      <c r="J766" s="592">
        <v>0.5</v>
      </c>
      <c r="K766" s="592">
        <v>0.75</v>
      </c>
      <c r="L766" s="272" t="s">
        <v>8022</v>
      </c>
      <c r="M766" s="272" t="s">
        <v>8022</v>
      </c>
      <c r="N766" s="272" t="s">
        <v>8322</v>
      </c>
      <c r="O766" s="272" t="s">
        <v>5619</v>
      </c>
      <c r="P766" s="272" t="s">
        <v>7030</v>
      </c>
      <c r="Q766" s="272" t="s">
        <v>8552</v>
      </c>
      <c r="R766" s="272" t="s">
        <v>8553</v>
      </c>
      <c r="S766" s="272" t="s">
        <v>5434</v>
      </c>
      <c r="T766" s="272" t="s">
        <v>7712</v>
      </c>
      <c r="U766" s="272" t="s">
        <v>5501</v>
      </c>
      <c r="V766" s="272" t="s">
        <v>5505</v>
      </c>
      <c r="W766" s="272" t="s">
        <v>5678</v>
      </c>
      <c r="X766" s="272" t="s">
        <v>8554</v>
      </c>
    </row>
    <row r="767" spans="1:24" hidden="1">
      <c r="A767" s="272" t="s">
        <v>1075</v>
      </c>
      <c r="B767" s="272" t="s">
        <v>8555</v>
      </c>
      <c r="C767" s="272" t="s">
        <v>8556</v>
      </c>
      <c r="D767" s="272" t="s">
        <v>1427</v>
      </c>
      <c r="E767" s="272" t="s">
        <v>5496</v>
      </c>
      <c r="F767" s="272" t="s">
        <v>5496</v>
      </c>
      <c r="G767" s="272" t="s">
        <v>931</v>
      </c>
      <c r="H767" s="272" t="s">
        <v>5426</v>
      </c>
      <c r="I767" s="272" t="s">
        <v>5427</v>
      </c>
      <c r="J767" s="592">
        <v>0.33333333333333331</v>
      </c>
      <c r="K767" s="592">
        <v>0.75</v>
      </c>
      <c r="L767" s="272" t="s">
        <v>8022</v>
      </c>
      <c r="M767" s="272" t="s">
        <v>8022</v>
      </c>
      <c r="N767" s="272" t="s">
        <v>8322</v>
      </c>
      <c r="O767" s="272" t="s">
        <v>5442</v>
      </c>
      <c r="P767" s="272" t="s">
        <v>7030</v>
      </c>
      <c r="Q767" s="272" t="s">
        <v>8023</v>
      </c>
      <c r="R767" s="272" t="s">
        <v>8557</v>
      </c>
      <c r="S767" s="272" t="s">
        <v>5445</v>
      </c>
      <c r="T767" s="272" t="s">
        <v>5504</v>
      </c>
      <c r="U767" s="272" t="s">
        <v>5501</v>
      </c>
      <c r="V767" s="272" t="s">
        <v>5505</v>
      </c>
      <c r="W767" s="272" t="s">
        <v>7033</v>
      </c>
      <c r="X767" s="272" t="s">
        <v>8558</v>
      </c>
    </row>
    <row r="768" spans="1:24" hidden="1">
      <c r="A768" s="272" t="s">
        <v>936</v>
      </c>
      <c r="B768" s="272" t="s">
        <v>8559</v>
      </c>
      <c r="C768" s="272"/>
      <c r="D768" s="272" t="s">
        <v>1427</v>
      </c>
      <c r="E768" s="272" t="s">
        <v>5496</v>
      </c>
      <c r="F768" s="272" t="s">
        <v>5496</v>
      </c>
      <c r="G768" s="272" t="s">
        <v>931</v>
      </c>
      <c r="H768" s="272" t="s">
        <v>5474</v>
      </c>
      <c r="I768" s="272" t="s">
        <v>5427</v>
      </c>
      <c r="J768" s="592">
        <v>0.33333333333333331</v>
      </c>
      <c r="K768" s="592">
        <v>0.75</v>
      </c>
      <c r="L768" s="272" t="s">
        <v>7179</v>
      </c>
      <c r="M768" s="272" t="s">
        <v>7179</v>
      </c>
      <c r="N768" s="272" t="s">
        <v>8322</v>
      </c>
      <c r="O768" s="272" t="s">
        <v>5601</v>
      </c>
      <c r="P768" s="272" t="s">
        <v>7180</v>
      </c>
      <c r="Q768" s="272" t="s">
        <v>7181</v>
      </c>
      <c r="R768" s="272" t="s">
        <v>8560</v>
      </c>
      <c r="S768" s="272" t="s">
        <v>5434</v>
      </c>
      <c r="T768" s="272" t="s">
        <v>7183</v>
      </c>
      <c r="U768" s="272" t="s">
        <v>7075</v>
      </c>
      <c r="V768" s="272" t="s">
        <v>8561</v>
      </c>
      <c r="W768" s="272" t="s">
        <v>3571</v>
      </c>
      <c r="X768" s="272" t="s">
        <v>8562</v>
      </c>
    </row>
    <row r="769" spans="1:24" hidden="1">
      <c r="A769" s="272" t="s">
        <v>1075</v>
      </c>
      <c r="B769" s="272" t="s">
        <v>8563</v>
      </c>
      <c r="C769" s="272" t="s">
        <v>1085</v>
      </c>
      <c r="D769" s="272" t="s">
        <v>1427</v>
      </c>
      <c r="E769" s="272" t="s">
        <v>5440</v>
      </c>
      <c r="F769" s="272" t="s">
        <v>5440</v>
      </c>
      <c r="G769" s="272" t="s">
        <v>931</v>
      </c>
      <c r="H769" s="272" t="s">
        <v>5441</v>
      </c>
      <c r="I769" s="272" t="s">
        <v>5427</v>
      </c>
      <c r="J769" s="592">
        <v>0.91666666666666663</v>
      </c>
      <c r="K769" s="592">
        <v>0.125</v>
      </c>
      <c r="L769" s="272" t="s">
        <v>6596</v>
      </c>
      <c r="M769" s="272" t="s">
        <v>6596</v>
      </c>
      <c r="N769" s="272" t="s">
        <v>8322</v>
      </c>
      <c r="O769" s="272" t="s">
        <v>5442</v>
      </c>
      <c r="P769" s="272" t="s">
        <v>6597</v>
      </c>
      <c r="Q769" s="272" t="s">
        <v>6598</v>
      </c>
      <c r="R769" s="272" t="s">
        <v>6599</v>
      </c>
      <c r="S769" s="272" t="s">
        <v>5445</v>
      </c>
      <c r="T769" s="272" t="s">
        <v>6600</v>
      </c>
      <c r="U769" s="272" t="s">
        <v>5731</v>
      </c>
      <c r="V769" s="272" t="s">
        <v>8564</v>
      </c>
      <c r="W769" s="272" t="s">
        <v>6602</v>
      </c>
      <c r="X769" s="272" t="s">
        <v>8565</v>
      </c>
    </row>
    <row r="770" spans="1:24" hidden="1">
      <c r="A770" s="272" t="s">
        <v>1075</v>
      </c>
      <c r="B770" s="272" t="s">
        <v>8566</v>
      </c>
      <c r="C770" s="272" t="s">
        <v>8567</v>
      </c>
      <c r="D770" s="272" t="s">
        <v>1427</v>
      </c>
      <c r="E770" s="272" t="s">
        <v>5464</v>
      </c>
      <c r="F770" s="272" t="s">
        <v>5464</v>
      </c>
      <c r="G770" s="272" t="s">
        <v>931</v>
      </c>
      <c r="H770" s="272" t="s">
        <v>5426</v>
      </c>
      <c r="I770" s="272">
        <v>3</v>
      </c>
      <c r="J770" s="592">
        <v>0.33333333333333331</v>
      </c>
      <c r="K770" s="592">
        <v>0.75</v>
      </c>
      <c r="L770" s="272" t="s">
        <v>6568</v>
      </c>
      <c r="M770" s="272" t="s">
        <v>6568</v>
      </c>
      <c r="N770" s="272" t="s">
        <v>8322</v>
      </c>
      <c r="O770" s="272" t="s">
        <v>5442</v>
      </c>
      <c r="P770" s="272" t="s">
        <v>6569</v>
      </c>
      <c r="Q770" s="272" t="s">
        <v>8568</v>
      </c>
      <c r="R770" s="272" t="s">
        <v>8569</v>
      </c>
      <c r="S770" s="272" t="s">
        <v>5445</v>
      </c>
      <c r="T770" s="272" t="s">
        <v>6572</v>
      </c>
      <c r="U770" s="272" t="s">
        <v>6573</v>
      </c>
      <c r="V770" s="272" t="s">
        <v>6574</v>
      </c>
      <c r="W770" s="272" t="s">
        <v>6575</v>
      </c>
      <c r="X770" s="272" t="s">
        <v>8570</v>
      </c>
    </row>
    <row r="771" spans="1:24" hidden="1">
      <c r="A771" s="272" t="s">
        <v>936</v>
      </c>
      <c r="B771" s="272" t="s">
        <v>8571</v>
      </c>
      <c r="C771" s="272"/>
      <c r="D771" s="272" t="s">
        <v>1427</v>
      </c>
      <c r="E771" s="272" t="s">
        <v>5440</v>
      </c>
      <c r="F771" s="272" t="s">
        <v>5440</v>
      </c>
      <c r="G771" s="272" t="s">
        <v>931</v>
      </c>
      <c r="H771" s="272" t="s">
        <v>5441</v>
      </c>
      <c r="I771" s="272" t="s">
        <v>5427</v>
      </c>
      <c r="J771" s="592">
        <v>0.33333333333333331</v>
      </c>
      <c r="K771" s="592">
        <v>0.75</v>
      </c>
      <c r="L771" s="272" t="s">
        <v>4706</v>
      </c>
      <c r="M771" s="272" t="s">
        <v>6077</v>
      </c>
      <c r="N771" s="272" t="s">
        <v>8322</v>
      </c>
      <c r="O771" s="272" t="s">
        <v>5601</v>
      </c>
      <c r="P771" s="272" t="s">
        <v>6366</v>
      </c>
      <c r="Q771" s="272" t="s">
        <v>8572</v>
      </c>
      <c r="R771" s="272" t="s">
        <v>8573</v>
      </c>
      <c r="S771" s="272" t="s">
        <v>5434</v>
      </c>
      <c r="T771" s="272" t="s">
        <v>6714</v>
      </c>
      <c r="U771" s="272" t="s">
        <v>4543</v>
      </c>
      <c r="V771" s="272" t="s">
        <v>5565</v>
      </c>
      <c r="W771" s="272" t="s">
        <v>6082</v>
      </c>
      <c r="X771" s="272" t="s">
        <v>8574</v>
      </c>
    </row>
    <row r="772" spans="1:24" hidden="1">
      <c r="A772" s="272" t="s">
        <v>981</v>
      </c>
      <c r="B772" s="272" t="s">
        <v>8575</v>
      </c>
      <c r="C772" s="272" t="s">
        <v>5387</v>
      </c>
      <c r="D772" s="272" t="s">
        <v>1427</v>
      </c>
      <c r="E772" s="272" t="s">
        <v>5464</v>
      </c>
      <c r="F772" s="272" t="s">
        <v>5464</v>
      </c>
      <c r="G772" s="272" t="s">
        <v>931</v>
      </c>
      <c r="H772" s="272" t="s">
        <v>5441</v>
      </c>
      <c r="I772" s="272" t="s">
        <v>5427</v>
      </c>
      <c r="J772" s="592">
        <v>0.33333333333333331</v>
      </c>
      <c r="K772" s="592">
        <v>0.75</v>
      </c>
      <c r="L772" s="272" t="s">
        <v>7008</v>
      </c>
      <c r="M772" s="272" t="s">
        <v>7008</v>
      </c>
      <c r="N772" s="272" t="s">
        <v>8322</v>
      </c>
      <c r="O772" s="272" t="s">
        <v>5519</v>
      </c>
      <c r="P772" s="272" t="s">
        <v>4786</v>
      </c>
      <c r="Q772" s="272" t="s">
        <v>7323</v>
      </c>
      <c r="R772" s="272" t="s">
        <v>8576</v>
      </c>
      <c r="S772" s="272" t="s">
        <v>5434</v>
      </c>
      <c r="T772" s="272" t="s">
        <v>4544</v>
      </c>
      <c r="U772" s="272" t="s">
        <v>4543</v>
      </c>
      <c r="V772" s="272" t="s">
        <v>5565</v>
      </c>
      <c r="W772" s="272" t="s">
        <v>6082</v>
      </c>
      <c r="X772" s="272" t="s">
        <v>8577</v>
      </c>
    </row>
    <row r="773" spans="1:24" hidden="1">
      <c r="A773" s="272" t="s">
        <v>1075</v>
      </c>
      <c r="B773" s="272" t="s">
        <v>1388</v>
      </c>
      <c r="C773" s="272" t="s">
        <v>1387</v>
      </c>
      <c r="D773" s="272" t="s">
        <v>1427</v>
      </c>
      <c r="E773" s="272" t="s">
        <v>5496</v>
      </c>
      <c r="F773" s="272" t="s">
        <v>5496</v>
      </c>
      <c r="G773" s="272" t="s">
        <v>931</v>
      </c>
      <c r="H773" s="272" t="s">
        <v>5441</v>
      </c>
      <c r="I773" s="272" t="s">
        <v>5427</v>
      </c>
      <c r="J773" s="592">
        <v>0.91666666666666663</v>
      </c>
      <c r="K773" s="592">
        <v>0.25</v>
      </c>
      <c r="L773" s="272" t="s">
        <v>6941</v>
      </c>
      <c r="M773" s="272" t="s">
        <v>6941</v>
      </c>
      <c r="N773" s="272" t="s">
        <v>8322</v>
      </c>
      <c r="O773" s="272" t="s">
        <v>8449</v>
      </c>
      <c r="P773" s="272" t="s">
        <v>4557</v>
      </c>
      <c r="Q773" s="272" t="s">
        <v>8450</v>
      </c>
      <c r="R773" s="272" t="s">
        <v>8451</v>
      </c>
      <c r="S773" s="272" t="s">
        <v>5434</v>
      </c>
      <c r="T773" s="272" t="s">
        <v>5460</v>
      </c>
      <c r="U773" s="272" t="s">
        <v>4555</v>
      </c>
      <c r="V773" s="272" t="s">
        <v>7023</v>
      </c>
      <c r="W773" s="272" t="s">
        <v>8452</v>
      </c>
      <c r="X773" s="272" t="s">
        <v>8578</v>
      </c>
    </row>
    <row r="774" spans="1:24" hidden="1">
      <c r="A774" s="272" t="s">
        <v>1075</v>
      </c>
      <c r="B774" s="272" t="s">
        <v>8579</v>
      </c>
      <c r="C774" s="272" t="s">
        <v>8580</v>
      </c>
      <c r="D774" s="272" t="s">
        <v>1427</v>
      </c>
      <c r="E774" s="272" t="s">
        <v>5440</v>
      </c>
      <c r="F774" s="272" t="s">
        <v>5440</v>
      </c>
      <c r="G774" s="272" t="s">
        <v>931</v>
      </c>
      <c r="H774" s="272" t="s">
        <v>5441</v>
      </c>
      <c r="I774" s="272" t="s">
        <v>5427</v>
      </c>
      <c r="J774" s="592">
        <v>0.91666666666666663</v>
      </c>
      <c r="K774" s="592">
        <v>0.25</v>
      </c>
      <c r="L774" s="272"/>
      <c r="M774" s="272" t="s">
        <v>8581</v>
      </c>
      <c r="N774" s="272" t="s">
        <v>8322</v>
      </c>
      <c r="O774" s="272" t="s">
        <v>8582</v>
      </c>
      <c r="P774" s="272" t="s">
        <v>6026</v>
      </c>
      <c r="Q774" s="272" t="s">
        <v>8583</v>
      </c>
      <c r="R774" s="272" t="s">
        <v>8584</v>
      </c>
      <c r="S774" s="272" t="s">
        <v>5434</v>
      </c>
      <c r="T774" s="272" t="s">
        <v>6029</v>
      </c>
      <c r="U774" s="272" t="s">
        <v>6030</v>
      </c>
      <c r="V774" s="596" t="s">
        <v>8092</v>
      </c>
      <c r="W774" s="272" t="s">
        <v>8585</v>
      </c>
      <c r="X774" s="272" t="s">
        <v>8586</v>
      </c>
    </row>
    <row r="775" spans="1:24" hidden="1">
      <c r="A775" s="272" t="s">
        <v>981</v>
      </c>
      <c r="B775" s="272" t="s">
        <v>7870</v>
      </c>
      <c r="C775" s="272" t="s">
        <v>7869</v>
      </c>
      <c r="D775" s="272" t="s">
        <v>1427</v>
      </c>
      <c r="E775" s="272" t="s">
        <v>5464</v>
      </c>
      <c r="F775" s="272" t="s">
        <v>5464</v>
      </c>
      <c r="G775" s="272" t="s">
        <v>931</v>
      </c>
      <c r="H775" s="272" t="s">
        <v>5474</v>
      </c>
      <c r="I775" s="272" t="s">
        <v>5427</v>
      </c>
      <c r="J775" s="592">
        <v>0.33333333333333331</v>
      </c>
      <c r="K775" s="592">
        <v>0.75</v>
      </c>
      <c r="L775" s="272"/>
      <c r="M775" s="272" t="s">
        <v>6969</v>
      </c>
      <c r="N775" s="272" t="s">
        <v>8322</v>
      </c>
      <c r="O775" s="272" t="s">
        <v>5500</v>
      </c>
      <c r="P775" s="272" t="s">
        <v>5784</v>
      </c>
      <c r="Q775" s="272" t="s">
        <v>7871</v>
      </c>
      <c r="R775" s="272" t="s">
        <v>7872</v>
      </c>
      <c r="S775" s="272" t="s">
        <v>5434</v>
      </c>
      <c r="T775" s="272" t="s">
        <v>5786</v>
      </c>
      <c r="U775" s="272" t="s">
        <v>5606</v>
      </c>
      <c r="V775" s="272" t="s">
        <v>7873</v>
      </c>
      <c r="W775" s="272" t="s">
        <v>7873</v>
      </c>
      <c r="X775" s="272" t="s">
        <v>8587</v>
      </c>
    </row>
    <row r="776" spans="1:24" hidden="1">
      <c r="A776" s="272" t="s">
        <v>936</v>
      </c>
      <c r="B776" s="272" t="s">
        <v>978</v>
      </c>
      <c r="C776" s="272" t="s">
        <v>5387</v>
      </c>
      <c r="D776" s="272" t="s">
        <v>1427</v>
      </c>
      <c r="E776" s="272" t="s">
        <v>5496</v>
      </c>
      <c r="F776" s="272" t="s">
        <v>5496</v>
      </c>
      <c r="G776" s="272" t="s">
        <v>931</v>
      </c>
      <c r="H776" s="272" t="s">
        <v>5441</v>
      </c>
      <c r="I776" s="272" t="s">
        <v>5427</v>
      </c>
      <c r="J776" s="592">
        <v>0.33333333333333331</v>
      </c>
      <c r="K776" s="592">
        <v>0.75</v>
      </c>
      <c r="L776" s="272" t="s">
        <v>5580</v>
      </c>
      <c r="M776" s="272" t="s">
        <v>5580</v>
      </c>
      <c r="N776" s="272" t="s">
        <v>8322</v>
      </c>
      <c r="O776" s="272" t="s">
        <v>6683</v>
      </c>
      <c r="P776" s="272" t="s">
        <v>5832</v>
      </c>
      <c r="Q776" s="272" t="s">
        <v>8588</v>
      </c>
      <c r="R776" s="272" t="s">
        <v>8589</v>
      </c>
      <c r="S776" s="272" t="s">
        <v>5434</v>
      </c>
      <c r="T776" s="272" t="s">
        <v>5584</v>
      </c>
      <c r="U776" s="272" t="s">
        <v>5585</v>
      </c>
      <c r="V776" s="272" t="s">
        <v>5586</v>
      </c>
      <c r="W776" s="272" t="s">
        <v>6205</v>
      </c>
      <c r="X776" s="272" t="s">
        <v>8590</v>
      </c>
    </row>
    <row r="777" spans="1:24" hidden="1">
      <c r="A777" s="272" t="s">
        <v>981</v>
      </c>
      <c r="B777" s="272" t="s">
        <v>8591</v>
      </c>
      <c r="C777" s="272"/>
      <c r="D777" s="272" t="s">
        <v>1427</v>
      </c>
      <c r="E777" s="272" t="s">
        <v>5440</v>
      </c>
      <c r="F777" s="272" t="s">
        <v>5440</v>
      </c>
      <c r="G777" s="272" t="s">
        <v>931</v>
      </c>
      <c r="H777" s="272" t="s">
        <v>5488</v>
      </c>
      <c r="I777" s="272">
        <v>4</v>
      </c>
      <c r="J777" s="592">
        <v>0.79166666666666663</v>
      </c>
      <c r="K777" s="592">
        <v>0.95833333333333337</v>
      </c>
      <c r="L777" s="272" t="s">
        <v>5518</v>
      </c>
      <c r="M777" s="272" t="s">
        <v>5518</v>
      </c>
      <c r="N777" s="272" t="s">
        <v>8322</v>
      </c>
      <c r="O777" s="272" t="s">
        <v>5442</v>
      </c>
      <c r="P777" s="272" t="s">
        <v>6098</v>
      </c>
      <c r="Q777" s="272" t="s">
        <v>7190</v>
      </c>
      <c r="R777" s="272" t="s">
        <v>8592</v>
      </c>
      <c r="S777" s="272" t="s">
        <v>5445</v>
      </c>
      <c r="T777" s="272" t="s">
        <v>6101</v>
      </c>
      <c r="U777" s="272" t="s">
        <v>6102</v>
      </c>
      <c r="V777" s="272" t="s">
        <v>6103</v>
      </c>
      <c r="W777" s="272" t="s">
        <v>6418</v>
      </c>
      <c r="X777" s="272" t="s">
        <v>8593</v>
      </c>
    </row>
    <row r="778" spans="1:24" hidden="1">
      <c r="A778" s="272" t="s">
        <v>936</v>
      </c>
      <c r="B778" s="272" t="s">
        <v>8594</v>
      </c>
      <c r="C778" s="272" t="s">
        <v>8595</v>
      </c>
      <c r="D778" s="272" t="s">
        <v>1427</v>
      </c>
      <c r="E778" s="272" t="s">
        <v>5496</v>
      </c>
      <c r="F778" s="272" t="s">
        <v>5496</v>
      </c>
      <c r="G778" s="272" t="s">
        <v>931</v>
      </c>
      <c r="H778" s="272" t="s">
        <v>5441</v>
      </c>
      <c r="I778" s="272" t="s">
        <v>5427</v>
      </c>
      <c r="J778" s="592">
        <v>0.33333333333333331</v>
      </c>
      <c r="K778" s="592">
        <v>0.75</v>
      </c>
      <c r="L778" s="272" t="s">
        <v>8596</v>
      </c>
      <c r="M778" s="272" t="s">
        <v>5550</v>
      </c>
      <c r="N778" s="272" t="s">
        <v>8322</v>
      </c>
      <c r="O778" s="272" t="s">
        <v>8128</v>
      </c>
      <c r="P778" s="272" t="s">
        <v>5625</v>
      </c>
      <c r="Q778" s="272" t="s">
        <v>8597</v>
      </c>
      <c r="R778" s="272" t="s">
        <v>8598</v>
      </c>
      <c r="S778" s="272" t="s">
        <v>5434</v>
      </c>
      <c r="T778" s="272" t="s">
        <v>5627</v>
      </c>
      <c r="U778" s="272" t="s">
        <v>5628</v>
      </c>
      <c r="V778" s="272" t="s">
        <v>5629</v>
      </c>
      <c r="W778" s="272" t="s">
        <v>5387</v>
      </c>
      <c r="X778" s="272" t="s">
        <v>8599</v>
      </c>
    </row>
    <row r="779" spans="1:24" hidden="1">
      <c r="A779" s="272" t="s">
        <v>1075</v>
      </c>
      <c r="B779" s="272" t="s">
        <v>7345</v>
      </c>
      <c r="C779" s="272" t="s">
        <v>7344</v>
      </c>
      <c r="D779" s="272" t="s">
        <v>1427</v>
      </c>
      <c r="E779" s="272" t="s">
        <v>5440</v>
      </c>
      <c r="F779" s="272" t="s">
        <v>5440</v>
      </c>
      <c r="G779" s="272" t="s">
        <v>931</v>
      </c>
      <c r="H779" s="272" t="s">
        <v>5474</v>
      </c>
      <c r="I779" s="272" t="s">
        <v>5427</v>
      </c>
      <c r="J779" s="592">
        <v>8.3333333333333329E-2</v>
      </c>
      <c r="K779" s="592">
        <v>0.16666666666666666</v>
      </c>
      <c r="L779" s="272" t="s">
        <v>5580</v>
      </c>
      <c r="M779" s="272" t="s">
        <v>5580</v>
      </c>
      <c r="N779" s="272" t="s">
        <v>8322</v>
      </c>
      <c r="O779" s="272" t="s">
        <v>5873</v>
      </c>
      <c r="P779" s="272" t="s">
        <v>5832</v>
      </c>
      <c r="Q779" s="272" t="s">
        <v>8600</v>
      </c>
      <c r="R779" s="272" t="s">
        <v>8601</v>
      </c>
      <c r="S779" s="272" t="s">
        <v>5434</v>
      </c>
      <c r="T779" s="272" t="s">
        <v>5584</v>
      </c>
      <c r="U779" s="272" t="s">
        <v>5585</v>
      </c>
      <c r="V779" s="272" t="s">
        <v>5586</v>
      </c>
      <c r="W779" s="272" t="s">
        <v>5834</v>
      </c>
      <c r="X779" s="272" t="s">
        <v>8602</v>
      </c>
    </row>
    <row r="780" spans="1:24" ht="29.1" hidden="1">
      <c r="A780" s="272" t="s">
        <v>981</v>
      </c>
      <c r="B780" s="272" t="s">
        <v>8603</v>
      </c>
      <c r="C780" s="272"/>
      <c r="D780" s="272" t="s">
        <v>1427</v>
      </c>
      <c r="E780" s="272" t="s">
        <v>5440</v>
      </c>
      <c r="F780" s="272" t="s">
        <v>5487</v>
      </c>
      <c r="G780" s="272" t="s">
        <v>931</v>
      </c>
      <c r="H780" s="272" t="s">
        <v>6127</v>
      </c>
      <c r="I780" s="272" t="s">
        <v>5427</v>
      </c>
      <c r="J780" s="592">
        <v>0</v>
      </c>
      <c r="K780" s="592">
        <v>0.95833333333333337</v>
      </c>
      <c r="L780" s="272" t="s">
        <v>7179</v>
      </c>
      <c r="M780" s="272" t="s">
        <v>7179</v>
      </c>
      <c r="N780" s="272" t="s">
        <v>8322</v>
      </c>
      <c r="O780" s="272" t="s">
        <v>5442</v>
      </c>
      <c r="P780" s="272" t="s">
        <v>7180</v>
      </c>
      <c r="Q780" s="272" t="s">
        <v>7181</v>
      </c>
      <c r="R780" s="594" t="s">
        <v>8604</v>
      </c>
      <c r="S780" s="272" t="s">
        <v>5445</v>
      </c>
      <c r="T780" s="272" t="s">
        <v>7183</v>
      </c>
      <c r="U780" s="272" t="s">
        <v>7075</v>
      </c>
      <c r="V780" s="272" t="s">
        <v>8605</v>
      </c>
      <c r="W780" s="272" t="s">
        <v>8606</v>
      </c>
      <c r="X780" s="272" t="s">
        <v>8607</v>
      </c>
    </row>
    <row r="781" spans="1:24" hidden="1">
      <c r="A781" s="272" t="s">
        <v>981</v>
      </c>
      <c r="B781" s="272" t="s">
        <v>8608</v>
      </c>
      <c r="C781" s="272"/>
      <c r="D781" s="272" t="s">
        <v>1427</v>
      </c>
      <c r="E781" s="272" t="s">
        <v>5496</v>
      </c>
      <c r="F781" s="272" t="s">
        <v>5496</v>
      </c>
      <c r="G781" s="272" t="s">
        <v>931</v>
      </c>
      <c r="H781" s="272" t="s">
        <v>5441</v>
      </c>
      <c r="I781" s="272" t="s">
        <v>5427</v>
      </c>
      <c r="J781" s="592">
        <v>0.33333333333333331</v>
      </c>
      <c r="K781" s="592">
        <v>0.75</v>
      </c>
      <c r="L781" s="272" t="s">
        <v>8397</v>
      </c>
      <c r="M781" s="272" t="s">
        <v>8397</v>
      </c>
      <c r="N781" s="272" t="s">
        <v>8322</v>
      </c>
      <c r="O781" s="272" t="s">
        <v>5519</v>
      </c>
      <c r="P781" s="272" t="s">
        <v>7180</v>
      </c>
      <c r="Q781" s="272" t="s">
        <v>8609</v>
      </c>
      <c r="R781" s="272" t="s">
        <v>8610</v>
      </c>
      <c r="S781" s="272" t="s">
        <v>5434</v>
      </c>
      <c r="T781" s="272" t="s">
        <v>7183</v>
      </c>
      <c r="U781" s="272" t="s">
        <v>7075</v>
      </c>
      <c r="V781" s="272" t="s">
        <v>7184</v>
      </c>
      <c r="W781" s="272" t="s">
        <v>3571</v>
      </c>
      <c r="X781" s="272" t="s">
        <v>8611</v>
      </c>
    </row>
    <row r="782" spans="1:24" hidden="1">
      <c r="A782" s="272" t="s">
        <v>1075</v>
      </c>
      <c r="B782" s="272" t="s">
        <v>7406</v>
      </c>
      <c r="C782" s="272" t="s">
        <v>7405</v>
      </c>
      <c r="D782" s="272" t="s">
        <v>1427</v>
      </c>
      <c r="E782" s="272" t="s">
        <v>5496</v>
      </c>
      <c r="F782" s="272" t="s">
        <v>5496</v>
      </c>
      <c r="G782" s="272" t="s">
        <v>931</v>
      </c>
      <c r="H782" s="272" t="s">
        <v>5441</v>
      </c>
      <c r="I782" s="272" t="s">
        <v>5427</v>
      </c>
      <c r="J782" s="592">
        <v>0.95833333333333337</v>
      </c>
      <c r="K782" s="592">
        <v>0.125</v>
      </c>
      <c r="L782" s="272" t="s">
        <v>6677</v>
      </c>
      <c r="M782" s="272" t="s">
        <v>7407</v>
      </c>
      <c r="N782" s="272" t="s">
        <v>8322</v>
      </c>
      <c r="O782" s="272" t="s">
        <v>5873</v>
      </c>
      <c r="P782" s="272" t="s">
        <v>5625</v>
      </c>
      <c r="Q782" s="272" t="s">
        <v>8612</v>
      </c>
      <c r="R782" s="272" t="s">
        <v>7409</v>
      </c>
      <c r="S782" s="272" t="s">
        <v>5434</v>
      </c>
      <c r="T782" s="272" t="s">
        <v>5627</v>
      </c>
      <c r="U782" s="272" t="s">
        <v>5628</v>
      </c>
      <c r="V782" s="272" t="s">
        <v>5629</v>
      </c>
      <c r="W782" s="272" t="s">
        <v>5547</v>
      </c>
      <c r="X782" s="272" t="s">
        <v>8613</v>
      </c>
    </row>
    <row r="783" spans="1:24" hidden="1">
      <c r="A783" s="272" t="s">
        <v>981</v>
      </c>
      <c r="B783" s="272" t="s">
        <v>8614</v>
      </c>
      <c r="C783" s="272" t="s">
        <v>8615</v>
      </c>
      <c r="D783" s="272" t="s">
        <v>1427</v>
      </c>
      <c r="E783" s="272" t="s">
        <v>5464</v>
      </c>
      <c r="F783" s="272" t="s">
        <v>5464</v>
      </c>
      <c r="G783" s="272" t="s">
        <v>931</v>
      </c>
      <c r="H783" s="272" t="s">
        <v>5441</v>
      </c>
      <c r="I783" s="272" t="s">
        <v>5427</v>
      </c>
      <c r="J783" s="592">
        <v>0.33333333333333331</v>
      </c>
      <c r="K783" s="592">
        <v>0.75</v>
      </c>
      <c r="L783" s="272" t="s">
        <v>5465</v>
      </c>
      <c r="M783" s="272" t="s">
        <v>5465</v>
      </c>
      <c r="N783" s="272" t="s">
        <v>8322</v>
      </c>
      <c r="O783" s="272" t="s">
        <v>5442</v>
      </c>
      <c r="P783" s="272" t="s">
        <v>4592</v>
      </c>
      <c r="Q783" s="272" t="s">
        <v>7158</v>
      </c>
      <c r="R783" s="272" t="s">
        <v>8616</v>
      </c>
      <c r="S783" s="272" t="s">
        <v>5445</v>
      </c>
      <c r="T783" s="272" t="s">
        <v>5460</v>
      </c>
      <c r="U783" s="272" t="s">
        <v>4555</v>
      </c>
      <c r="V783" s="272" t="s">
        <v>5469</v>
      </c>
      <c r="W783" s="272" t="s">
        <v>6205</v>
      </c>
      <c r="X783" s="272" t="s">
        <v>8617</v>
      </c>
    </row>
    <row r="784" spans="1:24" hidden="1">
      <c r="A784" s="272" t="s">
        <v>981</v>
      </c>
      <c r="B784" s="272" t="s">
        <v>8618</v>
      </c>
      <c r="C784" s="272" t="s">
        <v>5387</v>
      </c>
      <c r="D784" s="272" t="s">
        <v>1427</v>
      </c>
      <c r="E784" s="272" t="s">
        <v>5496</v>
      </c>
      <c r="F784" s="272" t="s">
        <v>5496</v>
      </c>
      <c r="G784" s="272" t="s">
        <v>931</v>
      </c>
      <c r="H784" s="272" t="s">
        <v>5441</v>
      </c>
      <c r="I784" s="272" t="s">
        <v>5427</v>
      </c>
      <c r="J784" s="592">
        <v>0.33333333333333331</v>
      </c>
      <c r="K784" s="592">
        <v>0.75</v>
      </c>
      <c r="L784" s="272" t="s">
        <v>5912</v>
      </c>
      <c r="M784" s="272" t="s">
        <v>5912</v>
      </c>
      <c r="N784" s="272" t="s">
        <v>8322</v>
      </c>
      <c r="O784" s="272" t="s">
        <v>5467</v>
      </c>
      <c r="P784" s="272" t="s">
        <v>5913</v>
      </c>
      <c r="Q784" s="272" t="s">
        <v>6689</v>
      </c>
      <c r="R784" s="272" t="s">
        <v>8619</v>
      </c>
      <c r="S784" s="272" t="s">
        <v>5434</v>
      </c>
      <c r="T784" s="272" t="s">
        <v>5916</v>
      </c>
      <c r="U784" s="272" t="s">
        <v>5545</v>
      </c>
      <c r="V784" s="272" t="s">
        <v>5735</v>
      </c>
      <c r="W784" s="272" t="s">
        <v>6865</v>
      </c>
      <c r="X784" s="272" t="s">
        <v>8620</v>
      </c>
    </row>
    <row r="785" spans="1:24" hidden="1">
      <c r="A785" s="272" t="s">
        <v>1213</v>
      </c>
      <c r="B785" s="272" t="s">
        <v>8367</v>
      </c>
      <c r="C785" s="272" t="s">
        <v>8366</v>
      </c>
      <c r="D785" s="272" t="s">
        <v>1427</v>
      </c>
      <c r="E785" s="272" t="s">
        <v>6189</v>
      </c>
      <c r="F785" s="272" t="s">
        <v>6189</v>
      </c>
      <c r="G785" s="272" t="s">
        <v>931</v>
      </c>
      <c r="H785" s="272" t="s">
        <v>5474</v>
      </c>
      <c r="I785" s="272">
        <v>1</v>
      </c>
      <c r="J785" s="592">
        <v>8.3333333333333329E-2</v>
      </c>
      <c r="K785" s="592">
        <v>0.25</v>
      </c>
      <c r="L785" s="272" t="s">
        <v>6682</v>
      </c>
      <c r="M785" s="272" t="s">
        <v>6682</v>
      </c>
      <c r="N785" s="272" t="s">
        <v>8322</v>
      </c>
      <c r="O785" s="272" t="s">
        <v>5581</v>
      </c>
      <c r="P785" s="272" t="s">
        <v>5582</v>
      </c>
      <c r="Q785" s="272" t="s">
        <v>8621</v>
      </c>
      <c r="R785" s="272" t="s">
        <v>8622</v>
      </c>
      <c r="S785" s="272" t="s">
        <v>5434</v>
      </c>
      <c r="T785" s="272" t="s">
        <v>5584</v>
      </c>
      <c r="U785" s="272" t="s">
        <v>5585</v>
      </c>
      <c r="V785" s="272" t="s">
        <v>5586</v>
      </c>
      <c r="W785" s="272" t="s">
        <v>8370</v>
      </c>
      <c r="X785" s="272" t="s">
        <v>8623</v>
      </c>
    </row>
    <row r="786" spans="1:24" hidden="1">
      <c r="A786" s="272" t="s">
        <v>936</v>
      </c>
      <c r="B786" s="272" t="s">
        <v>8624</v>
      </c>
      <c r="C786" s="272"/>
      <c r="D786" s="272" t="s">
        <v>1427</v>
      </c>
      <c r="E786" s="272" t="s">
        <v>5496</v>
      </c>
      <c r="F786" s="272" t="s">
        <v>5496</v>
      </c>
      <c r="G786" s="272" t="s">
        <v>931</v>
      </c>
      <c r="H786" s="272" t="s">
        <v>5441</v>
      </c>
      <c r="I786" s="272" t="s">
        <v>5427</v>
      </c>
      <c r="J786" s="592">
        <v>0.33333333333333331</v>
      </c>
      <c r="K786" s="592">
        <v>0.75</v>
      </c>
      <c r="L786" s="272" t="s">
        <v>6822</v>
      </c>
      <c r="M786" s="272" t="s">
        <v>6822</v>
      </c>
      <c r="N786" s="272" t="s">
        <v>8322</v>
      </c>
      <c r="O786" s="272" t="s">
        <v>5619</v>
      </c>
      <c r="P786" s="272" t="s">
        <v>5784</v>
      </c>
      <c r="Q786" s="272"/>
      <c r="R786" s="272" t="s">
        <v>6824</v>
      </c>
      <c r="S786" s="272" t="s">
        <v>5434</v>
      </c>
      <c r="T786" s="272" t="s">
        <v>5605</v>
      </c>
      <c r="U786" s="272" t="s">
        <v>5606</v>
      </c>
      <c r="V786" s="272" t="s">
        <v>5705</v>
      </c>
      <c r="W786" s="272" t="s">
        <v>5516</v>
      </c>
      <c r="X786" s="272" t="s">
        <v>8625</v>
      </c>
    </row>
    <row r="787" spans="1:24" hidden="1">
      <c r="A787" s="272" t="s">
        <v>981</v>
      </c>
      <c r="B787" s="272" t="s">
        <v>8626</v>
      </c>
      <c r="C787" s="272" t="s">
        <v>5387</v>
      </c>
      <c r="D787" s="272" t="s">
        <v>1427</v>
      </c>
      <c r="E787" s="272" t="s">
        <v>5425</v>
      </c>
      <c r="F787" s="272" t="s">
        <v>5487</v>
      </c>
      <c r="G787" s="272" t="s">
        <v>931</v>
      </c>
      <c r="H787" s="272" t="s">
        <v>5441</v>
      </c>
      <c r="I787" s="272" t="s">
        <v>5427</v>
      </c>
      <c r="J787" s="592">
        <v>0.75</v>
      </c>
      <c r="K787" s="592">
        <v>0.25</v>
      </c>
      <c r="L787" s="272" t="s">
        <v>5935</v>
      </c>
      <c r="M787" s="272" t="s">
        <v>5935</v>
      </c>
      <c r="N787" s="272" t="s">
        <v>8322</v>
      </c>
      <c r="O787" s="272" t="s">
        <v>5442</v>
      </c>
      <c r="P787" s="272"/>
      <c r="Q787" s="272" t="s">
        <v>7438</v>
      </c>
      <c r="R787" s="272" t="s">
        <v>8292</v>
      </c>
      <c r="S787" s="272" t="s">
        <v>5445</v>
      </c>
      <c r="T787" s="272" t="s">
        <v>5786</v>
      </c>
      <c r="U787" s="272" t="s">
        <v>5606</v>
      </c>
      <c r="V787" s="272" t="s">
        <v>5787</v>
      </c>
      <c r="W787" s="272" t="s">
        <v>3571</v>
      </c>
      <c r="X787" s="272" t="s">
        <v>8627</v>
      </c>
    </row>
    <row r="788" spans="1:24" hidden="1">
      <c r="A788" s="272" t="s">
        <v>1075</v>
      </c>
      <c r="B788" s="272" t="s">
        <v>8628</v>
      </c>
      <c r="C788" s="272" t="s">
        <v>8629</v>
      </c>
      <c r="D788" s="272" t="s">
        <v>5452</v>
      </c>
      <c r="E788" s="272" t="s">
        <v>5425</v>
      </c>
      <c r="F788" s="272" t="s">
        <v>5531</v>
      </c>
      <c r="G788" s="272" t="s">
        <v>931</v>
      </c>
      <c r="H788" s="272" t="s">
        <v>5474</v>
      </c>
      <c r="I788" s="272" t="s">
        <v>5427</v>
      </c>
      <c r="J788" s="592">
        <v>0.91666666666666663</v>
      </c>
      <c r="K788" s="592">
        <v>0.125</v>
      </c>
      <c r="L788" s="272" t="s">
        <v>5983</v>
      </c>
      <c r="M788" s="272" t="s">
        <v>5983</v>
      </c>
      <c r="N788" s="272" t="s">
        <v>8322</v>
      </c>
      <c r="O788" s="272" t="s">
        <v>5456</v>
      </c>
      <c r="P788" s="272" t="s">
        <v>5984</v>
      </c>
      <c r="Q788" s="272" t="s">
        <v>5985</v>
      </c>
      <c r="R788" s="272" t="s">
        <v>8630</v>
      </c>
      <c r="S788" s="272" t="s">
        <v>5434</v>
      </c>
      <c r="T788" s="272" t="s">
        <v>5987</v>
      </c>
      <c r="U788" s="272" t="s">
        <v>5545</v>
      </c>
      <c r="V788" s="272" t="s">
        <v>5988</v>
      </c>
      <c r="W788" s="272" t="s">
        <v>5706</v>
      </c>
      <c r="X788" s="272" t="s">
        <v>8631</v>
      </c>
    </row>
    <row r="789" spans="1:24" hidden="1">
      <c r="A789" s="272" t="s">
        <v>1075</v>
      </c>
      <c r="B789" s="272" t="s">
        <v>8632</v>
      </c>
      <c r="C789" s="272" t="s">
        <v>8633</v>
      </c>
      <c r="D789" s="272" t="s">
        <v>5452</v>
      </c>
      <c r="E789" s="272" t="s">
        <v>5425</v>
      </c>
      <c r="F789" s="272" t="s">
        <v>5531</v>
      </c>
      <c r="G789" s="272" t="s">
        <v>931</v>
      </c>
      <c r="H789" s="272" t="s">
        <v>5474</v>
      </c>
      <c r="I789" s="272" t="s">
        <v>5427</v>
      </c>
      <c r="J789" s="592">
        <v>0.91666666666666663</v>
      </c>
      <c r="K789" s="592">
        <v>0.125</v>
      </c>
      <c r="L789" s="272" t="s">
        <v>5863</v>
      </c>
      <c r="M789" s="272" t="s">
        <v>3530</v>
      </c>
      <c r="N789" s="272" t="s">
        <v>8322</v>
      </c>
      <c r="O789" s="272" t="s">
        <v>5619</v>
      </c>
      <c r="P789" s="272" t="s">
        <v>8634</v>
      </c>
      <c r="Q789" s="272" t="s">
        <v>5639</v>
      </c>
      <c r="R789" s="272" t="s">
        <v>5639</v>
      </c>
      <c r="S789" s="272" t="s">
        <v>5434</v>
      </c>
      <c r="T789" s="272" t="s">
        <v>5446</v>
      </c>
      <c r="U789" s="272" t="s">
        <v>4582</v>
      </c>
      <c r="V789" s="272" t="s">
        <v>8635</v>
      </c>
      <c r="W789" s="272" t="s">
        <v>8636</v>
      </c>
      <c r="X789" s="272" t="s">
        <v>8637</v>
      </c>
    </row>
    <row r="790" spans="1:24" hidden="1">
      <c r="A790" s="272" t="s">
        <v>1075</v>
      </c>
      <c r="B790" s="272" t="s">
        <v>723</v>
      </c>
      <c r="C790" s="272" t="s">
        <v>724</v>
      </c>
      <c r="D790" s="272" t="s">
        <v>1427</v>
      </c>
      <c r="E790" s="272" t="s">
        <v>5464</v>
      </c>
      <c r="F790" s="272" t="s">
        <v>5464</v>
      </c>
      <c r="G790" s="272" t="s">
        <v>931</v>
      </c>
      <c r="H790" s="272" t="s">
        <v>5474</v>
      </c>
      <c r="I790" s="272" t="s">
        <v>5427</v>
      </c>
      <c r="J790" s="592">
        <v>0.91666666666666663</v>
      </c>
      <c r="K790" s="592">
        <v>0.125</v>
      </c>
      <c r="L790" s="272" t="s">
        <v>6234</v>
      </c>
      <c r="M790" s="272" t="s">
        <v>6234</v>
      </c>
      <c r="N790" s="272" t="s">
        <v>8322</v>
      </c>
      <c r="O790" s="272" t="s">
        <v>5581</v>
      </c>
      <c r="P790" s="272" t="s">
        <v>5784</v>
      </c>
      <c r="Q790" s="272" t="s">
        <v>8638</v>
      </c>
      <c r="R790" s="272" t="s">
        <v>8639</v>
      </c>
      <c r="S790" s="272" t="s">
        <v>5434</v>
      </c>
      <c r="T790" s="272" t="s">
        <v>6886</v>
      </c>
      <c r="U790" s="272" t="s">
        <v>5606</v>
      </c>
      <c r="V790" s="596" t="s">
        <v>8284</v>
      </c>
      <c r="W790" s="272" t="s">
        <v>3571</v>
      </c>
      <c r="X790" s="272" t="s">
        <v>8640</v>
      </c>
    </row>
    <row r="791" spans="1:24" hidden="1">
      <c r="A791" s="272" t="s">
        <v>936</v>
      </c>
      <c r="B791" s="272" t="s">
        <v>8641</v>
      </c>
      <c r="C791" s="272"/>
      <c r="D791" s="272" t="s">
        <v>1427</v>
      </c>
      <c r="E791" s="272" t="s">
        <v>5464</v>
      </c>
      <c r="F791" s="272" t="s">
        <v>5464</v>
      </c>
      <c r="G791" s="272" t="s">
        <v>931</v>
      </c>
      <c r="H791" s="272" t="s">
        <v>5441</v>
      </c>
      <c r="I791" s="272" t="s">
        <v>5427</v>
      </c>
      <c r="J791" s="592">
        <v>0.33333333333333331</v>
      </c>
      <c r="K791" s="592">
        <v>0.75</v>
      </c>
      <c r="L791" s="272" t="s">
        <v>5644</v>
      </c>
      <c r="M791" s="272" t="s">
        <v>5644</v>
      </c>
      <c r="N791" s="272" t="s">
        <v>8322</v>
      </c>
      <c r="O791" s="272" t="s">
        <v>5467</v>
      </c>
      <c r="P791" s="272" t="s">
        <v>4543</v>
      </c>
      <c r="Q791" s="272" t="s">
        <v>8642</v>
      </c>
      <c r="R791" s="272" t="s">
        <v>8642</v>
      </c>
      <c r="S791" s="272" t="s">
        <v>5434</v>
      </c>
      <c r="T791" s="272" t="s">
        <v>5647</v>
      </c>
      <c r="U791" s="272" t="s">
        <v>4543</v>
      </c>
      <c r="V791" s="272" t="s">
        <v>5607</v>
      </c>
      <c r="W791" s="272" t="s">
        <v>3571</v>
      </c>
      <c r="X791" s="272" t="s">
        <v>8643</v>
      </c>
    </row>
    <row r="792" spans="1:24" ht="72.599999999999994" hidden="1">
      <c r="A792" s="272" t="s">
        <v>1075</v>
      </c>
      <c r="B792" s="272" t="s">
        <v>7840</v>
      </c>
      <c r="C792" s="272" t="s">
        <v>8644</v>
      </c>
      <c r="D792" s="272" t="s">
        <v>1427</v>
      </c>
      <c r="E792" s="272" t="s">
        <v>5440</v>
      </c>
      <c r="F792" s="272" t="s">
        <v>5440</v>
      </c>
      <c r="G792" s="272" t="s">
        <v>931</v>
      </c>
      <c r="H792" s="272" t="s">
        <v>5474</v>
      </c>
      <c r="I792" s="272" t="s">
        <v>5427</v>
      </c>
      <c r="J792" s="592">
        <v>0.83333333333333337</v>
      </c>
      <c r="K792" s="592">
        <v>0.125</v>
      </c>
      <c r="L792" s="272" t="s">
        <v>3527</v>
      </c>
      <c r="M792" s="272" t="s">
        <v>3527</v>
      </c>
      <c r="N792" s="272" t="s">
        <v>8322</v>
      </c>
      <c r="O792" s="272" t="s">
        <v>5442</v>
      </c>
      <c r="P792" s="272" t="s">
        <v>5625</v>
      </c>
      <c r="Q792" s="272" t="s">
        <v>6079</v>
      </c>
      <c r="R792" s="594" t="s">
        <v>7841</v>
      </c>
      <c r="S792" s="272" t="s">
        <v>5445</v>
      </c>
      <c r="T792" s="272" t="s">
        <v>5627</v>
      </c>
      <c r="U792" s="272" t="s">
        <v>5628</v>
      </c>
      <c r="V792" s="272" t="s">
        <v>5629</v>
      </c>
      <c r="W792" s="272" t="s">
        <v>5547</v>
      </c>
      <c r="X792" s="272" t="s">
        <v>8645</v>
      </c>
    </row>
    <row r="793" spans="1:24" hidden="1">
      <c r="A793" s="272" t="s">
        <v>1075</v>
      </c>
      <c r="B793" s="272" t="s">
        <v>8646</v>
      </c>
      <c r="C793" s="272" t="s">
        <v>8647</v>
      </c>
      <c r="D793" s="272" t="s">
        <v>5452</v>
      </c>
      <c r="E793" s="272" t="s">
        <v>5425</v>
      </c>
      <c r="F793" s="272" t="s">
        <v>5453</v>
      </c>
      <c r="G793" s="272" t="s">
        <v>931</v>
      </c>
      <c r="H793" s="272" t="s">
        <v>5441</v>
      </c>
      <c r="I793" s="272" t="s">
        <v>5427</v>
      </c>
      <c r="J793" s="592">
        <v>0.91666666666666663</v>
      </c>
      <c r="K793" s="592">
        <v>0.125</v>
      </c>
      <c r="L793" s="272"/>
      <c r="M793" s="272" t="s">
        <v>5929</v>
      </c>
      <c r="N793" s="272" t="s">
        <v>8322</v>
      </c>
      <c r="O793" s="272" t="s">
        <v>5456</v>
      </c>
      <c r="P793" s="272" t="s">
        <v>5457</v>
      </c>
      <c r="Q793" s="272" t="s">
        <v>5458</v>
      </c>
      <c r="R793" s="272" t="s">
        <v>5459</v>
      </c>
      <c r="S793" s="272" t="s">
        <v>5434</v>
      </c>
      <c r="T793" s="272" t="s">
        <v>5460</v>
      </c>
      <c r="U793" s="272" t="s">
        <v>4555</v>
      </c>
      <c r="V793" s="272" t="s">
        <v>5461</v>
      </c>
      <c r="W793" s="272" t="s">
        <v>5462</v>
      </c>
      <c r="X793" s="272" t="s">
        <v>8648</v>
      </c>
    </row>
    <row r="794" spans="1:24" hidden="1">
      <c r="A794" s="272" t="s">
        <v>981</v>
      </c>
      <c r="B794" s="272" t="s">
        <v>8649</v>
      </c>
      <c r="C794" s="272"/>
      <c r="D794" s="272" t="s">
        <v>1427</v>
      </c>
      <c r="E794" s="272" t="s">
        <v>5440</v>
      </c>
      <c r="F794" s="272" t="s">
        <v>5440</v>
      </c>
      <c r="G794" s="272" t="s">
        <v>931</v>
      </c>
      <c r="H794" s="272" t="s">
        <v>5441</v>
      </c>
      <c r="I794" s="272" t="s">
        <v>5427</v>
      </c>
      <c r="J794" s="592">
        <v>0.33333333333333331</v>
      </c>
      <c r="K794" s="592">
        <v>0.75</v>
      </c>
      <c r="L794" s="272" t="s">
        <v>6077</v>
      </c>
      <c r="M794" s="272" t="s">
        <v>6077</v>
      </c>
      <c r="N794" s="272" t="s">
        <v>8322</v>
      </c>
      <c r="O794" s="272" t="s">
        <v>6992</v>
      </c>
      <c r="P794" s="272" t="s">
        <v>6366</v>
      </c>
      <c r="Q794" s="272" t="s">
        <v>8650</v>
      </c>
      <c r="R794" s="272" t="s">
        <v>8651</v>
      </c>
      <c r="S794" s="272" t="s">
        <v>5434</v>
      </c>
      <c r="T794" s="272" t="s">
        <v>4544</v>
      </c>
      <c r="U794" s="272" t="s">
        <v>4543</v>
      </c>
      <c r="V794" s="596" t="s">
        <v>6993</v>
      </c>
      <c r="W794" s="272" t="s">
        <v>5608</v>
      </c>
      <c r="X794" s="272" t="s">
        <v>8652</v>
      </c>
    </row>
    <row r="795" spans="1:24" hidden="1">
      <c r="A795" s="272" t="s">
        <v>981</v>
      </c>
      <c r="B795" s="272" t="s">
        <v>4687</v>
      </c>
      <c r="C795" s="272" t="s">
        <v>7095</v>
      </c>
      <c r="D795" s="272" t="s">
        <v>1427</v>
      </c>
      <c r="E795" s="272" t="s">
        <v>5496</v>
      </c>
      <c r="F795" s="272" t="s">
        <v>5496</v>
      </c>
      <c r="G795" s="272" t="s">
        <v>931</v>
      </c>
      <c r="H795" s="272" t="s">
        <v>5441</v>
      </c>
      <c r="I795" s="272" t="s">
        <v>5427</v>
      </c>
      <c r="J795" s="592">
        <v>0.33333333333333331</v>
      </c>
      <c r="K795" s="592">
        <v>0.75</v>
      </c>
      <c r="L795" s="272" t="s">
        <v>5822</v>
      </c>
      <c r="M795" s="272" t="s">
        <v>5822</v>
      </c>
      <c r="N795" s="272" t="s">
        <v>8322</v>
      </c>
      <c r="O795" s="272" t="s">
        <v>5619</v>
      </c>
      <c r="P795" s="272" t="s">
        <v>4592</v>
      </c>
      <c r="Q795" s="272" t="s">
        <v>7096</v>
      </c>
      <c r="R795" s="272" t="s">
        <v>7097</v>
      </c>
      <c r="S795" s="272" t="s">
        <v>5434</v>
      </c>
      <c r="T795" s="272" t="s">
        <v>5460</v>
      </c>
      <c r="U795" s="272" t="s">
        <v>4555</v>
      </c>
      <c r="V795" s="272" t="s">
        <v>7098</v>
      </c>
      <c r="W795" s="272" t="s">
        <v>4592</v>
      </c>
      <c r="X795" s="272" t="s">
        <v>8653</v>
      </c>
    </row>
    <row r="796" spans="1:24" hidden="1">
      <c r="A796" s="272" t="s">
        <v>1075</v>
      </c>
      <c r="B796" s="272" t="s">
        <v>8654</v>
      </c>
      <c r="C796" s="272" t="s">
        <v>8655</v>
      </c>
      <c r="D796" s="272" t="s">
        <v>1427</v>
      </c>
      <c r="E796" s="272" t="s">
        <v>5464</v>
      </c>
      <c r="F796" s="272" t="s">
        <v>5464</v>
      </c>
      <c r="G796" s="272" t="s">
        <v>931</v>
      </c>
      <c r="H796" s="272" t="s">
        <v>5474</v>
      </c>
      <c r="I796" s="272" t="s">
        <v>5427</v>
      </c>
      <c r="J796" s="592">
        <v>0.91666666666666663</v>
      </c>
      <c r="K796" s="592">
        <v>0.25</v>
      </c>
      <c r="L796" s="272"/>
      <c r="M796" s="272" t="s">
        <v>6543</v>
      </c>
      <c r="N796" s="272" t="s">
        <v>8322</v>
      </c>
      <c r="O796" s="272" t="s">
        <v>5500</v>
      </c>
      <c r="P796" s="272" t="s">
        <v>4592</v>
      </c>
      <c r="Q796" s="272" t="s">
        <v>8656</v>
      </c>
      <c r="R796" s="272" t="s">
        <v>8657</v>
      </c>
      <c r="S796" s="272" t="s">
        <v>5434</v>
      </c>
      <c r="T796" s="272" t="s">
        <v>5460</v>
      </c>
      <c r="U796" s="272" t="s">
        <v>4555</v>
      </c>
      <c r="V796" s="596" t="s">
        <v>7023</v>
      </c>
      <c r="W796" s="272" t="s">
        <v>8658</v>
      </c>
      <c r="X796" s="272" t="s">
        <v>8659</v>
      </c>
    </row>
    <row r="797" spans="1:24" hidden="1">
      <c r="A797" s="272" t="s">
        <v>1075</v>
      </c>
      <c r="B797" s="272" t="s">
        <v>8660</v>
      </c>
      <c r="C797" s="272" t="s">
        <v>8661</v>
      </c>
      <c r="D797" s="272" t="s">
        <v>5452</v>
      </c>
      <c r="E797" s="272" t="s">
        <v>5425</v>
      </c>
      <c r="F797" s="272" t="s">
        <v>5531</v>
      </c>
      <c r="G797" s="272" t="s">
        <v>931</v>
      </c>
      <c r="H797" s="272" t="s">
        <v>6127</v>
      </c>
      <c r="I797" s="272" t="s">
        <v>5427</v>
      </c>
      <c r="J797" s="592">
        <v>0</v>
      </c>
      <c r="K797" s="592">
        <v>0.25</v>
      </c>
      <c r="L797" s="272" t="s">
        <v>6107</v>
      </c>
      <c r="M797" s="272" t="s">
        <v>6107</v>
      </c>
      <c r="N797" s="272" t="s">
        <v>8322</v>
      </c>
      <c r="O797" s="272" t="s">
        <v>5601</v>
      </c>
      <c r="P797" s="272" t="s">
        <v>6026</v>
      </c>
      <c r="Q797" s="272" t="s">
        <v>6108</v>
      </c>
      <c r="R797" s="272" t="s">
        <v>6373</v>
      </c>
      <c r="S797" s="272" t="s">
        <v>5434</v>
      </c>
      <c r="T797" s="272" t="s">
        <v>6029</v>
      </c>
      <c r="U797" s="272" t="s">
        <v>6030</v>
      </c>
      <c r="V797" s="272" t="s">
        <v>8092</v>
      </c>
      <c r="W797" s="272" t="s">
        <v>8662</v>
      </c>
      <c r="X797" s="272" t="s">
        <v>8663</v>
      </c>
    </row>
    <row r="798" spans="1:24" hidden="1">
      <c r="A798" s="272" t="s">
        <v>1213</v>
      </c>
      <c r="B798" s="272" t="s">
        <v>8664</v>
      </c>
      <c r="C798" s="272" t="s">
        <v>8665</v>
      </c>
      <c r="D798" s="272" t="s">
        <v>1427</v>
      </c>
      <c r="E798" s="272" t="s">
        <v>5440</v>
      </c>
      <c r="F798" s="272" t="s">
        <v>5440</v>
      </c>
      <c r="G798" s="272" t="s">
        <v>931</v>
      </c>
      <c r="H798" s="272" t="s">
        <v>5474</v>
      </c>
      <c r="I798" s="272" t="s">
        <v>5427</v>
      </c>
      <c r="J798" s="592">
        <v>0</v>
      </c>
      <c r="K798" s="592">
        <v>0.125</v>
      </c>
      <c r="L798" s="272" t="s">
        <v>5465</v>
      </c>
      <c r="M798" s="272" t="s">
        <v>5465</v>
      </c>
      <c r="N798" s="272" t="s">
        <v>8322</v>
      </c>
      <c r="O798" s="272" t="s">
        <v>5442</v>
      </c>
      <c r="P798" s="272" t="s">
        <v>4592</v>
      </c>
      <c r="Q798" s="272" t="s">
        <v>7159</v>
      </c>
      <c r="R798" s="272" t="s">
        <v>7159</v>
      </c>
      <c r="S798" s="272" t="s">
        <v>5445</v>
      </c>
      <c r="T798" s="272" t="s">
        <v>5460</v>
      </c>
      <c r="U798" s="272" t="s">
        <v>4555</v>
      </c>
      <c r="V798" s="272" t="s">
        <v>7023</v>
      </c>
      <c r="W798" s="272" t="s">
        <v>8666</v>
      </c>
      <c r="X798" s="272" t="s">
        <v>8667</v>
      </c>
    </row>
    <row r="799" spans="1:24" hidden="1">
      <c r="A799" s="272" t="s">
        <v>1075</v>
      </c>
      <c r="B799" s="272" t="s">
        <v>4860</v>
      </c>
      <c r="C799" s="272" t="s">
        <v>4852</v>
      </c>
      <c r="D799" s="272" t="s">
        <v>1427</v>
      </c>
      <c r="E799" s="272" t="s">
        <v>5496</v>
      </c>
      <c r="F799" s="272" t="s">
        <v>5496</v>
      </c>
      <c r="G799" s="272" t="s">
        <v>931</v>
      </c>
      <c r="H799" s="272" t="s">
        <v>5441</v>
      </c>
      <c r="I799" s="272" t="s">
        <v>5427</v>
      </c>
      <c r="J799" s="592">
        <v>0</v>
      </c>
      <c r="K799" s="592">
        <v>0.16666666666666666</v>
      </c>
      <c r="L799" s="272" t="s">
        <v>6543</v>
      </c>
      <c r="M799" s="272" t="s">
        <v>6543</v>
      </c>
      <c r="N799" s="272" t="s">
        <v>8322</v>
      </c>
      <c r="O799" s="272" t="s">
        <v>5619</v>
      </c>
      <c r="P799" s="272" t="s">
        <v>4592</v>
      </c>
      <c r="Q799" s="272" t="s">
        <v>8372</v>
      </c>
      <c r="R799" s="272" t="s">
        <v>8668</v>
      </c>
      <c r="S799" s="272" t="s">
        <v>5434</v>
      </c>
      <c r="T799" s="272" t="s">
        <v>5460</v>
      </c>
      <c r="U799" s="272" t="s">
        <v>4555</v>
      </c>
      <c r="V799" s="272" t="s">
        <v>5469</v>
      </c>
      <c r="W799" s="272" t="s">
        <v>8260</v>
      </c>
      <c r="X799" s="272" t="s">
        <v>8669</v>
      </c>
    </row>
    <row r="800" spans="1:24" hidden="1">
      <c r="A800" s="272" t="s">
        <v>1075</v>
      </c>
      <c r="B800" s="272" t="s">
        <v>8670</v>
      </c>
      <c r="C800" s="272"/>
      <c r="D800" s="272" t="s">
        <v>5452</v>
      </c>
      <c r="E800" s="272" t="s">
        <v>5425</v>
      </c>
      <c r="F800" s="272" t="s">
        <v>5531</v>
      </c>
      <c r="G800" s="272" t="s">
        <v>931</v>
      </c>
      <c r="H800" s="272" t="s">
        <v>5474</v>
      </c>
      <c r="I800" s="272" t="s">
        <v>5427</v>
      </c>
      <c r="J800" s="592">
        <v>0.91666666666666663</v>
      </c>
      <c r="K800" s="592">
        <v>0.125</v>
      </c>
      <c r="L800" s="272" t="s">
        <v>5652</v>
      </c>
      <c r="M800" s="272" t="s">
        <v>5652</v>
      </c>
      <c r="N800" s="272" t="s">
        <v>8322</v>
      </c>
      <c r="O800" s="272" t="s">
        <v>5511</v>
      </c>
      <c r="P800" s="272" t="s">
        <v>5653</v>
      </c>
      <c r="Q800" s="272" t="s">
        <v>8671</v>
      </c>
      <c r="R800" s="272" t="s">
        <v>8671</v>
      </c>
      <c r="S800" s="272" t="s">
        <v>5434</v>
      </c>
      <c r="T800" s="272" t="s">
        <v>5656</v>
      </c>
      <c r="U800" s="272" t="s">
        <v>5585</v>
      </c>
      <c r="V800" s="272" t="s">
        <v>5657</v>
      </c>
      <c r="W800" s="272" t="s">
        <v>8672</v>
      </c>
      <c r="X800" s="272" t="s">
        <v>8673</v>
      </c>
    </row>
    <row r="801" spans="1:24" hidden="1">
      <c r="A801" s="272" t="s">
        <v>1075</v>
      </c>
      <c r="B801" s="272" t="s">
        <v>8674</v>
      </c>
      <c r="C801" s="272" t="s">
        <v>8675</v>
      </c>
      <c r="D801" s="272" t="s">
        <v>5452</v>
      </c>
      <c r="E801" s="272" t="s">
        <v>5425</v>
      </c>
      <c r="F801" s="272" t="s">
        <v>5453</v>
      </c>
      <c r="G801" s="272" t="s">
        <v>931</v>
      </c>
      <c r="H801" s="272" t="s">
        <v>5441</v>
      </c>
      <c r="I801" s="272" t="s">
        <v>5427</v>
      </c>
      <c r="J801" s="592">
        <v>0.91666666666666663</v>
      </c>
      <c r="K801" s="592">
        <v>0.125</v>
      </c>
      <c r="L801" s="272"/>
      <c r="M801" s="272" t="s">
        <v>5454</v>
      </c>
      <c r="N801" s="272" t="s">
        <v>8322</v>
      </c>
      <c r="O801" s="272" t="s">
        <v>5456</v>
      </c>
      <c r="P801" s="272" t="s">
        <v>5457</v>
      </c>
      <c r="Q801" s="272" t="s">
        <v>5458</v>
      </c>
      <c r="R801" s="272" t="s">
        <v>5459</v>
      </c>
      <c r="S801" s="272" t="s">
        <v>5434</v>
      </c>
      <c r="T801" s="272" t="s">
        <v>5460</v>
      </c>
      <c r="U801" s="272" t="s">
        <v>4555</v>
      </c>
      <c r="V801" s="272" t="s">
        <v>5461</v>
      </c>
      <c r="W801" s="272" t="s">
        <v>5462</v>
      </c>
      <c r="X801" s="272" t="s">
        <v>8676</v>
      </c>
    </row>
    <row r="802" spans="1:24" hidden="1">
      <c r="A802" s="272" t="s">
        <v>1213</v>
      </c>
      <c r="B802" s="272" t="s">
        <v>8677</v>
      </c>
      <c r="C802" s="272" t="s">
        <v>8678</v>
      </c>
      <c r="D802" s="272" t="s">
        <v>1427</v>
      </c>
      <c r="E802" s="272" t="s">
        <v>5440</v>
      </c>
      <c r="F802" s="272" t="s">
        <v>5440</v>
      </c>
      <c r="G802" s="272" t="s">
        <v>931</v>
      </c>
      <c r="H802" s="272" t="s">
        <v>5441</v>
      </c>
      <c r="I802" s="272">
        <v>2</v>
      </c>
      <c r="J802" s="592">
        <v>0</v>
      </c>
      <c r="K802" s="592">
        <v>0.16666666666666666</v>
      </c>
      <c r="L802" s="272" t="s">
        <v>8458</v>
      </c>
      <c r="M802" s="272" t="s">
        <v>8458</v>
      </c>
      <c r="N802" s="272" t="s">
        <v>8322</v>
      </c>
      <c r="O802" s="272" t="s">
        <v>5511</v>
      </c>
      <c r="P802" s="272" t="s">
        <v>5582</v>
      </c>
      <c r="Q802" s="272" t="s">
        <v>8679</v>
      </c>
      <c r="R802" s="272" t="s">
        <v>8679</v>
      </c>
      <c r="S802" s="272" t="s">
        <v>5434</v>
      </c>
      <c r="T802" s="272" t="s">
        <v>5584</v>
      </c>
      <c r="U802" s="272" t="s">
        <v>5585</v>
      </c>
      <c r="V802" s="272" t="s">
        <v>7650</v>
      </c>
      <c r="W802" s="272" t="s">
        <v>8680</v>
      </c>
      <c r="X802" s="272" t="s">
        <v>8681</v>
      </c>
    </row>
    <row r="803" spans="1:24" hidden="1">
      <c r="A803" s="272" t="s">
        <v>1075</v>
      </c>
      <c r="B803" s="272" t="s">
        <v>1174</v>
      </c>
      <c r="C803" s="272" t="s">
        <v>1175</v>
      </c>
      <c r="D803" s="272" t="s">
        <v>1427</v>
      </c>
      <c r="E803" s="272" t="s">
        <v>5464</v>
      </c>
      <c r="F803" s="272" t="s">
        <v>5464</v>
      </c>
      <c r="G803" s="272" t="s">
        <v>931</v>
      </c>
      <c r="H803" s="272" t="s">
        <v>5474</v>
      </c>
      <c r="I803" s="272" t="s">
        <v>5427</v>
      </c>
      <c r="J803" s="592">
        <v>0.91666666666666663</v>
      </c>
      <c r="K803" s="592">
        <v>0.25</v>
      </c>
      <c r="L803" s="272"/>
      <c r="M803" s="272" t="s">
        <v>6543</v>
      </c>
      <c r="N803" s="272" t="s">
        <v>8322</v>
      </c>
      <c r="O803" s="272" t="s">
        <v>5500</v>
      </c>
      <c r="P803" s="272" t="s">
        <v>4592</v>
      </c>
      <c r="Q803" s="272" t="s">
        <v>8656</v>
      </c>
      <c r="R803" s="272" t="s">
        <v>8657</v>
      </c>
      <c r="S803" s="272" t="s">
        <v>5434</v>
      </c>
      <c r="T803" s="272" t="s">
        <v>5460</v>
      </c>
      <c r="U803" s="272" t="s">
        <v>4555</v>
      </c>
      <c r="V803" s="272" t="s">
        <v>7023</v>
      </c>
      <c r="W803" s="272" t="s">
        <v>8658</v>
      </c>
      <c r="X803" s="272" t="s">
        <v>8682</v>
      </c>
    </row>
    <row r="804" spans="1:24" hidden="1">
      <c r="A804" s="272" t="s">
        <v>1213</v>
      </c>
      <c r="B804" s="272" t="s">
        <v>8683</v>
      </c>
      <c r="C804" s="272" t="s">
        <v>8684</v>
      </c>
      <c r="D804" s="272" t="s">
        <v>1427</v>
      </c>
      <c r="E804" s="272" t="s">
        <v>6189</v>
      </c>
      <c r="F804" s="272" t="s">
        <v>6189</v>
      </c>
      <c r="G804" s="272" t="s">
        <v>931</v>
      </c>
      <c r="H804" s="272" t="s">
        <v>5878</v>
      </c>
      <c r="I804" s="272" t="s">
        <v>5427</v>
      </c>
      <c r="J804" s="592">
        <v>8.3333333333333329E-2</v>
      </c>
      <c r="K804" s="592">
        <v>0.25</v>
      </c>
      <c r="L804" s="272" t="s">
        <v>6654</v>
      </c>
      <c r="M804" s="272" t="s">
        <v>6654</v>
      </c>
      <c r="N804" s="272" t="s">
        <v>8322</v>
      </c>
      <c r="O804" s="272" t="s">
        <v>5442</v>
      </c>
      <c r="P804" s="272" t="s">
        <v>4739</v>
      </c>
      <c r="Q804" s="272"/>
      <c r="R804" s="272" t="s">
        <v>8685</v>
      </c>
      <c r="S804" s="272" t="s">
        <v>5445</v>
      </c>
      <c r="T804" s="272" t="s">
        <v>6656</v>
      </c>
      <c r="U804" s="272" t="s">
        <v>4555</v>
      </c>
      <c r="V804" s="272" t="s">
        <v>6648</v>
      </c>
      <c r="W804" s="272" t="s">
        <v>8686</v>
      </c>
      <c r="X804" s="272" t="s">
        <v>8687</v>
      </c>
    </row>
    <row r="805" spans="1:24" hidden="1">
      <c r="A805" s="272" t="s">
        <v>1075</v>
      </c>
      <c r="B805" s="272" t="s">
        <v>8688</v>
      </c>
      <c r="C805" s="272" t="s">
        <v>5387</v>
      </c>
      <c r="D805" s="272" t="s">
        <v>1427</v>
      </c>
      <c r="E805" s="272" t="s">
        <v>5496</v>
      </c>
      <c r="F805" s="272" t="s">
        <v>5496</v>
      </c>
      <c r="G805" s="272" t="s">
        <v>931</v>
      </c>
      <c r="H805" s="272" t="s">
        <v>5426</v>
      </c>
      <c r="I805" s="272" t="s">
        <v>5427</v>
      </c>
      <c r="J805" s="592">
        <v>0.91666666666666663</v>
      </c>
      <c r="K805" s="592">
        <v>0.125</v>
      </c>
      <c r="L805" s="272" t="s">
        <v>6430</v>
      </c>
      <c r="M805" s="272" t="s">
        <v>6430</v>
      </c>
      <c r="N805" s="272" t="s">
        <v>8322</v>
      </c>
      <c r="O805" s="272" t="s">
        <v>5511</v>
      </c>
      <c r="P805" s="272" t="s">
        <v>5714</v>
      </c>
      <c r="Q805" s="272" t="s">
        <v>8689</v>
      </c>
      <c r="R805" s="272" t="s">
        <v>8690</v>
      </c>
      <c r="S805" s="272" t="s">
        <v>5434</v>
      </c>
      <c r="T805" s="272" t="s">
        <v>5713</v>
      </c>
      <c r="U805" s="272" t="s">
        <v>5714</v>
      </c>
      <c r="V805" s="272" t="s">
        <v>5715</v>
      </c>
      <c r="W805" s="272" t="s">
        <v>5716</v>
      </c>
      <c r="X805" s="272" t="s">
        <v>8691</v>
      </c>
    </row>
    <row r="806" spans="1:24" hidden="1">
      <c r="A806" s="272" t="s">
        <v>1075</v>
      </c>
      <c r="B806" s="272" t="s">
        <v>8692</v>
      </c>
      <c r="C806" s="272"/>
      <c r="D806" s="272" t="s">
        <v>1427</v>
      </c>
      <c r="E806" s="272" t="s">
        <v>5440</v>
      </c>
      <c r="F806" s="272" t="s">
        <v>5440</v>
      </c>
      <c r="G806" s="272" t="s">
        <v>931</v>
      </c>
      <c r="H806" s="272" t="s">
        <v>5474</v>
      </c>
      <c r="I806" s="272" t="s">
        <v>5427</v>
      </c>
      <c r="J806" s="592">
        <v>0.91666666666666663</v>
      </c>
      <c r="K806" s="592">
        <v>0.25</v>
      </c>
      <c r="L806" s="272"/>
      <c r="M806" s="272" t="s">
        <v>8693</v>
      </c>
      <c r="N806" s="272" t="s">
        <v>8322</v>
      </c>
      <c r="O806" s="272" t="s">
        <v>5885</v>
      </c>
      <c r="P806" s="272" t="s">
        <v>8694</v>
      </c>
      <c r="Q806" s="272" t="s">
        <v>8695</v>
      </c>
      <c r="R806" s="272" t="s">
        <v>8695</v>
      </c>
      <c r="S806" s="272" t="s">
        <v>5434</v>
      </c>
      <c r="T806" s="272" t="s">
        <v>8696</v>
      </c>
      <c r="U806" s="272" t="s">
        <v>8697</v>
      </c>
      <c r="V806" s="596" t="s">
        <v>8698</v>
      </c>
      <c r="W806" s="272" t="s">
        <v>8699</v>
      </c>
      <c r="X806" s="272" t="s">
        <v>8700</v>
      </c>
    </row>
    <row r="807" spans="1:24" hidden="1">
      <c r="A807" s="272" t="s">
        <v>1075</v>
      </c>
      <c r="B807" s="272" t="s">
        <v>8701</v>
      </c>
      <c r="C807" s="272" t="s">
        <v>8702</v>
      </c>
      <c r="D807" s="272" t="s">
        <v>1427</v>
      </c>
      <c r="E807" s="272" t="s">
        <v>5464</v>
      </c>
      <c r="F807" s="272" t="s">
        <v>5464</v>
      </c>
      <c r="G807" s="272" t="s">
        <v>931</v>
      </c>
      <c r="H807" s="272" t="s">
        <v>5426</v>
      </c>
      <c r="I807" s="272" t="s">
        <v>5427</v>
      </c>
      <c r="J807" s="592">
        <v>0.91666666666666663</v>
      </c>
      <c r="K807" s="592">
        <v>0.125</v>
      </c>
      <c r="L807" s="272" t="s">
        <v>5912</v>
      </c>
      <c r="M807" s="272" t="s">
        <v>5912</v>
      </c>
      <c r="N807" s="272" t="s">
        <v>8322</v>
      </c>
      <c r="O807" s="272" t="s">
        <v>5581</v>
      </c>
      <c r="P807" s="272" t="s">
        <v>5913</v>
      </c>
      <c r="Q807" s="272" t="s">
        <v>8703</v>
      </c>
      <c r="R807" s="272" t="s">
        <v>8704</v>
      </c>
      <c r="S807" s="272" t="s">
        <v>5434</v>
      </c>
      <c r="T807" s="272" t="s">
        <v>5916</v>
      </c>
      <c r="U807" s="272" t="s">
        <v>5545</v>
      </c>
      <c r="V807" s="272" t="s">
        <v>5917</v>
      </c>
      <c r="W807" s="272" t="s">
        <v>5547</v>
      </c>
      <c r="X807" s="272" t="s">
        <v>8705</v>
      </c>
    </row>
    <row r="808" spans="1:24" hidden="1">
      <c r="A808" s="272" t="s">
        <v>936</v>
      </c>
      <c r="B808" s="272" t="s">
        <v>279</v>
      </c>
      <c r="C808" s="272"/>
      <c r="D808" s="272" t="s">
        <v>1427</v>
      </c>
      <c r="E808" s="272" t="s">
        <v>5464</v>
      </c>
      <c r="F808" s="272" t="s">
        <v>5464</v>
      </c>
      <c r="G808" s="272" t="s">
        <v>931</v>
      </c>
      <c r="H808" s="272" t="s">
        <v>5474</v>
      </c>
      <c r="I808" s="272" t="s">
        <v>5427</v>
      </c>
      <c r="J808" s="592">
        <v>0.33333333333333331</v>
      </c>
      <c r="K808" s="592">
        <v>0.75</v>
      </c>
      <c r="L808" s="272" t="s">
        <v>6107</v>
      </c>
      <c r="M808" s="272" t="s">
        <v>6107</v>
      </c>
      <c r="N808" s="272" t="s">
        <v>8322</v>
      </c>
      <c r="O808" s="272" t="s">
        <v>5601</v>
      </c>
      <c r="P808" s="272" t="s">
        <v>6026</v>
      </c>
      <c r="Q808" s="272" t="s">
        <v>8706</v>
      </c>
      <c r="R808" s="272" t="s">
        <v>8707</v>
      </c>
      <c r="S808" s="272" t="s">
        <v>5434</v>
      </c>
      <c r="T808" s="272" t="s">
        <v>6029</v>
      </c>
      <c r="U808" s="272" t="s">
        <v>6030</v>
      </c>
      <c r="V808" s="272" t="s">
        <v>8708</v>
      </c>
      <c r="W808" s="272" t="s">
        <v>3571</v>
      </c>
      <c r="X808" s="272" t="s">
        <v>8709</v>
      </c>
    </row>
    <row r="809" spans="1:24" hidden="1">
      <c r="A809" s="272" t="s">
        <v>1213</v>
      </c>
      <c r="B809" s="272" t="s">
        <v>8710</v>
      </c>
      <c r="C809" s="272" t="s">
        <v>8711</v>
      </c>
      <c r="D809" s="272" t="s">
        <v>5452</v>
      </c>
      <c r="E809" s="272" t="s">
        <v>5425</v>
      </c>
      <c r="F809" s="272" t="s">
        <v>5662</v>
      </c>
      <c r="G809" s="272" t="s">
        <v>931</v>
      </c>
      <c r="H809" s="272" t="s">
        <v>5441</v>
      </c>
      <c r="I809" s="272" t="s">
        <v>5427</v>
      </c>
      <c r="J809" s="592">
        <v>0.91666666666666663</v>
      </c>
      <c r="K809" s="592">
        <v>0.25</v>
      </c>
      <c r="L809" s="272" t="s">
        <v>6054</v>
      </c>
      <c r="M809" s="272" t="s">
        <v>6054</v>
      </c>
      <c r="N809" s="272" t="s">
        <v>8322</v>
      </c>
      <c r="O809" s="272" t="s">
        <v>5601</v>
      </c>
      <c r="P809" s="272" t="s">
        <v>5575</v>
      </c>
      <c r="Q809" s="272" t="s">
        <v>5791</v>
      </c>
      <c r="R809" s="272" t="s">
        <v>8712</v>
      </c>
      <c r="S809" s="272" t="s">
        <v>5434</v>
      </c>
      <c r="T809" s="272" t="s">
        <v>5554</v>
      </c>
      <c r="U809" s="272" t="s">
        <v>5555</v>
      </c>
      <c r="V809" s="272" t="s">
        <v>5556</v>
      </c>
      <c r="W809" s="272" t="s">
        <v>5706</v>
      </c>
      <c r="X809" s="272" t="s">
        <v>8713</v>
      </c>
    </row>
    <row r="810" spans="1:24" hidden="1">
      <c r="A810" s="272" t="s">
        <v>981</v>
      </c>
      <c r="B810" s="272" t="s">
        <v>533</v>
      </c>
      <c r="C810" s="272"/>
      <c r="D810" s="272" t="s">
        <v>1427</v>
      </c>
      <c r="E810" s="272" t="s">
        <v>5464</v>
      </c>
      <c r="F810" s="272" t="s">
        <v>5464</v>
      </c>
      <c r="G810" s="272" t="s">
        <v>931</v>
      </c>
      <c r="H810" s="272" t="s">
        <v>5441</v>
      </c>
      <c r="I810" s="272" t="s">
        <v>5427</v>
      </c>
      <c r="J810" s="592">
        <v>0.33333333333333331</v>
      </c>
      <c r="K810" s="592">
        <v>0.75</v>
      </c>
      <c r="L810" s="272"/>
      <c r="M810" s="272" t="s">
        <v>5580</v>
      </c>
      <c r="N810" s="272" t="s">
        <v>8322</v>
      </c>
      <c r="O810" s="272" t="s">
        <v>5619</v>
      </c>
      <c r="P810" s="272" t="s">
        <v>5585</v>
      </c>
      <c r="Q810" s="272"/>
      <c r="R810" s="272" t="s">
        <v>8714</v>
      </c>
      <c r="S810" s="272" t="s">
        <v>5434</v>
      </c>
      <c r="T810" s="272" t="s">
        <v>5584</v>
      </c>
      <c r="U810" s="272" t="s">
        <v>5585</v>
      </c>
      <c r="V810" s="272" t="s">
        <v>5586</v>
      </c>
      <c r="W810" s="272" t="s">
        <v>3571</v>
      </c>
      <c r="X810" s="272" t="s">
        <v>8715</v>
      </c>
    </row>
    <row r="811" spans="1:24" hidden="1">
      <c r="A811" s="272" t="s">
        <v>1213</v>
      </c>
      <c r="B811" s="272" t="s">
        <v>68</v>
      </c>
      <c r="C811" s="272" t="s">
        <v>69</v>
      </c>
      <c r="D811" s="272" t="s">
        <v>1427</v>
      </c>
      <c r="E811" s="272" t="s">
        <v>5496</v>
      </c>
      <c r="F811" s="272" t="s">
        <v>5496</v>
      </c>
      <c r="G811" s="272" t="s">
        <v>931</v>
      </c>
      <c r="H811" s="272" t="s">
        <v>5441</v>
      </c>
      <c r="I811" s="272" t="s">
        <v>5427</v>
      </c>
      <c r="J811" s="592">
        <v>0.95833333333333337</v>
      </c>
      <c r="K811" s="592">
        <v>0.125</v>
      </c>
      <c r="L811" s="272"/>
      <c r="M811" s="272" t="s">
        <v>7145</v>
      </c>
      <c r="N811" s="272" t="s">
        <v>8322</v>
      </c>
      <c r="O811" s="272" t="s">
        <v>8582</v>
      </c>
      <c r="P811" s="272" t="s">
        <v>4592</v>
      </c>
      <c r="Q811" s="272" t="s">
        <v>8716</v>
      </c>
      <c r="R811" s="272" t="s">
        <v>8717</v>
      </c>
      <c r="S811" s="272" t="s">
        <v>5434</v>
      </c>
      <c r="T811" s="272" t="s">
        <v>5460</v>
      </c>
      <c r="U811" s="272" t="s">
        <v>4555</v>
      </c>
      <c r="V811" s="272" t="s">
        <v>8718</v>
      </c>
      <c r="W811" s="272" t="s">
        <v>5706</v>
      </c>
      <c r="X811" s="272" t="s">
        <v>8719</v>
      </c>
    </row>
    <row r="812" spans="1:24" hidden="1">
      <c r="A812" s="272" t="s">
        <v>981</v>
      </c>
      <c r="B812" s="272" t="s">
        <v>6802</v>
      </c>
      <c r="C812" s="272" t="s">
        <v>6801</v>
      </c>
      <c r="D812" s="272" t="s">
        <v>1427</v>
      </c>
      <c r="E812" s="272" t="s">
        <v>6189</v>
      </c>
      <c r="F812" s="272" t="s">
        <v>5487</v>
      </c>
      <c r="G812" s="272" t="s">
        <v>70</v>
      </c>
      <c r="H812" s="272" t="s">
        <v>5441</v>
      </c>
      <c r="I812" s="272" t="s">
        <v>5427</v>
      </c>
      <c r="J812" s="592">
        <v>0.33333333333333331</v>
      </c>
      <c r="K812" s="592">
        <v>0.75</v>
      </c>
      <c r="L812" s="272" t="s">
        <v>5465</v>
      </c>
      <c r="M812" s="272" t="s">
        <v>5465</v>
      </c>
      <c r="N812" s="272" t="s">
        <v>8322</v>
      </c>
      <c r="O812" s="272" t="s">
        <v>5619</v>
      </c>
      <c r="P812" s="272" t="s">
        <v>4592</v>
      </c>
      <c r="Q812" s="272" t="s">
        <v>6803</v>
      </c>
      <c r="R812" s="272" t="s">
        <v>6804</v>
      </c>
      <c r="S812" s="272" t="s">
        <v>5434</v>
      </c>
      <c r="T812" s="272" t="s">
        <v>5460</v>
      </c>
      <c r="U812" s="272" t="s">
        <v>4555</v>
      </c>
      <c r="V812" s="272" t="s">
        <v>5469</v>
      </c>
      <c r="W812" s="272" t="s">
        <v>3571</v>
      </c>
      <c r="X812" s="272" t="s">
        <v>8720</v>
      </c>
    </row>
    <row r="813" spans="1:24" hidden="1">
      <c r="A813" s="272" t="s">
        <v>936</v>
      </c>
      <c r="B813" s="272" t="s">
        <v>8721</v>
      </c>
      <c r="C813" s="272" t="s">
        <v>5387</v>
      </c>
      <c r="D813" s="272" t="s">
        <v>1427</v>
      </c>
      <c r="E813" s="272" t="s">
        <v>5496</v>
      </c>
      <c r="F813" s="272" t="s">
        <v>5496</v>
      </c>
      <c r="G813" s="272" t="s">
        <v>931</v>
      </c>
      <c r="H813" s="272" t="s">
        <v>5441</v>
      </c>
      <c r="I813" s="272" t="s">
        <v>5427</v>
      </c>
      <c r="J813" s="592">
        <v>0.33333333333333331</v>
      </c>
      <c r="K813" s="592">
        <v>0.75</v>
      </c>
      <c r="L813" s="272" t="s">
        <v>6764</v>
      </c>
      <c r="M813" s="272" t="s">
        <v>6764</v>
      </c>
      <c r="N813" s="272" t="s">
        <v>8322</v>
      </c>
      <c r="O813" s="272" t="s">
        <v>5467</v>
      </c>
      <c r="P813" s="272" t="s">
        <v>5645</v>
      </c>
      <c r="Q813" s="272" t="s">
        <v>8329</v>
      </c>
      <c r="R813" s="272" t="s">
        <v>8329</v>
      </c>
      <c r="S813" s="272" t="s">
        <v>5434</v>
      </c>
      <c r="T813" s="272" t="s">
        <v>4544</v>
      </c>
      <c r="U813" s="272" t="s">
        <v>4543</v>
      </c>
      <c r="V813" s="272" t="s">
        <v>5648</v>
      </c>
      <c r="W813" s="272" t="s">
        <v>3571</v>
      </c>
      <c r="X813" s="272" t="s">
        <v>8722</v>
      </c>
    </row>
    <row r="814" spans="1:24" ht="29.1" hidden="1">
      <c r="A814" s="272" t="s">
        <v>1075</v>
      </c>
      <c r="B814" s="272" t="s">
        <v>8723</v>
      </c>
      <c r="C814" s="272"/>
      <c r="D814" s="272" t="s">
        <v>1427</v>
      </c>
      <c r="E814" s="272" t="s">
        <v>5464</v>
      </c>
      <c r="F814" s="272" t="s">
        <v>5464</v>
      </c>
      <c r="G814" s="272" t="s">
        <v>931</v>
      </c>
      <c r="H814" s="272" t="s">
        <v>5441</v>
      </c>
      <c r="I814" s="272" t="s">
        <v>5427</v>
      </c>
      <c r="J814" s="592">
        <v>0.91666666666666663</v>
      </c>
      <c r="K814" s="592">
        <v>0.125</v>
      </c>
      <c r="L814" s="272" t="s">
        <v>7622</v>
      </c>
      <c r="M814" s="272" t="s">
        <v>7622</v>
      </c>
      <c r="N814" s="272" t="s">
        <v>8322</v>
      </c>
      <c r="O814" s="272" t="s">
        <v>5619</v>
      </c>
      <c r="P814" s="272" t="s">
        <v>6583</v>
      </c>
      <c r="Q814" s="272" t="s">
        <v>8342</v>
      </c>
      <c r="R814" s="594" t="s">
        <v>8724</v>
      </c>
      <c r="S814" s="272" t="s">
        <v>5434</v>
      </c>
      <c r="T814" s="272" t="s">
        <v>6586</v>
      </c>
      <c r="U814" s="272" t="s">
        <v>6587</v>
      </c>
      <c r="V814" s="272" t="s">
        <v>7623</v>
      </c>
      <c r="W814" s="272" t="s">
        <v>7624</v>
      </c>
      <c r="X814" s="272" t="s">
        <v>8725</v>
      </c>
    </row>
    <row r="815" spans="1:24" hidden="1">
      <c r="A815" s="272" t="s">
        <v>1075</v>
      </c>
      <c r="B815" s="272" t="s">
        <v>6997</v>
      </c>
      <c r="C815" s="272" t="s">
        <v>775</v>
      </c>
      <c r="D815" s="272" t="s">
        <v>1427</v>
      </c>
      <c r="E815" s="272" t="s">
        <v>5425</v>
      </c>
      <c r="F815" s="272"/>
      <c r="G815" s="272" t="s">
        <v>931</v>
      </c>
      <c r="H815" s="272" t="s">
        <v>6595</v>
      </c>
      <c r="I815" s="272" t="s">
        <v>5427</v>
      </c>
      <c r="J815" s="592">
        <v>0</v>
      </c>
      <c r="K815" s="592">
        <v>0.125</v>
      </c>
      <c r="L815" s="272" t="s">
        <v>6677</v>
      </c>
      <c r="M815" s="272" t="s">
        <v>5550</v>
      </c>
      <c r="N815" s="272" t="s">
        <v>8322</v>
      </c>
      <c r="O815" s="272" t="s">
        <v>5511</v>
      </c>
      <c r="P815" s="272" t="s">
        <v>5913</v>
      </c>
      <c r="Q815" s="272" t="s">
        <v>8726</v>
      </c>
      <c r="R815" s="272" t="s">
        <v>8727</v>
      </c>
      <c r="S815" s="272" t="s">
        <v>5434</v>
      </c>
      <c r="T815" s="272" t="s">
        <v>5916</v>
      </c>
      <c r="U815" s="272" t="s">
        <v>5545</v>
      </c>
      <c r="V815" s="272" t="s">
        <v>5917</v>
      </c>
      <c r="W815" s="272" t="s">
        <v>7000</v>
      </c>
      <c r="X815" s="272" t="s">
        <v>8728</v>
      </c>
    </row>
    <row r="816" spans="1:24" hidden="1">
      <c r="A816" s="272" t="s">
        <v>981</v>
      </c>
      <c r="B816" s="272" t="s">
        <v>8729</v>
      </c>
      <c r="C816" s="272" t="s">
        <v>584</v>
      </c>
      <c r="D816" s="272" t="s">
        <v>1427</v>
      </c>
      <c r="E816" s="272" t="s">
        <v>5464</v>
      </c>
      <c r="F816" s="272" t="s">
        <v>5464</v>
      </c>
      <c r="G816" s="272" t="s">
        <v>931</v>
      </c>
      <c r="H816" s="272" t="s">
        <v>5474</v>
      </c>
      <c r="I816" s="272" t="s">
        <v>5427</v>
      </c>
      <c r="J816" s="592">
        <v>0.33333333333333331</v>
      </c>
      <c r="K816" s="592">
        <v>0.75</v>
      </c>
      <c r="L816" s="272" t="s">
        <v>7243</v>
      </c>
      <c r="M816" s="272" t="s">
        <v>7243</v>
      </c>
      <c r="N816" s="272" t="s">
        <v>8322</v>
      </c>
      <c r="O816" s="272" t="s">
        <v>5619</v>
      </c>
      <c r="P816" s="272" t="s">
        <v>5645</v>
      </c>
      <c r="Q816" s="272" t="s">
        <v>8730</v>
      </c>
      <c r="R816" s="272" t="s">
        <v>8730</v>
      </c>
      <c r="S816" s="272" t="s">
        <v>5434</v>
      </c>
      <c r="T816" s="272" t="s">
        <v>4544</v>
      </c>
      <c r="U816" s="272" t="s">
        <v>4543</v>
      </c>
      <c r="V816" s="272" t="s">
        <v>5648</v>
      </c>
      <c r="W816" s="272" t="s">
        <v>3571</v>
      </c>
      <c r="X816" s="272" t="s">
        <v>8731</v>
      </c>
    </row>
    <row r="817" spans="1:24" hidden="1">
      <c r="A817" s="272" t="s">
        <v>1075</v>
      </c>
      <c r="B817" s="272" t="s">
        <v>1208</v>
      </c>
      <c r="C817" s="272" t="s">
        <v>5387</v>
      </c>
      <c r="D817" s="272" t="s">
        <v>1427</v>
      </c>
      <c r="E817" s="272" t="s">
        <v>5464</v>
      </c>
      <c r="F817" s="272" t="s">
        <v>5464</v>
      </c>
      <c r="G817" s="272" t="s">
        <v>931</v>
      </c>
      <c r="H817" s="272" t="s">
        <v>5474</v>
      </c>
      <c r="I817" s="272" t="s">
        <v>5427</v>
      </c>
      <c r="J817" s="592">
        <v>0.75</v>
      </c>
      <c r="K817" s="592">
        <v>0.125</v>
      </c>
      <c r="L817" s="272" t="s">
        <v>8004</v>
      </c>
      <c r="M817" s="272" t="s">
        <v>8004</v>
      </c>
      <c r="N817" s="272" t="s">
        <v>8322</v>
      </c>
      <c r="O817" s="272" t="s">
        <v>5511</v>
      </c>
      <c r="P817" s="272" t="s">
        <v>8005</v>
      </c>
      <c r="Q817" s="272" t="s">
        <v>8732</v>
      </c>
      <c r="R817" s="272" t="s">
        <v>8733</v>
      </c>
      <c r="S817" s="272" t="s">
        <v>5434</v>
      </c>
      <c r="T817" s="272" t="s">
        <v>6261</v>
      </c>
      <c r="U817" s="272" t="s">
        <v>5436</v>
      </c>
      <c r="V817" s="272" t="s">
        <v>8734</v>
      </c>
      <c r="W817" s="272" t="s">
        <v>3571</v>
      </c>
      <c r="X817" s="272" t="s">
        <v>8735</v>
      </c>
    </row>
    <row r="818" spans="1:24" hidden="1">
      <c r="A818" s="272" t="s">
        <v>1213</v>
      </c>
      <c r="B818" s="272" t="s">
        <v>8736</v>
      </c>
      <c r="C818" s="272" t="s">
        <v>7132</v>
      </c>
      <c r="D818" s="272" t="s">
        <v>1427</v>
      </c>
      <c r="E818" s="272" t="s">
        <v>5464</v>
      </c>
      <c r="F818" s="272" t="s">
        <v>5464</v>
      </c>
      <c r="G818" s="272" t="s">
        <v>931</v>
      </c>
      <c r="H818" s="272" t="s">
        <v>5474</v>
      </c>
      <c r="I818" s="272" t="s">
        <v>5427</v>
      </c>
      <c r="J818" s="592">
        <v>0.91666666666666663</v>
      </c>
      <c r="K818" s="592">
        <v>0.125</v>
      </c>
      <c r="L818" s="272" t="s">
        <v>5822</v>
      </c>
      <c r="M818" s="272" t="s">
        <v>5912</v>
      </c>
      <c r="N818" s="272" t="s">
        <v>8322</v>
      </c>
      <c r="O818" s="272" t="s">
        <v>5442</v>
      </c>
      <c r="P818" s="272" t="s">
        <v>4592</v>
      </c>
      <c r="Q818" s="272" t="s">
        <v>8737</v>
      </c>
      <c r="R818" s="272" t="s">
        <v>8737</v>
      </c>
      <c r="S818" s="272" t="s">
        <v>5445</v>
      </c>
      <c r="T818" s="272" t="s">
        <v>5460</v>
      </c>
      <c r="U818" s="272" t="s">
        <v>4555</v>
      </c>
      <c r="V818" s="272" t="s">
        <v>7023</v>
      </c>
      <c r="W818" s="272" t="s">
        <v>8738</v>
      </c>
      <c r="X818" s="272" t="s">
        <v>8739</v>
      </c>
    </row>
    <row r="819" spans="1:24" hidden="1">
      <c r="A819" s="272" t="s">
        <v>936</v>
      </c>
      <c r="B819" s="272" t="s">
        <v>8740</v>
      </c>
      <c r="C819" s="272" t="s">
        <v>5387</v>
      </c>
      <c r="D819" s="272" t="s">
        <v>1427</v>
      </c>
      <c r="E819" s="272" t="s">
        <v>5496</v>
      </c>
      <c r="F819" s="272" t="s">
        <v>5496</v>
      </c>
      <c r="G819" s="272" t="s">
        <v>931</v>
      </c>
      <c r="H819" s="272" t="s">
        <v>5441</v>
      </c>
      <c r="I819" s="272" t="s">
        <v>5427</v>
      </c>
      <c r="J819" s="592">
        <v>0.33333333333333331</v>
      </c>
      <c r="K819" s="592">
        <v>0.75</v>
      </c>
      <c r="L819" s="272" t="s">
        <v>5822</v>
      </c>
      <c r="M819" s="272" t="s">
        <v>5822</v>
      </c>
      <c r="N819" s="272" t="s">
        <v>8322</v>
      </c>
      <c r="O819" s="272" t="s">
        <v>5601</v>
      </c>
      <c r="P819" s="272" t="s">
        <v>5585</v>
      </c>
      <c r="Q819" s="272" t="s">
        <v>8741</v>
      </c>
      <c r="R819" s="272" t="s">
        <v>8742</v>
      </c>
      <c r="S819" s="272" t="s">
        <v>5434</v>
      </c>
      <c r="T819" s="272" t="s">
        <v>5584</v>
      </c>
      <c r="U819" s="272" t="s">
        <v>5585</v>
      </c>
      <c r="V819" s="272" t="s">
        <v>5586</v>
      </c>
      <c r="W819" s="272" t="s">
        <v>3571</v>
      </c>
      <c r="X819" s="272" t="s">
        <v>8743</v>
      </c>
    </row>
    <row r="820" spans="1:24" hidden="1">
      <c r="A820" s="272" t="s">
        <v>981</v>
      </c>
      <c r="B820" s="272" t="s">
        <v>8744</v>
      </c>
      <c r="C820" s="272" t="s">
        <v>5387</v>
      </c>
      <c r="D820" s="272" t="s">
        <v>1427</v>
      </c>
      <c r="E820" s="272" t="s">
        <v>5496</v>
      </c>
      <c r="F820" s="272" t="s">
        <v>5496</v>
      </c>
      <c r="G820" s="272" t="s">
        <v>931</v>
      </c>
      <c r="H820" s="272" t="s">
        <v>5441</v>
      </c>
      <c r="I820" s="272" t="s">
        <v>5427</v>
      </c>
      <c r="J820" s="592">
        <v>0.33333333333333331</v>
      </c>
      <c r="K820" s="592">
        <v>0.75</v>
      </c>
      <c r="L820" s="272" t="s">
        <v>5580</v>
      </c>
      <c r="M820" s="272" t="s">
        <v>5580</v>
      </c>
      <c r="N820" s="272" t="s">
        <v>8322</v>
      </c>
      <c r="O820" s="272" t="s">
        <v>5519</v>
      </c>
      <c r="P820" s="272" t="s">
        <v>5832</v>
      </c>
      <c r="Q820" s="272" t="s">
        <v>8745</v>
      </c>
      <c r="R820" s="272" t="s">
        <v>8746</v>
      </c>
      <c r="S820" s="272" t="s">
        <v>5434</v>
      </c>
      <c r="T820" s="272" t="s">
        <v>5584</v>
      </c>
      <c r="U820" s="272" t="s">
        <v>5585</v>
      </c>
      <c r="V820" s="272" t="s">
        <v>5586</v>
      </c>
      <c r="W820" s="272" t="s">
        <v>3571</v>
      </c>
      <c r="X820" s="272" t="s">
        <v>8747</v>
      </c>
    </row>
    <row r="821" spans="1:24" hidden="1">
      <c r="A821" s="272" t="s">
        <v>1075</v>
      </c>
      <c r="B821" s="272" t="s">
        <v>8748</v>
      </c>
      <c r="C821" s="272" t="s">
        <v>8749</v>
      </c>
      <c r="D821" s="272" t="s">
        <v>1427</v>
      </c>
      <c r="E821" s="272" t="s">
        <v>5440</v>
      </c>
      <c r="F821" s="272" t="s">
        <v>5487</v>
      </c>
      <c r="G821" s="272" t="s">
        <v>931</v>
      </c>
      <c r="H821" s="272" t="s">
        <v>5474</v>
      </c>
      <c r="I821" s="272">
        <v>1</v>
      </c>
      <c r="J821" s="592">
        <v>0.75</v>
      </c>
      <c r="K821" s="592">
        <v>0.25</v>
      </c>
      <c r="L821" s="272" t="s">
        <v>6969</v>
      </c>
      <c r="M821" s="272" t="s">
        <v>6969</v>
      </c>
      <c r="N821" s="272" t="s">
        <v>8322</v>
      </c>
      <c r="O821" s="272" t="s">
        <v>5442</v>
      </c>
      <c r="P821" s="272" t="s">
        <v>6509</v>
      </c>
      <c r="Q821" s="272" t="s">
        <v>6079</v>
      </c>
      <c r="R821" s="272" t="s">
        <v>8750</v>
      </c>
      <c r="S821" s="272" t="s">
        <v>5445</v>
      </c>
      <c r="T821" s="272" t="s">
        <v>5605</v>
      </c>
      <c r="U821" s="272" t="s">
        <v>5606</v>
      </c>
      <c r="V821" s="272" t="s">
        <v>8751</v>
      </c>
      <c r="W821" s="272" t="s">
        <v>5706</v>
      </c>
      <c r="X821" s="272" t="s">
        <v>8752</v>
      </c>
    </row>
    <row r="822" spans="1:24" hidden="1">
      <c r="A822" s="272" t="s">
        <v>981</v>
      </c>
      <c r="B822" s="272" t="s">
        <v>8753</v>
      </c>
      <c r="C822" s="272"/>
      <c r="D822" s="272" t="s">
        <v>1427</v>
      </c>
      <c r="E822" s="272" t="s">
        <v>5440</v>
      </c>
      <c r="F822" s="272" t="s">
        <v>5440</v>
      </c>
      <c r="G822" s="272" t="s">
        <v>931</v>
      </c>
      <c r="H822" s="272" t="s">
        <v>5441</v>
      </c>
      <c r="I822" s="272" t="s">
        <v>5427</v>
      </c>
      <c r="J822" s="592">
        <v>0.33333333333333331</v>
      </c>
      <c r="K822" s="592">
        <v>0.75</v>
      </c>
      <c r="L822" s="272"/>
      <c r="M822" s="272" t="s">
        <v>6543</v>
      </c>
      <c r="N822" s="272" t="s">
        <v>8322</v>
      </c>
      <c r="O822" s="272" t="s">
        <v>5619</v>
      </c>
      <c r="P822" s="272" t="s">
        <v>5864</v>
      </c>
      <c r="Q822" s="272" t="s">
        <v>6908</v>
      </c>
      <c r="R822" s="272" t="s">
        <v>6908</v>
      </c>
      <c r="S822" s="272" t="s">
        <v>5434</v>
      </c>
      <c r="T822" s="272" t="s">
        <v>5866</v>
      </c>
      <c r="U822" s="272" t="s">
        <v>5482</v>
      </c>
      <c r="V822" s="272" t="s">
        <v>3571</v>
      </c>
      <c r="W822" s="272" t="s">
        <v>3571</v>
      </c>
      <c r="X822" s="272" t="s">
        <v>8754</v>
      </c>
    </row>
    <row r="823" spans="1:24" hidden="1">
      <c r="A823" s="272" t="s">
        <v>1075</v>
      </c>
      <c r="B823" s="272" t="s">
        <v>8755</v>
      </c>
      <c r="C823" s="272" t="s">
        <v>1096</v>
      </c>
      <c r="D823" s="272" t="s">
        <v>1427</v>
      </c>
      <c r="E823" s="272" t="s">
        <v>5496</v>
      </c>
      <c r="F823" s="272" t="s">
        <v>5496</v>
      </c>
      <c r="G823" s="272" t="s">
        <v>931</v>
      </c>
      <c r="H823" s="272" t="s">
        <v>5474</v>
      </c>
      <c r="I823" s="272" t="s">
        <v>5427</v>
      </c>
      <c r="J823" s="592">
        <v>0.75</v>
      </c>
      <c r="K823" s="592">
        <v>0.95833333333333337</v>
      </c>
      <c r="L823" s="272" t="s">
        <v>7028</v>
      </c>
      <c r="M823" s="272" t="s">
        <v>7029</v>
      </c>
      <c r="N823" s="272" t="s">
        <v>8322</v>
      </c>
      <c r="O823" s="272" t="s">
        <v>5442</v>
      </c>
      <c r="P823" s="272" t="s">
        <v>5501</v>
      </c>
      <c r="Q823" s="272" t="s">
        <v>7031</v>
      </c>
      <c r="R823" s="272" t="s">
        <v>8756</v>
      </c>
      <c r="S823" s="272" t="s">
        <v>5445</v>
      </c>
      <c r="T823" s="272" t="s">
        <v>5504</v>
      </c>
      <c r="U823" s="272" t="s">
        <v>5501</v>
      </c>
      <c r="V823" s="272" t="s">
        <v>5505</v>
      </c>
      <c r="W823" s="272" t="s">
        <v>7033</v>
      </c>
      <c r="X823" s="272" t="s">
        <v>8757</v>
      </c>
    </row>
    <row r="824" spans="1:24" hidden="1">
      <c r="A824" s="272" t="s">
        <v>1075</v>
      </c>
      <c r="B824" s="272" t="s">
        <v>8551</v>
      </c>
      <c r="C824" s="272" t="s">
        <v>8550</v>
      </c>
      <c r="D824" s="272" t="s">
        <v>1427</v>
      </c>
      <c r="E824" s="272" t="s">
        <v>5440</v>
      </c>
      <c r="F824" s="272" t="s">
        <v>5440</v>
      </c>
      <c r="G824" s="272" t="s">
        <v>931</v>
      </c>
      <c r="H824" s="272" t="s">
        <v>5497</v>
      </c>
      <c r="I824" s="272">
        <v>3</v>
      </c>
      <c r="J824" s="592">
        <v>0.5</v>
      </c>
      <c r="K824" s="592">
        <v>0.75</v>
      </c>
      <c r="L824" s="272" t="s">
        <v>8022</v>
      </c>
      <c r="M824" s="272" t="s">
        <v>8022</v>
      </c>
      <c r="N824" s="272" t="s">
        <v>8322</v>
      </c>
      <c r="O824" s="272" t="s">
        <v>5619</v>
      </c>
      <c r="P824" s="272" t="s">
        <v>7030</v>
      </c>
      <c r="Q824" s="272" t="s">
        <v>8552</v>
      </c>
      <c r="R824" s="272" t="s">
        <v>8553</v>
      </c>
      <c r="S824" s="272" t="s">
        <v>5434</v>
      </c>
      <c r="T824" s="272" t="s">
        <v>7712</v>
      </c>
      <c r="U824" s="272" t="s">
        <v>5501</v>
      </c>
      <c r="V824" s="272" t="s">
        <v>5505</v>
      </c>
      <c r="W824" s="272" t="s">
        <v>5678</v>
      </c>
      <c r="X824" s="272" t="s">
        <v>8758</v>
      </c>
    </row>
    <row r="825" spans="1:24" hidden="1">
      <c r="A825" s="272" t="s">
        <v>981</v>
      </c>
      <c r="B825" s="272" t="s">
        <v>8759</v>
      </c>
      <c r="C825" s="272"/>
      <c r="D825" s="272" t="s">
        <v>5452</v>
      </c>
      <c r="E825" s="272" t="s">
        <v>5425</v>
      </c>
      <c r="F825" s="272" t="s">
        <v>5453</v>
      </c>
      <c r="G825" s="272" t="s">
        <v>931</v>
      </c>
      <c r="H825" s="272" t="s">
        <v>6127</v>
      </c>
      <c r="I825" s="272" t="s">
        <v>5427</v>
      </c>
      <c r="J825" s="592">
        <v>0.33333333333333331</v>
      </c>
      <c r="K825" s="592">
        <v>0.75</v>
      </c>
      <c r="L825" s="272" t="s">
        <v>6614</v>
      </c>
      <c r="M825" s="272" t="s">
        <v>6614</v>
      </c>
      <c r="N825" s="272" t="s">
        <v>8322</v>
      </c>
      <c r="O825" s="272" t="s">
        <v>5519</v>
      </c>
      <c r="P825" s="272" t="s">
        <v>4592</v>
      </c>
      <c r="Q825" s="272"/>
      <c r="R825" s="272" t="s">
        <v>8760</v>
      </c>
      <c r="S825" s="272" t="s">
        <v>5434</v>
      </c>
      <c r="T825" s="272" t="s">
        <v>5460</v>
      </c>
      <c r="U825" s="272" t="s">
        <v>4555</v>
      </c>
      <c r="V825" s="272" t="s">
        <v>7023</v>
      </c>
      <c r="W825" s="272" t="s">
        <v>3571</v>
      </c>
      <c r="X825" s="272" t="s">
        <v>8761</v>
      </c>
    </row>
    <row r="826" spans="1:24" hidden="1">
      <c r="A826" s="272" t="s">
        <v>981</v>
      </c>
      <c r="B826" s="272" t="s">
        <v>4743</v>
      </c>
      <c r="C826" s="272" t="s">
        <v>438</v>
      </c>
      <c r="D826" s="272" t="s">
        <v>1427</v>
      </c>
      <c r="E826" s="272" t="s">
        <v>5464</v>
      </c>
      <c r="F826" s="272" t="s">
        <v>5464</v>
      </c>
      <c r="G826" s="272" t="s">
        <v>931</v>
      </c>
      <c r="H826" s="272" t="s">
        <v>5441</v>
      </c>
      <c r="I826" s="272" t="s">
        <v>5427</v>
      </c>
      <c r="J826" s="592">
        <v>0.33333333333333331</v>
      </c>
      <c r="K826" s="592">
        <v>0.75</v>
      </c>
      <c r="L826" s="272" t="s">
        <v>7121</v>
      </c>
      <c r="M826" s="272" t="s">
        <v>7121</v>
      </c>
      <c r="N826" s="272" t="s">
        <v>8322</v>
      </c>
      <c r="O826" s="272" t="s">
        <v>5619</v>
      </c>
      <c r="P826" s="272" t="s">
        <v>8762</v>
      </c>
      <c r="Q826" s="272" t="s">
        <v>8763</v>
      </c>
      <c r="R826" s="272" t="s">
        <v>8764</v>
      </c>
      <c r="S826" s="272" t="s">
        <v>5434</v>
      </c>
      <c r="T826" s="272" t="s">
        <v>4544</v>
      </c>
      <c r="U826" s="272" t="s">
        <v>4543</v>
      </c>
      <c r="V826" s="272" t="s">
        <v>5565</v>
      </c>
      <c r="W826" s="272" t="s">
        <v>8765</v>
      </c>
      <c r="X826" s="272" t="s">
        <v>8766</v>
      </c>
    </row>
    <row r="827" spans="1:24" hidden="1">
      <c r="A827" s="272" t="s">
        <v>1075</v>
      </c>
      <c r="B827" s="272" t="s">
        <v>292</v>
      </c>
      <c r="C827" s="272" t="s">
        <v>8767</v>
      </c>
      <c r="D827" s="272" t="s">
        <v>1427</v>
      </c>
      <c r="E827" s="272" t="s">
        <v>5425</v>
      </c>
      <c r="F827" s="272"/>
      <c r="G827" s="272" t="s">
        <v>931</v>
      </c>
      <c r="H827" s="272" t="s">
        <v>5878</v>
      </c>
      <c r="I827" s="272">
        <v>2</v>
      </c>
      <c r="J827" s="592">
        <v>0</v>
      </c>
      <c r="K827" s="592">
        <v>0.25</v>
      </c>
      <c r="L827" s="272" t="s">
        <v>6671</v>
      </c>
      <c r="M827" s="272" t="s">
        <v>6671</v>
      </c>
      <c r="N827" s="272" t="s">
        <v>8322</v>
      </c>
      <c r="O827" s="272" t="s">
        <v>5745</v>
      </c>
      <c r="P827" s="272" t="s">
        <v>5714</v>
      </c>
      <c r="Q827" s="272" t="s">
        <v>8768</v>
      </c>
      <c r="R827" s="272" t="s">
        <v>8768</v>
      </c>
      <c r="S827" s="272" t="s">
        <v>5434</v>
      </c>
      <c r="T827" s="272" t="s">
        <v>5713</v>
      </c>
      <c r="U827" s="272" t="s">
        <v>5714</v>
      </c>
      <c r="V827" s="272" t="s">
        <v>5715</v>
      </c>
      <c r="W827" s="272" t="s">
        <v>5716</v>
      </c>
      <c r="X827" s="272" t="s">
        <v>8769</v>
      </c>
    </row>
    <row r="828" spans="1:24" hidden="1">
      <c r="A828" s="272" t="s">
        <v>1213</v>
      </c>
      <c r="B828" s="272" t="s">
        <v>1241</v>
      </c>
      <c r="C828" s="272" t="s">
        <v>1242</v>
      </c>
      <c r="D828" s="272" t="s">
        <v>1427</v>
      </c>
      <c r="E828" s="272" t="s">
        <v>5496</v>
      </c>
      <c r="F828" s="272" t="s">
        <v>5496</v>
      </c>
      <c r="G828" s="272" t="s">
        <v>931</v>
      </c>
      <c r="H828" s="272" t="s">
        <v>5441</v>
      </c>
      <c r="I828" s="272" t="s">
        <v>5427</v>
      </c>
      <c r="J828" s="592">
        <v>0</v>
      </c>
      <c r="K828" s="592">
        <v>0.125</v>
      </c>
      <c r="L828" s="272" t="s">
        <v>7349</v>
      </c>
      <c r="M828" s="272" t="s">
        <v>7349</v>
      </c>
      <c r="N828" s="272" t="s">
        <v>8322</v>
      </c>
      <c r="O828" s="272" t="s">
        <v>5511</v>
      </c>
      <c r="P828" s="272" t="s">
        <v>4592</v>
      </c>
      <c r="Q828" s="272" t="s">
        <v>7112</v>
      </c>
      <c r="R828" s="272" t="s">
        <v>7112</v>
      </c>
      <c r="S828" s="272" t="s">
        <v>5434</v>
      </c>
      <c r="T828" s="272" t="s">
        <v>5460</v>
      </c>
      <c r="U828" s="272" t="s">
        <v>4555</v>
      </c>
      <c r="V828" s="272" t="s">
        <v>5469</v>
      </c>
      <c r="W828" s="272" t="s">
        <v>8770</v>
      </c>
      <c r="X828" s="272" t="s">
        <v>8771</v>
      </c>
    </row>
    <row r="829" spans="1:24" hidden="1">
      <c r="A829" s="272" t="s">
        <v>981</v>
      </c>
      <c r="B829" s="272" t="s">
        <v>8772</v>
      </c>
      <c r="C829" s="272" t="s">
        <v>5387</v>
      </c>
      <c r="D829" s="272" t="s">
        <v>1427</v>
      </c>
      <c r="E829" s="272" t="s">
        <v>5464</v>
      </c>
      <c r="F829" s="272" t="s">
        <v>5464</v>
      </c>
      <c r="G829" s="272" t="s">
        <v>931</v>
      </c>
      <c r="H829" s="272" t="s">
        <v>5441</v>
      </c>
      <c r="I829" s="272" t="s">
        <v>5427</v>
      </c>
      <c r="J829" s="592">
        <v>0.33333333333333331</v>
      </c>
      <c r="K829" s="592">
        <v>0.75</v>
      </c>
      <c r="L829" s="272"/>
      <c r="M829" s="272" t="s">
        <v>6059</v>
      </c>
      <c r="N829" s="272" t="s">
        <v>8322</v>
      </c>
      <c r="O829" s="272" t="s">
        <v>5467</v>
      </c>
      <c r="P829" s="272" t="s">
        <v>5431</v>
      </c>
      <c r="Q829" s="272" t="s">
        <v>8773</v>
      </c>
      <c r="R829" s="272" t="s">
        <v>8774</v>
      </c>
      <c r="S829" s="272" t="s">
        <v>5434</v>
      </c>
      <c r="T829" s="272" t="s">
        <v>5435</v>
      </c>
      <c r="U829" s="272" t="s">
        <v>5436</v>
      </c>
      <c r="V829" s="272" t="s">
        <v>5759</v>
      </c>
      <c r="W829" s="272" t="s">
        <v>3571</v>
      </c>
      <c r="X829" s="272" t="s">
        <v>8775</v>
      </c>
    </row>
    <row r="830" spans="1:24" hidden="1">
      <c r="A830" s="272" t="s">
        <v>1075</v>
      </c>
      <c r="B830" s="272" t="s">
        <v>8776</v>
      </c>
      <c r="C830" s="272" t="s">
        <v>8777</v>
      </c>
      <c r="D830" s="272" t="s">
        <v>1427</v>
      </c>
      <c r="E830" s="272" t="s">
        <v>5464</v>
      </c>
      <c r="F830" s="272" t="s">
        <v>5464</v>
      </c>
      <c r="G830" s="272" t="s">
        <v>931</v>
      </c>
      <c r="H830" s="272" t="s">
        <v>5878</v>
      </c>
      <c r="I830" s="272" t="s">
        <v>5427</v>
      </c>
      <c r="J830" s="592">
        <v>0.5</v>
      </c>
      <c r="K830" s="592">
        <v>0.75</v>
      </c>
      <c r="L830" s="272" t="s">
        <v>5783</v>
      </c>
      <c r="M830" s="272" t="s">
        <v>5783</v>
      </c>
      <c r="N830" s="272" t="s">
        <v>8322</v>
      </c>
      <c r="O830" s="272" t="s">
        <v>5442</v>
      </c>
      <c r="P830" s="272" t="s">
        <v>5784</v>
      </c>
      <c r="Q830" s="272" t="s">
        <v>6079</v>
      </c>
      <c r="R830" s="272" t="s">
        <v>8778</v>
      </c>
      <c r="S830" s="272" t="s">
        <v>5445</v>
      </c>
      <c r="T830" s="272" t="s">
        <v>5786</v>
      </c>
      <c r="U830" s="272" t="s">
        <v>5606</v>
      </c>
      <c r="V830" s="272" t="s">
        <v>7289</v>
      </c>
      <c r="W830" s="272" t="s">
        <v>3571</v>
      </c>
      <c r="X830" s="272" t="s">
        <v>8779</v>
      </c>
    </row>
    <row r="831" spans="1:24" hidden="1">
      <c r="A831" s="272" t="s">
        <v>1075</v>
      </c>
      <c r="B831" s="272" t="s">
        <v>8780</v>
      </c>
      <c r="C831" s="272"/>
      <c r="D831" s="272" t="s">
        <v>1427</v>
      </c>
      <c r="E831" s="272" t="s">
        <v>5464</v>
      </c>
      <c r="F831" s="272" t="s">
        <v>5464</v>
      </c>
      <c r="G831" s="272" t="s">
        <v>931</v>
      </c>
      <c r="H831" s="272" t="s">
        <v>5474</v>
      </c>
      <c r="I831" s="272" t="s">
        <v>5427</v>
      </c>
      <c r="J831" s="592">
        <v>0.91666666666666663</v>
      </c>
      <c r="K831" s="592">
        <v>0.125</v>
      </c>
      <c r="L831" s="272" t="s">
        <v>7605</v>
      </c>
      <c r="M831" s="272" t="s">
        <v>5518</v>
      </c>
      <c r="N831" s="272" t="s">
        <v>8322</v>
      </c>
      <c r="O831" s="272" t="s">
        <v>7982</v>
      </c>
      <c r="P831" s="272" t="s">
        <v>5520</v>
      </c>
      <c r="Q831" s="272" t="s">
        <v>7606</v>
      </c>
      <c r="R831" s="272" t="s">
        <v>8781</v>
      </c>
      <c r="S831" s="272" t="s">
        <v>5434</v>
      </c>
      <c r="T831" s="272" t="s">
        <v>5522</v>
      </c>
      <c r="U831" s="272" t="s">
        <v>5395</v>
      </c>
      <c r="V831" s="272" t="s">
        <v>5523</v>
      </c>
      <c r="W831" s="272" t="s">
        <v>8782</v>
      </c>
      <c r="X831" s="272" t="s">
        <v>8783</v>
      </c>
    </row>
    <row r="832" spans="1:24" hidden="1">
      <c r="A832" s="272" t="s">
        <v>1075</v>
      </c>
      <c r="B832" s="272" t="s">
        <v>727</v>
      </c>
      <c r="C832" s="272" t="s">
        <v>726</v>
      </c>
      <c r="D832" s="272" t="s">
        <v>1427</v>
      </c>
      <c r="E832" s="272" t="s">
        <v>5464</v>
      </c>
      <c r="F832" s="272" t="s">
        <v>5464</v>
      </c>
      <c r="G832" s="272" t="s">
        <v>931</v>
      </c>
      <c r="H832" s="272" t="s">
        <v>5474</v>
      </c>
      <c r="I832" s="272" t="s">
        <v>5427</v>
      </c>
      <c r="J832" s="592">
        <v>0.95833333333333337</v>
      </c>
      <c r="K832" s="592">
        <v>0.125</v>
      </c>
      <c r="L832" s="272" t="s">
        <v>7740</v>
      </c>
      <c r="M832" s="272" t="s">
        <v>7740</v>
      </c>
      <c r="N832" s="272" t="s">
        <v>8322</v>
      </c>
      <c r="O832" s="272" t="s">
        <v>5873</v>
      </c>
      <c r="P832" s="272" t="s">
        <v>5436</v>
      </c>
      <c r="Q832" s="272" t="s">
        <v>7741</v>
      </c>
      <c r="R832" s="272" t="s">
        <v>7741</v>
      </c>
      <c r="S832" s="272" t="s">
        <v>5434</v>
      </c>
      <c r="T832" s="272" t="s">
        <v>5758</v>
      </c>
      <c r="U832" s="272" t="s">
        <v>5436</v>
      </c>
      <c r="V832" s="272" t="s">
        <v>5759</v>
      </c>
      <c r="W832" s="272" t="s">
        <v>3571</v>
      </c>
      <c r="X832" s="272" t="s">
        <v>8784</v>
      </c>
    </row>
    <row r="833" spans="1:24" hidden="1">
      <c r="A833" s="272" t="s">
        <v>1213</v>
      </c>
      <c r="B833" s="272" t="s">
        <v>8785</v>
      </c>
      <c r="C833" s="272" t="s">
        <v>8786</v>
      </c>
      <c r="D833" s="272" t="s">
        <v>1427</v>
      </c>
      <c r="E833" s="272" t="s">
        <v>5440</v>
      </c>
      <c r="F833" s="272" t="s">
        <v>5440</v>
      </c>
      <c r="G833" s="272" t="s">
        <v>931</v>
      </c>
      <c r="H833" s="272" t="s">
        <v>5441</v>
      </c>
      <c r="I833" s="272" t="s">
        <v>5427</v>
      </c>
      <c r="J833" s="592">
        <v>0.91666666666666663</v>
      </c>
      <c r="K833" s="592">
        <v>0.125</v>
      </c>
      <c r="L833" s="272" t="s">
        <v>7500</v>
      </c>
      <c r="M833" s="272" t="s">
        <v>6764</v>
      </c>
      <c r="N833" s="272" t="s">
        <v>8322</v>
      </c>
      <c r="O833" s="272" t="s">
        <v>5511</v>
      </c>
      <c r="P833" s="272" t="s">
        <v>4786</v>
      </c>
      <c r="Q833" s="272" t="s">
        <v>8787</v>
      </c>
      <c r="R833" s="272" t="s">
        <v>8787</v>
      </c>
      <c r="S833" s="272" t="s">
        <v>5434</v>
      </c>
      <c r="T833" s="272" t="s">
        <v>4544</v>
      </c>
      <c r="U833" s="272" t="s">
        <v>4543</v>
      </c>
      <c r="V833" s="272" t="s">
        <v>5565</v>
      </c>
      <c r="W833" s="272" t="s">
        <v>5566</v>
      </c>
      <c r="X833" s="272" t="s">
        <v>8788</v>
      </c>
    </row>
    <row r="834" spans="1:24" hidden="1">
      <c r="A834" s="272" t="s">
        <v>1213</v>
      </c>
      <c r="B834" s="272" t="s">
        <v>8789</v>
      </c>
      <c r="C834" s="272" t="s">
        <v>5387</v>
      </c>
      <c r="D834" s="272" t="s">
        <v>1427</v>
      </c>
      <c r="E834" s="272" t="s">
        <v>5464</v>
      </c>
      <c r="F834" s="272" t="s">
        <v>5464</v>
      </c>
      <c r="G834" s="272" t="s">
        <v>931</v>
      </c>
      <c r="H834" s="272" t="s">
        <v>5441</v>
      </c>
      <c r="I834" s="272" t="s">
        <v>5427</v>
      </c>
      <c r="J834" s="592">
        <v>0</v>
      </c>
      <c r="K834" s="592">
        <v>0.125</v>
      </c>
      <c r="L834" s="272" t="s">
        <v>6514</v>
      </c>
      <c r="M834" s="272" t="s">
        <v>6514</v>
      </c>
      <c r="N834" s="272" t="s">
        <v>8322</v>
      </c>
      <c r="O834" s="272" t="s">
        <v>5511</v>
      </c>
      <c r="P834" s="272" t="s">
        <v>4592</v>
      </c>
      <c r="Q834" s="272" t="s">
        <v>8790</v>
      </c>
      <c r="R834" s="272" t="s">
        <v>8791</v>
      </c>
      <c r="S834" s="272" t="s">
        <v>5434</v>
      </c>
      <c r="T834" s="272" t="s">
        <v>5460</v>
      </c>
      <c r="U834" s="272" t="s">
        <v>4555</v>
      </c>
      <c r="V834" s="596" t="s">
        <v>5469</v>
      </c>
      <c r="W834" s="272" t="s">
        <v>8792</v>
      </c>
      <c r="X834" s="272" t="s">
        <v>8793</v>
      </c>
    </row>
    <row r="835" spans="1:24" hidden="1">
      <c r="A835" s="272" t="s">
        <v>936</v>
      </c>
      <c r="B835" s="272" t="s">
        <v>8794</v>
      </c>
      <c r="C835" s="272" t="s">
        <v>111</v>
      </c>
      <c r="D835" s="272" t="s">
        <v>1427</v>
      </c>
      <c r="E835" s="272" t="s">
        <v>5464</v>
      </c>
      <c r="F835" s="272" t="s">
        <v>5464</v>
      </c>
      <c r="G835" s="272" t="s">
        <v>931</v>
      </c>
      <c r="H835" s="272" t="s">
        <v>5441</v>
      </c>
      <c r="I835" s="272" t="s">
        <v>5427</v>
      </c>
      <c r="J835" s="592">
        <v>0.33333333333333331</v>
      </c>
      <c r="K835" s="592">
        <v>0.75</v>
      </c>
      <c r="L835" s="272" t="s">
        <v>5518</v>
      </c>
      <c r="M835" s="272" t="s">
        <v>5518</v>
      </c>
      <c r="N835" s="272" t="s">
        <v>8322</v>
      </c>
      <c r="O835" s="272" t="s">
        <v>5519</v>
      </c>
      <c r="P835" s="272" t="s">
        <v>5520</v>
      </c>
      <c r="Q835" s="272" t="s">
        <v>8795</v>
      </c>
      <c r="R835" s="272" t="s">
        <v>8795</v>
      </c>
      <c r="S835" s="272" t="s">
        <v>5434</v>
      </c>
      <c r="T835" s="272" t="s">
        <v>5522</v>
      </c>
      <c r="U835" s="272" t="s">
        <v>5395</v>
      </c>
      <c r="V835" s="272" t="s">
        <v>5523</v>
      </c>
      <c r="W835" s="272" t="s">
        <v>5524</v>
      </c>
      <c r="X835" s="272" t="s">
        <v>8796</v>
      </c>
    </row>
    <row r="836" spans="1:24" hidden="1">
      <c r="A836" s="272" t="s">
        <v>981</v>
      </c>
      <c r="B836" s="272" t="s">
        <v>1023</v>
      </c>
      <c r="C836" s="272"/>
      <c r="D836" s="272" t="s">
        <v>1427</v>
      </c>
      <c r="E836" s="272" t="s">
        <v>5464</v>
      </c>
      <c r="F836" s="272" t="s">
        <v>5464</v>
      </c>
      <c r="G836" s="272" t="s">
        <v>931</v>
      </c>
      <c r="H836" s="272" t="s">
        <v>5474</v>
      </c>
      <c r="I836" s="272" t="s">
        <v>5427</v>
      </c>
      <c r="J836" s="592">
        <v>0.33333333333333331</v>
      </c>
      <c r="K836" s="592">
        <v>0.75</v>
      </c>
      <c r="L836" s="272"/>
      <c r="M836" s="272" t="s">
        <v>6764</v>
      </c>
      <c r="N836" s="272" t="s">
        <v>8322</v>
      </c>
      <c r="O836" s="272" t="s">
        <v>5619</v>
      </c>
      <c r="P836" s="272" t="s">
        <v>4644</v>
      </c>
      <c r="Q836" s="272" t="s">
        <v>8797</v>
      </c>
      <c r="R836" s="272" t="s">
        <v>8798</v>
      </c>
      <c r="S836" s="272" t="s">
        <v>5434</v>
      </c>
      <c r="T836" s="272" t="s">
        <v>4643</v>
      </c>
      <c r="U836" s="272" t="s">
        <v>4543</v>
      </c>
      <c r="V836" s="593" t="s">
        <v>5615</v>
      </c>
      <c r="W836" s="272" t="s">
        <v>3571</v>
      </c>
      <c r="X836" s="272" t="s">
        <v>8799</v>
      </c>
    </row>
    <row r="837" spans="1:24" hidden="1">
      <c r="A837" s="272" t="s">
        <v>1075</v>
      </c>
      <c r="B837" s="272" t="s">
        <v>8800</v>
      </c>
      <c r="C837" s="272" t="s">
        <v>5387</v>
      </c>
      <c r="D837" s="272" t="s">
        <v>1427</v>
      </c>
      <c r="E837" s="272" t="s">
        <v>6284</v>
      </c>
      <c r="F837" s="272" t="s">
        <v>6284</v>
      </c>
      <c r="G837" s="272" t="s">
        <v>931</v>
      </c>
      <c r="H837" s="272" t="s">
        <v>5474</v>
      </c>
      <c r="I837" s="272" t="s">
        <v>5427</v>
      </c>
      <c r="J837" s="592">
        <v>0.33333333333333331</v>
      </c>
      <c r="K837" s="592">
        <v>0.75</v>
      </c>
      <c r="L837" s="272" t="s">
        <v>6107</v>
      </c>
      <c r="M837" s="272" t="s">
        <v>6107</v>
      </c>
      <c r="N837" s="272" t="s">
        <v>8322</v>
      </c>
      <c r="O837" s="272" t="s">
        <v>5442</v>
      </c>
      <c r="P837" s="272" t="s">
        <v>6912</v>
      </c>
      <c r="Q837" s="272" t="s">
        <v>8801</v>
      </c>
      <c r="R837" s="272" t="s">
        <v>8801</v>
      </c>
      <c r="S837" s="272" t="s">
        <v>5445</v>
      </c>
      <c r="T837" s="272" t="s">
        <v>6029</v>
      </c>
      <c r="U837" s="272" t="s">
        <v>6030</v>
      </c>
      <c r="V837" s="272" t="s">
        <v>6914</v>
      </c>
      <c r="W837" s="272" t="s">
        <v>6915</v>
      </c>
      <c r="X837" s="272" t="s">
        <v>8802</v>
      </c>
    </row>
    <row r="838" spans="1:24" hidden="1">
      <c r="A838" s="272" t="s">
        <v>1075</v>
      </c>
      <c r="B838" s="272" t="s">
        <v>8358</v>
      </c>
      <c r="C838" s="272" t="s">
        <v>8357</v>
      </c>
      <c r="D838" s="272" t="s">
        <v>1427</v>
      </c>
      <c r="E838" s="272" t="s">
        <v>5464</v>
      </c>
      <c r="F838" s="272" t="s">
        <v>5464</v>
      </c>
      <c r="G838" s="272" t="s">
        <v>931</v>
      </c>
      <c r="H838" s="272" t="s">
        <v>5441</v>
      </c>
      <c r="I838" s="272" t="s">
        <v>5427</v>
      </c>
      <c r="J838" s="592">
        <v>0.33333333333333331</v>
      </c>
      <c r="K838" s="592">
        <v>0.75</v>
      </c>
      <c r="L838" s="272" t="s">
        <v>6822</v>
      </c>
      <c r="M838" s="272" t="s">
        <v>6822</v>
      </c>
      <c r="N838" s="272" t="s">
        <v>8322</v>
      </c>
      <c r="O838" s="272" t="s">
        <v>5511</v>
      </c>
      <c r="P838" s="272" t="s">
        <v>6509</v>
      </c>
      <c r="Q838" s="272" t="s">
        <v>8803</v>
      </c>
      <c r="R838" s="272" t="s">
        <v>8804</v>
      </c>
      <c r="S838" s="272" t="s">
        <v>5434</v>
      </c>
      <c r="T838" s="272" t="s">
        <v>5605</v>
      </c>
      <c r="U838" s="272" t="s">
        <v>5606</v>
      </c>
      <c r="V838" s="272" t="s">
        <v>5705</v>
      </c>
      <c r="W838" s="272" t="s">
        <v>6825</v>
      </c>
      <c r="X838" s="272" t="s">
        <v>8805</v>
      </c>
    </row>
    <row r="839" spans="1:24" hidden="1">
      <c r="A839" s="272" t="s">
        <v>981</v>
      </c>
      <c r="B839" s="272" t="s">
        <v>8077</v>
      </c>
      <c r="C839" s="272" t="s">
        <v>8076</v>
      </c>
      <c r="D839" s="272" t="s">
        <v>1427</v>
      </c>
      <c r="E839" s="272" t="s">
        <v>5496</v>
      </c>
      <c r="F839" s="272" t="s">
        <v>5464</v>
      </c>
      <c r="G839" s="272" t="s">
        <v>931</v>
      </c>
      <c r="H839" s="272" t="s">
        <v>5441</v>
      </c>
      <c r="I839" s="272" t="s">
        <v>5427</v>
      </c>
      <c r="J839" s="592">
        <v>0.33333333333333331</v>
      </c>
      <c r="K839" s="592">
        <v>0.75</v>
      </c>
      <c r="L839" s="272" t="s">
        <v>5822</v>
      </c>
      <c r="M839" s="272" t="s">
        <v>5822</v>
      </c>
      <c r="N839" s="272" t="s">
        <v>8322</v>
      </c>
      <c r="O839" s="272" t="s">
        <v>5619</v>
      </c>
      <c r="P839" s="272" t="s">
        <v>4592</v>
      </c>
      <c r="Q839" s="272" t="s">
        <v>8078</v>
      </c>
      <c r="R839" s="272" t="s">
        <v>7464</v>
      </c>
      <c r="S839" s="272" t="s">
        <v>5434</v>
      </c>
      <c r="T839" s="272" t="s">
        <v>5826</v>
      </c>
      <c r="U839" s="272" t="s">
        <v>5827</v>
      </c>
      <c r="V839" s="272" t="s">
        <v>7465</v>
      </c>
      <c r="W839" s="272" t="s">
        <v>4592</v>
      </c>
      <c r="X839" s="272" t="s">
        <v>8806</v>
      </c>
    </row>
    <row r="840" spans="1:24" hidden="1">
      <c r="A840" s="272" t="s">
        <v>1213</v>
      </c>
      <c r="B840" s="272" t="s">
        <v>8807</v>
      </c>
      <c r="C840" s="272" t="s">
        <v>8808</v>
      </c>
      <c r="D840" s="272" t="s">
        <v>5452</v>
      </c>
      <c r="E840" s="272" t="s">
        <v>5425</v>
      </c>
      <c r="F840" s="272" t="s">
        <v>5662</v>
      </c>
      <c r="G840" s="272" t="s">
        <v>931</v>
      </c>
      <c r="H840" s="272" t="s">
        <v>5441</v>
      </c>
      <c r="I840" s="272" t="s">
        <v>5427</v>
      </c>
      <c r="J840" s="592">
        <v>0.91666666666666663</v>
      </c>
      <c r="K840" s="592">
        <v>0.25</v>
      </c>
      <c r="L840" s="272"/>
      <c r="M840" s="272" t="s">
        <v>5550</v>
      </c>
      <c r="N840" s="272" t="s">
        <v>8322</v>
      </c>
      <c r="O840" s="272" t="s">
        <v>5798</v>
      </c>
      <c r="P840" s="272" t="s">
        <v>5552</v>
      </c>
      <c r="Q840" s="272" t="s">
        <v>5791</v>
      </c>
      <c r="R840" s="272" t="s">
        <v>8809</v>
      </c>
      <c r="S840" s="272" t="s">
        <v>5434</v>
      </c>
      <c r="T840" s="272" t="s">
        <v>5554</v>
      </c>
      <c r="U840" s="272" t="s">
        <v>5555</v>
      </c>
      <c r="V840" s="272" t="s">
        <v>5556</v>
      </c>
      <c r="W840" s="272" t="s">
        <v>5706</v>
      </c>
      <c r="X840" s="272" t="s">
        <v>8810</v>
      </c>
    </row>
    <row r="841" spans="1:24" hidden="1">
      <c r="A841" s="272" t="s">
        <v>1213</v>
      </c>
      <c r="B841" s="272" t="s">
        <v>8811</v>
      </c>
      <c r="C841" s="272" t="s">
        <v>8812</v>
      </c>
      <c r="D841" s="272" t="s">
        <v>5452</v>
      </c>
      <c r="E841" s="272" t="s">
        <v>5425</v>
      </c>
      <c r="F841" s="272" t="s">
        <v>5531</v>
      </c>
      <c r="G841" s="272" t="s">
        <v>931</v>
      </c>
      <c r="H841" s="272" t="s">
        <v>5474</v>
      </c>
      <c r="I841" s="272" t="s">
        <v>5427</v>
      </c>
      <c r="J841" s="592">
        <v>0.91666666666666663</v>
      </c>
      <c r="K841" s="592">
        <v>0.125</v>
      </c>
      <c r="L841" s="272" t="s">
        <v>6054</v>
      </c>
      <c r="M841" s="272" t="s">
        <v>6054</v>
      </c>
      <c r="N841" s="272" t="s">
        <v>8322</v>
      </c>
      <c r="O841" s="272" t="s">
        <v>5601</v>
      </c>
      <c r="P841" s="272" t="s">
        <v>5575</v>
      </c>
      <c r="Q841" s="272" t="s">
        <v>5791</v>
      </c>
      <c r="R841" s="272" t="s">
        <v>8712</v>
      </c>
      <c r="S841" s="272" t="s">
        <v>5434</v>
      </c>
      <c r="T841" s="272" t="s">
        <v>5554</v>
      </c>
      <c r="U841" s="272" t="s">
        <v>5555</v>
      </c>
      <c r="V841" s="272" t="s">
        <v>5556</v>
      </c>
      <c r="W841" s="272" t="s">
        <v>8813</v>
      </c>
      <c r="X841" s="272" t="s">
        <v>8814</v>
      </c>
    </row>
    <row r="842" spans="1:24" hidden="1">
      <c r="A842" s="272" t="s">
        <v>1075</v>
      </c>
      <c r="B842" s="272" t="s">
        <v>8702</v>
      </c>
      <c r="C842" s="272" t="s">
        <v>8815</v>
      </c>
      <c r="D842" s="272" t="s">
        <v>1427</v>
      </c>
      <c r="E842" s="272" t="s">
        <v>6189</v>
      </c>
      <c r="F842" s="272" t="s">
        <v>5464</v>
      </c>
      <c r="G842" s="272" t="s">
        <v>931</v>
      </c>
      <c r="H842" s="272" t="s">
        <v>5426</v>
      </c>
      <c r="I842" s="272" t="s">
        <v>5427</v>
      </c>
      <c r="J842" s="592">
        <v>0</v>
      </c>
      <c r="K842" s="592">
        <v>0.125</v>
      </c>
      <c r="L842" s="272" t="s">
        <v>5912</v>
      </c>
      <c r="M842" s="272" t="s">
        <v>5912</v>
      </c>
      <c r="N842" s="272" t="s">
        <v>8322</v>
      </c>
      <c r="O842" s="272" t="s">
        <v>5581</v>
      </c>
      <c r="P842" s="272" t="s">
        <v>5913</v>
      </c>
      <c r="Q842" s="272" t="s">
        <v>8816</v>
      </c>
      <c r="R842" s="272" t="s">
        <v>8704</v>
      </c>
      <c r="S842" s="272" t="s">
        <v>5434</v>
      </c>
      <c r="T842" s="272" t="s">
        <v>5916</v>
      </c>
      <c r="U842" s="272" t="s">
        <v>5545</v>
      </c>
      <c r="V842" s="272" t="s">
        <v>5917</v>
      </c>
      <c r="W842" s="272" t="s">
        <v>5547</v>
      </c>
      <c r="X842" s="272" t="s">
        <v>8817</v>
      </c>
    </row>
    <row r="843" spans="1:24" hidden="1">
      <c r="A843" s="272" t="s">
        <v>1075</v>
      </c>
      <c r="B843" s="272" t="s">
        <v>7539</v>
      </c>
      <c r="C843" s="272" t="s">
        <v>7827</v>
      </c>
      <c r="D843" s="272" t="s">
        <v>1427</v>
      </c>
      <c r="E843" s="272" t="s">
        <v>5496</v>
      </c>
      <c r="F843" s="272" t="s">
        <v>5496</v>
      </c>
      <c r="G843" s="272" t="s">
        <v>931</v>
      </c>
      <c r="H843" s="272" t="s">
        <v>5441</v>
      </c>
      <c r="I843" s="272" t="s">
        <v>5427</v>
      </c>
      <c r="J843" s="592">
        <v>0.91666666666666663</v>
      </c>
      <c r="K843" s="592">
        <v>0.125</v>
      </c>
      <c r="L843" s="272" t="s">
        <v>5921</v>
      </c>
      <c r="M843" s="272" t="s">
        <v>5921</v>
      </c>
      <c r="N843" s="272" t="s">
        <v>8322</v>
      </c>
      <c r="O843" s="272" t="s">
        <v>5619</v>
      </c>
      <c r="P843" s="272" t="s">
        <v>4786</v>
      </c>
      <c r="Q843" s="272" t="s">
        <v>8818</v>
      </c>
      <c r="R843" s="272" t="s">
        <v>8819</v>
      </c>
      <c r="S843" s="272" t="s">
        <v>5434</v>
      </c>
      <c r="T843" s="272" t="s">
        <v>6081</v>
      </c>
      <c r="U843" s="272" t="s">
        <v>4543</v>
      </c>
      <c r="V843" s="272" t="s">
        <v>5565</v>
      </c>
      <c r="W843" s="272" t="s">
        <v>5566</v>
      </c>
      <c r="X843" s="272" t="s">
        <v>8820</v>
      </c>
    </row>
    <row r="844" spans="1:24" hidden="1">
      <c r="A844" s="272" t="s">
        <v>981</v>
      </c>
      <c r="B844" s="272" t="s">
        <v>537</v>
      </c>
      <c r="C844" s="272" t="s">
        <v>5387</v>
      </c>
      <c r="D844" s="272" t="s">
        <v>1427</v>
      </c>
      <c r="E844" s="272" t="s">
        <v>5464</v>
      </c>
      <c r="F844" s="272" t="s">
        <v>5464</v>
      </c>
      <c r="G844" s="272" t="s">
        <v>931</v>
      </c>
      <c r="H844" s="272" t="s">
        <v>5441</v>
      </c>
      <c r="I844" s="272" t="s">
        <v>5427</v>
      </c>
      <c r="J844" s="592">
        <v>0.33333333333333331</v>
      </c>
      <c r="K844" s="592">
        <v>0.75</v>
      </c>
      <c r="L844" s="272" t="s">
        <v>6430</v>
      </c>
      <c r="M844" s="272" t="s">
        <v>6430</v>
      </c>
      <c r="N844" s="272" t="s">
        <v>8322</v>
      </c>
      <c r="O844" s="272" t="s">
        <v>5467</v>
      </c>
      <c r="P844" s="272" t="s">
        <v>5714</v>
      </c>
      <c r="Q844" s="272" t="s">
        <v>8821</v>
      </c>
      <c r="R844" s="272" t="s">
        <v>8690</v>
      </c>
      <c r="S844" s="272" t="s">
        <v>5434</v>
      </c>
      <c r="T844" s="272" t="s">
        <v>5713</v>
      </c>
      <c r="U844" s="272" t="s">
        <v>5714</v>
      </c>
      <c r="V844" s="272" t="s">
        <v>5715</v>
      </c>
      <c r="W844" s="272" t="s">
        <v>8822</v>
      </c>
      <c r="X844" s="272" t="s">
        <v>8823</v>
      </c>
    </row>
    <row r="845" spans="1:24" hidden="1">
      <c r="A845" s="272" t="s">
        <v>936</v>
      </c>
      <c r="B845" s="272" t="s">
        <v>976</v>
      </c>
      <c r="C845" s="272"/>
      <c r="D845" s="272" t="s">
        <v>1427</v>
      </c>
      <c r="E845" s="272" t="s">
        <v>5496</v>
      </c>
      <c r="F845" s="272" t="s">
        <v>5496</v>
      </c>
      <c r="G845" s="272" t="s">
        <v>931</v>
      </c>
      <c r="H845" s="272" t="s">
        <v>5441</v>
      </c>
      <c r="I845" s="272" t="s">
        <v>5427</v>
      </c>
      <c r="J845" s="592">
        <v>0.33333333333333331</v>
      </c>
      <c r="K845" s="592">
        <v>0.75</v>
      </c>
      <c r="L845" s="272" t="s">
        <v>6779</v>
      </c>
      <c r="M845" s="272" t="s">
        <v>6779</v>
      </c>
      <c r="N845" s="272" t="s">
        <v>8322</v>
      </c>
      <c r="O845" s="272" t="s">
        <v>5601</v>
      </c>
      <c r="P845" s="272" t="s">
        <v>6780</v>
      </c>
      <c r="Q845" s="272" t="s">
        <v>7554</v>
      </c>
      <c r="R845" s="272" t="s">
        <v>7555</v>
      </c>
      <c r="S845" s="272" t="s">
        <v>5434</v>
      </c>
      <c r="T845" s="272" t="s">
        <v>7556</v>
      </c>
      <c r="U845" s="272" t="s">
        <v>6316</v>
      </c>
      <c r="V845" s="272" t="s">
        <v>7557</v>
      </c>
      <c r="W845" s="272" t="s">
        <v>7558</v>
      </c>
      <c r="X845" s="272" t="s">
        <v>8824</v>
      </c>
    </row>
    <row r="846" spans="1:24" hidden="1">
      <c r="A846" s="272" t="s">
        <v>981</v>
      </c>
      <c r="B846" s="272" t="s">
        <v>8825</v>
      </c>
      <c r="C846" s="272" t="s">
        <v>5387</v>
      </c>
      <c r="D846" s="272" t="s">
        <v>1427</v>
      </c>
      <c r="E846" s="272" t="s">
        <v>5464</v>
      </c>
      <c r="F846" s="272" t="s">
        <v>5464</v>
      </c>
      <c r="G846" s="272" t="s">
        <v>931</v>
      </c>
      <c r="H846" s="272" t="s">
        <v>5441</v>
      </c>
      <c r="I846" s="272" t="s">
        <v>5427</v>
      </c>
      <c r="J846" s="592">
        <v>0.33333333333333331</v>
      </c>
      <c r="K846" s="592">
        <v>0.75</v>
      </c>
      <c r="L846" s="272" t="s">
        <v>6632</v>
      </c>
      <c r="M846" s="272" t="s">
        <v>6632</v>
      </c>
      <c r="N846" s="272" t="s">
        <v>8322</v>
      </c>
      <c r="O846" s="272" t="s">
        <v>5467</v>
      </c>
      <c r="P846" s="272" t="s">
        <v>5864</v>
      </c>
      <c r="Q846" s="272" t="s">
        <v>8826</v>
      </c>
      <c r="R846" s="272" t="s">
        <v>8827</v>
      </c>
      <c r="S846" s="272" t="s">
        <v>5434</v>
      </c>
      <c r="T846" s="272" t="s">
        <v>5866</v>
      </c>
      <c r="U846" s="272" t="s">
        <v>5482</v>
      </c>
      <c r="V846" s="272" t="s">
        <v>5607</v>
      </c>
      <c r="W846" s="272" t="s">
        <v>5607</v>
      </c>
      <c r="X846" s="272" t="s">
        <v>8828</v>
      </c>
    </row>
    <row r="847" spans="1:24" hidden="1">
      <c r="A847" s="272" t="s">
        <v>1075</v>
      </c>
      <c r="B847" s="272" t="s">
        <v>8829</v>
      </c>
      <c r="C847" s="272" t="s">
        <v>613</v>
      </c>
      <c r="D847" s="272" t="s">
        <v>1427</v>
      </c>
      <c r="E847" s="272" t="s">
        <v>5496</v>
      </c>
      <c r="F847" s="272" t="s">
        <v>5496</v>
      </c>
      <c r="G847" s="272" t="s">
        <v>931</v>
      </c>
      <c r="H847" s="272" t="s">
        <v>5441</v>
      </c>
      <c r="I847" s="272" t="s">
        <v>5427</v>
      </c>
      <c r="J847" s="592">
        <v>0.91666666666666663</v>
      </c>
      <c r="K847" s="592">
        <v>0.125</v>
      </c>
      <c r="L847" s="272" t="s">
        <v>5912</v>
      </c>
      <c r="M847" s="272" t="s">
        <v>5912</v>
      </c>
      <c r="N847" s="272" t="s">
        <v>8322</v>
      </c>
      <c r="O847" s="272" t="s">
        <v>5442</v>
      </c>
      <c r="P847" s="272" t="s">
        <v>5913</v>
      </c>
      <c r="Q847" s="272" t="s">
        <v>8830</v>
      </c>
      <c r="R847" s="272" t="s">
        <v>8831</v>
      </c>
      <c r="S847" s="272" t="s">
        <v>5445</v>
      </c>
      <c r="T847" s="272" t="s">
        <v>5916</v>
      </c>
      <c r="U847" s="272" t="s">
        <v>5545</v>
      </c>
      <c r="V847" s="272" t="s">
        <v>8424</v>
      </c>
      <c r="W847" s="272" t="s">
        <v>8832</v>
      </c>
      <c r="X847" s="272" t="s">
        <v>8833</v>
      </c>
    </row>
    <row r="848" spans="1:24" hidden="1">
      <c r="A848" s="272" t="s">
        <v>1075</v>
      </c>
      <c r="B848" s="272" t="s">
        <v>8834</v>
      </c>
      <c r="C848" s="272" t="s">
        <v>8835</v>
      </c>
      <c r="D848" s="272" t="s">
        <v>1427</v>
      </c>
      <c r="E848" s="272" t="s">
        <v>5464</v>
      </c>
      <c r="F848" s="272" t="s">
        <v>5464</v>
      </c>
      <c r="G848" s="272" t="s">
        <v>931</v>
      </c>
      <c r="H848" s="272" t="s">
        <v>5497</v>
      </c>
      <c r="I848" s="272" t="s">
        <v>5427</v>
      </c>
      <c r="J848" s="592">
        <v>0.91666666666666663</v>
      </c>
      <c r="K848" s="592">
        <v>0.125</v>
      </c>
      <c r="L848" s="272" t="s">
        <v>7074</v>
      </c>
      <c r="M848" s="272" t="s">
        <v>7074</v>
      </c>
      <c r="N848" s="272" t="s">
        <v>8322</v>
      </c>
      <c r="O848" s="272" t="s">
        <v>5442</v>
      </c>
      <c r="P848" s="272" t="s">
        <v>7616</v>
      </c>
      <c r="Q848" s="272" t="s">
        <v>8836</v>
      </c>
      <c r="R848" s="272" t="s">
        <v>8837</v>
      </c>
      <c r="S848" s="272" t="s">
        <v>5445</v>
      </c>
      <c r="T848" s="272" t="s">
        <v>7078</v>
      </c>
      <c r="U848" s="272" t="s">
        <v>7075</v>
      </c>
      <c r="V848" s="272" t="s">
        <v>7619</v>
      </c>
      <c r="W848" s="272" t="s">
        <v>8838</v>
      </c>
      <c r="X848" s="272" t="s">
        <v>8839</v>
      </c>
    </row>
    <row r="849" spans="1:24" hidden="1">
      <c r="A849" s="272" t="s">
        <v>981</v>
      </c>
      <c r="B849" s="272" t="s">
        <v>8840</v>
      </c>
      <c r="C849" s="272" t="s">
        <v>5387</v>
      </c>
      <c r="D849" s="272" t="s">
        <v>1427</v>
      </c>
      <c r="E849" s="272" t="s">
        <v>5496</v>
      </c>
      <c r="F849" s="272" t="s">
        <v>5496</v>
      </c>
      <c r="G849" s="272" t="s">
        <v>931</v>
      </c>
      <c r="H849" s="272" t="s">
        <v>5441</v>
      </c>
      <c r="I849" s="272" t="s">
        <v>5427</v>
      </c>
      <c r="J849" s="592">
        <v>0.33333333333333331</v>
      </c>
      <c r="K849" s="592">
        <v>0.75</v>
      </c>
      <c r="L849" s="272" t="s">
        <v>6763</v>
      </c>
      <c r="M849" s="272" t="s">
        <v>6763</v>
      </c>
      <c r="N849" s="272" t="s">
        <v>8322</v>
      </c>
      <c r="O849" s="272" t="s">
        <v>5467</v>
      </c>
      <c r="P849" s="272" t="s">
        <v>6932</v>
      </c>
      <c r="Q849" s="272" t="s">
        <v>7936</v>
      </c>
      <c r="R849" s="272" t="s">
        <v>7937</v>
      </c>
      <c r="S849" s="272" t="s">
        <v>5434</v>
      </c>
      <c r="T849" s="272" t="s">
        <v>5866</v>
      </c>
      <c r="U849" s="272" t="s">
        <v>5482</v>
      </c>
      <c r="V849" s="272" t="s">
        <v>5607</v>
      </c>
      <c r="W849" s="272" t="s">
        <v>5607</v>
      </c>
      <c r="X849" s="272" t="s">
        <v>8841</v>
      </c>
    </row>
    <row r="850" spans="1:24" hidden="1">
      <c r="A850" s="272" t="s">
        <v>1075</v>
      </c>
      <c r="B850" s="272" t="s">
        <v>8842</v>
      </c>
      <c r="C850" s="272" t="s">
        <v>5387</v>
      </c>
      <c r="D850" s="272" t="s">
        <v>1427</v>
      </c>
      <c r="E850" s="272" t="s">
        <v>5464</v>
      </c>
      <c r="F850" s="272" t="s">
        <v>5464</v>
      </c>
      <c r="G850" s="272" t="s">
        <v>931</v>
      </c>
      <c r="H850" s="272" t="s">
        <v>5441</v>
      </c>
      <c r="I850" s="272" t="s">
        <v>5427</v>
      </c>
      <c r="J850" s="592">
        <v>4.1666666666666664E-2</v>
      </c>
      <c r="K850" s="592">
        <v>0.125</v>
      </c>
      <c r="L850" s="272" t="s">
        <v>6763</v>
      </c>
      <c r="M850" s="272" t="s">
        <v>6763</v>
      </c>
      <c r="N850" s="272" t="s">
        <v>8322</v>
      </c>
      <c r="O850" s="272" t="s">
        <v>5619</v>
      </c>
      <c r="P850" s="272" t="s">
        <v>7863</v>
      </c>
      <c r="Q850" s="272" t="s">
        <v>7936</v>
      </c>
      <c r="R850" s="272" t="s">
        <v>7937</v>
      </c>
      <c r="S850" s="272" t="s">
        <v>5434</v>
      </c>
      <c r="T850" s="272" t="s">
        <v>7214</v>
      </c>
      <c r="U850" s="272" t="s">
        <v>5482</v>
      </c>
      <c r="V850" s="272" t="s">
        <v>6588</v>
      </c>
      <c r="W850" s="272" t="s">
        <v>5706</v>
      </c>
      <c r="X850" s="272" t="s">
        <v>8843</v>
      </c>
    </row>
    <row r="851" spans="1:24" hidden="1">
      <c r="A851" s="272" t="s">
        <v>936</v>
      </c>
      <c r="B851" s="272" t="s">
        <v>8844</v>
      </c>
      <c r="C851" s="272"/>
      <c r="D851" s="272" t="s">
        <v>1427</v>
      </c>
      <c r="E851" s="272" t="s">
        <v>5464</v>
      </c>
      <c r="F851" s="272" t="s">
        <v>5464</v>
      </c>
      <c r="G851" s="272" t="s">
        <v>931</v>
      </c>
      <c r="H851" s="272" t="s">
        <v>5441</v>
      </c>
      <c r="I851" s="272" t="s">
        <v>5427</v>
      </c>
      <c r="J851" s="592">
        <v>0.29166666666666669</v>
      </c>
      <c r="K851" s="592">
        <v>0.91666666666666663</v>
      </c>
      <c r="L851" s="272"/>
      <c r="M851" s="272" t="s">
        <v>5498</v>
      </c>
      <c r="N851" s="272" t="s">
        <v>8322</v>
      </c>
      <c r="O851" s="272" t="s">
        <v>5601</v>
      </c>
      <c r="P851" s="272" t="s">
        <v>6984</v>
      </c>
      <c r="Q851" s="272" t="s">
        <v>8845</v>
      </c>
      <c r="R851" s="272" t="s">
        <v>8846</v>
      </c>
      <c r="S851" s="272" t="s">
        <v>5434</v>
      </c>
      <c r="T851" s="272" t="s">
        <v>5504</v>
      </c>
      <c r="U851" s="272" t="s">
        <v>5501</v>
      </c>
      <c r="V851" s="272" t="s">
        <v>8847</v>
      </c>
      <c r="W851" s="272" t="s">
        <v>8847</v>
      </c>
      <c r="X851" s="272" t="s">
        <v>8848</v>
      </c>
    </row>
    <row r="852" spans="1:24" hidden="1">
      <c r="A852" s="272" t="s">
        <v>981</v>
      </c>
      <c r="B852" s="272" t="s">
        <v>4803</v>
      </c>
      <c r="C852" s="272" t="s">
        <v>4809</v>
      </c>
      <c r="D852" s="272" t="s">
        <v>1427</v>
      </c>
      <c r="E852" s="272" t="s">
        <v>5440</v>
      </c>
      <c r="F852" s="272" t="s">
        <v>5440</v>
      </c>
      <c r="G852" s="272" t="s">
        <v>931</v>
      </c>
      <c r="H852" s="272" t="s">
        <v>5474</v>
      </c>
      <c r="I852" s="272" t="s">
        <v>5427</v>
      </c>
      <c r="J852" s="592">
        <v>0.75</v>
      </c>
      <c r="K852" s="592">
        <v>0.29166666666666669</v>
      </c>
      <c r="L852" s="272"/>
      <c r="M852" s="272" t="s">
        <v>6054</v>
      </c>
      <c r="N852" s="272" t="s">
        <v>8322</v>
      </c>
      <c r="O852" s="272" t="s">
        <v>6017</v>
      </c>
      <c r="P852" s="272" t="s">
        <v>6730</v>
      </c>
      <c r="Q852" s="272" t="s">
        <v>7764</v>
      </c>
      <c r="R852" s="272" t="s">
        <v>7765</v>
      </c>
      <c r="S852" s="272" t="s">
        <v>5434</v>
      </c>
      <c r="T852" s="272" t="s">
        <v>4808</v>
      </c>
      <c r="U852" s="272" t="s">
        <v>4543</v>
      </c>
      <c r="V852" s="272" t="s">
        <v>5556</v>
      </c>
      <c r="W852" s="272" t="s">
        <v>6342</v>
      </c>
      <c r="X852" s="272" t="s">
        <v>8849</v>
      </c>
    </row>
    <row r="853" spans="1:24" hidden="1">
      <c r="A853" s="272" t="s">
        <v>1075</v>
      </c>
      <c r="B853" s="272" t="s">
        <v>8850</v>
      </c>
      <c r="C853" s="272" t="s">
        <v>8851</v>
      </c>
      <c r="D853" s="272" t="s">
        <v>5452</v>
      </c>
      <c r="E853" s="272" t="s">
        <v>5425</v>
      </c>
      <c r="F853" s="272" t="s">
        <v>5531</v>
      </c>
      <c r="G853" s="272" t="s">
        <v>931</v>
      </c>
      <c r="H853" s="272" t="s">
        <v>5441</v>
      </c>
      <c r="I853" s="272" t="s">
        <v>5427</v>
      </c>
      <c r="J853" s="592">
        <v>0</v>
      </c>
      <c r="K853" s="592">
        <v>0.25</v>
      </c>
      <c r="L853" s="272" t="s">
        <v>6107</v>
      </c>
      <c r="M853" s="272" t="s">
        <v>6107</v>
      </c>
      <c r="N853" s="272" t="s">
        <v>8322</v>
      </c>
      <c r="O853" s="272" t="s">
        <v>5601</v>
      </c>
      <c r="P853" s="272" t="s">
        <v>6026</v>
      </c>
      <c r="Q853" s="272" t="s">
        <v>6108</v>
      </c>
      <c r="R853" s="272" t="s">
        <v>6373</v>
      </c>
      <c r="S853" s="272" t="s">
        <v>5434</v>
      </c>
      <c r="T853" s="272" t="s">
        <v>6029</v>
      </c>
      <c r="U853" s="272" t="s">
        <v>6030</v>
      </c>
      <c r="V853" s="272" t="s">
        <v>8092</v>
      </c>
      <c r="W853" s="272" t="s">
        <v>8852</v>
      </c>
      <c r="X853" s="272" t="s">
        <v>8853</v>
      </c>
    </row>
    <row r="854" spans="1:24" hidden="1">
      <c r="A854" s="272" t="s">
        <v>981</v>
      </c>
      <c r="B854" s="272" t="s">
        <v>8854</v>
      </c>
      <c r="C854" s="272" t="s">
        <v>556</v>
      </c>
      <c r="D854" s="272" t="s">
        <v>1427</v>
      </c>
      <c r="E854" s="272" t="s">
        <v>5464</v>
      </c>
      <c r="F854" s="272" t="s">
        <v>5464</v>
      </c>
      <c r="G854" s="272" t="s">
        <v>931</v>
      </c>
      <c r="H854" s="272" t="s">
        <v>5441</v>
      </c>
      <c r="I854" s="272" t="s">
        <v>5427</v>
      </c>
      <c r="J854" s="592">
        <v>0.33333333333333331</v>
      </c>
      <c r="K854" s="592">
        <v>0.75</v>
      </c>
      <c r="L854" s="272" t="s">
        <v>6077</v>
      </c>
      <c r="M854" s="272" t="s">
        <v>6077</v>
      </c>
      <c r="N854" s="272" t="s">
        <v>8322</v>
      </c>
      <c r="O854" s="272" t="s">
        <v>5519</v>
      </c>
      <c r="P854" s="272" t="s">
        <v>6366</v>
      </c>
      <c r="Q854" s="272" t="s">
        <v>8855</v>
      </c>
      <c r="R854" s="272" t="s">
        <v>8856</v>
      </c>
      <c r="S854" s="272" t="s">
        <v>5434</v>
      </c>
      <c r="T854" s="272" t="s">
        <v>6081</v>
      </c>
      <c r="U854" s="272" t="s">
        <v>4543</v>
      </c>
      <c r="V854" s="272" t="s">
        <v>5565</v>
      </c>
      <c r="W854" s="272" t="s">
        <v>6082</v>
      </c>
      <c r="X854" s="272" t="s">
        <v>8857</v>
      </c>
    </row>
    <row r="855" spans="1:24" hidden="1">
      <c r="A855" s="272" t="s">
        <v>936</v>
      </c>
      <c r="B855" s="272" t="s">
        <v>970</v>
      </c>
      <c r="C855" s="272"/>
      <c r="D855" s="272" t="s">
        <v>1427</v>
      </c>
      <c r="E855" s="272" t="s">
        <v>5464</v>
      </c>
      <c r="F855" s="272" t="s">
        <v>5464</v>
      </c>
      <c r="G855" s="272" t="s">
        <v>931</v>
      </c>
      <c r="H855" s="272" t="s">
        <v>5441</v>
      </c>
      <c r="I855" s="272" t="s">
        <v>5427</v>
      </c>
      <c r="J855" s="592">
        <v>0.33333333333333331</v>
      </c>
      <c r="K855" s="592">
        <v>0.75</v>
      </c>
      <c r="L855" s="272"/>
      <c r="M855" s="272" t="s">
        <v>7862</v>
      </c>
      <c r="N855" s="272" t="s">
        <v>8322</v>
      </c>
      <c r="O855" s="272" t="s">
        <v>5467</v>
      </c>
      <c r="P855" s="272" t="s">
        <v>7863</v>
      </c>
      <c r="Q855" s="272"/>
      <c r="R855" s="272" t="s">
        <v>8858</v>
      </c>
      <c r="S855" s="272" t="s">
        <v>5434</v>
      </c>
      <c r="T855" s="272" t="s">
        <v>5866</v>
      </c>
      <c r="U855" s="272" t="s">
        <v>5482</v>
      </c>
      <c r="V855" s="272" t="s">
        <v>5607</v>
      </c>
      <c r="W855" s="272" t="s">
        <v>5607</v>
      </c>
      <c r="X855" s="272" t="s">
        <v>8859</v>
      </c>
    </row>
    <row r="856" spans="1:24" hidden="1">
      <c r="A856" s="272" t="s">
        <v>1075</v>
      </c>
      <c r="B856" s="272" t="s">
        <v>7553</v>
      </c>
      <c r="C856" s="272" t="s">
        <v>7552</v>
      </c>
      <c r="D856" s="272" t="s">
        <v>1427</v>
      </c>
      <c r="E856" s="272" t="s">
        <v>5496</v>
      </c>
      <c r="F856" s="272" t="s">
        <v>5496</v>
      </c>
      <c r="G856" s="272" t="s">
        <v>931</v>
      </c>
      <c r="H856" s="272" t="s">
        <v>5441</v>
      </c>
      <c r="I856" s="272" t="s">
        <v>5427</v>
      </c>
      <c r="J856" s="592">
        <v>0.91666666666666663</v>
      </c>
      <c r="K856" s="592">
        <v>0.125</v>
      </c>
      <c r="L856" s="272" t="s">
        <v>6779</v>
      </c>
      <c r="M856" s="272" t="s">
        <v>6779</v>
      </c>
      <c r="N856" s="272" t="s">
        <v>8322</v>
      </c>
      <c r="O856" s="272" t="s">
        <v>5601</v>
      </c>
      <c r="P856" s="272" t="s">
        <v>6780</v>
      </c>
      <c r="Q856" s="272" t="s">
        <v>7554</v>
      </c>
      <c r="R856" s="272" t="s">
        <v>7555</v>
      </c>
      <c r="S856" s="272" t="s">
        <v>5434</v>
      </c>
      <c r="T856" s="272" t="s">
        <v>7556</v>
      </c>
      <c r="U856" s="272" t="s">
        <v>6316</v>
      </c>
      <c r="V856" s="272" t="s">
        <v>8860</v>
      </c>
      <c r="W856" s="272" t="s">
        <v>8861</v>
      </c>
      <c r="X856" s="272" t="s">
        <v>8862</v>
      </c>
    </row>
    <row r="857" spans="1:24" hidden="1">
      <c r="A857" s="272" t="s">
        <v>936</v>
      </c>
      <c r="B857" s="272" t="s">
        <v>945</v>
      </c>
      <c r="C857" s="272"/>
      <c r="D857" s="272" t="s">
        <v>1427</v>
      </c>
      <c r="E857" s="272" t="s">
        <v>5464</v>
      </c>
      <c r="F857" s="272" t="s">
        <v>5464</v>
      </c>
      <c r="G857" s="272" t="s">
        <v>931</v>
      </c>
      <c r="H857" s="272" t="s">
        <v>5441</v>
      </c>
      <c r="I857" s="272" t="s">
        <v>5427</v>
      </c>
      <c r="J857" s="592">
        <v>0.33333333333333331</v>
      </c>
      <c r="K857" s="592">
        <v>0.75</v>
      </c>
      <c r="L857" s="272" t="s">
        <v>4706</v>
      </c>
      <c r="M857" s="272" t="s">
        <v>4706</v>
      </c>
      <c r="N857" s="272" t="s">
        <v>8322</v>
      </c>
      <c r="O857" s="272" t="s">
        <v>5601</v>
      </c>
      <c r="P857" s="272" t="s">
        <v>8863</v>
      </c>
      <c r="Q857" s="272" t="s">
        <v>8864</v>
      </c>
      <c r="R857" s="272" t="s">
        <v>8865</v>
      </c>
      <c r="S857" s="272" t="s">
        <v>5434</v>
      </c>
      <c r="T857" s="272" t="s">
        <v>6714</v>
      </c>
      <c r="U857" s="272" t="s">
        <v>4543</v>
      </c>
      <c r="V857" s="272" t="s">
        <v>5565</v>
      </c>
      <c r="W857" s="272" t="s">
        <v>6082</v>
      </c>
      <c r="X857" s="272" t="s">
        <v>8866</v>
      </c>
    </row>
    <row r="858" spans="1:24" hidden="1">
      <c r="A858" s="272" t="s">
        <v>1213</v>
      </c>
      <c r="B858" s="272" t="s">
        <v>8678</v>
      </c>
      <c r="C858" s="272" t="s">
        <v>8677</v>
      </c>
      <c r="D858" s="272" t="s">
        <v>1427</v>
      </c>
      <c r="E858" s="272" t="s">
        <v>5440</v>
      </c>
      <c r="F858" s="272" t="s">
        <v>5440</v>
      </c>
      <c r="G858" s="272" t="s">
        <v>931</v>
      </c>
      <c r="H858" s="272" t="s">
        <v>5474</v>
      </c>
      <c r="I858" s="272">
        <v>2</v>
      </c>
      <c r="J858" s="592">
        <v>4.1666666666666664E-2</v>
      </c>
      <c r="K858" s="592">
        <v>0.125</v>
      </c>
      <c r="L858" s="272" t="s">
        <v>8458</v>
      </c>
      <c r="M858" s="272" t="s">
        <v>8458</v>
      </c>
      <c r="N858" s="272" t="s">
        <v>8322</v>
      </c>
      <c r="O858" s="272" t="s">
        <v>5511</v>
      </c>
      <c r="P858" s="272" t="s">
        <v>5582</v>
      </c>
      <c r="Q858" s="272" t="s">
        <v>8867</v>
      </c>
      <c r="R858" s="272" t="s">
        <v>8867</v>
      </c>
      <c r="S858" s="272" t="s">
        <v>5434</v>
      </c>
      <c r="T858" s="272" t="s">
        <v>5584</v>
      </c>
      <c r="U858" s="272" t="s">
        <v>5585</v>
      </c>
      <c r="V858" s="272" t="s">
        <v>8868</v>
      </c>
      <c r="W858" s="272" t="s">
        <v>8869</v>
      </c>
      <c r="X858" s="272" t="s">
        <v>8870</v>
      </c>
    </row>
    <row r="859" spans="1:24" hidden="1">
      <c r="A859" s="272" t="s">
        <v>981</v>
      </c>
      <c r="B859" s="272" t="s">
        <v>8871</v>
      </c>
      <c r="C859" s="272"/>
      <c r="D859" s="272" t="s">
        <v>5452</v>
      </c>
      <c r="E859" s="272" t="s">
        <v>5425</v>
      </c>
      <c r="F859" s="272" t="s">
        <v>5453</v>
      </c>
      <c r="G859" s="272" t="s">
        <v>931</v>
      </c>
      <c r="H859" s="272" t="s">
        <v>6127</v>
      </c>
      <c r="I859" s="272" t="s">
        <v>5427</v>
      </c>
      <c r="J859" s="592">
        <v>0.33333333333333331</v>
      </c>
      <c r="K859" s="592">
        <v>0.75</v>
      </c>
      <c r="L859" s="272" t="s">
        <v>6614</v>
      </c>
      <c r="M859" s="272" t="s">
        <v>6614</v>
      </c>
      <c r="N859" s="272" t="s">
        <v>8322</v>
      </c>
      <c r="O859" s="272" t="s">
        <v>5467</v>
      </c>
      <c r="P859" s="272" t="s">
        <v>4592</v>
      </c>
      <c r="Q859" s="272"/>
      <c r="R859" s="272" t="s">
        <v>8760</v>
      </c>
      <c r="S859" s="272" t="s">
        <v>5434</v>
      </c>
      <c r="T859" s="272" t="s">
        <v>5460</v>
      </c>
      <c r="U859" s="272" t="s">
        <v>4555</v>
      </c>
      <c r="V859" s="272" t="s">
        <v>7023</v>
      </c>
      <c r="W859" s="272" t="s">
        <v>3571</v>
      </c>
      <c r="X859" s="272" t="s">
        <v>8872</v>
      </c>
    </row>
    <row r="860" spans="1:24" hidden="1">
      <c r="A860" s="272" t="s">
        <v>1213</v>
      </c>
      <c r="B860" s="272" t="s">
        <v>8786</v>
      </c>
      <c r="C860" s="272" t="s">
        <v>8785</v>
      </c>
      <c r="D860" s="272" t="s">
        <v>1427</v>
      </c>
      <c r="E860" s="272" t="s">
        <v>5464</v>
      </c>
      <c r="F860" s="272" t="s">
        <v>5464</v>
      </c>
      <c r="G860" s="272" t="s">
        <v>931</v>
      </c>
      <c r="H860" s="272" t="s">
        <v>5474</v>
      </c>
      <c r="I860" s="272" t="s">
        <v>5427</v>
      </c>
      <c r="J860" s="592">
        <v>0.91666666666666663</v>
      </c>
      <c r="K860" s="592">
        <v>0.125</v>
      </c>
      <c r="L860" s="272" t="s">
        <v>7500</v>
      </c>
      <c r="M860" s="272" t="s">
        <v>6764</v>
      </c>
      <c r="N860" s="272" t="s">
        <v>8322</v>
      </c>
      <c r="O860" s="272" t="s">
        <v>5562</v>
      </c>
      <c r="P860" s="272" t="s">
        <v>4786</v>
      </c>
      <c r="Q860" s="272" t="s">
        <v>8873</v>
      </c>
      <c r="R860" s="272" t="s">
        <v>8873</v>
      </c>
      <c r="S860" s="272" t="s">
        <v>5434</v>
      </c>
      <c r="T860" s="272" t="s">
        <v>4544</v>
      </c>
      <c r="U860" s="272" t="s">
        <v>4543</v>
      </c>
      <c r="V860" s="272" t="s">
        <v>5565</v>
      </c>
      <c r="W860" s="272" t="s">
        <v>5566</v>
      </c>
      <c r="X860" s="272" t="s">
        <v>8874</v>
      </c>
    </row>
    <row r="861" spans="1:24" hidden="1">
      <c r="A861" s="272" t="s">
        <v>1075</v>
      </c>
      <c r="B861" s="272" t="s">
        <v>8875</v>
      </c>
      <c r="C861" s="272" t="s">
        <v>8876</v>
      </c>
      <c r="D861" s="272" t="s">
        <v>5452</v>
      </c>
      <c r="E861" s="272" t="s">
        <v>5425</v>
      </c>
      <c r="F861" s="272" t="s">
        <v>5453</v>
      </c>
      <c r="G861" s="272" t="s">
        <v>931</v>
      </c>
      <c r="H861" s="272" t="s">
        <v>5441</v>
      </c>
      <c r="I861" s="272" t="s">
        <v>5427</v>
      </c>
      <c r="J861" s="592">
        <v>4.1666666666666664E-2</v>
      </c>
      <c r="K861" s="592">
        <v>0.25</v>
      </c>
      <c r="L861" s="272" t="s">
        <v>6614</v>
      </c>
      <c r="M861" s="272" t="s">
        <v>6614</v>
      </c>
      <c r="N861" s="272" t="s">
        <v>8322</v>
      </c>
      <c r="O861" s="272" t="s">
        <v>5456</v>
      </c>
      <c r="P861" s="272" t="s">
        <v>4592</v>
      </c>
      <c r="Q861" s="272" t="s">
        <v>5791</v>
      </c>
      <c r="R861" s="272" t="s">
        <v>8877</v>
      </c>
      <c r="S861" s="272" t="s">
        <v>5434</v>
      </c>
      <c r="T861" s="272" t="s">
        <v>5460</v>
      </c>
      <c r="U861" s="272" t="s">
        <v>4555</v>
      </c>
      <c r="V861" s="272" t="s">
        <v>7023</v>
      </c>
      <c r="W861" s="272" t="s">
        <v>5706</v>
      </c>
      <c r="X861" s="272" t="s">
        <v>8878</v>
      </c>
    </row>
    <row r="862" spans="1:24" hidden="1">
      <c r="A862" s="272" t="s">
        <v>1075</v>
      </c>
      <c r="B862" s="272" t="s">
        <v>8879</v>
      </c>
      <c r="C862" s="272" t="s">
        <v>8880</v>
      </c>
      <c r="D862" s="272" t="s">
        <v>5452</v>
      </c>
      <c r="E862" s="272" t="s">
        <v>5425</v>
      </c>
      <c r="F862" s="272" t="s">
        <v>5453</v>
      </c>
      <c r="G862" s="272" t="s">
        <v>931</v>
      </c>
      <c r="H862" s="272" t="s">
        <v>5474</v>
      </c>
      <c r="I862" s="272" t="s">
        <v>5427</v>
      </c>
      <c r="J862" s="592">
        <v>0</v>
      </c>
      <c r="K862" s="592">
        <v>0.125</v>
      </c>
      <c r="L862" s="272" t="s">
        <v>6614</v>
      </c>
      <c r="M862" s="272" t="s">
        <v>6614</v>
      </c>
      <c r="N862" s="272" t="s">
        <v>8322</v>
      </c>
      <c r="O862" s="272" t="s">
        <v>5456</v>
      </c>
      <c r="P862" s="272" t="s">
        <v>4592</v>
      </c>
      <c r="Q862" s="272" t="s">
        <v>5791</v>
      </c>
      <c r="R862" s="272" t="s">
        <v>8877</v>
      </c>
      <c r="S862" s="272" t="s">
        <v>5434</v>
      </c>
      <c r="T862" s="272" t="s">
        <v>5460</v>
      </c>
      <c r="U862" s="272" t="s">
        <v>4555</v>
      </c>
      <c r="V862" s="272" t="s">
        <v>7023</v>
      </c>
      <c r="W862" s="272" t="s">
        <v>5706</v>
      </c>
      <c r="X862" s="272" t="s">
        <v>8881</v>
      </c>
    </row>
    <row r="863" spans="1:24" hidden="1">
      <c r="A863" s="272" t="s">
        <v>1213</v>
      </c>
      <c r="B863" s="272" t="s">
        <v>751</v>
      </c>
      <c r="C863" s="272" t="s">
        <v>750</v>
      </c>
      <c r="D863" s="272" t="s">
        <v>1427</v>
      </c>
      <c r="E863" s="272" t="s">
        <v>5464</v>
      </c>
      <c r="F863" s="272" t="s">
        <v>5464</v>
      </c>
      <c r="G863" s="272" t="s">
        <v>931</v>
      </c>
      <c r="H863" s="272" t="s">
        <v>5426</v>
      </c>
      <c r="I863" s="272" t="s">
        <v>5427</v>
      </c>
      <c r="J863" s="592">
        <v>0</v>
      </c>
      <c r="K863" s="592">
        <v>0.25</v>
      </c>
      <c r="L863" s="272"/>
      <c r="M863" s="272" t="s">
        <v>5613</v>
      </c>
      <c r="N863" s="272" t="s">
        <v>8322</v>
      </c>
      <c r="O863" s="272" t="s">
        <v>5601</v>
      </c>
      <c r="P863" s="272" t="s">
        <v>4592</v>
      </c>
      <c r="Q863" s="272" t="s">
        <v>5614</v>
      </c>
      <c r="R863" s="272" t="s">
        <v>5614</v>
      </c>
      <c r="S863" s="272" t="s">
        <v>5434</v>
      </c>
      <c r="T863" s="272" t="s">
        <v>5460</v>
      </c>
      <c r="U863" s="272" t="s">
        <v>4555</v>
      </c>
      <c r="V863" s="593" t="s">
        <v>5615</v>
      </c>
      <c r="W863" s="272" t="s">
        <v>8395</v>
      </c>
      <c r="X863" s="272" t="s">
        <v>8882</v>
      </c>
    </row>
    <row r="864" spans="1:24" hidden="1">
      <c r="A864" s="272" t="s">
        <v>1075</v>
      </c>
      <c r="B864" s="272" t="s">
        <v>8883</v>
      </c>
      <c r="C864" s="272"/>
      <c r="D864" s="272" t="s">
        <v>1427</v>
      </c>
      <c r="E864" s="272" t="s">
        <v>5464</v>
      </c>
      <c r="F864" s="272" t="s">
        <v>5464</v>
      </c>
      <c r="G864" s="272" t="s">
        <v>931</v>
      </c>
      <c r="H864" s="272" t="s">
        <v>5474</v>
      </c>
      <c r="I864" s="272" t="s">
        <v>5427</v>
      </c>
      <c r="J864" s="592">
        <v>0.91666666666666663</v>
      </c>
      <c r="K864" s="592">
        <v>0.25</v>
      </c>
      <c r="L864" s="272"/>
      <c r="M864" s="272" t="s">
        <v>5912</v>
      </c>
      <c r="N864" s="272" t="s">
        <v>8322</v>
      </c>
      <c r="O864" s="272" t="s">
        <v>5500</v>
      </c>
      <c r="P864" s="272" t="s">
        <v>8884</v>
      </c>
      <c r="Q864" s="272" t="s">
        <v>8885</v>
      </c>
      <c r="R864" s="272" t="s">
        <v>8886</v>
      </c>
      <c r="S864" s="272" t="s">
        <v>5434</v>
      </c>
      <c r="T864" s="272" t="s">
        <v>8887</v>
      </c>
      <c r="U864" s="272" t="s">
        <v>8884</v>
      </c>
      <c r="V864" s="272" t="s">
        <v>8888</v>
      </c>
      <c r="W864" s="272" t="s">
        <v>5706</v>
      </c>
      <c r="X864" s="272" t="s">
        <v>8889</v>
      </c>
    </row>
    <row r="865" spans="1:24" hidden="1">
      <c r="A865" s="272" t="s">
        <v>1075</v>
      </c>
      <c r="B865" s="272" t="s">
        <v>8890</v>
      </c>
      <c r="C865" s="272" t="s">
        <v>8891</v>
      </c>
      <c r="D865" s="272" t="s">
        <v>5452</v>
      </c>
      <c r="E865" s="272" t="s">
        <v>5425</v>
      </c>
      <c r="F865" s="272" t="s">
        <v>5453</v>
      </c>
      <c r="G865" s="272" t="s">
        <v>931</v>
      </c>
      <c r="H865" s="272" t="s">
        <v>5426</v>
      </c>
      <c r="I865" s="272" t="s">
        <v>5427</v>
      </c>
      <c r="J865" s="592">
        <v>0.33333333333333331</v>
      </c>
      <c r="K865" s="592">
        <v>0.75</v>
      </c>
      <c r="L865" s="272" t="s">
        <v>5973</v>
      </c>
      <c r="M865" s="272" t="s">
        <v>5973</v>
      </c>
      <c r="N865" s="272" t="s">
        <v>8322</v>
      </c>
      <c r="O865" s="272" t="s">
        <v>5511</v>
      </c>
      <c r="P865" s="272" t="s">
        <v>5512</v>
      </c>
      <c r="Q865" s="272" t="s">
        <v>6336</v>
      </c>
      <c r="R865" s="272" t="s">
        <v>6336</v>
      </c>
      <c r="S865" s="272" t="s">
        <v>5434</v>
      </c>
      <c r="T865" s="272" t="s">
        <v>5514</v>
      </c>
      <c r="U865" s="272" t="s">
        <v>4582</v>
      </c>
      <c r="V865" s="272" t="s">
        <v>8892</v>
      </c>
      <c r="W865" s="272" t="s">
        <v>5770</v>
      </c>
      <c r="X865" s="272" t="s">
        <v>8893</v>
      </c>
    </row>
    <row r="866" spans="1:24" hidden="1">
      <c r="A866" s="272" t="s">
        <v>1213</v>
      </c>
      <c r="B866" s="272" t="s">
        <v>8894</v>
      </c>
      <c r="C866" s="272" t="s">
        <v>8895</v>
      </c>
      <c r="D866" s="272" t="s">
        <v>5452</v>
      </c>
      <c r="E866" s="272" t="s">
        <v>5425</v>
      </c>
      <c r="F866" s="272" t="s">
        <v>5531</v>
      </c>
      <c r="G866" s="272" t="s">
        <v>931</v>
      </c>
      <c r="H866" s="272" t="s">
        <v>5441</v>
      </c>
      <c r="I866" s="272" t="s">
        <v>5427</v>
      </c>
      <c r="J866" s="592">
        <v>0.91666666666666663</v>
      </c>
      <c r="K866" s="592">
        <v>0.25</v>
      </c>
      <c r="L866" s="272" t="s">
        <v>6054</v>
      </c>
      <c r="M866" s="272" t="s">
        <v>6054</v>
      </c>
      <c r="N866" s="272" t="s">
        <v>8322</v>
      </c>
      <c r="O866" s="272" t="s">
        <v>5601</v>
      </c>
      <c r="P866" s="272" t="s">
        <v>5575</v>
      </c>
      <c r="Q866" s="272" t="s">
        <v>5791</v>
      </c>
      <c r="R866" s="272" t="s">
        <v>8712</v>
      </c>
      <c r="S866" s="272" t="s">
        <v>5434</v>
      </c>
      <c r="T866" s="272" t="s">
        <v>5554</v>
      </c>
      <c r="U866" s="272" t="s">
        <v>5555</v>
      </c>
      <c r="V866" s="272" t="s">
        <v>5556</v>
      </c>
      <c r="W866" s="272" t="s">
        <v>5706</v>
      </c>
      <c r="X866" s="272" t="s">
        <v>8896</v>
      </c>
    </row>
    <row r="867" spans="1:24" hidden="1">
      <c r="A867" s="272" t="s">
        <v>1075</v>
      </c>
      <c r="B867" s="272" t="s">
        <v>1175</v>
      </c>
      <c r="C867" s="272" t="s">
        <v>1174</v>
      </c>
      <c r="D867" s="272" t="s">
        <v>1427</v>
      </c>
      <c r="E867" s="272" t="s">
        <v>5464</v>
      </c>
      <c r="F867" s="272" t="s">
        <v>5464</v>
      </c>
      <c r="G867" s="272" t="s">
        <v>931</v>
      </c>
      <c r="H867" s="272" t="s">
        <v>5474</v>
      </c>
      <c r="I867" s="272" t="s">
        <v>5427</v>
      </c>
      <c r="J867" s="592">
        <v>0.91666666666666663</v>
      </c>
      <c r="K867" s="592">
        <v>0.25</v>
      </c>
      <c r="L867" s="272"/>
      <c r="M867" s="272" t="s">
        <v>6543</v>
      </c>
      <c r="N867" s="272" t="s">
        <v>8322</v>
      </c>
      <c r="O867" s="272" t="s">
        <v>5885</v>
      </c>
      <c r="P867" s="272" t="s">
        <v>4592</v>
      </c>
      <c r="Q867" s="272" t="s">
        <v>8656</v>
      </c>
      <c r="R867" s="272" t="s">
        <v>8657</v>
      </c>
      <c r="S867" s="272" t="s">
        <v>5434</v>
      </c>
      <c r="T867" s="272" t="s">
        <v>5460</v>
      </c>
      <c r="U867" s="272" t="s">
        <v>4555</v>
      </c>
      <c r="V867" s="596" t="s">
        <v>7023</v>
      </c>
      <c r="W867" s="272" t="s">
        <v>8658</v>
      </c>
      <c r="X867" s="272" t="s">
        <v>8897</v>
      </c>
    </row>
    <row r="868" spans="1:24" hidden="1">
      <c r="A868" s="272" t="s">
        <v>1075</v>
      </c>
      <c r="B868" s="272" t="s">
        <v>8898</v>
      </c>
      <c r="C868" s="272" t="s">
        <v>8899</v>
      </c>
      <c r="D868" s="272" t="s">
        <v>5452</v>
      </c>
      <c r="E868" s="272" t="s">
        <v>5425</v>
      </c>
      <c r="F868" s="272" t="s">
        <v>5531</v>
      </c>
      <c r="G868" s="272" t="s">
        <v>931</v>
      </c>
      <c r="H868" s="272" t="s">
        <v>5474</v>
      </c>
      <c r="I868" s="272" t="s">
        <v>5427</v>
      </c>
      <c r="J868" s="592">
        <v>0.91666666666666663</v>
      </c>
      <c r="K868" s="592">
        <v>0.125</v>
      </c>
      <c r="L868" s="272" t="s">
        <v>5983</v>
      </c>
      <c r="M868" s="272" t="s">
        <v>5983</v>
      </c>
      <c r="N868" s="272" t="s">
        <v>8322</v>
      </c>
      <c r="O868" s="272" t="s">
        <v>5519</v>
      </c>
      <c r="P868" s="272" t="s">
        <v>5984</v>
      </c>
      <c r="Q868" s="272" t="s">
        <v>5985</v>
      </c>
      <c r="R868" s="272" t="s">
        <v>8630</v>
      </c>
      <c r="S868" s="272" t="s">
        <v>5434</v>
      </c>
      <c r="T868" s="272" t="s">
        <v>5987</v>
      </c>
      <c r="U868" s="272" t="s">
        <v>5545</v>
      </c>
      <c r="V868" s="272" t="s">
        <v>5988</v>
      </c>
      <c r="W868" s="272" t="s">
        <v>5706</v>
      </c>
      <c r="X868" s="272" t="s">
        <v>8900</v>
      </c>
    </row>
    <row r="869" spans="1:24" hidden="1">
      <c r="A869" s="272" t="s">
        <v>1213</v>
      </c>
      <c r="B869" s="272" t="s">
        <v>8901</v>
      </c>
      <c r="C869" s="272" t="s">
        <v>8902</v>
      </c>
      <c r="D869" s="272" t="s">
        <v>5452</v>
      </c>
      <c r="E869" s="272" t="s">
        <v>5425</v>
      </c>
      <c r="F869" s="272" t="s">
        <v>5662</v>
      </c>
      <c r="G869" s="272" t="s">
        <v>931</v>
      </c>
      <c r="H869" s="272" t="s">
        <v>5441</v>
      </c>
      <c r="I869" s="272" t="s">
        <v>5427</v>
      </c>
      <c r="J869" s="592">
        <v>0.91666666666666663</v>
      </c>
      <c r="K869" s="592">
        <v>0.25</v>
      </c>
      <c r="L869" s="272"/>
      <c r="M869" s="272" t="s">
        <v>5550</v>
      </c>
      <c r="N869" s="272" t="s">
        <v>8322</v>
      </c>
      <c r="O869" s="272" t="s">
        <v>5798</v>
      </c>
      <c r="P869" s="272" t="s">
        <v>5552</v>
      </c>
      <c r="Q869" s="272" t="s">
        <v>5791</v>
      </c>
      <c r="R869" s="272" t="s">
        <v>8809</v>
      </c>
      <c r="S869" s="272" t="s">
        <v>5434</v>
      </c>
      <c r="T869" s="272" t="s">
        <v>5554</v>
      </c>
      <c r="U869" s="272" t="s">
        <v>5555</v>
      </c>
      <c r="V869" s="272" t="s">
        <v>5556</v>
      </c>
      <c r="W869" s="272" t="s">
        <v>5665</v>
      </c>
      <c r="X869" s="272" t="s">
        <v>8903</v>
      </c>
    </row>
    <row r="870" spans="1:24" hidden="1">
      <c r="A870" s="272" t="s">
        <v>981</v>
      </c>
      <c r="B870" s="272" t="s">
        <v>8904</v>
      </c>
      <c r="C870" s="272"/>
      <c r="D870" s="272" t="s">
        <v>5452</v>
      </c>
      <c r="E870" s="272" t="s">
        <v>5425</v>
      </c>
      <c r="F870" s="272" t="s">
        <v>5453</v>
      </c>
      <c r="G870" s="272" t="s">
        <v>931</v>
      </c>
      <c r="H870" s="272" t="s">
        <v>5441</v>
      </c>
      <c r="I870" s="272" t="s">
        <v>5427</v>
      </c>
      <c r="J870" s="592">
        <v>0.33333333333333331</v>
      </c>
      <c r="K870" s="592">
        <v>0.75</v>
      </c>
      <c r="L870" s="272" t="s">
        <v>6614</v>
      </c>
      <c r="M870" s="272" t="s">
        <v>6614</v>
      </c>
      <c r="N870" s="272" t="s">
        <v>8322</v>
      </c>
      <c r="O870" s="272" t="s">
        <v>5519</v>
      </c>
      <c r="P870" s="272" t="s">
        <v>4592</v>
      </c>
      <c r="Q870" s="272"/>
      <c r="R870" s="272" t="s">
        <v>8760</v>
      </c>
      <c r="S870" s="272" t="s">
        <v>5434</v>
      </c>
      <c r="T870" s="272" t="s">
        <v>5460</v>
      </c>
      <c r="U870" s="272" t="s">
        <v>4555</v>
      </c>
      <c r="V870" s="272" t="s">
        <v>7023</v>
      </c>
      <c r="W870" s="272" t="s">
        <v>3571</v>
      </c>
      <c r="X870" s="272" t="s">
        <v>8905</v>
      </c>
    </row>
    <row r="871" spans="1:24" hidden="1">
      <c r="A871" s="272" t="s">
        <v>1075</v>
      </c>
      <c r="B871" s="272" t="s">
        <v>8906</v>
      </c>
      <c r="C871" s="272"/>
      <c r="D871" s="272" t="s">
        <v>1427</v>
      </c>
      <c r="E871" s="272" t="s">
        <v>5464</v>
      </c>
      <c r="F871" s="272" t="s">
        <v>5464</v>
      </c>
      <c r="G871" s="272" t="s">
        <v>931</v>
      </c>
      <c r="H871" s="272" t="s">
        <v>5474</v>
      </c>
      <c r="I871" s="272" t="s">
        <v>5427</v>
      </c>
      <c r="J871" s="592">
        <v>0.91666666666666663</v>
      </c>
      <c r="K871" s="592">
        <v>0.25</v>
      </c>
      <c r="L871" s="272"/>
      <c r="M871" s="272" t="s">
        <v>5912</v>
      </c>
      <c r="N871" s="272" t="s">
        <v>8322</v>
      </c>
      <c r="O871" s="272" t="s">
        <v>5619</v>
      </c>
      <c r="P871" s="272" t="s">
        <v>8907</v>
      </c>
      <c r="Q871" s="272" t="s">
        <v>8908</v>
      </c>
      <c r="R871" s="272" t="s">
        <v>8909</v>
      </c>
      <c r="S871" s="272" t="s">
        <v>5434</v>
      </c>
      <c r="T871" s="272" t="s">
        <v>8910</v>
      </c>
      <c r="U871" s="272" t="s">
        <v>8911</v>
      </c>
      <c r="V871" s="596" t="s">
        <v>8912</v>
      </c>
      <c r="W871" s="272" t="s">
        <v>8913</v>
      </c>
      <c r="X871" s="272" t="s">
        <v>8914</v>
      </c>
    </row>
    <row r="872" spans="1:24" hidden="1">
      <c r="A872" s="272" t="s">
        <v>1075</v>
      </c>
      <c r="B872" s="272" t="s">
        <v>1203</v>
      </c>
      <c r="C872" s="272" t="s">
        <v>1202</v>
      </c>
      <c r="D872" s="272" t="s">
        <v>1427</v>
      </c>
      <c r="E872" s="272" t="s">
        <v>5464</v>
      </c>
      <c r="F872" s="272" t="s">
        <v>5464</v>
      </c>
      <c r="G872" s="272" t="s">
        <v>931</v>
      </c>
      <c r="H872" s="272" t="s">
        <v>5474</v>
      </c>
      <c r="I872" s="272" t="s">
        <v>5427</v>
      </c>
      <c r="J872" s="592">
        <v>0.91666666666666663</v>
      </c>
      <c r="K872" s="592">
        <v>0.25</v>
      </c>
      <c r="L872" s="272"/>
      <c r="M872" s="272" t="s">
        <v>6969</v>
      </c>
      <c r="N872" s="272" t="s">
        <v>8322</v>
      </c>
      <c r="O872" s="272" t="s">
        <v>5500</v>
      </c>
      <c r="P872" s="272" t="s">
        <v>5702</v>
      </c>
      <c r="Q872" s="272" t="s">
        <v>8915</v>
      </c>
      <c r="R872" s="272" t="s">
        <v>8915</v>
      </c>
      <c r="S872" s="272" t="s">
        <v>5434</v>
      </c>
      <c r="T872" s="272" t="s">
        <v>6886</v>
      </c>
      <c r="U872" s="272" t="s">
        <v>5606</v>
      </c>
      <c r="V872" s="272" t="s">
        <v>5705</v>
      </c>
      <c r="W872" s="272" t="s">
        <v>5706</v>
      </c>
      <c r="X872" s="272" t="s">
        <v>8916</v>
      </c>
    </row>
    <row r="873" spans="1:24" hidden="1">
      <c r="A873" s="272" t="s">
        <v>1075</v>
      </c>
      <c r="B873" s="272" t="s">
        <v>8917</v>
      </c>
      <c r="C873" s="272" t="s">
        <v>8918</v>
      </c>
      <c r="D873" s="272" t="s">
        <v>5452</v>
      </c>
      <c r="E873" s="272" t="s">
        <v>5425</v>
      </c>
      <c r="F873" s="272" t="s">
        <v>5453</v>
      </c>
      <c r="G873" s="272" t="s">
        <v>931</v>
      </c>
      <c r="H873" s="272" t="s">
        <v>5426</v>
      </c>
      <c r="I873" s="272" t="s">
        <v>5427</v>
      </c>
      <c r="J873" s="592">
        <v>0.33333333333333331</v>
      </c>
      <c r="K873" s="592">
        <v>0.75</v>
      </c>
      <c r="L873" s="272" t="s">
        <v>5510</v>
      </c>
      <c r="M873" s="272" t="s">
        <v>5510</v>
      </c>
      <c r="N873" s="272" t="s">
        <v>8322</v>
      </c>
      <c r="O873" s="272" t="s">
        <v>5511</v>
      </c>
      <c r="P873" s="272" t="s">
        <v>5512</v>
      </c>
      <c r="Q873" s="272" t="s">
        <v>5513</v>
      </c>
      <c r="R873" s="272" t="s">
        <v>5513</v>
      </c>
      <c r="S873" s="272" t="s">
        <v>5434</v>
      </c>
      <c r="T873" s="272" t="s">
        <v>5514</v>
      </c>
      <c r="U873" s="272" t="s">
        <v>4582</v>
      </c>
      <c r="V873" s="272" t="s">
        <v>5515</v>
      </c>
      <c r="W873" s="272" t="s">
        <v>5770</v>
      </c>
      <c r="X873" s="272" t="s">
        <v>8919</v>
      </c>
    </row>
    <row r="874" spans="1:24" hidden="1">
      <c r="A874" s="272" t="s">
        <v>1213</v>
      </c>
      <c r="B874" s="272" t="s">
        <v>8920</v>
      </c>
      <c r="C874" s="272"/>
      <c r="D874" s="272" t="s">
        <v>5452</v>
      </c>
      <c r="E874" s="272" t="s">
        <v>5425</v>
      </c>
      <c r="F874" s="272" t="s">
        <v>5531</v>
      </c>
      <c r="G874" s="272" t="s">
        <v>931</v>
      </c>
      <c r="H874" s="272" t="s">
        <v>5488</v>
      </c>
      <c r="I874" s="272" t="s">
        <v>5427</v>
      </c>
      <c r="J874" s="592">
        <v>4.1666666666666664E-2</v>
      </c>
      <c r="K874" s="592">
        <v>0.25</v>
      </c>
      <c r="L874" s="272" t="s">
        <v>5644</v>
      </c>
      <c r="M874" s="272" t="s">
        <v>5644</v>
      </c>
      <c r="N874" s="272" t="s">
        <v>8322</v>
      </c>
      <c r="O874" s="272" t="s">
        <v>5601</v>
      </c>
      <c r="P874" s="272" t="s">
        <v>4786</v>
      </c>
      <c r="Q874" s="272" t="s">
        <v>8921</v>
      </c>
      <c r="R874" s="272" t="s">
        <v>8921</v>
      </c>
      <c r="S874" s="272" t="s">
        <v>5434</v>
      </c>
      <c r="T874" s="272" t="s">
        <v>4544</v>
      </c>
      <c r="U874" s="272" t="s">
        <v>4543</v>
      </c>
      <c r="V874" s="272" t="s">
        <v>5565</v>
      </c>
      <c r="W874" s="272" t="s">
        <v>5566</v>
      </c>
      <c r="X874" s="272" t="s">
        <v>8922</v>
      </c>
    </row>
    <row r="875" spans="1:24" hidden="1">
      <c r="A875" s="272" t="s">
        <v>1075</v>
      </c>
      <c r="B875" s="272" t="s">
        <v>7452</v>
      </c>
      <c r="C875" s="272" t="s">
        <v>1139</v>
      </c>
      <c r="D875" s="272" t="s">
        <v>1427</v>
      </c>
      <c r="E875" s="272" t="s">
        <v>6310</v>
      </c>
      <c r="F875" s="272" t="s">
        <v>6310</v>
      </c>
      <c r="G875" s="272" t="s">
        <v>931</v>
      </c>
      <c r="H875" s="272" t="s">
        <v>5474</v>
      </c>
      <c r="I875" s="272" t="s">
        <v>5427</v>
      </c>
      <c r="J875" s="592">
        <v>0.91666666666666663</v>
      </c>
      <c r="K875" s="592">
        <v>0.25</v>
      </c>
      <c r="L875" s="272"/>
      <c r="M875" s="272" t="s">
        <v>5454</v>
      </c>
      <c r="N875" s="272" t="s">
        <v>8322</v>
      </c>
      <c r="O875" s="272" t="s">
        <v>5551</v>
      </c>
      <c r="P875" s="272" t="s">
        <v>5851</v>
      </c>
      <c r="Q875" s="593" t="s">
        <v>5615</v>
      </c>
      <c r="R875" s="272" t="s">
        <v>7453</v>
      </c>
      <c r="S875" s="272" t="s">
        <v>5434</v>
      </c>
      <c r="T875" s="272" t="s">
        <v>5853</v>
      </c>
      <c r="U875" s="272" t="s">
        <v>5854</v>
      </c>
      <c r="V875" s="272" t="s">
        <v>7454</v>
      </c>
      <c r="W875" s="272" t="s">
        <v>8923</v>
      </c>
      <c r="X875" s="272" t="s">
        <v>8924</v>
      </c>
    </row>
    <row r="876" spans="1:24" hidden="1">
      <c r="A876" s="272" t="s">
        <v>1075</v>
      </c>
      <c r="B876" s="272" t="s">
        <v>8499</v>
      </c>
      <c r="C876" s="272" t="s">
        <v>8498</v>
      </c>
      <c r="D876" s="272" t="s">
        <v>1427</v>
      </c>
      <c r="E876" s="272" t="s">
        <v>5464</v>
      </c>
      <c r="F876" s="272" t="s">
        <v>5464</v>
      </c>
      <c r="G876" s="272" t="s">
        <v>931</v>
      </c>
      <c r="H876" s="272" t="s">
        <v>5474</v>
      </c>
      <c r="I876" s="272" t="s">
        <v>5427</v>
      </c>
      <c r="J876" s="592">
        <v>0.91666666666666663</v>
      </c>
      <c r="K876" s="592">
        <v>0.25</v>
      </c>
      <c r="L876" s="272"/>
      <c r="M876" s="272" t="s">
        <v>6218</v>
      </c>
      <c r="N876" s="272" t="s">
        <v>8322</v>
      </c>
      <c r="O876" s="272" t="s">
        <v>5500</v>
      </c>
      <c r="P876" s="272" t="s">
        <v>6285</v>
      </c>
      <c r="Q876" s="272" t="s">
        <v>8500</v>
      </c>
      <c r="R876" s="272" t="s">
        <v>8501</v>
      </c>
      <c r="S876" s="272" t="s">
        <v>5434</v>
      </c>
      <c r="T876" s="272" t="s">
        <v>8502</v>
      </c>
      <c r="U876" s="272" t="s">
        <v>8503</v>
      </c>
      <c r="V876" s="272" t="s">
        <v>8504</v>
      </c>
      <c r="W876" s="272" t="s">
        <v>5706</v>
      </c>
      <c r="X876" s="272" t="s">
        <v>8925</v>
      </c>
    </row>
    <row r="877" spans="1:24" hidden="1">
      <c r="A877" s="272" t="s">
        <v>1075</v>
      </c>
      <c r="B877" s="272" t="s">
        <v>8926</v>
      </c>
      <c r="C877" s="272" t="s">
        <v>8927</v>
      </c>
      <c r="D877" s="272" t="s">
        <v>5452</v>
      </c>
      <c r="E877" s="272" t="s">
        <v>5425</v>
      </c>
      <c r="F877" s="272" t="s">
        <v>5531</v>
      </c>
      <c r="G877" s="272" t="s">
        <v>931</v>
      </c>
      <c r="H877" s="272" t="s">
        <v>5474</v>
      </c>
      <c r="I877" s="272" t="s">
        <v>5427</v>
      </c>
      <c r="J877" s="592">
        <v>0.91666666666666663</v>
      </c>
      <c r="K877" s="592">
        <v>0.125</v>
      </c>
      <c r="L877" s="272" t="s">
        <v>5863</v>
      </c>
      <c r="M877" s="272" t="s">
        <v>3530</v>
      </c>
      <c r="N877" s="272" t="s">
        <v>8322</v>
      </c>
      <c r="O877" s="272" t="s">
        <v>5601</v>
      </c>
      <c r="P877" s="272" t="s">
        <v>8634</v>
      </c>
      <c r="Q877" s="272" t="s">
        <v>5639</v>
      </c>
      <c r="R877" s="272" t="s">
        <v>5639</v>
      </c>
      <c r="S877" s="272" t="s">
        <v>5434</v>
      </c>
      <c r="T877" s="272" t="s">
        <v>5446</v>
      </c>
      <c r="U877" s="272" t="s">
        <v>4582</v>
      </c>
      <c r="V877" s="272" t="s">
        <v>8635</v>
      </c>
      <c r="W877" s="272" t="s">
        <v>8634</v>
      </c>
      <c r="X877" s="272" t="s">
        <v>8928</v>
      </c>
    </row>
    <row r="878" spans="1:24" hidden="1">
      <c r="A878" s="272" t="s">
        <v>1213</v>
      </c>
      <c r="B878" s="272" t="s">
        <v>69</v>
      </c>
      <c r="C878" s="272" t="s">
        <v>68</v>
      </c>
      <c r="D878" s="272" t="s">
        <v>1427</v>
      </c>
      <c r="E878" s="272" t="s">
        <v>5496</v>
      </c>
      <c r="F878" s="272" t="s">
        <v>5496</v>
      </c>
      <c r="G878" s="272" t="s">
        <v>931</v>
      </c>
      <c r="H878" s="272" t="s">
        <v>5441</v>
      </c>
      <c r="I878" s="272" t="s">
        <v>5427</v>
      </c>
      <c r="J878" s="592">
        <v>0.95833333333333337</v>
      </c>
      <c r="K878" s="592">
        <v>0.125</v>
      </c>
      <c r="L878" s="272"/>
      <c r="M878" s="272" t="s">
        <v>7145</v>
      </c>
      <c r="N878" s="272" t="s">
        <v>8322</v>
      </c>
      <c r="O878" s="272" t="s">
        <v>8582</v>
      </c>
      <c r="P878" s="272" t="s">
        <v>4592</v>
      </c>
      <c r="Q878" s="272" t="s">
        <v>8716</v>
      </c>
      <c r="R878" s="272" t="s">
        <v>8717</v>
      </c>
      <c r="S878" s="272" t="s">
        <v>5434</v>
      </c>
      <c r="T878" s="272" t="s">
        <v>5460</v>
      </c>
      <c r="U878" s="272" t="s">
        <v>4555</v>
      </c>
      <c r="V878" s="596" t="s">
        <v>8718</v>
      </c>
      <c r="W878" s="272" t="s">
        <v>8929</v>
      </c>
      <c r="X878" s="272" t="s">
        <v>8930</v>
      </c>
    </row>
    <row r="879" spans="1:24" hidden="1">
      <c r="A879" s="272" t="s">
        <v>1075</v>
      </c>
      <c r="B879" s="272" t="s">
        <v>1204</v>
      </c>
      <c r="C879" s="272" t="s">
        <v>1205</v>
      </c>
      <c r="D879" s="272" t="s">
        <v>1427</v>
      </c>
      <c r="E879" s="272" t="s">
        <v>5496</v>
      </c>
      <c r="F879" s="272" t="s">
        <v>5496</v>
      </c>
      <c r="G879" s="272" t="s">
        <v>931</v>
      </c>
      <c r="H879" s="272" t="s">
        <v>5474</v>
      </c>
      <c r="I879" s="272" t="s">
        <v>5427</v>
      </c>
      <c r="J879" s="592">
        <v>0.75</v>
      </c>
      <c r="K879" s="592">
        <v>0.95833333333333337</v>
      </c>
      <c r="L879" s="272"/>
      <c r="M879" s="272" t="s">
        <v>5774</v>
      </c>
      <c r="N879" s="272" t="s">
        <v>8322</v>
      </c>
      <c r="O879" s="272" t="s">
        <v>5619</v>
      </c>
      <c r="P879" s="272" t="s">
        <v>5775</v>
      </c>
      <c r="Q879" s="272" t="s">
        <v>8931</v>
      </c>
      <c r="R879" s="272" t="s">
        <v>8931</v>
      </c>
      <c r="S879" s="272" t="s">
        <v>5434</v>
      </c>
      <c r="T879" s="272" t="s">
        <v>5777</v>
      </c>
      <c r="U879" s="272" t="s">
        <v>4582</v>
      </c>
      <c r="V879" s="272" t="s">
        <v>5778</v>
      </c>
      <c r="W879" s="272" t="s">
        <v>8932</v>
      </c>
      <c r="X879" s="272" t="s">
        <v>8933</v>
      </c>
    </row>
    <row r="880" spans="1:24" hidden="1">
      <c r="A880" s="272" t="s">
        <v>1075</v>
      </c>
      <c r="B880" s="272" t="s">
        <v>8934</v>
      </c>
      <c r="C880" s="272" t="s">
        <v>8935</v>
      </c>
      <c r="D880" s="272" t="s">
        <v>5452</v>
      </c>
      <c r="E880" s="272" t="s">
        <v>5425</v>
      </c>
      <c r="F880" s="272" t="s">
        <v>5453</v>
      </c>
      <c r="G880" s="272" t="s">
        <v>931</v>
      </c>
      <c r="H880" s="272" t="s">
        <v>5426</v>
      </c>
      <c r="I880" s="272" t="s">
        <v>5427</v>
      </c>
      <c r="J880" s="592">
        <v>0.33333333333333331</v>
      </c>
      <c r="K880" s="592">
        <v>0.75</v>
      </c>
      <c r="L880" s="272" t="s">
        <v>5973</v>
      </c>
      <c r="M880" s="272" t="s">
        <v>5973</v>
      </c>
      <c r="N880" s="272" t="s">
        <v>8322</v>
      </c>
      <c r="O880" s="272" t="s">
        <v>5511</v>
      </c>
      <c r="P880" s="272" t="s">
        <v>5512</v>
      </c>
      <c r="Q880" s="272" t="s">
        <v>7979</v>
      </c>
      <c r="R880" s="272" t="s">
        <v>7979</v>
      </c>
      <c r="S880" s="272" t="s">
        <v>5434</v>
      </c>
      <c r="T880" s="272" t="s">
        <v>5514</v>
      </c>
      <c r="U880" s="272" t="s">
        <v>4582</v>
      </c>
      <c r="V880" s="272" t="s">
        <v>5515</v>
      </c>
      <c r="W880" s="272" t="s">
        <v>5770</v>
      </c>
      <c r="X880" s="272" t="s">
        <v>8936</v>
      </c>
    </row>
    <row r="881" spans="1:24" hidden="1">
      <c r="A881" s="272" t="s">
        <v>1075</v>
      </c>
      <c r="B881" s="272" t="s">
        <v>8937</v>
      </c>
      <c r="C881" s="272" t="s">
        <v>8938</v>
      </c>
      <c r="D881" s="272" t="s">
        <v>5452</v>
      </c>
      <c r="E881" s="272" t="s">
        <v>5425</v>
      </c>
      <c r="F881" s="272" t="s">
        <v>5453</v>
      </c>
      <c r="G881" s="272" t="s">
        <v>931</v>
      </c>
      <c r="H881" s="272" t="s">
        <v>5474</v>
      </c>
      <c r="I881" s="272" t="s">
        <v>5427</v>
      </c>
      <c r="J881" s="592">
        <v>0</v>
      </c>
      <c r="K881" s="592">
        <v>0.125</v>
      </c>
      <c r="L881" s="272" t="s">
        <v>6614</v>
      </c>
      <c r="M881" s="272" t="s">
        <v>6614</v>
      </c>
      <c r="N881" s="272" t="s">
        <v>8322</v>
      </c>
      <c r="O881" s="272" t="s">
        <v>5456</v>
      </c>
      <c r="P881" s="272" t="s">
        <v>4592</v>
      </c>
      <c r="Q881" s="272" t="s">
        <v>5791</v>
      </c>
      <c r="R881" s="272" t="s">
        <v>8877</v>
      </c>
      <c r="S881" s="272" t="s">
        <v>5434</v>
      </c>
      <c r="T881" s="272" t="s">
        <v>5460</v>
      </c>
      <c r="U881" s="272" t="s">
        <v>4555</v>
      </c>
      <c r="V881" s="272" t="s">
        <v>7023</v>
      </c>
      <c r="W881" s="272" t="s">
        <v>5706</v>
      </c>
      <c r="X881" s="272" t="s">
        <v>8939</v>
      </c>
    </row>
    <row r="882" spans="1:24" hidden="1">
      <c r="A882" s="272" t="s">
        <v>1075</v>
      </c>
      <c r="B882" s="272" t="s">
        <v>8655</v>
      </c>
      <c r="C882" s="272" t="s">
        <v>8654</v>
      </c>
      <c r="D882" s="272" t="s">
        <v>1427</v>
      </c>
      <c r="E882" s="272" t="s">
        <v>5464</v>
      </c>
      <c r="F882" s="272" t="s">
        <v>5464</v>
      </c>
      <c r="G882" s="272" t="s">
        <v>931</v>
      </c>
      <c r="H882" s="272" t="s">
        <v>5474</v>
      </c>
      <c r="I882" s="272" t="s">
        <v>5427</v>
      </c>
      <c r="J882" s="592">
        <v>0.91666666666666663</v>
      </c>
      <c r="K882" s="592">
        <v>0.25</v>
      </c>
      <c r="L882" s="272"/>
      <c r="M882" s="272" t="s">
        <v>6543</v>
      </c>
      <c r="N882" s="272" t="s">
        <v>8322</v>
      </c>
      <c r="O882" s="272" t="s">
        <v>5885</v>
      </c>
      <c r="P882" s="272" t="s">
        <v>4592</v>
      </c>
      <c r="Q882" s="272" t="s">
        <v>8940</v>
      </c>
      <c r="R882" s="272" t="s">
        <v>8657</v>
      </c>
      <c r="S882" s="272" t="s">
        <v>5434</v>
      </c>
      <c r="T882" s="272" t="s">
        <v>5460</v>
      </c>
      <c r="U882" s="272" t="s">
        <v>4555</v>
      </c>
      <c r="V882" s="272" t="s">
        <v>7023</v>
      </c>
      <c r="W882" s="272" t="s">
        <v>8658</v>
      </c>
      <c r="X882" s="272" t="s">
        <v>8941</v>
      </c>
    </row>
    <row r="883" spans="1:24" hidden="1">
      <c r="A883" s="272" t="s">
        <v>1075</v>
      </c>
      <c r="B883" s="272" t="s">
        <v>8362</v>
      </c>
      <c r="C883" s="272" t="s">
        <v>8361</v>
      </c>
      <c r="D883" s="272" t="s">
        <v>1427</v>
      </c>
      <c r="E883" s="272" t="s">
        <v>5464</v>
      </c>
      <c r="F883" s="272" t="s">
        <v>5464</v>
      </c>
      <c r="G883" s="272" t="s">
        <v>931</v>
      </c>
      <c r="H883" s="272" t="s">
        <v>5441</v>
      </c>
      <c r="I883" s="272" t="s">
        <v>5427</v>
      </c>
      <c r="J883" s="592">
        <v>0</v>
      </c>
      <c r="K883" s="592">
        <v>0.125</v>
      </c>
      <c r="L883" s="272" t="s">
        <v>6543</v>
      </c>
      <c r="M883" s="272" t="s">
        <v>6543</v>
      </c>
      <c r="N883" s="272" t="s">
        <v>8322</v>
      </c>
      <c r="O883" s="272" t="s">
        <v>5601</v>
      </c>
      <c r="P883" s="272" t="s">
        <v>4592</v>
      </c>
      <c r="Q883" s="272" t="s">
        <v>8363</v>
      </c>
      <c r="R883" s="272" t="s">
        <v>8364</v>
      </c>
      <c r="S883" s="272" t="s">
        <v>5434</v>
      </c>
      <c r="T883" s="272" t="s">
        <v>5460</v>
      </c>
      <c r="U883" s="272" t="s">
        <v>4555</v>
      </c>
      <c r="V883" s="272" t="s">
        <v>5469</v>
      </c>
      <c r="W883" s="272" t="s">
        <v>7358</v>
      </c>
      <c r="X883" s="272" t="s">
        <v>8942</v>
      </c>
    </row>
    <row r="884" spans="1:24" hidden="1">
      <c r="A884" s="272" t="s">
        <v>1075</v>
      </c>
      <c r="B884" s="272" t="s">
        <v>8580</v>
      </c>
      <c r="C884" s="272" t="s">
        <v>8579</v>
      </c>
      <c r="D884" s="272" t="s">
        <v>1427</v>
      </c>
      <c r="E884" s="272" t="s">
        <v>5440</v>
      </c>
      <c r="F884" s="272" t="s">
        <v>5440</v>
      </c>
      <c r="G884" s="272" t="s">
        <v>931</v>
      </c>
      <c r="H884" s="272" t="s">
        <v>5441</v>
      </c>
      <c r="I884" s="272" t="s">
        <v>5427</v>
      </c>
      <c r="J884" s="592">
        <v>4.1666666666666664E-2</v>
      </c>
      <c r="K884" s="592">
        <v>0.25</v>
      </c>
      <c r="L884" s="272"/>
      <c r="M884" s="272" t="s">
        <v>8581</v>
      </c>
      <c r="N884" s="272" t="s">
        <v>8322</v>
      </c>
      <c r="O884" s="272" t="s">
        <v>8582</v>
      </c>
      <c r="P884" s="272" t="s">
        <v>6026</v>
      </c>
      <c r="Q884" s="272" t="s">
        <v>8583</v>
      </c>
      <c r="R884" s="272" t="s">
        <v>8584</v>
      </c>
      <c r="S884" s="272" t="s">
        <v>5434</v>
      </c>
      <c r="T884" s="272" t="s">
        <v>6029</v>
      </c>
      <c r="U884" s="272" t="s">
        <v>6030</v>
      </c>
      <c r="V884" s="272" t="s">
        <v>8092</v>
      </c>
      <c r="W884" s="272" t="s">
        <v>8943</v>
      </c>
      <c r="X884" s="272" t="s">
        <v>8944</v>
      </c>
    </row>
    <row r="885" spans="1:24" hidden="1">
      <c r="A885" s="272" t="s">
        <v>1213</v>
      </c>
      <c r="B885" s="272" t="s">
        <v>8945</v>
      </c>
      <c r="C885" s="272" t="s">
        <v>8946</v>
      </c>
      <c r="D885" s="272" t="s">
        <v>1427</v>
      </c>
      <c r="E885" s="272" t="s">
        <v>6189</v>
      </c>
      <c r="F885" s="272" t="s">
        <v>6189</v>
      </c>
      <c r="G885" s="272" t="s">
        <v>931</v>
      </c>
      <c r="H885" s="272" t="s">
        <v>5426</v>
      </c>
      <c r="I885" s="272" t="s">
        <v>5427</v>
      </c>
      <c r="J885" s="592">
        <v>8.3333333333333329E-2</v>
      </c>
      <c r="K885" s="592">
        <v>0.25</v>
      </c>
      <c r="L885" s="272" t="s">
        <v>6654</v>
      </c>
      <c r="M885" s="272" t="s">
        <v>6654</v>
      </c>
      <c r="N885" s="272" t="s">
        <v>8322</v>
      </c>
      <c r="O885" s="272" t="s">
        <v>5442</v>
      </c>
      <c r="P885" s="272" t="s">
        <v>4739</v>
      </c>
      <c r="Q885" s="272"/>
      <c r="R885" s="272" t="s">
        <v>8947</v>
      </c>
      <c r="S885" s="272" t="s">
        <v>5445</v>
      </c>
      <c r="T885" s="272" t="s">
        <v>6656</v>
      </c>
      <c r="U885" s="272" t="s">
        <v>4555</v>
      </c>
      <c r="V885" s="272" t="s">
        <v>6648</v>
      </c>
      <c r="W885" s="272" t="s">
        <v>8686</v>
      </c>
      <c r="X885" s="272" t="s">
        <v>8948</v>
      </c>
    </row>
    <row r="886" spans="1:24" hidden="1">
      <c r="A886" s="272" t="s">
        <v>1075</v>
      </c>
      <c r="B886" s="272" t="s">
        <v>8949</v>
      </c>
      <c r="C886" s="272" t="s">
        <v>8950</v>
      </c>
      <c r="D886" s="272" t="s">
        <v>5452</v>
      </c>
      <c r="E886" s="272" t="s">
        <v>5425</v>
      </c>
      <c r="F886" s="272" t="s">
        <v>5531</v>
      </c>
      <c r="G886" s="272" t="s">
        <v>931</v>
      </c>
      <c r="H886" s="272" t="s">
        <v>5474</v>
      </c>
      <c r="I886" s="272" t="s">
        <v>5427</v>
      </c>
      <c r="J886" s="592">
        <v>0.91666666666666663</v>
      </c>
      <c r="K886" s="592">
        <v>0.125</v>
      </c>
      <c r="L886" s="272" t="s">
        <v>5983</v>
      </c>
      <c r="M886" s="272" t="s">
        <v>5983</v>
      </c>
      <c r="N886" s="272" t="s">
        <v>8322</v>
      </c>
      <c r="O886" s="272" t="s">
        <v>5456</v>
      </c>
      <c r="P886" s="272" t="s">
        <v>5984</v>
      </c>
      <c r="Q886" s="272" t="s">
        <v>5985</v>
      </c>
      <c r="R886" s="272" t="s">
        <v>8630</v>
      </c>
      <c r="S886" s="272" t="s">
        <v>5434</v>
      </c>
      <c r="T886" s="272" t="s">
        <v>5987</v>
      </c>
      <c r="U886" s="272" t="s">
        <v>5545</v>
      </c>
      <c r="V886" s="272" t="s">
        <v>5988</v>
      </c>
      <c r="W886" s="272" t="s">
        <v>5706</v>
      </c>
      <c r="X886" s="272" t="s">
        <v>8951</v>
      </c>
    </row>
    <row r="887" spans="1:24" hidden="1">
      <c r="A887" s="272" t="s">
        <v>1075</v>
      </c>
      <c r="B887" s="272" t="s">
        <v>1125</v>
      </c>
      <c r="C887" s="272" t="s">
        <v>8952</v>
      </c>
      <c r="D887" s="272" t="s">
        <v>1427</v>
      </c>
      <c r="E887" s="272" t="s">
        <v>5464</v>
      </c>
      <c r="F887" s="272" t="s">
        <v>5464</v>
      </c>
      <c r="G887" s="272" t="s">
        <v>931</v>
      </c>
      <c r="H887" s="272" t="s">
        <v>5474</v>
      </c>
      <c r="I887" s="272" t="s">
        <v>5427</v>
      </c>
      <c r="J887" s="592">
        <v>0.91666666666666663</v>
      </c>
      <c r="K887" s="592">
        <v>0.25</v>
      </c>
      <c r="L887" s="272"/>
      <c r="M887" s="272" t="s">
        <v>6311</v>
      </c>
      <c r="N887" s="272" t="s">
        <v>8322</v>
      </c>
      <c r="O887" s="272" t="s">
        <v>5798</v>
      </c>
      <c r="P887" s="272" t="s">
        <v>6312</v>
      </c>
      <c r="Q887" s="272" t="s">
        <v>6313</v>
      </c>
      <c r="R887" s="272" t="s">
        <v>6313</v>
      </c>
      <c r="S887" s="272" t="s">
        <v>5434</v>
      </c>
      <c r="T887" s="272" t="s">
        <v>6315</v>
      </c>
      <c r="U887" s="272" t="s">
        <v>6316</v>
      </c>
      <c r="V887" s="750" t="s">
        <v>8567</v>
      </c>
      <c r="W887" s="272" t="s">
        <v>3571</v>
      </c>
      <c r="X887" s="272" t="s">
        <v>8953</v>
      </c>
    </row>
    <row r="888" spans="1:24" hidden="1">
      <c r="A888" s="272" t="s">
        <v>1075</v>
      </c>
      <c r="B888" s="272" t="s">
        <v>1202</v>
      </c>
      <c r="C888" s="272" t="s">
        <v>1203</v>
      </c>
      <c r="D888" s="272" t="s">
        <v>1427</v>
      </c>
      <c r="E888" s="272" t="s">
        <v>5464</v>
      </c>
      <c r="F888" s="272" t="s">
        <v>5464</v>
      </c>
      <c r="G888" s="272" t="s">
        <v>931</v>
      </c>
      <c r="H888" s="272" t="s">
        <v>5474</v>
      </c>
      <c r="I888" s="272" t="s">
        <v>5427</v>
      </c>
      <c r="J888" s="592">
        <v>0.91666666666666663</v>
      </c>
      <c r="K888" s="592">
        <v>0.25</v>
      </c>
      <c r="L888" s="272"/>
      <c r="M888" s="272" t="s">
        <v>6969</v>
      </c>
      <c r="N888" s="272" t="s">
        <v>8322</v>
      </c>
      <c r="O888" s="272" t="s">
        <v>5885</v>
      </c>
      <c r="P888" s="272" t="s">
        <v>5702</v>
      </c>
      <c r="Q888" s="272" t="s">
        <v>8915</v>
      </c>
      <c r="R888" s="272" t="s">
        <v>8915</v>
      </c>
      <c r="S888" s="272" t="s">
        <v>5434</v>
      </c>
      <c r="T888" s="272" t="s">
        <v>6886</v>
      </c>
      <c r="U888" s="272" t="s">
        <v>5606</v>
      </c>
      <c r="V888" s="272" t="s">
        <v>5705</v>
      </c>
      <c r="W888" s="272" t="s">
        <v>5608</v>
      </c>
      <c r="X888" s="272" t="s">
        <v>8954</v>
      </c>
    </row>
    <row r="889" spans="1:24" hidden="1">
      <c r="A889" s="272" t="s">
        <v>1213</v>
      </c>
      <c r="B889" s="272" t="s">
        <v>8955</v>
      </c>
      <c r="C889" s="272" t="s">
        <v>8920</v>
      </c>
      <c r="D889" s="272" t="s">
        <v>5452</v>
      </c>
      <c r="E889" s="272" t="s">
        <v>5425</v>
      </c>
      <c r="F889" s="272" t="s">
        <v>5531</v>
      </c>
      <c r="G889" s="272" t="s">
        <v>931</v>
      </c>
      <c r="H889" s="272" t="s">
        <v>6058</v>
      </c>
      <c r="I889" s="272" t="s">
        <v>5427</v>
      </c>
      <c r="J889" s="592">
        <v>4.1666666666666664E-2</v>
      </c>
      <c r="K889" s="592">
        <v>0.25</v>
      </c>
      <c r="L889" s="272" t="s">
        <v>5644</v>
      </c>
      <c r="M889" s="272" t="s">
        <v>5644</v>
      </c>
      <c r="N889" s="272" t="s">
        <v>8322</v>
      </c>
      <c r="O889" s="272" t="s">
        <v>5601</v>
      </c>
      <c r="P889" s="272" t="s">
        <v>4786</v>
      </c>
      <c r="Q889" s="272" t="s">
        <v>8956</v>
      </c>
      <c r="R889" s="272" t="s">
        <v>8956</v>
      </c>
      <c r="S889" s="272" t="s">
        <v>5434</v>
      </c>
      <c r="T889" s="272" t="s">
        <v>4544</v>
      </c>
      <c r="U889" s="272" t="s">
        <v>4543</v>
      </c>
      <c r="V889" s="272" t="s">
        <v>5565</v>
      </c>
      <c r="W889" s="272" t="s">
        <v>5566</v>
      </c>
      <c r="X889" s="272" t="s">
        <v>8957</v>
      </c>
    </row>
    <row r="890" spans="1:24" hidden="1">
      <c r="A890" s="272" t="s">
        <v>1075</v>
      </c>
      <c r="B890" s="272" t="s">
        <v>8958</v>
      </c>
      <c r="C890" s="272" t="s">
        <v>8959</v>
      </c>
      <c r="D890" s="272" t="s">
        <v>5452</v>
      </c>
      <c r="E890" s="272" t="s">
        <v>5425</v>
      </c>
      <c r="F890" s="272" t="s">
        <v>5531</v>
      </c>
      <c r="G890" s="272" t="s">
        <v>931</v>
      </c>
      <c r="H890" s="272" t="s">
        <v>5426</v>
      </c>
      <c r="I890" s="272" t="s">
        <v>5427</v>
      </c>
      <c r="J890" s="592">
        <v>0.91666666666666663</v>
      </c>
      <c r="K890" s="592">
        <v>0.125</v>
      </c>
      <c r="L890" s="272" t="s">
        <v>5863</v>
      </c>
      <c r="M890" s="272" t="s">
        <v>3530</v>
      </c>
      <c r="N890" s="272" t="s">
        <v>8322</v>
      </c>
      <c r="O890" s="272" t="s">
        <v>5619</v>
      </c>
      <c r="P890" s="272" t="s">
        <v>8634</v>
      </c>
      <c r="Q890" s="272" t="s">
        <v>5639</v>
      </c>
      <c r="R890" s="272" t="s">
        <v>5639</v>
      </c>
      <c r="S890" s="272" t="s">
        <v>5434</v>
      </c>
      <c r="T890" s="272" t="s">
        <v>5446</v>
      </c>
      <c r="U890" s="272" t="s">
        <v>4582</v>
      </c>
      <c r="V890" s="272" t="s">
        <v>8635</v>
      </c>
      <c r="W890" s="272" t="s">
        <v>8960</v>
      </c>
      <c r="X890" s="272" t="s">
        <v>8961</v>
      </c>
    </row>
    <row r="891" spans="1:24" hidden="1">
      <c r="A891" s="272" t="s">
        <v>1213</v>
      </c>
      <c r="B891" s="272" t="s">
        <v>8962</v>
      </c>
      <c r="C891" s="272" t="s">
        <v>8963</v>
      </c>
      <c r="D891" s="272" t="s">
        <v>1427</v>
      </c>
      <c r="E891" s="272" t="s">
        <v>5440</v>
      </c>
      <c r="F891" s="272" t="s">
        <v>5440</v>
      </c>
      <c r="G891" s="272" t="s">
        <v>931</v>
      </c>
      <c r="H891" s="272" t="s">
        <v>5474</v>
      </c>
      <c r="I891" s="272" t="s">
        <v>5427</v>
      </c>
      <c r="J891" s="592">
        <v>0.91666666666666663</v>
      </c>
      <c r="K891" s="592">
        <v>0.125</v>
      </c>
      <c r="L891" s="272" t="s">
        <v>6941</v>
      </c>
      <c r="M891" s="272" t="s">
        <v>6941</v>
      </c>
      <c r="N891" s="272" t="s">
        <v>8322</v>
      </c>
      <c r="O891" s="272" t="s">
        <v>8449</v>
      </c>
      <c r="P891" s="272" t="s">
        <v>4557</v>
      </c>
      <c r="Q891" s="272" t="s">
        <v>8964</v>
      </c>
      <c r="R891" s="272" t="s">
        <v>8965</v>
      </c>
      <c r="S891" s="272" t="s">
        <v>5434</v>
      </c>
      <c r="T891" s="272" t="s">
        <v>5460</v>
      </c>
      <c r="U891" s="272" t="s">
        <v>4555</v>
      </c>
      <c r="V891" s="272" t="s">
        <v>7023</v>
      </c>
      <c r="W891" s="272" t="s">
        <v>8452</v>
      </c>
      <c r="X891" s="272" t="s">
        <v>8966</v>
      </c>
    </row>
    <row r="892" spans="1:24" hidden="1">
      <c r="A892" s="272" t="s">
        <v>1075</v>
      </c>
      <c r="B892" s="272" t="s">
        <v>8967</v>
      </c>
      <c r="C892" s="272"/>
      <c r="D892" s="272" t="s">
        <v>1427</v>
      </c>
      <c r="E892" s="272" t="s">
        <v>5496</v>
      </c>
      <c r="F892" s="272" t="s">
        <v>5496</v>
      </c>
      <c r="G892" s="272" t="s">
        <v>931</v>
      </c>
      <c r="H892" s="272" t="s">
        <v>5474</v>
      </c>
      <c r="I892" s="272" t="s">
        <v>5427</v>
      </c>
      <c r="J892" s="592">
        <v>0.58333333333333337</v>
      </c>
      <c r="K892" s="592">
        <v>0.75</v>
      </c>
      <c r="L892" s="272" t="s">
        <v>7848</v>
      </c>
      <c r="M892" s="272" t="s">
        <v>5912</v>
      </c>
      <c r="N892" s="272" t="s">
        <v>8322</v>
      </c>
      <c r="O892" s="272" t="s">
        <v>8128</v>
      </c>
      <c r="P892" s="272" t="s">
        <v>8152</v>
      </c>
      <c r="Q892" s="272" t="s">
        <v>8968</v>
      </c>
      <c r="R892" s="272" t="s">
        <v>8969</v>
      </c>
      <c r="S892" s="272" t="s">
        <v>5434</v>
      </c>
      <c r="T892" s="272" t="s">
        <v>8970</v>
      </c>
      <c r="U892" s="272" t="s">
        <v>8156</v>
      </c>
      <c r="V892" s="596" t="s">
        <v>8157</v>
      </c>
      <c r="W892" s="272" t="s">
        <v>8971</v>
      </c>
      <c r="X892" s="272" t="s">
        <v>8972</v>
      </c>
    </row>
    <row r="893" spans="1:24" hidden="1">
      <c r="A893" s="272" t="s">
        <v>1075</v>
      </c>
      <c r="B893" s="272" t="s">
        <v>8973</v>
      </c>
      <c r="C893" s="272" t="s">
        <v>8974</v>
      </c>
      <c r="D893" s="272" t="s">
        <v>5452</v>
      </c>
      <c r="E893" s="272" t="s">
        <v>5425</v>
      </c>
      <c r="F893" s="272" t="s">
        <v>5453</v>
      </c>
      <c r="G893" s="272" t="s">
        <v>931</v>
      </c>
      <c r="H893" s="272" t="s">
        <v>5426</v>
      </c>
      <c r="I893" s="272" t="s">
        <v>5427</v>
      </c>
      <c r="J893" s="592">
        <v>0.33333333333333331</v>
      </c>
      <c r="K893" s="592">
        <v>0.75</v>
      </c>
      <c r="L893" s="272" t="s">
        <v>5973</v>
      </c>
      <c r="M893" s="272" t="s">
        <v>5973</v>
      </c>
      <c r="N893" s="272" t="s">
        <v>8322</v>
      </c>
      <c r="O893" s="272" t="s">
        <v>5511</v>
      </c>
      <c r="P893" s="272" t="s">
        <v>5512</v>
      </c>
      <c r="Q893" s="272" t="s">
        <v>8975</v>
      </c>
      <c r="R893" s="272" t="s">
        <v>8975</v>
      </c>
      <c r="S893" s="272" t="s">
        <v>5434</v>
      </c>
      <c r="T893" s="272" t="s">
        <v>5514</v>
      </c>
      <c r="U893" s="272" t="s">
        <v>4582</v>
      </c>
      <c r="V893" s="272" t="s">
        <v>5515</v>
      </c>
      <c r="W893" s="272" t="s">
        <v>8976</v>
      </c>
      <c r="X893" s="272" t="s">
        <v>8977</v>
      </c>
    </row>
    <row r="894" spans="1:24" hidden="1">
      <c r="A894" s="272" t="s">
        <v>1075</v>
      </c>
      <c r="B894" s="272" t="s">
        <v>8952</v>
      </c>
      <c r="C894" s="272" t="s">
        <v>1125</v>
      </c>
      <c r="D894" s="272" t="s">
        <v>1427</v>
      </c>
      <c r="E894" s="272" t="s">
        <v>5464</v>
      </c>
      <c r="F894" s="272" t="s">
        <v>5464</v>
      </c>
      <c r="G894" s="272" t="s">
        <v>931</v>
      </c>
      <c r="H894" s="272" t="s">
        <v>5474</v>
      </c>
      <c r="I894" s="272" t="s">
        <v>5427</v>
      </c>
      <c r="J894" s="592">
        <v>0.91666666666666663</v>
      </c>
      <c r="K894" s="592">
        <v>0.25</v>
      </c>
      <c r="L894" s="272"/>
      <c r="M894" s="272" t="s">
        <v>6311</v>
      </c>
      <c r="N894" s="272" t="s">
        <v>8322</v>
      </c>
      <c r="O894" s="272" t="s">
        <v>5798</v>
      </c>
      <c r="P894" s="272" t="s">
        <v>6312</v>
      </c>
      <c r="Q894" s="272" t="s">
        <v>6313</v>
      </c>
      <c r="R894" s="272" t="s">
        <v>6313</v>
      </c>
      <c r="S894" s="272" t="s">
        <v>5434</v>
      </c>
      <c r="T894" s="272" t="s">
        <v>6315</v>
      </c>
      <c r="U894" s="272" t="s">
        <v>6316</v>
      </c>
      <c r="V894" s="272" t="s">
        <v>6317</v>
      </c>
      <c r="W894" s="272" t="s">
        <v>5706</v>
      </c>
      <c r="X894" s="272" t="s">
        <v>8978</v>
      </c>
    </row>
    <row r="895" spans="1:24" hidden="1">
      <c r="A895" s="272" t="s">
        <v>1213</v>
      </c>
      <c r="B895" s="272" t="s">
        <v>8963</v>
      </c>
      <c r="C895" s="272" t="s">
        <v>8962</v>
      </c>
      <c r="D895" s="272" t="s">
        <v>1427</v>
      </c>
      <c r="E895" s="272" t="s">
        <v>5440</v>
      </c>
      <c r="F895" s="272" t="s">
        <v>5440</v>
      </c>
      <c r="G895" s="272" t="s">
        <v>931</v>
      </c>
      <c r="H895" s="272" t="s">
        <v>5474</v>
      </c>
      <c r="I895" s="272" t="s">
        <v>5427</v>
      </c>
      <c r="J895" s="592">
        <v>0.91666666666666663</v>
      </c>
      <c r="K895" s="592">
        <v>0.125</v>
      </c>
      <c r="L895" s="272" t="s">
        <v>6941</v>
      </c>
      <c r="M895" s="272" t="s">
        <v>6941</v>
      </c>
      <c r="N895" s="272" t="s">
        <v>8322</v>
      </c>
      <c r="O895" s="272" t="s">
        <v>8449</v>
      </c>
      <c r="P895" s="272" t="s">
        <v>4557</v>
      </c>
      <c r="Q895" s="272" t="s">
        <v>8964</v>
      </c>
      <c r="R895" s="272" t="s">
        <v>8965</v>
      </c>
      <c r="S895" s="272" t="s">
        <v>5434</v>
      </c>
      <c r="T895" s="272" t="s">
        <v>5460</v>
      </c>
      <c r="U895" s="272" t="s">
        <v>4555</v>
      </c>
      <c r="V895" s="272" t="s">
        <v>6944</v>
      </c>
      <c r="W895" s="272" t="s">
        <v>6945</v>
      </c>
      <c r="X895" s="272" t="s">
        <v>8979</v>
      </c>
    </row>
    <row r="896" spans="1:24" hidden="1">
      <c r="A896" s="272" t="s">
        <v>1075</v>
      </c>
      <c r="B896" s="272" t="s">
        <v>8980</v>
      </c>
      <c r="C896" s="272" t="s">
        <v>8981</v>
      </c>
      <c r="D896" s="272" t="s">
        <v>5452</v>
      </c>
      <c r="E896" s="272" t="s">
        <v>5425</v>
      </c>
      <c r="F896" s="272" t="s">
        <v>5531</v>
      </c>
      <c r="G896" s="272" t="s">
        <v>931</v>
      </c>
      <c r="H896" s="272" t="s">
        <v>6127</v>
      </c>
      <c r="I896" s="272" t="s">
        <v>5427</v>
      </c>
      <c r="J896" s="592">
        <v>0</v>
      </c>
      <c r="K896" s="592">
        <v>0.25</v>
      </c>
      <c r="L896" s="272" t="s">
        <v>6107</v>
      </c>
      <c r="M896" s="272" t="s">
        <v>6107</v>
      </c>
      <c r="N896" s="272" t="s">
        <v>8322</v>
      </c>
      <c r="O896" s="272" t="s">
        <v>5601</v>
      </c>
      <c r="P896" s="272" t="s">
        <v>6026</v>
      </c>
      <c r="Q896" s="272" t="s">
        <v>6108</v>
      </c>
      <c r="R896" s="272" t="s">
        <v>8982</v>
      </c>
      <c r="S896" s="272" t="s">
        <v>5434</v>
      </c>
      <c r="T896" s="272" t="s">
        <v>6029</v>
      </c>
      <c r="U896" s="272" t="s">
        <v>6030</v>
      </c>
      <c r="V896" s="272" t="s">
        <v>8092</v>
      </c>
      <c r="W896" s="272" t="s">
        <v>8943</v>
      </c>
      <c r="X896" s="272" t="s">
        <v>8983</v>
      </c>
    </row>
    <row r="897" spans="1:24" hidden="1">
      <c r="A897" s="272" t="s">
        <v>1075</v>
      </c>
      <c r="B897" s="272" t="s">
        <v>8984</v>
      </c>
      <c r="C897" s="272" t="s">
        <v>5387</v>
      </c>
      <c r="D897" s="272" t="s">
        <v>1502</v>
      </c>
      <c r="E897" s="272" t="s">
        <v>5425</v>
      </c>
      <c r="F897" s="272" t="s">
        <v>8985</v>
      </c>
      <c r="G897" s="272" t="s">
        <v>931</v>
      </c>
      <c r="H897" s="272" t="s">
        <v>5426</v>
      </c>
      <c r="I897" s="272" t="s">
        <v>5427</v>
      </c>
      <c r="J897" s="592">
        <v>0.91666666666666663</v>
      </c>
      <c r="K897" s="592">
        <v>0.25</v>
      </c>
      <c r="L897" s="272" t="s">
        <v>5710</v>
      </c>
      <c r="M897" s="272" t="s">
        <v>5710</v>
      </c>
      <c r="N897" s="272" t="s">
        <v>8322</v>
      </c>
      <c r="O897" s="272" t="s">
        <v>6066</v>
      </c>
      <c r="P897" s="272" t="s">
        <v>5711</v>
      </c>
      <c r="Q897" s="272" t="s">
        <v>8986</v>
      </c>
      <c r="R897" s="272" t="s">
        <v>8986</v>
      </c>
      <c r="S897" s="272" t="s">
        <v>5572</v>
      </c>
      <c r="T897" s="272" t="s">
        <v>5713</v>
      </c>
      <c r="U897" s="272" t="s">
        <v>5714</v>
      </c>
      <c r="V897" s="272" t="s">
        <v>5715</v>
      </c>
      <c r="W897" s="272" t="s">
        <v>5716</v>
      </c>
      <c r="X897" s="272" t="s">
        <v>8987</v>
      </c>
    </row>
    <row r="898" spans="1:24" hidden="1">
      <c r="A898" s="272" t="s">
        <v>1251</v>
      </c>
      <c r="B898" s="272" t="s">
        <v>7003</v>
      </c>
      <c r="C898" s="272" t="s">
        <v>7002</v>
      </c>
      <c r="D898" s="272" t="s">
        <v>5424</v>
      </c>
      <c r="E898" s="272" t="s">
        <v>5425</v>
      </c>
      <c r="F898" s="272"/>
      <c r="G898" s="272" t="s">
        <v>931</v>
      </c>
      <c r="H898" s="272" t="s">
        <v>5426</v>
      </c>
      <c r="I898" s="272" t="s">
        <v>5427</v>
      </c>
      <c r="J898" s="592">
        <v>0</v>
      </c>
      <c r="K898" s="592">
        <v>0.33333333333333331</v>
      </c>
      <c r="L898" s="272"/>
      <c r="M898" s="272" t="s">
        <v>5428</v>
      </c>
      <c r="N898" s="272" t="s">
        <v>8322</v>
      </c>
      <c r="O898" s="272" t="s">
        <v>5430</v>
      </c>
      <c r="P898" s="272" t="s">
        <v>5431</v>
      </c>
      <c r="Q898" s="272" t="s">
        <v>7005</v>
      </c>
      <c r="R898" s="272" t="s">
        <v>7005</v>
      </c>
      <c r="S898" s="272" t="s">
        <v>5434</v>
      </c>
      <c r="T898" s="272" t="s">
        <v>5435</v>
      </c>
      <c r="U898" s="272" t="s">
        <v>5436</v>
      </c>
      <c r="V898" s="272" t="s">
        <v>5437</v>
      </c>
      <c r="W898" s="272" t="s">
        <v>3571</v>
      </c>
      <c r="X898" s="272" t="s">
        <v>8988</v>
      </c>
    </row>
    <row r="899" spans="1:24" hidden="1">
      <c r="A899" s="272" t="s">
        <v>1075</v>
      </c>
      <c r="B899" s="272" t="s">
        <v>8989</v>
      </c>
      <c r="C899" s="272" t="s">
        <v>8990</v>
      </c>
      <c r="D899" s="272" t="s">
        <v>1427</v>
      </c>
      <c r="E899" s="272" t="s">
        <v>5496</v>
      </c>
      <c r="F899" s="272" t="s">
        <v>5496</v>
      </c>
      <c r="G899" s="272" t="s">
        <v>931</v>
      </c>
      <c r="H899" s="272" t="s">
        <v>5474</v>
      </c>
      <c r="I899" s="272" t="s">
        <v>5427</v>
      </c>
      <c r="J899" s="592">
        <v>0.91666666666666663</v>
      </c>
      <c r="K899" s="592">
        <v>0.25</v>
      </c>
      <c r="L899" s="272"/>
      <c r="M899" s="272" t="s">
        <v>7848</v>
      </c>
      <c r="N899" s="272" t="s">
        <v>8322</v>
      </c>
      <c r="O899" s="272" t="s">
        <v>5885</v>
      </c>
      <c r="P899" s="272" t="s">
        <v>5775</v>
      </c>
      <c r="Q899" s="272" t="s">
        <v>8991</v>
      </c>
      <c r="R899" s="272" t="s">
        <v>7850</v>
      </c>
      <c r="S899" s="272" t="s">
        <v>5434</v>
      </c>
      <c r="T899" s="272" t="s">
        <v>5777</v>
      </c>
      <c r="U899" s="272" t="s">
        <v>4582</v>
      </c>
      <c r="V899" s="272" t="s">
        <v>7851</v>
      </c>
      <c r="W899" s="272" t="s">
        <v>7852</v>
      </c>
      <c r="X899" s="272" t="s">
        <v>8992</v>
      </c>
    </row>
    <row r="900" spans="1:24" hidden="1">
      <c r="A900" s="272" t="s">
        <v>1075</v>
      </c>
      <c r="B900" s="272" t="s">
        <v>1205</v>
      </c>
      <c r="C900" s="272" t="s">
        <v>1204</v>
      </c>
      <c r="D900" s="272" t="s">
        <v>1427</v>
      </c>
      <c r="E900" s="272" t="s">
        <v>5496</v>
      </c>
      <c r="F900" s="272" t="s">
        <v>5496</v>
      </c>
      <c r="G900" s="272" t="s">
        <v>931</v>
      </c>
      <c r="H900" s="272" t="s">
        <v>5441</v>
      </c>
      <c r="I900" s="272" t="s">
        <v>5427</v>
      </c>
      <c r="J900" s="592">
        <v>0.83333333333333337</v>
      </c>
      <c r="K900" s="592">
        <v>0.25</v>
      </c>
      <c r="L900" s="272"/>
      <c r="M900" s="272" t="s">
        <v>5774</v>
      </c>
      <c r="N900" s="272" t="s">
        <v>8322</v>
      </c>
      <c r="O900" s="272" t="s">
        <v>5619</v>
      </c>
      <c r="P900" s="272" t="s">
        <v>5775</v>
      </c>
      <c r="Q900" s="272" t="s">
        <v>8931</v>
      </c>
      <c r="R900" s="272" t="s">
        <v>8931</v>
      </c>
      <c r="S900" s="272" t="s">
        <v>5434</v>
      </c>
      <c r="T900" s="272" t="s">
        <v>5777</v>
      </c>
      <c r="U900" s="272" t="s">
        <v>4582</v>
      </c>
      <c r="V900" s="272" t="s">
        <v>5778</v>
      </c>
      <c r="W900" s="272" t="s">
        <v>8932</v>
      </c>
      <c r="X900" s="272" t="s">
        <v>8993</v>
      </c>
    </row>
    <row r="901" spans="1:24" hidden="1">
      <c r="A901" s="272" t="s">
        <v>1213</v>
      </c>
      <c r="B901" s="272" t="s">
        <v>8994</v>
      </c>
      <c r="C901" s="272" t="s">
        <v>8995</v>
      </c>
      <c r="D901" s="272" t="s">
        <v>5452</v>
      </c>
      <c r="E901" s="272" t="s">
        <v>5425</v>
      </c>
      <c r="F901" s="272" t="s">
        <v>5662</v>
      </c>
      <c r="G901" s="272" t="s">
        <v>931</v>
      </c>
      <c r="H901" s="272" t="s">
        <v>5441</v>
      </c>
      <c r="I901" s="272" t="s">
        <v>5427</v>
      </c>
      <c r="J901" s="592">
        <v>0.91666666666666663</v>
      </c>
      <c r="K901" s="592">
        <v>0.25</v>
      </c>
      <c r="L901" s="272"/>
      <c r="M901" s="272" t="s">
        <v>5550</v>
      </c>
      <c r="N901" s="272" t="s">
        <v>8322</v>
      </c>
      <c r="O901" s="272" t="s">
        <v>5798</v>
      </c>
      <c r="P901" s="272" t="s">
        <v>5552</v>
      </c>
      <c r="Q901" s="272" t="s">
        <v>5791</v>
      </c>
      <c r="R901" s="272" t="s">
        <v>8809</v>
      </c>
      <c r="S901" s="272" t="s">
        <v>5434</v>
      </c>
      <c r="T901" s="272" t="s">
        <v>5554</v>
      </c>
      <c r="U901" s="272" t="s">
        <v>5555</v>
      </c>
      <c r="V901" s="272" t="s">
        <v>5556</v>
      </c>
      <c r="W901" s="272" t="s">
        <v>5706</v>
      </c>
      <c r="X901" s="272" t="s">
        <v>8996</v>
      </c>
    </row>
    <row r="902" spans="1:24" hidden="1">
      <c r="A902" s="272" t="s">
        <v>1075</v>
      </c>
      <c r="B902" s="272" t="s">
        <v>8990</v>
      </c>
      <c r="C902" s="272" t="s">
        <v>8989</v>
      </c>
      <c r="D902" s="272" t="s">
        <v>1427</v>
      </c>
      <c r="E902" s="272" t="s">
        <v>5496</v>
      </c>
      <c r="F902" s="272" t="s">
        <v>5496</v>
      </c>
      <c r="G902" s="272" t="s">
        <v>931</v>
      </c>
      <c r="H902" s="272" t="s">
        <v>5474</v>
      </c>
      <c r="I902" s="272" t="s">
        <v>5427</v>
      </c>
      <c r="J902" s="592">
        <v>0.91666666666666663</v>
      </c>
      <c r="K902" s="592">
        <v>0.25</v>
      </c>
      <c r="L902" s="272"/>
      <c r="M902" s="272" t="s">
        <v>7848</v>
      </c>
      <c r="N902" s="272" t="s">
        <v>8322</v>
      </c>
      <c r="O902" s="272" t="s">
        <v>5500</v>
      </c>
      <c r="P902" s="272" t="s">
        <v>5775</v>
      </c>
      <c r="Q902" s="272" t="s">
        <v>8991</v>
      </c>
      <c r="R902" s="272" t="s">
        <v>7850</v>
      </c>
      <c r="S902" s="272" t="s">
        <v>5434</v>
      </c>
      <c r="T902" s="272" t="s">
        <v>5777</v>
      </c>
      <c r="U902" s="272" t="s">
        <v>4582</v>
      </c>
      <c r="V902" s="272" t="s">
        <v>7851</v>
      </c>
      <c r="W902" s="272" t="s">
        <v>5706</v>
      </c>
      <c r="X902" s="272" t="s">
        <v>8997</v>
      </c>
    </row>
    <row r="903" spans="1:24" hidden="1">
      <c r="V903" s="596" t="s">
        <v>5523</v>
      </c>
    </row>
  </sheetData>
  <autoFilter ref="A1:X903" xr:uid="{7E982341-74F9-45D2-8831-B904DC0CA048}">
    <filterColumn colId="1">
      <filters>
        <filter val="GNCASSHL04500"/>
      </filters>
    </filterColumn>
  </autoFilter>
  <hyperlinks>
    <hyperlink ref="V549" r:id="rId1" xr:uid="{EB438E7B-C9A2-4B12-ACA7-0B18329078BE}"/>
    <hyperlink ref="V796" r:id="rId2" xr:uid="{C48451B8-8B05-4B80-81E3-0A2B2CE9CBE8}"/>
    <hyperlink ref="V705" r:id="rId3" xr:uid="{DE479976-D55A-4AFE-8A87-AED3F85979CF}"/>
    <hyperlink ref="V492" r:id="rId4" xr:uid="{D55A9E5C-6617-4AA0-B8CD-61DDE26B309F}"/>
    <hyperlink ref="V892" r:id="rId5" xr:uid="{24092DD8-5BFD-4ABF-B9CA-7AD9928B72B8}"/>
    <hyperlink ref="V878" r:id="rId6" xr:uid="{4C638516-D95C-453B-B516-E1F1C6D91BDF}"/>
    <hyperlink ref="V713" r:id="rId7" xr:uid="{5376A5FE-2B34-42FB-8E0B-76E3B8551A6C}"/>
    <hyperlink ref="V493" r:id="rId8" xr:uid="{17CA7820-776B-48F0-9410-2504BEE45F09}"/>
    <hyperlink ref="V903" r:id="rId9" xr:uid="{01C24A92-D77C-45AA-A85D-AF791823255F}"/>
    <hyperlink ref="V738" r:id="rId10" xr:uid="{5448A2DC-1285-4FE7-B858-C421C6674E8F}"/>
    <hyperlink ref="V51" r:id="rId11" xr:uid="{926F89ED-CB35-4F81-9449-EE6F3176CA26}"/>
    <hyperlink ref="V421" r:id="rId12" xr:uid="{AB529D65-DE72-4A11-9253-BD29616C8B8B}"/>
    <hyperlink ref="V774" r:id="rId13" xr:uid="{600F212A-39FD-42D3-8657-0B749458113C}"/>
    <hyperlink ref="V790" r:id="rId14" xr:uid="{9D0441B1-866C-42D5-B084-6E9915E96D2C}"/>
    <hyperlink ref="V118" r:id="rId15" xr:uid="{342083E5-4CE5-4BBD-84B8-F0793CC33850}"/>
    <hyperlink ref="V478" r:id="rId16" xr:uid="{AD86393E-FF8F-4544-8EEE-EFAF4649A6A1}"/>
    <hyperlink ref="V434" r:id="rId17" xr:uid="{32765518-2A6A-4AE1-8633-957FAB52790C}"/>
    <hyperlink ref="V718" r:id="rId18" xr:uid="{A2511465-3244-48DA-AF9D-B12564DDA4F8}"/>
    <hyperlink ref="V867" r:id="rId19" xr:uid="{E1C869DA-5543-49C6-9D87-7D5FB0458A7C}"/>
    <hyperlink ref="V628" r:id="rId20" xr:uid="{EBE621CD-B738-424B-BC54-F951C9734094}"/>
    <hyperlink ref="V182" r:id="rId21" xr:uid="{EC826F5A-FDBF-4CFE-AFFF-FA7F81942F8E}"/>
    <hyperlink ref="V201" r:id="rId22" xr:uid="{132286B6-6FA3-4C35-BA28-D7CAAC2A5368}"/>
    <hyperlink ref="V353" r:id="rId23" xr:uid="{C1DF0F3E-60D9-42E5-B719-C67475B2BD2F}"/>
    <hyperlink ref="V834" r:id="rId24" xr:uid="{11357D02-27FE-4083-B946-C8734F9F762D}"/>
    <hyperlink ref="V426" r:id="rId25" xr:uid="{400FA746-19EE-42D7-8EE4-2B1CE7269B1E}"/>
    <hyperlink ref="V684" r:id="rId26" xr:uid="{4F29D503-8A6A-4CE4-A07B-E11CDAD8C211}"/>
    <hyperlink ref="V545" r:id="rId27" xr:uid="{1465C9CA-F198-46F7-8C1D-96B86209C964}"/>
    <hyperlink ref="V739" r:id="rId28" xr:uid="{B9656545-8FC8-41FB-8A81-55F70E57B800}"/>
    <hyperlink ref="V806" r:id="rId29" xr:uid="{61F8E450-5689-405D-85EE-E52BE313C424}"/>
    <hyperlink ref="V714" r:id="rId30" xr:uid="{268B945F-C103-4869-A737-5953977EA8F1}"/>
    <hyperlink ref="V302" r:id="rId31" xr:uid="{B9A2B8CA-B49D-4B0C-8D27-ED594F7F9D97}"/>
    <hyperlink ref="V66" r:id="rId32" xr:uid="{5AADB426-290B-4E63-9BC4-21FB0DDC7F18}"/>
    <hyperlink ref="V597" r:id="rId33" xr:uid="{A8456BE0-9337-4507-8A62-BBA696707AA8}"/>
    <hyperlink ref="V425" r:id="rId34" xr:uid="{8ABD304A-88C9-4312-80C1-F09DCC09DFAB}"/>
    <hyperlink ref="V715" r:id="rId35" xr:uid="{81771980-E66F-4033-8F2B-C60249591348}"/>
    <hyperlink ref="V618" r:id="rId36" xr:uid="{DBEAB45A-2CF9-464A-AEA4-5E2A946F139E}"/>
    <hyperlink ref="V356" r:id="rId37" xr:uid="{9CC117F1-C198-431B-A2F9-5ED1B1722261}"/>
    <hyperlink ref="V871" r:id="rId38" xr:uid="{AF9A9FE1-EC08-4D21-9375-B69AC077733C}"/>
    <hyperlink ref="V418" r:id="rId39" xr:uid="{4E3BA3CC-FC10-40FC-91AA-9111262D56A9}"/>
    <hyperlink ref="V395" r:id="rId40" xr:uid="{510FF432-EC25-4FAA-BFAE-6B2407BBE89B}"/>
    <hyperlink ref="V415" r:id="rId41" xr:uid="{A007E5CC-2C47-47D6-93B7-0069EFA1A0DE}"/>
    <hyperlink ref="V299" r:id="rId42" xr:uid="{AE1D32F8-19C3-4E30-9145-45D2C97EDF05}"/>
    <hyperlink ref="V140" r:id="rId43" xr:uid="{0D4A2F49-2066-4A3C-8A2A-56BA9EE76A28}"/>
    <hyperlink ref="V102" r:id="rId44" xr:uid="{1359F2A0-6CFE-4717-BE76-1A97538BF639}"/>
    <hyperlink ref="V794" r:id="rId45" xr:uid="{31606717-C948-4BAE-AC9A-48A68EF676B2}"/>
    <hyperlink ref="V288" r:id="rId46" xr:uid="{5D24934A-B9B2-4157-96BD-24FDE0B7FED8}"/>
    <hyperlink ref="V509" r:id="rId47" xr:uid="{50B8820F-F78F-47EE-AF8A-B38CFA6ABC9C}"/>
    <hyperlink ref="V690" r:id="rId48" xr:uid="{B03A0F43-63FB-49C0-967E-DBCA087DDF3D}"/>
    <hyperlink ref="V332" r:id="rId49" xr:uid="{6A82B8EA-2E82-4207-835C-5F77B12862E7}"/>
    <hyperlink ref="V98" r:id="rId50" xr:uid="{D0384542-D043-4064-A8FF-F54683568185}"/>
    <hyperlink ref="V393" r:id="rId51" xr:uid="{ECCFC0FC-4570-4AD8-8958-A7E8BD6C2E94}"/>
    <hyperlink ref="V658" r:id="rId52" xr:uid="{75BC7CFB-57DA-4DEA-A7CF-7D28B59304FC}"/>
    <hyperlink ref="V599" r:id="rId53" xr:uid="{12A5364C-8F9C-4F84-BBEA-2C047DB8F5EA}"/>
    <hyperlink ref="V412" r:id="rId54" xr:uid="{A7A1E6E5-433E-4A4A-93DC-AA9F49EF8DBD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982D1-BA66-410C-B9A5-DE7CC2A43220}">
  <sheetPr filterMode="1">
    <tabColor rgb="FFFF0000"/>
  </sheetPr>
  <dimension ref="A1:I369"/>
  <sheetViews>
    <sheetView workbookViewId="0">
      <selection activeCell="B301" sqref="B301"/>
    </sheetView>
  </sheetViews>
  <sheetFormatPr defaultRowHeight="14.45"/>
  <cols>
    <col min="1" max="1" width="19.7109375" customWidth="1"/>
    <col min="2" max="2" width="128.140625" customWidth="1"/>
    <col min="3" max="3" width="77.42578125" customWidth="1"/>
    <col min="4" max="4" width="7.7109375" bestFit="1" customWidth="1"/>
    <col min="5" max="5" width="14.42578125" bestFit="1" customWidth="1"/>
    <col min="6" max="6" width="22.140625" bestFit="1" customWidth="1"/>
    <col min="7" max="7" width="16.28515625" bestFit="1" customWidth="1"/>
    <col min="8" max="8" width="13.5703125" bestFit="1" customWidth="1"/>
    <col min="9" max="10" width="9.140625" bestFit="1" customWidth="1"/>
  </cols>
  <sheetData>
    <row r="1" spans="1:9" ht="15">
      <c r="A1" s="437" t="s">
        <v>8998</v>
      </c>
      <c r="B1" s="437" t="s">
        <v>8998</v>
      </c>
      <c r="C1" s="437" t="s">
        <v>8999</v>
      </c>
      <c r="D1" s="414"/>
      <c r="E1" s="415"/>
      <c r="F1" s="415"/>
      <c r="G1" s="415"/>
      <c r="H1" s="415"/>
      <c r="I1" s="415"/>
    </row>
    <row r="2" spans="1:9" ht="15.6" hidden="1">
      <c r="A2" s="438" t="s">
        <v>9000</v>
      </c>
      <c r="B2" s="438" t="s">
        <v>9001</v>
      </c>
      <c r="C2" s="438" t="s">
        <v>9002</v>
      </c>
      <c r="D2" s="80"/>
      <c r="E2" s="416"/>
      <c r="F2" s="416"/>
      <c r="G2" s="416"/>
      <c r="H2" s="416"/>
      <c r="I2" s="80"/>
    </row>
    <row r="3" spans="1:9" ht="15.6" hidden="1">
      <c r="A3" s="438" t="s">
        <v>9000</v>
      </c>
      <c r="B3" s="438" t="s">
        <v>9003</v>
      </c>
      <c r="C3" s="438" t="s">
        <v>9004</v>
      </c>
      <c r="D3" s="80"/>
      <c r="E3" s="416"/>
      <c r="F3" s="416"/>
      <c r="G3" s="416"/>
      <c r="H3" s="416"/>
      <c r="I3" s="80"/>
    </row>
    <row r="4" spans="1:9" ht="15.6" hidden="1">
      <c r="A4" s="438" t="s">
        <v>9000</v>
      </c>
      <c r="B4" s="438" t="s">
        <v>9005</v>
      </c>
      <c r="C4" s="438" t="s">
        <v>9006</v>
      </c>
      <c r="D4" s="80"/>
      <c r="E4" s="416"/>
      <c r="F4" s="416"/>
      <c r="G4" s="416"/>
      <c r="H4" s="416"/>
      <c r="I4" s="80"/>
    </row>
    <row r="5" spans="1:9" ht="15.6" hidden="1">
      <c r="A5" s="438" t="s">
        <v>7175</v>
      </c>
      <c r="B5" s="438" t="s">
        <v>9007</v>
      </c>
      <c r="C5" s="438" t="s">
        <v>9008</v>
      </c>
      <c r="D5" s="80"/>
      <c r="E5" s="416"/>
      <c r="F5" s="416"/>
      <c r="G5" s="416"/>
      <c r="H5" s="416"/>
      <c r="I5" s="80"/>
    </row>
    <row r="6" spans="1:9" ht="15.6" hidden="1">
      <c r="A6" s="438" t="s">
        <v>7914</v>
      </c>
      <c r="B6" s="438" t="s">
        <v>9009</v>
      </c>
      <c r="C6" s="438" t="s">
        <v>9010</v>
      </c>
      <c r="D6" s="80"/>
      <c r="E6" s="416"/>
      <c r="F6" s="416"/>
      <c r="G6" s="416"/>
      <c r="H6" s="416"/>
      <c r="I6" s="80"/>
    </row>
    <row r="7" spans="1:9" ht="15.6" hidden="1">
      <c r="A7" s="438" t="s">
        <v>7866</v>
      </c>
      <c r="B7" s="438" t="s">
        <v>9009</v>
      </c>
      <c r="C7" s="438" t="s">
        <v>9010</v>
      </c>
      <c r="D7" s="80"/>
      <c r="E7" s="416"/>
      <c r="F7" s="416"/>
      <c r="G7" s="416"/>
      <c r="H7" s="416"/>
      <c r="I7" s="80"/>
    </row>
    <row r="8" spans="1:9" ht="15.6" hidden="1">
      <c r="A8" s="438" t="s">
        <v>7720</v>
      </c>
      <c r="B8" s="438" t="s">
        <v>9009</v>
      </c>
      <c r="C8" s="438" t="s">
        <v>9010</v>
      </c>
      <c r="D8" s="80"/>
      <c r="E8" s="416"/>
      <c r="F8" s="416"/>
      <c r="G8" s="416"/>
      <c r="H8" s="416"/>
      <c r="I8" s="80"/>
    </row>
    <row r="9" spans="1:9" ht="15.6" hidden="1">
      <c r="A9" s="438" t="s">
        <v>9011</v>
      </c>
      <c r="B9" s="438" t="s">
        <v>9009</v>
      </c>
      <c r="C9" s="438" t="s">
        <v>9010</v>
      </c>
      <c r="D9" s="80"/>
      <c r="E9" s="416"/>
      <c r="F9" s="416"/>
      <c r="G9" s="416"/>
      <c r="H9" s="416"/>
      <c r="I9" s="80"/>
    </row>
    <row r="10" spans="1:9" ht="15.6" hidden="1">
      <c r="A10" s="438" t="s">
        <v>9012</v>
      </c>
      <c r="B10" s="438" t="s">
        <v>9013</v>
      </c>
      <c r="C10" s="438" t="s">
        <v>9014</v>
      </c>
      <c r="D10" s="80"/>
      <c r="E10" s="416"/>
      <c r="F10" s="416"/>
      <c r="G10" s="416"/>
      <c r="H10" s="416"/>
      <c r="I10" s="80"/>
    </row>
    <row r="11" spans="1:9" ht="15.6" hidden="1">
      <c r="A11" s="438" t="s">
        <v>9012</v>
      </c>
      <c r="B11" s="438" t="s">
        <v>9001</v>
      </c>
      <c r="C11" s="438" t="s">
        <v>9014</v>
      </c>
      <c r="D11" s="80"/>
      <c r="E11" s="416"/>
      <c r="F11" s="416"/>
      <c r="G11" s="416"/>
      <c r="H11" s="416"/>
      <c r="I11" s="80"/>
    </row>
    <row r="12" spans="1:9" ht="15.6" hidden="1">
      <c r="A12" s="438" t="s">
        <v>9012</v>
      </c>
      <c r="B12" s="438" t="s">
        <v>9003</v>
      </c>
      <c r="C12" s="438" t="s">
        <v>9014</v>
      </c>
      <c r="D12" s="80"/>
      <c r="E12" s="416"/>
      <c r="F12" s="416"/>
      <c r="G12" s="416"/>
      <c r="H12" s="416"/>
      <c r="I12" s="80"/>
    </row>
    <row r="13" spans="1:9" ht="15.6" hidden="1">
      <c r="A13" s="438" t="s">
        <v>9012</v>
      </c>
      <c r="B13" s="438" t="s">
        <v>9005</v>
      </c>
      <c r="C13" s="438" t="s">
        <v>9015</v>
      </c>
      <c r="D13" s="80"/>
      <c r="E13" s="416"/>
      <c r="F13" s="416"/>
      <c r="G13" s="416"/>
      <c r="H13" s="416"/>
      <c r="I13" s="80"/>
    </row>
    <row r="14" spans="1:9" ht="15.6" hidden="1">
      <c r="A14" s="438" t="s">
        <v>9012</v>
      </c>
      <c r="B14" s="438" t="s">
        <v>9016</v>
      </c>
      <c r="C14" s="438" t="s">
        <v>9017</v>
      </c>
      <c r="D14" s="80"/>
      <c r="E14" s="416"/>
      <c r="F14" s="416"/>
      <c r="G14" s="416"/>
      <c r="H14" s="416"/>
      <c r="I14" s="80"/>
    </row>
    <row r="15" spans="1:9" ht="15.6" hidden="1">
      <c r="A15" s="438" t="s">
        <v>9012</v>
      </c>
      <c r="B15" s="438" t="s">
        <v>9018</v>
      </c>
      <c r="C15" s="438" t="s">
        <v>9017</v>
      </c>
      <c r="D15" s="80"/>
      <c r="E15" s="416"/>
      <c r="F15" s="416"/>
      <c r="G15" s="416"/>
      <c r="H15" s="416"/>
      <c r="I15" s="80"/>
    </row>
    <row r="16" spans="1:9" ht="15.6" hidden="1">
      <c r="A16" s="438" t="s">
        <v>9012</v>
      </c>
      <c r="B16" s="438" t="s">
        <v>9019</v>
      </c>
      <c r="C16" s="438" t="s">
        <v>9017</v>
      </c>
      <c r="D16" s="80"/>
      <c r="E16" s="416"/>
      <c r="F16" s="416"/>
      <c r="G16" s="416"/>
      <c r="H16" s="416"/>
      <c r="I16" s="80"/>
    </row>
    <row r="17" spans="1:9" ht="15.6" hidden="1">
      <c r="A17" s="438" t="s">
        <v>9012</v>
      </c>
      <c r="B17" s="438" t="s">
        <v>9020</v>
      </c>
      <c r="C17" s="438" t="s">
        <v>9017</v>
      </c>
      <c r="D17" s="80"/>
      <c r="E17" s="416"/>
      <c r="F17" s="416"/>
      <c r="G17" s="416"/>
      <c r="H17" s="416"/>
      <c r="I17" s="80"/>
    </row>
    <row r="18" spans="1:9" ht="15.6" hidden="1">
      <c r="A18" s="438" t="s">
        <v>9021</v>
      </c>
      <c r="B18" s="438" t="s">
        <v>9022</v>
      </c>
      <c r="C18" s="438" t="s">
        <v>9023</v>
      </c>
      <c r="D18" s="80"/>
      <c r="E18" s="416"/>
      <c r="F18" s="416"/>
      <c r="G18" s="416"/>
      <c r="H18" s="416"/>
      <c r="I18" s="80"/>
    </row>
    <row r="19" spans="1:9" ht="15.6" hidden="1">
      <c r="A19" s="438" t="s">
        <v>9024</v>
      </c>
      <c r="B19" s="438" t="s">
        <v>9022</v>
      </c>
      <c r="C19" s="438" t="s">
        <v>9023</v>
      </c>
      <c r="D19" s="80"/>
      <c r="E19" s="416"/>
      <c r="F19" s="416"/>
      <c r="G19" s="416"/>
      <c r="H19" s="416"/>
      <c r="I19" s="80"/>
    </row>
    <row r="20" spans="1:9" ht="15.6" hidden="1">
      <c r="A20" s="438" t="s">
        <v>9025</v>
      </c>
      <c r="B20" s="438" t="s">
        <v>9013</v>
      </c>
      <c r="C20" s="438" t="s">
        <v>9014</v>
      </c>
      <c r="D20" s="80"/>
      <c r="E20" s="416"/>
      <c r="F20" s="416"/>
      <c r="G20" s="416"/>
      <c r="H20" s="416"/>
      <c r="I20" s="80"/>
    </row>
    <row r="21" spans="1:9" ht="15.6" hidden="1">
      <c r="A21" s="438" t="s">
        <v>9025</v>
      </c>
      <c r="B21" s="438" t="s">
        <v>9001</v>
      </c>
      <c r="C21" s="438" t="s">
        <v>9014</v>
      </c>
      <c r="D21" s="80"/>
      <c r="E21" s="416"/>
      <c r="F21" s="416"/>
      <c r="G21" s="416"/>
      <c r="H21" s="416"/>
      <c r="I21" s="80"/>
    </row>
    <row r="22" spans="1:9" ht="15.6" hidden="1">
      <c r="A22" s="438" t="s">
        <v>9025</v>
      </c>
      <c r="B22" s="438" t="s">
        <v>9003</v>
      </c>
      <c r="C22" s="438" t="s">
        <v>9014</v>
      </c>
      <c r="D22" s="80"/>
      <c r="E22" s="416"/>
      <c r="F22" s="416"/>
      <c r="G22" s="416"/>
      <c r="H22" s="416"/>
      <c r="I22" s="80"/>
    </row>
    <row r="23" spans="1:9" ht="15.6" hidden="1">
      <c r="A23" s="438" t="s">
        <v>9025</v>
      </c>
      <c r="B23" s="438" t="s">
        <v>9005</v>
      </c>
      <c r="C23" s="438" t="s">
        <v>9015</v>
      </c>
      <c r="D23" s="80"/>
      <c r="E23" s="416"/>
      <c r="F23" s="416"/>
      <c r="G23" s="416"/>
      <c r="H23" s="416"/>
      <c r="I23" s="80"/>
    </row>
    <row r="24" spans="1:9" ht="15.6" hidden="1">
      <c r="A24" s="438" t="s">
        <v>9026</v>
      </c>
      <c r="B24" s="438" t="s">
        <v>9022</v>
      </c>
      <c r="C24" s="438" t="s">
        <v>9027</v>
      </c>
      <c r="D24" s="80"/>
      <c r="E24" s="416"/>
      <c r="F24" s="416"/>
      <c r="G24" s="416"/>
      <c r="H24" s="416"/>
      <c r="I24" s="80"/>
    </row>
    <row r="25" spans="1:9" ht="15.6" hidden="1">
      <c r="A25" s="438" t="s">
        <v>9028</v>
      </c>
      <c r="B25" s="438" t="s">
        <v>9029</v>
      </c>
      <c r="C25" s="438" t="s">
        <v>9030</v>
      </c>
      <c r="D25" s="80"/>
      <c r="E25" s="416"/>
      <c r="F25" s="416"/>
      <c r="G25" s="416"/>
      <c r="H25" s="416"/>
      <c r="I25" s="80"/>
    </row>
    <row r="26" spans="1:9" ht="15.6" hidden="1">
      <c r="A26" s="438" t="s">
        <v>9028</v>
      </c>
      <c r="B26" s="438" t="s">
        <v>9031</v>
      </c>
      <c r="C26" s="438" t="s">
        <v>9032</v>
      </c>
      <c r="D26" s="80"/>
      <c r="E26" s="416"/>
      <c r="F26" s="416"/>
      <c r="G26" s="416"/>
      <c r="H26" s="416"/>
      <c r="I26" s="80"/>
    </row>
    <row r="27" spans="1:9" ht="15.6" hidden="1">
      <c r="A27" s="438" t="s">
        <v>9028</v>
      </c>
      <c r="B27" s="438" t="s">
        <v>9001</v>
      </c>
      <c r="C27" s="438" t="s">
        <v>9033</v>
      </c>
      <c r="D27" s="80"/>
      <c r="E27" s="416"/>
      <c r="F27" s="416"/>
      <c r="G27" s="416"/>
      <c r="H27" s="416"/>
      <c r="I27" s="80"/>
    </row>
    <row r="28" spans="1:9" ht="15.6" hidden="1">
      <c r="A28" s="438" t="s">
        <v>9028</v>
      </c>
      <c r="B28" s="438" t="s">
        <v>9022</v>
      </c>
      <c r="C28" s="438" t="s">
        <v>9034</v>
      </c>
      <c r="D28" s="80"/>
      <c r="E28" s="416"/>
      <c r="F28" s="416"/>
      <c r="G28" s="416"/>
      <c r="H28" s="416"/>
      <c r="I28" s="80"/>
    </row>
    <row r="29" spans="1:9" ht="15.6" hidden="1">
      <c r="A29" s="438" t="s">
        <v>7394</v>
      </c>
      <c r="B29" s="438" t="s">
        <v>9035</v>
      </c>
      <c r="C29" s="438" t="s">
        <v>9036</v>
      </c>
      <c r="D29" s="80"/>
      <c r="E29" s="416"/>
      <c r="F29" s="416"/>
      <c r="G29" s="416"/>
      <c r="H29" s="416"/>
      <c r="I29" s="80"/>
    </row>
    <row r="30" spans="1:9" ht="15.6" hidden="1">
      <c r="A30" s="438" t="s">
        <v>7394</v>
      </c>
      <c r="B30" s="438" t="s">
        <v>9037</v>
      </c>
      <c r="C30" s="438" t="s">
        <v>9038</v>
      </c>
      <c r="D30" s="80"/>
      <c r="E30" s="416"/>
      <c r="F30" s="416"/>
      <c r="G30" s="416"/>
      <c r="H30" s="416"/>
      <c r="I30" s="80"/>
    </row>
    <row r="31" spans="1:9" ht="15.6" hidden="1">
      <c r="A31" s="438" t="s">
        <v>8555</v>
      </c>
      <c r="B31" s="438" t="s">
        <v>9035</v>
      </c>
      <c r="C31" s="438" t="s">
        <v>9036</v>
      </c>
      <c r="D31" s="80"/>
      <c r="E31" s="416"/>
      <c r="F31" s="416"/>
      <c r="G31" s="416"/>
      <c r="H31" s="416"/>
      <c r="I31" s="80"/>
    </row>
    <row r="32" spans="1:9" ht="15.6" hidden="1">
      <c r="A32" s="438" t="s">
        <v>8555</v>
      </c>
      <c r="B32" s="438" t="s">
        <v>9037</v>
      </c>
      <c r="C32" s="438" t="s">
        <v>9038</v>
      </c>
      <c r="D32" s="80"/>
      <c r="E32" s="416"/>
      <c r="F32" s="416"/>
      <c r="G32" s="416"/>
      <c r="H32" s="416"/>
      <c r="I32" s="80"/>
    </row>
    <row r="33" spans="1:9" ht="15.6" hidden="1">
      <c r="A33" s="438" t="s">
        <v>7518</v>
      </c>
      <c r="B33" s="438" t="s">
        <v>9035</v>
      </c>
      <c r="C33" s="438" t="s">
        <v>9039</v>
      </c>
      <c r="D33" s="80"/>
      <c r="E33" s="416"/>
      <c r="F33" s="416"/>
      <c r="G33" s="416"/>
      <c r="H33" s="416"/>
      <c r="I33" s="80"/>
    </row>
    <row r="34" spans="1:9" ht="15.6" hidden="1">
      <c r="A34" s="438" t="s">
        <v>7518</v>
      </c>
      <c r="B34" s="438" t="s">
        <v>9040</v>
      </c>
      <c r="C34" s="438" t="s">
        <v>9041</v>
      </c>
      <c r="D34" s="80"/>
      <c r="E34" s="416"/>
      <c r="F34" s="416"/>
      <c r="G34" s="416"/>
      <c r="H34" s="416"/>
      <c r="I34" s="80"/>
    </row>
    <row r="35" spans="1:9" ht="15.6" hidden="1">
      <c r="A35" s="438" t="s">
        <v>7518</v>
      </c>
      <c r="B35" s="438" t="s">
        <v>9037</v>
      </c>
      <c r="C35" s="438" t="s">
        <v>9042</v>
      </c>
      <c r="D35" s="80"/>
      <c r="E35" s="416"/>
      <c r="F35" s="416"/>
      <c r="G35" s="416"/>
      <c r="H35" s="416"/>
      <c r="I35" s="80"/>
    </row>
    <row r="36" spans="1:9" ht="15.6" hidden="1">
      <c r="A36" s="438" t="s">
        <v>7563</v>
      </c>
      <c r="B36" s="438" t="s">
        <v>9035</v>
      </c>
      <c r="C36" s="438" t="s">
        <v>9043</v>
      </c>
      <c r="D36" s="80"/>
      <c r="E36" s="416"/>
      <c r="F36" s="416"/>
      <c r="G36" s="416"/>
      <c r="H36" s="416"/>
      <c r="I36" s="80"/>
    </row>
    <row r="37" spans="1:9" ht="15.6" hidden="1">
      <c r="A37" s="438" t="s">
        <v>7563</v>
      </c>
      <c r="B37" s="438" t="s">
        <v>9037</v>
      </c>
      <c r="C37" s="438" t="s">
        <v>9044</v>
      </c>
      <c r="D37" s="80"/>
      <c r="E37" s="416"/>
      <c r="F37" s="416"/>
      <c r="G37" s="416"/>
      <c r="H37" s="416"/>
      <c r="I37" s="80"/>
    </row>
    <row r="38" spans="1:9" ht="15.6" hidden="1">
      <c r="A38" s="438" t="s">
        <v>8256</v>
      </c>
      <c r="B38" s="438" t="s">
        <v>9035</v>
      </c>
      <c r="C38" s="438" t="s">
        <v>9045</v>
      </c>
      <c r="D38" s="80"/>
      <c r="E38" s="416"/>
      <c r="F38" s="416"/>
      <c r="G38" s="416"/>
      <c r="H38" s="416"/>
      <c r="I38" s="80"/>
    </row>
    <row r="39" spans="1:9" ht="15.6" hidden="1">
      <c r="A39" s="438" t="s">
        <v>8256</v>
      </c>
      <c r="B39" s="438" t="s">
        <v>9037</v>
      </c>
      <c r="C39" s="438" t="s">
        <v>9046</v>
      </c>
      <c r="D39" s="80"/>
      <c r="E39" s="416"/>
      <c r="F39" s="416"/>
      <c r="G39" s="416"/>
      <c r="H39" s="416"/>
      <c r="I39" s="80"/>
    </row>
    <row r="40" spans="1:9" ht="15.6" hidden="1">
      <c r="A40" s="438" t="s">
        <v>6926</v>
      </c>
      <c r="B40" s="438" t="s">
        <v>9047</v>
      </c>
      <c r="C40" s="438" t="s">
        <v>9048</v>
      </c>
      <c r="D40" s="80"/>
      <c r="E40" s="416"/>
      <c r="F40" s="416"/>
      <c r="G40" s="416"/>
      <c r="H40" s="416"/>
      <c r="I40" s="80"/>
    </row>
    <row r="41" spans="1:9" ht="108.6" hidden="1">
      <c r="A41" s="438" t="s">
        <v>6739</v>
      </c>
      <c r="B41" s="438" t="s">
        <v>9047</v>
      </c>
      <c r="C41" s="441" t="s">
        <v>9049</v>
      </c>
      <c r="D41" s="80"/>
      <c r="E41" s="416"/>
      <c r="F41" s="416"/>
      <c r="G41" s="416"/>
      <c r="H41" s="416"/>
      <c r="I41" s="80"/>
    </row>
    <row r="42" spans="1:9" ht="15.6" hidden="1">
      <c r="A42" s="438" t="s">
        <v>9050</v>
      </c>
      <c r="B42" s="438" t="s">
        <v>9051</v>
      </c>
      <c r="C42" s="438" t="s">
        <v>9052</v>
      </c>
      <c r="D42" s="80"/>
      <c r="E42" s="416"/>
      <c r="F42" s="416"/>
      <c r="G42" s="416"/>
      <c r="H42" s="416"/>
      <c r="I42" s="80"/>
    </row>
    <row r="43" spans="1:9" ht="15.6" hidden="1">
      <c r="A43" s="438" t="s">
        <v>9050</v>
      </c>
      <c r="B43" s="438" t="s">
        <v>9053</v>
      </c>
      <c r="C43" s="438" t="s">
        <v>9052</v>
      </c>
      <c r="D43" s="80"/>
      <c r="E43" s="416"/>
      <c r="F43" s="416"/>
      <c r="G43" s="416"/>
      <c r="H43" s="416"/>
      <c r="I43" s="80"/>
    </row>
    <row r="44" spans="1:9" ht="15.6" hidden="1">
      <c r="A44" s="438" t="s">
        <v>9050</v>
      </c>
      <c r="B44" s="438" t="s">
        <v>9054</v>
      </c>
      <c r="C44" s="438" t="s">
        <v>9052</v>
      </c>
      <c r="D44" s="80"/>
      <c r="E44" s="416"/>
      <c r="F44" s="416"/>
      <c r="G44" s="416"/>
      <c r="H44" s="416"/>
      <c r="I44" s="80"/>
    </row>
    <row r="45" spans="1:9" ht="15.6" hidden="1">
      <c r="A45" s="438" t="s">
        <v>9050</v>
      </c>
      <c r="B45" s="438" t="s">
        <v>9055</v>
      </c>
      <c r="C45" s="438" t="s">
        <v>9052</v>
      </c>
      <c r="D45" s="80"/>
      <c r="E45" s="416"/>
      <c r="F45" s="416"/>
      <c r="G45" s="416"/>
      <c r="H45" s="416"/>
      <c r="I45" s="80"/>
    </row>
    <row r="46" spans="1:9" ht="77.45" hidden="1">
      <c r="A46" s="438" t="s">
        <v>9050</v>
      </c>
      <c r="B46" s="438" t="s">
        <v>9056</v>
      </c>
      <c r="C46" s="441" t="s">
        <v>9052</v>
      </c>
      <c r="D46" s="80"/>
      <c r="E46" s="416"/>
      <c r="F46" s="416"/>
      <c r="G46" s="416"/>
      <c r="H46" s="416"/>
      <c r="I46" s="80"/>
    </row>
    <row r="47" spans="1:9" ht="15.6" hidden="1">
      <c r="A47" s="438" t="s">
        <v>9050</v>
      </c>
      <c r="B47" s="438" t="s">
        <v>9057</v>
      </c>
      <c r="C47" s="438" t="s">
        <v>9052</v>
      </c>
      <c r="D47" s="80"/>
      <c r="E47" s="416"/>
      <c r="F47" s="416"/>
      <c r="G47" s="416"/>
      <c r="H47" s="416"/>
      <c r="I47" s="80"/>
    </row>
    <row r="48" spans="1:9" ht="15.6" hidden="1">
      <c r="A48" s="438" t="s">
        <v>9050</v>
      </c>
      <c r="B48" s="438" t="s">
        <v>9058</v>
      </c>
      <c r="C48" s="438" t="s">
        <v>9052</v>
      </c>
      <c r="D48" s="80"/>
      <c r="E48" s="416"/>
      <c r="F48" s="416"/>
      <c r="G48" s="416"/>
      <c r="H48" s="416"/>
      <c r="I48" s="80"/>
    </row>
    <row r="49" spans="1:9" ht="15.6" hidden="1">
      <c r="A49" s="438" t="s">
        <v>9050</v>
      </c>
      <c r="B49" s="438" t="s">
        <v>9059</v>
      </c>
      <c r="C49" s="438" t="s">
        <v>9052</v>
      </c>
      <c r="D49" s="80"/>
      <c r="E49" s="416"/>
      <c r="F49" s="416"/>
      <c r="G49" s="416"/>
      <c r="H49" s="416"/>
      <c r="I49" s="80"/>
    </row>
    <row r="50" spans="1:9" ht="15.6" hidden="1">
      <c r="A50" s="438" t="s">
        <v>9050</v>
      </c>
      <c r="B50" s="438" t="s">
        <v>9060</v>
      </c>
      <c r="C50" s="438" t="s">
        <v>9061</v>
      </c>
      <c r="D50" s="80"/>
      <c r="E50" s="416"/>
      <c r="F50" s="416"/>
      <c r="G50" s="416"/>
      <c r="H50" s="416"/>
      <c r="I50" s="80"/>
    </row>
    <row r="51" spans="1:9" ht="15.6" hidden="1">
      <c r="A51" s="438" t="s">
        <v>9050</v>
      </c>
      <c r="B51" s="438" t="s">
        <v>9062</v>
      </c>
      <c r="C51" s="438" t="s">
        <v>9063</v>
      </c>
      <c r="D51" s="80"/>
      <c r="E51" s="416"/>
      <c r="F51" s="416"/>
      <c r="G51" s="416"/>
      <c r="H51" s="416"/>
      <c r="I51" s="80"/>
    </row>
    <row r="52" spans="1:9" ht="15.6" hidden="1">
      <c r="A52" s="438" t="s">
        <v>9050</v>
      </c>
      <c r="B52" s="438" t="s">
        <v>9064</v>
      </c>
      <c r="C52" s="438" t="s">
        <v>9052</v>
      </c>
      <c r="D52" s="80"/>
      <c r="E52" s="416"/>
      <c r="F52" s="416"/>
      <c r="G52" s="416"/>
      <c r="H52" s="416"/>
      <c r="I52" s="80"/>
    </row>
    <row r="53" spans="1:9" ht="15.6" hidden="1">
      <c r="A53" s="438" t="s">
        <v>9050</v>
      </c>
      <c r="B53" s="438" t="s">
        <v>9065</v>
      </c>
      <c r="C53" s="438" t="s">
        <v>9052</v>
      </c>
      <c r="D53" s="80"/>
      <c r="E53" s="416"/>
      <c r="F53" s="416"/>
      <c r="G53" s="416"/>
      <c r="H53" s="416"/>
      <c r="I53" s="80"/>
    </row>
    <row r="54" spans="1:9" ht="15.6" hidden="1">
      <c r="A54" s="438" t="s">
        <v>9050</v>
      </c>
      <c r="B54" s="438" t="s">
        <v>9066</v>
      </c>
      <c r="C54" s="438" t="s">
        <v>9061</v>
      </c>
      <c r="D54" s="80"/>
      <c r="E54" s="416"/>
      <c r="F54" s="416"/>
      <c r="G54" s="416"/>
      <c r="H54" s="416"/>
      <c r="I54" s="80"/>
    </row>
    <row r="55" spans="1:9" ht="108.6" hidden="1">
      <c r="A55" s="438" t="s">
        <v>9050</v>
      </c>
      <c r="B55" s="438" t="s">
        <v>9047</v>
      </c>
      <c r="C55" s="441" t="s">
        <v>9061</v>
      </c>
      <c r="D55" s="80"/>
      <c r="E55" s="416"/>
      <c r="F55" s="416"/>
      <c r="G55" s="416"/>
      <c r="H55" s="416"/>
      <c r="I55" s="80"/>
    </row>
    <row r="56" spans="1:9" ht="15.6" hidden="1">
      <c r="A56" s="438" t="s">
        <v>6008</v>
      </c>
      <c r="B56" s="438" t="s">
        <v>9067</v>
      </c>
      <c r="C56" s="438" t="s">
        <v>9068</v>
      </c>
      <c r="D56" s="80"/>
      <c r="E56" s="416"/>
      <c r="F56" s="416"/>
      <c r="G56" s="416"/>
      <c r="H56" s="416"/>
      <c r="I56" s="80"/>
    </row>
    <row r="57" spans="1:9" ht="15.6" hidden="1">
      <c r="A57" s="438" t="s">
        <v>9069</v>
      </c>
      <c r="B57" s="438" t="s">
        <v>9047</v>
      </c>
      <c r="C57" s="438" t="s">
        <v>3964</v>
      </c>
      <c r="D57" s="80"/>
      <c r="E57" s="416"/>
      <c r="F57" s="416"/>
      <c r="G57" s="416"/>
      <c r="H57" s="416"/>
      <c r="I57" s="80"/>
    </row>
    <row r="58" spans="1:9" ht="15.6" hidden="1">
      <c r="A58" s="438" t="s">
        <v>8550</v>
      </c>
      <c r="B58" s="438" t="s">
        <v>9066</v>
      </c>
      <c r="C58" s="438" t="s">
        <v>9070</v>
      </c>
      <c r="D58" s="80"/>
      <c r="E58" s="416"/>
      <c r="F58" s="416"/>
      <c r="G58" s="416"/>
      <c r="H58" s="416"/>
      <c r="I58" s="80"/>
    </row>
    <row r="59" spans="1:9" ht="15.6" hidden="1">
      <c r="A59" s="438" t="s">
        <v>8550</v>
      </c>
      <c r="B59" s="438" t="s">
        <v>9047</v>
      </c>
      <c r="C59" s="438" t="s">
        <v>9071</v>
      </c>
      <c r="D59" s="80"/>
      <c r="E59" s="416"/>
      <c r="F59" s="416"/>
      <c r="G59" s="416"/>
      <c r="H59" s="416"/>
      <c r="I59" s="80"/>
    </row>
    <row r="60" spans="1:9" ht="15.6" hidden="1">
      <c r="A60" s="438" t="s">
        <v>4820</v>
      </c>
      <c r="B60" s="438" t="s">
        <v>9047</v>
      </c>
      <c r="C60" s="438" t="s">
        <v>3964</v>
      </c>
      <c r="D60" s="80"/>
      <c r="E60" s="416"/>
      <c r="F60" s="416"/>
      <c r="G60" s="416"/>
      <c r="H60" s="416"/>
      <c r="I60" s="80"/>
    </row>
    <row r="61" spans="1:9" ht="62.1" hidden="1">
      <c r="A61" s="438" t="s">
        <v>9072</v>
      </c>
      <c r="B61" s="438" t="s">
        <v>9047</v>
      </c>
      <c r="C61" s="441" t="s">
        <v>9073</v>
      </c>
      <c r="D61" s="80"/>
      <c r="E61" s="416"/>
      <c r="F61" s="416"/>
      <c r="G61" s="416"/>
      <c r="H61" s="416"/>
      <c r="I61" s="80"/>
    </row>
    <row r="62" spans="1:9" ht="15.6" hidden="1">
      <c r="A62" s="438" t="s">
        <v>9074</v>
      </c>
      <c r="B62" s="438" t="s">
        <v>9066</v>
      </c>
      <c r="C62" s="438" t="s">
        <v>9070</v>
      </c>
      <c r="D62" s="80"/>
      <c r="E62" s="416"/>
      <c r="F62" s="416"/>
      <c r="G62" s="416"/>
      <c r="H62" s="416"/>
      <c r="I62" s="80"/>
    </row>
    <row r="63" spans="1:9" ht="15.6" hidden="1">
      <c r="A63" s="438" t="s">
        <v>9074</v>
      </c>
      <c r="B63" s="438" t="s">
        <v>9047</v>
      </c>
      <c r="C63" s="438" t="s">
        <v>9070</v>
      </c>
      <c r="D63" s="80"/>
      <c r="E63" s="416"/>
      <c r="F63" s="416"/>
      <c r="G63" s="416"/>
      <c r="H63" s="416"/>
      <c r="I63" s="80"/>
    </row>
    <row r="64" spans="1:9" ht="123.95" hidden="1">
      <c r="A64" s="438" t="s">
        <v>7345</v>
      </c>
      <c r="B64" s="438" t="s">
        <v>9047</v>
      </c>
      <c r="C64" s="441" t="s">
        <v>9075</v>
      </c>
      <c r="D64" s="80"/>
      <c r="E64" s="416"/>
      <c r="F64" s="416"/>
      <c r="G64" s="416"/>
      <c r="H64" s="416"/>
      <c r="I64" s="80"/>
    </row>
    <row r="65" spans="1:9" ht="15.6" hidden="1">
      <c r="A65" s="438" t="s">
        <v>7355</v>
      </c>
      <c r="B65" s="438" t="s">
        <v>9060</v>
      </c>
      <c r="C65" s="438" t="s">
        <v>9076</v>
      </c>
      <c r="D65" s="80"/>
      <c r="E65" s="416"/>
      <c r="F65" s="416"/>
      <c r="G65" s="416"/>
      <c r="H65" s="416"/>
      <c r="I65" s="80"/>
    </row>
    <row r="66" spans="1:9" ht="15.6" hidden="1">
      <c r="A66" s="438" t="s">
        <v>7355</v>
      </c>
      <c r="B66" s="438" t="s">
        <v>9066</v>
      </c>
      <c r="C66" s="438" t="s">
        <v>9076</v>
      </c>
      <c r="D66" s="80"/>
      <c r="E66" s="416"/>
      <c r="F66" s="416"/>
      <c r="G66" s="416"/>
      <c r="H66" s="416"/>
      <c r="I66" s="80"/>
    </row>
    <row r="67" spans="1:9" ht="93" hidden="1">
      <c r="A67" s="438" t="s">
        <v>7355</v>
      </c>
      <c r="B67" s="438" t="s">
        <v>9047</v>
      </c>
      <c r="C67" s="441" t="s">
        <v>9077</v>
      </c>
      <c r="D67" s="80"/>
      <c r="E67" s="416"/>
      <c r="F67" s="416"/>
      <c r="G67" s="416"/>
      <c r="H67" s="416"/>
      <c r="I67" s="80"/>
    </row>
    <row r="68" spans="1:9" ht="93" hidden="1">
      <c r="A68" s="438" t="s">
        <v>6777</v>
      </c>
      <c r="B68" s="438" t="s">
        <v>9047</v>
      </c>
      <c r="C68" s="441" t="s">
        <v>9078</v>
      </c>
      <c r="D68" s="80"/>
      <c r="E68" s="416"/>
      <c r="F68" s="416"/>
      <c r="G68" s="416"/>
      <c r="H68" s="416"/>
      <c r="I68" s="80"/>
    </row>
    <row r="69" spans="1:9" ht="15.6" hidden="1">
      <c r="A69" s="438" t="s">
        <v>6720</v>
      </c>
      <c r="B69" s="438" t="s">
        <v>9007</v>
      </c>
      <c r="C69" s="438" t="s">
        <v>9008</v>
      </c>
      <c r="D69" s="80"/>
      <c r="E69" s="416"/>
      <c r="F69" s="416"/>
      <c r="G69" s="416"/>
      <c r="H69" s="416"/>
      <c r="I69" s="80"/>
    </row>
    <row r="70" spans="1:9" ht="15.6" hidden="1">
      <c r="A70" s="438" t="s">
        <v>8723</v>
      </c>
      <c r="B70" s="438" t="s">
        <v>9058</v>
      </c>
      <c r="C70" s="438" t="s">
        <v>9079</v>
      </c>
      <c r="D70" s="80"/>
      <c r="E70" s="416"/>
      <c r="F70" s="416"/>
      <c r="G70" s="416"/>
      <c r="H70" s="416"/>
      <c r="I70" s="80"/>
    </row>
    <row r="71" spans="1:9" ht="15.6" hidden="1">
      <c r="A71" s="438" t="s">
        <v>8723</v>
      </c>
      <c r="B71" s="438" t="s">
        <v>9059</v>
      </c>
      <c r="C71" s="438" t="s">
        <v>9080</v>
      </c>
      <c r="D71" s="80"/>
      <c r="E71" s="416"/>
      <c r="F71" s="416"/>
      <c r="G71" s="416"/>
      <c r="H71" s="416"/>
      <c r="I71" s="80"/>
    </row>
    <row r="72" spans="1:9" ht="15.6" hidden="1">
      <c r="A72" s="438" t="s">
        <v>8723</v>
      </c>
      <c r="B72" s="438" t="s">
        <v>9060</v>
      </c>
      <c r="C72" s="438" t="s">
        <v>9080</v>
      </c>
      <c r="D72" s="80"/>
      <c r="E72" s="416"/>
      <c r="F72" s="416"/>
      <c r="G72" s="416"/>
      <c r="H72" s="416"/>
      <c r="I72" s="80"/>
    </row>
    <row r="73" spans="1:9" ht="15.6" hidden="1">
      <c r="A73" s="438" t="s">
        <v>8723</v>
      </c>
      <c r="B73" s="438" t="s">
        <v>9062</v>
      </c>
      <c r="C73" s="438" t="s">
        <v>9080</v>
      </c>
      <c r="D73" s="80"/>
      <c r="E73" s="416"/>
      <c r="F73" s="416"/>
      <c r="G73" s="416"/>
      <c r="H73" s="416"/>
      <c r="I73" s="80"/>
    </row>
    <row r="74" spans="1:9" ht="15.6" hidden="1">
      <c r="A74" s="438" t="s">
        <v>8723</v>
      </c>
      <c r="B74" s="438" t="s">
        <v>9064</v>
      </c>
      <c r="C74" s="438" t="s">
        <v>9079</v>
      </c>
      <c r="D74" s="80"/>
      <c r="E74" s="416"/>
      <c r="F74" s="416"/>
      <c r="G74" s="416"/>
      <c r="H74" s="416"/>
      <c r="I74" s="80"/>
    </row>
    <row r="75" spans="1:9" ht="123.95" hidden="1">
      <c r="A75" s="438" t="s">
        <v>8723</v>
      </c>
      <c r="B75" s="438" t="s">
        <v>9065</v>
      </c>
      <c r="C75" s="441" t="s">
        <v>9080</v>
      </c>
      <c r="D75" s="80"/>
      <c r="E75" s="416"/>
      <c r="F75" s="416"/>
      <c r="G75" s="416"/>
      <c r="H75" s="416"/>
      <c r="I75" s="80"/>
    </row>
    <row r="76" spans="1:9" ht="15.6" hidden="1">
      <c r="A76" s="438" t="s">
        <v>8723</v>
      </c>
      <c r="B76" s="438" t="s">
        <v>9066</v>
      </c>
      <c r="C76" s="438" t="s">
        <v>9080</v>
      </c>
      <c r="D76" s="80"/>
      <c r="E76" s="416"/>
      <c r="F76" s="416"/>
      <c r="G76" s="416"/>
      <c r="H76" s="416"/>
      <c r="I76" s="80"/>
    </row>
    <row r="77" spans="1:9" ht="15.6" hidden="1">
      <c r="A77" s="438" t="s">
        <v>8723</v>
      </c>
      <c r="B77" s="438" t="s">
        <v>9047</v>
      </c>
      <c r="C77" s="438" t="s">
        <v>9080</v>
      </c>
      <c r="D77" s="80"/>
      <c r="E77" s="416"/>
      <c r="F77" s="416"/>
      <c r="G77" s="416"/>
      <c r="H77" s="416"/>
      <c r="I77" s="80"/>
    </row>
    <row r="78" spans="1:9" ht="15.6" hidden="1">
      <c r="A78" s="438" t="s">
        <v>730</v>
      </c>
      <c r="B78" s="438" t="s">
        <v>9058</v>
      </c>
      <c r="C78" s="438" t="s">
        <v>9079</v>
      </c>
      <c r="D78" s="80"/>
      <c r="E78" s="416"/>
      <c r="F78" s="416"/>
      <c r="G78" s="416"/>
      <c r="H78" s="416"/>
      <c r="I78" s="80"/>
    </row>
    <row r="79" spans="1:9" ht="15.6" hidden="1">
      <c r="A79" s="438" t="s">
        <v>730</v>
      </c>
      <c r="B79" s="438" t="s">
        <v>9059</v>
      </c>
      <c r="C79" s="438" t="s">
        <v>9080</v>
      </c>
      <c r="D79" s="80"/>
      <c r="E79" s="416"/>
      <c r="F79" s="416"/>
      <c r="G79" s="416"/>
      <c r="H79" s="416"/>
      <c r="I79" s="80"/>
    </row>
    <row r="80" spans="1:9" ht="15.6" hidden="1">
      <c r="A80" s="438" t="s">
        <v>730</v>
      </c>
      <c r="B80" s="438" t="s">
        <v>9060</v>
      </c>
      <c r="C80" s="438" t="s">
        <v>9080</v>
      </c>
      <c r="D80" s="80"/>
      <c r="E80" s="416"/>
      <c r="F80" s="416"/>
      <c r="G80" s="416"/>
      <c r="H80" s="416"/>
      <c r="I80" s="80"/>
    </row>
    <row r="81" spans="1:9" ht="15.6" hidden="1">
      <c r="A81" s="438" t="s">
        <v>730</v>
      </c>
      <c r="B81" s="438" t="s">
        <v>9062</v>
      </c>
      <c r="C81" s="438" t="s">
        <v>9080</v>
      </c>
      <c r="D81" s="80"/>
      <c r="E81" s="416"/>
      <c r="F81" s="416"/>
      <c r="G81" s="416"/>
      <c r="H81" s="416"/>
      <c r="I81" s="80"/>
    </row>
    <row r="82" spans="1:9" ht="15.6" hidden="1">
      <c r="A82" s="438" t="s">
        <v>730</v>
      </c>
      <c r="B82" s="438" t="s">
        <v>9064</v>
      </c>
      <c r="C82" s="438" t="s">
        <v>9079</v>
      </c>
      <c r="D82" s="80"/>
      <c r="E82" s="416"/>
      <c r="F82" s="416"/>
      <c r="G82" s="416"/>
      <c r="H82" s="416"/>
      <c r="I82" s="80"/>
    </row>
    <row r="83" spans="1:9" ht="15.6" hidden="1">
      <c r="A83" s="438" t="s">
        <v>730</v>
      </c>
      <c r="B83" s="438" t="s">
        <v>9065</v>
      </c>
      <c r="C83" s="438" t="s">
        <v>9080</v>
      </c>
      <c r="D83" s="80"/>
      <c r="E83" s="416"/>
      <c r="F83" s="416"/>
      <c r="G83" s="416"/>
      <c r="H83" s="416"/>
      <c r="I83" s="80"/>
    </row>
    <row r="84" spans="1:9" ht="15.6" hidden="1">
      <c r="A84" s="438" t="s">
        <v>730</v>
      </c>
      <c r="B84" s="438" t="s">
        <v>9066</v>
      </c>
      <c r="C84" s="438" t="s">
        <v>9080</v>
      </c>
      <c r="D84" s="80"/>
      <c r="E84" s="416"/>
      <c r="F84" s="416"/>
      <c r="G84" s="416"/>
      <c r="H84" s="416"/>
      <c r="I84" s="80"/>
    </row>
    <row r="85" spans="1:9" ht="15.6" hidden="1">
      <c r="A85" s="438" t="s">
        <v>730</v>
      </c>
      <c r="B85" s="438" t="s">
        <v>9047</v>
      </c>
      <c r="C85" s="438" t="s">
        <v>9080</v>
      </c>
      <c r="D85" s="80"/>
      <c r="E85" s="416"/>
      <c r="F85" s="416"/>
      <c r="G85" s="416"/>
      <c r="H85" s="416"/>
      <c r="I85" s="80"/>
    </row>
    <row r="86" spans="1:9" ht="15.6" hidden="1">
      <c r="A86" s="438" t="s">
        <v>9081</v>
      </c>
      <c r="B86" s="438" t="s">
        <v>9040</v>
      </c>
      <c r="C86" s="438" t="s">
        <v>9082</v>
      </c>
      <c r="D86" s="80"/>
      <c r="E86" s="416"/>
      <c r="F86" s="416"/>
      <c r="G86" s="416"/>
      <c r="H86" s="416"/>
      <c r="I86" s="80"/>
    </row>
    <row r="87" spans="1:9" ht="15.6" hidden="1">
      <c r="A87" s="438" t="s">
        <v>9081</v>
      </c>
      <c r="B87" s="438" t="s">
        <v>9083</v>
      </c>
      <c r="C87" s="438" t="s">
        <v>9082</v>
      </c>
      <c r="D87" s="80"/>
      <c r="E87" s="416"/>
      <c r="F87" s="416"/>
      <c r="G87" s="416"/>
      <c r="H87" s="416"/>
      <c r="I87" s="80"/>
    </row>
    <row r="88" spans="1:9" ht="15.6" hidden="1">
      <c r="A88" s="438" t="s">
        <v>9081</v>
      </c>
      <c r="B88" s="438" t="s">
        <v>9084</v>
      </c>
      <c r="C88" s="438" t="s">
        <v>9085</v>
      </c>
      <c r="D88" s="80"/>
      <c r="E88" s="416"/>
      <c r="F88" s="416"/>
      <c r="G88" s="416"/>
      <c r="H88" s="416"/>
      <c r="I88" s="80"/>
    </row>
    <row r="89" spans="1:9" ht="15.6" hidden="1">
      <c r="A89" s="438" t="s">
        <v>9081</v>
      </c>
      <c r="B89" s="438" t="s">
        <v>9051</v>
      </c>
      <c r="C89" s="438" t="s">
        <v>9085</v>
      </c>
      <c r="D89" s="80"/>
      <c r="E89" s="416"/>
      <c r="F89" s="416"/>
      <c r="G89" s="416"/>
      <c r="H89" s="416"/>
      <c r="I89" s="80"/>
    </row>
    <row r="90" spans="1:9" ht="15.6" hidden="1">
      <c r="A90" s="438" t="s">
        <v>9081</v>
      </c>
      <c r="B90" s="438" t="s">
        <v>9053</v>
      </c>
      <c r="C90" s="438" t="s">
        <v>9085</v>
      </c>
      <c r="D90" s="80"/>
      <c r="E90" s="416"/>
      <c r="F90" s="416"/>
      <c r="G90" s="416"/>
      <c r="H90" s="416"/>
      <c r="I90" s="80"/>
    </row>
    <row r="91" spans="1:9" ht="15.6" hidden="1">
      <c r="A91" s="438" t="s">
        <v>9081</v>
      </c>
      <c r="B91" s="438" t="s">
        <v>9054</v>
      </c>
      <c r="C91" s="438" t="s">
        <v>9085</v>
      </c>
      <c r="D91" s="80"/>
      <c r="E91" s="416"/>
      <c r="F91" s="416"/>
      <c r="G91" s="416"/>
      <c r="H91" s="416"/>
      <c r="I91" s="80"/>
    </row>
    <row r="92" spans="1:9" ht="15.6" hidden="1">
      <c r="A92" s="438" t="s">
        <v>9081</v>
      </c>
      <c r="B92" s="438" t="s">
        <v>9055</v>
      </c>
      <c r="C92" s="438" t="s">
        <v>9085</v>
      </c>
      <c r="D92" s="80"/>
      <c r="E92" s="416"/>
      <c r="F92" s="416"/>
      <c r="G92" s="416"/>
      <c r="H92" s="416"/>
      <c r="I92" s="80"/>
    </row>
    <row r="93" spans="1:9" ht="15.6" hidden="1">
      <c r="A93" s="438" t="s">
        <v>9081</v>
      </c>
      <c r="B93" s="438" t="s">
        <v>9056</v>
      </c>
      <c r="C93" s="438" t="s">
        <v>9085</v>
      </c>
      <c r="D93" s="80"/>
      <c r="E93" s="416"/>
      <c r="F93" s="416"/>
      <c r="G93" s="416"/>
      <c r="H93" s="416"/>
      <c r="I93" s="80"/>
    </row>
    <row r="94" spans="1:9" ht="15.6" hidden="1">
      <c r="A94" s="438" t="s">
        <v>9081</v>
      </c>
      <c r="B94" s="438" t="s">
        <v>9057</v>
      </c>
      <c r="C94" s="438" t="s">
        <v>9085</v>
      </c>
      <c r="D94" s="80"/>
      <c r="E94" s="416"/>
      <c r="F94" s="416"/>
      <c r="G94" s="416"/>
      <c r="H94" s="416"/>
      <c r="I94" s="80"/>
    </row>
    <row r="95" spans="1:9" ht="108.6" hidden="1">
      <c r="A95" s="438" t="s">
        <v>9081</v>
      </c>
      <c r="B95" s="438" t="s">
        <v>9058</v>
      </c>
      <c r="C95" s="441" t="s">
        <v>9085</v>
      </c>
      <c r="D95" s="80"/>
      <c r="E95" s="416"/>
      <c r="F95" s="416"/>
      <c r="G95" s="416"/>
      <c r="H95" s="416"/>
      <c r="I95" s="80"/>
    </row>
    <row r="96" spans="1:9" ht="15.6" hidden="1">
      <c r="A96" s="438" t="s">
        <v>9081</v>
      </c>
      <c r="B96" s="438" t="s">
        <v>9059</v>
      </c>
      <c r="C96" s="438" t="s">
        <v>9085</v>
      </c>
      <c r="D96" s="80"/>
      <c r="E96" s="416"/>
      <c r="F96" s="416"/>
      <c r="G96" s="416"/>
      <c r="H96" s="416"/>
      <c r="I96" s="80"/>
    </row>
    <row r="97" spans="1:9" ht="15.6" hidden="1">
      <c r="A97" s="438" t="s">
        <v>9081</v>
      </c>
      <c r="B97" s="438" t="s">
        <v>9060</v>
      </c>
      <c r="C97" s="438" t="s">
        <v>9086</v>
      </c>
      <c r="D97" s="80"/>
      <c r="E97" s="416"/>
      <c r="F97" s="416"/>
      <c r="G97" s="416"/>
      <c r="H97" s="416"/>
      <c r="I97" s="80"/>
    </row>
    <row r="98" spans="1:9" ht="15.6" hidden="1">
      <c r="A98" s="438" t="s">
        <v>9081</v>
      </c>
      <c r="B98" s="438" t="s">
        <v>9062</v>
      </c>
      <c r="C98" s="438" t="s">
        <v>9085</v>
      </c>
      <c r="D98" s="80"/>
      <c r="E98" s="416"/>
      <c r="F98" s="416"/>
      <c r="G98" s="416"/>
      <c r="H98" s="416"/>
      <c r="I98" s="80"/>
    </row>
    <row r="99" spans="1:9" ht="15.6" hidden="1">
      <c r="A99" s="438" t="s">
        <v>9081</v>
      </c>
      <c r="B99" s="438" t="s">
        <v>9064</v>
      </c>
      <c r="C99" s="438" t="s">
        <v>9085</v>
      </c>
      <c r="D99" s="80"/>
      <c r="E99" s="416"/>
      <c r="F99" s="416"/>
      <c r="G99" s="416"/>
      <c r="H99" s="416"/>
      <c r="I99" s="80"/>
    </row>
    <row r="100" spans="1:9" ht="15.6" hidden="1">
      <c r="A100" s="438" t="s">
        <v>9081</v>
      </c>
      <c r="B100" s="438" t="s">
        <v>9065</v>
      </c>
      <c r="C100" s="438" t="s">
        <v>9085</v>
      </c>
      <c r="D100" s="80"/>
      <c r="E100" s="416"/>
      <c r="F100" s="416"/>
      <c r="G100" s="416"/>
      <c r="H100" s="416"/>
      <c r="I100" s="80"/>
    </row>
    <row r="101" spans="1:9" ht="15.6" hidden="1">
      <c r="A101" s="438" t="s">
        <v>9081</v>
      </c>
      <c r="B101" s="438" t="s">
        <v>9066</v>
      </c>
      <c r="C101" s="438" t="s">
        <v>9086</v>
      </c>
      <c r="D101" s="80"/>
      <c r="E101" s="416"/>
      <c r="F101" s="416"/>
      <c r="G101" s="416"/>
      <c r="H101" s="416"/>
      <c r="I101" s="80"/>
    </row>
    <row r="102" spans="1:9" ht="15.6" hidden="1">
      <c r="A102" s="438" t="s">
        <v>9081</v>
      </c>
      <c r="B102" s="438" t="s">
        <v>9047</v>
      </c>
      <c r="C102" s="438" t="s">
        <v>9086</v>
      </c>
      <c r="D102" s="80"/>
      <c r="E102" s="416"/>
      <c r="F102" s="416"/>
      <c r="G102" s="416"/>
      <c r="H102" s="416"/>
      <c r="I102" s="80"/>
    </row>
    <row r="103" spans="1:9" ht="123.95" hidden="1">
      <c r="A103" s="438" t="s">
        <v>9087</v>
      </c>
      <c r="B103" s="438" t="s">
        <v>9066</v>
      </c>
      <c r="C103" s="441" t="s">
        <v>9088</v>
      </c>
      <c r="D103" s="80"/>
      <c r="E103" s="416"/>
      <c r="F103" s="416"/>
      <c r="G103" s="416"/>
      <c r="H103" s="416"/>
      <c r="I103" s="80"/>
    </row>
    <row r="104" spans="1:9" ht="15.6" hidden="1">
      <c r="A104" s="438" t="s">
        <v>9087</v>
      </c>
      <c r="B104" s="438" t="s">
        <v>9047</v>
      </c>
      <c r="C104" s="438" t="s">
        <v>9088</v>
      </c>
      <c r="D104" s="80"/>
      <c r="E104" s="416"/>
      <c r="F104" s="416"/>
      <c r="G104" s="416"/>
      <c r="H104" s="416"/>
      <c r="I104" s="80"/>
    </row>
    <row r="105" spans="1:9" ht="15.6" hidden="1">
      <c r="A105" s="438" t="s">
        <v>9089</v>
      </c>
      <c r="B105" s="438" t="s">
        <v>9066</v>
      </c>
      <c r="C105" s="438" t="s">
        <v>9088</v>
      </c>
      <c r="D105" s="80"/>
      <c r="E105" s="416"/>
      <c r="F105" s="416"/>
      <c r="G105" s="416"/>
      <c r="H105" s="416"/>
      <c r="I105" s="80"/>
    </row>
    <row r="106" spans="1:9" ht="15.6" hidden="1">
      <c r="A106" s="438" t="s">
        <v>9089</v>
      </c>
      <c r="B106" s="438" t="s">
        <v>9047</v>
      </c>
      <c r="C106" s="438" t="s">
        <v>9088</v>
      </c>
      <c r="D106" s="80"/>
      <c r="E106" s="416"/>
      <c r="F106" s="416"/>
      <c r="G106" s="416"/>
      <c r="H106" s="416"/>
      <c r="I106" s="80"/>
    </row>
    <row r="107" spans="1:9" ht="15.6" hidden="1">
      <c r="A107" s="438" t="s">
        <v>9090</v>
      </c>
      <c r="B107" s="438" t="s">
        <v>9001</v>
      </c>
      <c r="C107" s="438" t="s">
        <v>9002</v>
      </c>
      <c r="D107" s="80"/>
      <c r="E107" s="416"/>
      <c r="F107" s="416"/>
      <c r="G107" s="416"/>
      <c r="H107" s="416"/>
      <c r="I107" s="80"/>
    </row>
    <row r="108" spans="1:9" ht="15.6" hidden="1">
      <c r="A108" s="438" t="s">
        <v>9090</v>
      </c>
      <c r="B108" s="438" t="s">
        <v>9003</v>
      </c>
      <c r="C108" s="438" t="s">
        <v>9004</v>
      </c>
      <c r="D108" s="80"/>
      <c r="E108" s="416"/>
      <c r="F108" s="416"/>
      <c r="G108" s="416"/>
      <c r="H108" s="416"/>
      <c r="I108" s="80"/>
    </row>
    <row r="109" spans="1:9" ht="15.6" hidden="1">
      <c r="A109" s="438" t="s">
        <v>9090</v>
      </c>
      <c r="B109" s="438" t="s">
        <v>9005</v>
      </c>
      <c r="C109" s="438" t="s">
        <v>9006</v>
      </c>
      <c r="D109" s="80"/>
      <c r="E109" s="416"/>
      <c r="F109" s="416"/>
      <c r="G109" s="416"/>
      <c r="H109" s="416"/>
      <c r="I109" s="80"/>
    </row>
    <row r="110" spans="1:9" ht="15.6" hidden="1">
      <c r="A110" s="438" t="s">
        <v>9091</v>
      </c>
      <c r="B110" s="438" t="s">
        <v>9001</v>
      </c>
      <c r="C110" s="438" t="s">
        <v>9002</v>
      </c>
      <c r="D110" s="80"/>
      <c r="E110" s="416"/>
      <c r="F110" s="416"/>
      <c r="G110" s="416"/>
      <c r="H110" s="416"/>
      <c r="I110" s="80"/>
    </row>
    <row r="111" spans="1:9" ht="15.6" hidden="1">
      <c r="A111" s="438" t="s">
        <v>9091</v>
      </c>
      <c r="B111" s="438" t="s">
        <v>9003</v>
      </c>
      <c r="C111" s="438" t="s">
        <v>9004</v>
      </c>
      <c r="D111" s="80"/>
      <c r="E111" s="416"/>
      <c r="F111" s="416"/>
      <c r="G111" s="416"/>
      <c r="H111" s="416"/>
      <c r="I111" s="80"/>
    </row>
    <row r="112" spans="1:9" ht="15.6" hidden="1">
      <c r="A112" s="438" t="s">
        <v>9091</v>
      </c>
      <c r="B112" s="438" t="s">
        <v>9005</v>
      </c>
      <c r="C112" s="438" t="s">
        <v>9006</v>
      </c>
      <c r="D112" s="80"/>
      <c r="E112" s="416"/>
      <c r="F112" s="416"/>
      <c r="G112" s="417"/>
      <c r="H112" s="416"/>
      <c r="I112" s="80"/>
    </row>
    <row r="113" spans="1:9" ht="15.6" hidden="1">
      <c r="A113" s="438" t="s">
        <v>9092</v>
      </c>
      <c r="B113" s="438" t="s">
        <v>9040</v>
      </c>
      <c r="C113" s="438" t="s">
        <v>9093</v>
      </c>
      <c r="D113" s="80"/>
      <c r="E113" s="416"/>
      <c r="F113" s="416"/>
      <c r="G113" s="416"/>
      <c r="H113" s="416"/>
      <c r="I113" s="80"/>
    </row>
    <row r="114" spans="1:9" ht="15.6" hidden="1">
      <c r="A114" s="438" t="s">
        <v>9092</v>
      </c>
      <c r="B114" s="438" t="s">
        <v>9083</v>
      </c>
      <c r="C114" s="438" t="s">
        <v>9093</v>
      </c>
      <c r="D114" s="80"/>
      <c r="E114" s="416"/>
      <c r="F114" s="416"/>
      <c r="G114" s="417"/>
      <c r="H114" s="416"/>
      <c r="I114" s="80"/>
    </row>
    <row r="115" spans="1:9" ht="15.6" hidden="1">
      <c r="A115" s="438" t="s">
        <v>9092</v>
      </c>
      <c r="B115" s="438" t="s">
        <v>9060</v>
      </c>
      <c r="C115" s="438" t="s">
        <v>9094</v>
      </c>
      <c r="D115" s="80"/>
      <c r="E115" s="416"/>
      <c r="F115" s="416"/>
      <c r="G115" s="416"/>
      <c r="H115" s="416"/>
      <c r="I115" s="80"/>
    </row>
    <row r="116" spans="1:9" ht="15.6" hidden="1">
      <c r="A116" s="438" t="s">
        <v>9092</v>
      </c>
      <c r="B116" s="438" t="s">
        <v>9066</v>
      </c>
      <c r="C116" s="438" t="s">
        <v>9094</v>
      </c>
      <c r="D116" s="80"/>
      <c r="E116" s="416"/>
      <c r="F116" s="416"/>
      <c r="G116" s="417"/>
      <c r="H116" s="416"/>
      <c r="I116" s="80"/>
    </row>
    <row r="117" spans="1:9" ht="15.6" hidden="1">
      <c r="A117" s="438" t="s">
        <v>9092</v>
      </c>
      <c r="B117" s="438" t="s">
        <v>9047</v>
      </c>
      <c r="C117" s="438" t="s">
        <v>9094</v>
      </c>
      <c r="D117" s="80"/>
      <c r="E117" s="416"/>
      <c r="F117" s="416"/>
      <c r="G117" s="416"/>
      <c r="H117" s="416"/>
      <c r="I117" s="80"/>
    </row>
    <row r="118" spans="1:9" ht="15.6" hidden="1">
      <c r="A118" s="438" t="s">
        <v>9095</v>
      </c>
      <c r="B118" s="438" t="s">
        <v>9060</v>
      </c>
      <c r="C118" s="438" t="s">
        <v>9094</v>
      </c>
      <c r="D118" s="80"/>
      <c r="E118" s="416"/>
      <c r="F118" s="416"/>
      <c r="G118" s="416"/>
      <c r="H118" s="416"/>
      <c r="I118" s="80"/>
    </row>
    <row r="119" spans="1:9" ht="15.6" hidden="1">
      <c r="A119" s="438" t="s">
        <v>9095</v>
      </c>
      <c r="B119" s="438" t="s">
        <v>9066</v>
      </c>
      <c r="C119" s="438" t="s">
        <v>9094</v>
      </c>
      <c r="D119" s="80"/>
      <c r="E119" s="416"/>
      <c r="F119" s="416"/>
      <c r="G119" s="416"/>
      <c r="H119" s="416"/>
      <c r="I119" s="80"/>
    </row>
    <row r="120" spans="1:9" ht="15.6" hidden="1">
      <c r="A120" s="438" t="s">
        <v>9095</v>
      </c>
      <c r="B120" s="438" t="s">
        <v>9047</v>
      </c>
      <c r="C120" s="438" t="s">
        <v>9094</v>
      </c>
      <c r="D120" s="80"/>
      <c r="E120" s="416"/>
      <c r="F120" s="416"/>
      <c r="G120" s="416"/>
      <c r="H120" s="416"/>
      <c r="I120" s="80"/>
    </row>
    <row r="121" spans="1:9" ht="15.6" hidden="1">
      <c r="A121" s="438" t="s">
        <v>7452</v>
      </c>
      <c r="B121" s="438" t="s">
        <v>9060</v>
      </c>
      <c r="C121" s="438" t="s">
        <v>9096</v>
      </c>
      <c r="D121" s="80"/>
      <c r="E121" s="416"/>
      <c r="F121" s="416"/>
      <c r="G121" s="416"/>
      <c r="H121" s="416"/>
      <c r="I121" s="80"/>
    </row>
    <row r="122" spans="1:9" ht="15.6" hidden="1">
      <c r="A122" s="438" t="s">
        <v>7452</v>
      </c>
      <c r="B122" s="438" t="s">
        <v>9062</v>
      </c>
      <c r="C122" s="438" t="s">
        <v>9096</v>
      </c>
      <c r="D122" s="80"/>
      <c r="E122" s="416"/>
      <c r="F122" s="416"/>
      <c r="G122" s="416"/>
      <c r="H122" s="416"/>
      <c r="I122" s="80"/>
    </row>
    <row r="123" spans="1:9" ht="15.6" hidden="1">
      <c r="A123" s="438" t="s">
        <v>7452</v>
      </c>
      <c r="B123" s="438" t="s">
        <v>9066</v>
      </c>
      <c r="C123" s="438" t="s">
        <v>9096</v>
      </c>
      <c r="D123" s="80"/>
      <c r="E123" s="416"/>
      <c r="F123" s="416"/>
      <c r="G123" s="416"/>
      <c r="H123" s="416"/>
      <c r="I123" s="80"/>
    </row>
    <row r="124" spans="1:9" ht="15.6" hidden="1">
      <c r="A124" s="438" t="s">
        <v>7452</v>
      </c>
      <c r="B124" s="438" t="s">
        <v>9047</v>
      </c>
      <c r="C124" s="438" t="s">
        <v>9096</v>
      </c>
      <c r="D124" s="80"/>
      <c r="E124" s="416"/>
      <c r="F124" s="416"/>
      <c r="G124" s="416"/>
      <c r="H124" s="416"/>
      <c r="I124" s="80"/>
    </row>
    <row r="125" spans="1:9" ht="15.6" hidden="1">
      <c r="A125" s="438" t="s">
        <v>9097</v>
      </c>
      <c r="B125" s="438" t="s">
        <v>9022</v>
      </c>
      <c r="C125" s="438" t="s">
        <v>9027</v>
      </c>
      <c r="D125" s="80"/>
      <c r="E125" s="416"/>
      <c r="F125" s="416"/>
      <c r="G125" s="416"/>
      <c r="H125" s="416"/>
      <c r="I125" s="80"/>
    </row>
    <row r="126" spans="1:9" ht="15.6" hidden="1">
      <c r="A126" s="438" t="s">
        <v>9098</v>
      </c>
      <c r="B126" s="438" t="s">
        <v>9099</v>
      </c>
      <c r="C126" s="438" t="s">
        <v>9100</v>
      </c>
      <c r="D126" s="80"/>
      <c r="E126" s="416"/>
      <c r="F126" s="416"/>
      <c r="G126" s="416"/>
      <c r="H126" s="416"/>
      <c r="I126" s="80"/>
    </row>
    <row r="127" spans="1:9" ht="15.6" hidden="1">
      <c r="A127" s="438" t="s">
        <v>9101</v>
      </c>
      <c r="B127" s="438" t="s">
        <v>9022</v>
      </c>
      <c r="C127" s="438" t="s">
        <v>9102</v>
      </c>
      <c r="D127" s="80"/>
      <c r="E127" s="416"/>
      <c r="F127" s="416"/>
      <c r="G127" s="416"/>
      <c r="H127" s="416"/>
      <c r="I127" s="80"/>
    </row>
    <row r="128" spans="1:9" ht="15.6" hidden="1">
      <c r="A128" s="438" t="s">
        <v>9103</v>
      </c>
      <c r="B128" s="438" t="s">
        <v>9013</v>
      </c>
      <c r="C128" s="438" t="s">
        <v>9104</v>
      </c>
      <c r="D128" s="80"/>
      <c r="E128" s="416"/>
      <c r="F128" s="416"/>
      <c r="G128" s="416"/>
      <c r="H128" s="416"/>
      <c r="I128" s="80"/>
    </row>
    <row r="129" spans="1:9" ht="15.6" hidden="1">
      <c r="A129" s="438" t="s">
        <v>9103</v>
      </c>
      <c r="B129" s="438" t="s">
        <v>9001</v>
      </c>
      <c r="C129" s="438" t="s">
        <v>9104</v>
      </c>
      <c r="D129" s="80"/>
      <c r="E129" s="416"/>
      <c r="F129" s="416"/>
      <c r="G129" s="416"/>
      <c r="H129" s="416"/>
      <c r="I129" s="80"/>
    </row>
    <row r="130" spans="1:9" ht="15.6" hidden="1">
      <c r="A130" s="438" t="s">
        <v>9103</v>
      </c>
      <c r="B130" s="438" t="s">
        <v>9022</v>
      </c>
      <c r="C130" s="438" t="s">
        <v>9023</v>
      </c>
      <c r="D130" s="80"/>
      <c r="E130" s="416"/>
      <c r="F130" s="416"/>
      <c r="G130" s="416"/>
      <c r="H130" s="416"/>
      <c r="I130" s="80"/>
    </row>
    <row r="131" spans="1:9" ht="15.6" hidden="1">
      <c r="A131" s="438" t="s">
        <v>9103</v>
      </c>
      <c r="B131" s="438" t="s">
        <v>9003</v>
      </c>
      <c r="C131" s="438" t="s">
        <v>9104</v>
      </c>
      <c r="D131" s="80"/>
      <c r="E131" s="416"/>
      <c r="F131" s="416"/>
      <c r="G131" s="416"/>
      <c r="H131" s="416"/>
      <c r="I131" s="80"/>
    </row>
    <row r="132" spans="1:9" ht="15.6" hidden="1">
      <c r="A132" s="438" t="s">
        <v>9103</v>
      </c>
      <c r="B132" s="438" t="s">
        <v>9005</v>
      </c>
      <c r="C132" s="438" t="s">
        <v>9105</v>
      </c>
      <c r="D132" s="80"/>
      <c r="E132" s="416"/>
      <c r="F132" s="416"/>
      <c r="G132" s="416"/>
      <c r="H132" s="416"/>
      <c r="I132" s="80"/>
    </row>
    <row r="133" spans="1:9" ht="15.6" hidden="1">
      <c r="A133" s="438" t="s">
        <v>9106</v>
      </c>
      <c r="B133" s="438" t="s">
        <v>9013</v>
      </c>
      <c r="C133" s="438" t="s">
        <v>9107</v>
      </c>
      <c r="D133" s="80"/>
      <c r="E133" s="416"/>
      <c r="F133" s="416"/>
      <c r="G133" s="416"/>
      <c r="H133" s="416"/>
      <c r="I133" s="80"/>
    </row>
    <row r="134" spans="1:9" ht="15.6" hidden="1">
      <c r="A134" s="438" t="s">
        <v>9106</v>
      </c>
      <c r="B134" s="438" t="s">
        <v>9001</v>
      </c>
      <c r="C134" s="438" t="s">
        <v>9107</v>
      </c>
      <c r="D134" s="80"/>
      <c r="E134" s="416"/>
      <c r="F134" s="416"/>
      <c r="G134" s="416"/>
      <c r="H134" s="416"/>
      <c r="I134" s="80"/>
    </row>
    <row r="135" spans="1:9" ht="15.6" hidden="1">
      <c r="A135" s="438" t="s">
        <v>9106</v>
      </c>
      <c r="B135" s="438" t="s">
        <v>9003</v>
      </c>
      <c r="C135" s="438" t="s">
        <v>9107</v>
      </c>
      <c r="D135" s="80"/>
      <c r="E135" s="416"/>
      <c r="F135" s="416"/>
      <c r="G135" s="416"/>
      <c r="H135" s="416"/>
      <c r="I135" s="80"/>
    </row>
    <row r="136" spans="1:9" ht="15.6" hidden="1">
      <c r="A136" s="438" t="s">
        <v>9106</v>
      </c>
      <c r="B136" s="438" t="s">
        <v>9005</v>
      </c>
      <c r="C136" s="438" t="s">
        <v>9108</v>
      </c>
      <c r="D136" s="80"/>
      <c r="E136" s="416"/>
      <c r="F136" s="416"/>
      <c r="G136" s="416"/>
      <c r="H136" s="416"/>
      <c r="I136" s="80"/>
    </row>
    <row r="137" spans="1:9" ht="15.6" hidden="1">
      <c r="A137" s="438" t="s">
        <v>9106</v>
      </c>
      <c r="B137" s="438" t="s">
        <v>9109</v>
      </c>
      <c r="C137" s="438" t="s">
        <v>9110</v>
      </c>
      <c r="D137" s="80"/>
      <c r="E137" s="416"/>
      <c r="F137" s="416"/>
      <c r="G137" s="416"/>
      <c r="H137" s="416"/>
      <c r="I137" s="80"/>
    </row>
    <row r="138" spans="1:9" ht="77.45">
      <c r="A138" s="438" t="s">
        <v>8123</v>
      </c>
      <c r="B138" s="438" t="s">
        <v>9047</v>
      </c>
      <c r="C138" s="441" t="s">
        <v>3964</v>
      </c>
      <c r="D138" s="80"/>
      <c r="E138" s="416"/>
      <c r="F138" s="416"/>
      <c r="G138" s="416"/>
      <c r="H138" s="416"/>
      <c r="I138" s="80"/>
    </row>
    <row r="139" spans="1:9" ht="15.6" hidden="1">
      <c r="A139" s="438" t="s">
        <v>4619</v>
      </c>
      <c r="B139" s="438" t="s">
        <v>9047</v>
      </c>
      <c r="C139" s="438" t="s">
        <v>3964</v>
      </c>
      <c r="D139" s="80"/>
      <c r="E139" s="416"/>
      <c r="F139" s="416"/>
      <c r="G139" s="416"/>
      <c r="H139" s="416"/>
      <c r="I139" s="80"/>
    </row>
    <row r="140" spans="1:9" ht="15.6" hidden="1">
      <c r="A140" s="438" t="s">
        <v>8366</v>
      </c>
      <c r="B140" s="438" t="s">
        <v>9060</v>
      </c>
      <c r="C140" s="438" t="s">
        <v>9111</v>
      </c>
      <c r="D140" s="80"/>
      <c r="E140" s="416"/>
      <c r="F140" s="416"/>
      <c r="G140" s="416"/>
      <c r="H140" s="416"/>
      <c r="I140" s="80"/>
    </row>
    <row r="141" spans="1:9" ht="15.6" hidden="1">
      <c r="A141" s="438" t="s">
        <v>8366</v>
      </c>
      <c r="B141" s="438" t="s">
        <v>9066</v>
      </c>
      <c r="C141" s="438" t="s">
        <v>9112</v>
      </c>
      <c r="D141" s="80"/>
      <c r="E141" s="416"/>
      <c r="F141" s="416"/>
      <c r="G141" s="416"/>
      <c r="H141" s="416"/>
      <c r="I141" s="80"/>
    </row>
    <row r="142" spans="1:9" ht="15.6" hidden="1">
      <c r="A142" s="438" t="s">
        <v>8366</v>
      </c>
      <c r="B142" s="438" t="s">
        <v>9047</v>
      </c>
      <c r="C142" s="438" t="s">
        <v>9113</v>
      </c>
      <c r="D142" s="80"/>
      <c r="E142" s="416"/>
      <c r="F142" s="416"/>
      <c r="G142" s="416"/>
      <c r="H142" s="416"/>
      <c r="I142" s="80"/>
    </row>
    <row r="143" spans="1:9" ht="15.6" hidden="1">
      <c r="A143" s="438" t="s">
        <v>7676</v>
      </c>
      <c r="B143" s="438" t="s">
        <v>9047</v>
      </c>
      <c r="C143" s="438" t="s">
        <v>3964</v>
      </c>
      <c r="D143" s="80"/>
      <c r="E143" s="416"/>
      <c r="F143" s="416"/>
      <c r="G143" s="416"/>
      <c r="H143" s="416"/>
      <c r="I143" s="80"/>
    </row>
    <row r="144" spans="1:9" ht="15.6" hidden="1">
      <c r="A144" s="438" t="s">
        <v>5877</v>
      </c>
      <c r="B144" s="438" t="s">
        <v>9009</v>
      </c>
      <c r="C144" s="438" t="s">
        <v>9010</v>
      </c>
      <c r="D144" s="80"/>
      <c r="E144" s="416"/>
      <c r="F144" s="416"/>
      <c r="G144" s="416"/>
      <c r="H144" s="416"/>
      <c r="I144" s="80"/>
    </row>
    <row r="145" spans="1:9" ht="15.6" hidden="1">
      <c r="A145" s="438" t="s">
        <v>5962</v>
      </c>
      <c r="B145" s="438" t="s">
        <v>9009</v>
      </c>
      <c r="C145" s="438" t="s">
        <v>9010</v>
      </c>
      <c r="D145" s="80"/>
      <c r="E145" s="416"/>
      <c r="F145" s="416"/>
      <c r="G145" s="416"/>
      <c r="H145" s="416"/>
      <c r="I145" s="80"/>
    </row>
    <row r="146" spans="1:9" ht="15.6" hidden="1">
      <c r="A146" s="438" t="s">
        <v>7736</v>
      </c>
      <c r="B146" s="438" t="s">
        <v>9047</v>
      </c>
      <c r="C146" s="438" t="s">
        <v>9114</v>
      </c>
      <c r="D146" s="80"/>
      <c r="E146" s="416"/>
      <c r="F146" s="416"/>
      <c r="G146" s="416"/>
      <c r="H146" s="416"/>
      <c r="I146" s="80"/>
    </row>
    <row r="147" spans="1:9" ht="15.6" hidden="1">
      <c r="A147" s="438" t="s">
        <v>8786</v>
      </c>
      <c r="B147" s="438" t="s">
        <v>9060</v>
      </c>
      <c r="C147" s="438" t="s">
        <v>9115</v>
      </c>
      <c r="D147" s="80"/>
      <c r="E147" s="416"/>
      <c r="F147" s="416"/>
      <c r="G147" s="416"/>
      <c r="H147" s="416"/>
      <c r="I147" s="80"/>
    </row>
    <row r="148" spans="1:9" ht="15.6" hidden="1">
      <c r="A148" s="438" t="s">
        <v>8786</v>
      </c>
      <c r="B148" s="438" t="s">
        <v>9062</v>
      </c>
      <c r="C148" s="438" t="s">
        <v>9115</v>
      </c>
      <c r="D148" s="80"/>
      <c r="E148" s="416"/>
      <c r="F148" s="416"/>
      <c r="G148" s="416"/>
      <c r="H148" s="416"/>
      <c r="I148" s="80"/>
    </row>
    <row r="149" spans="1:9" ht="15.6" hidden="1">
      <c r="A149" s="438" t="s">
        <v>8786</v>
      </c>
      <c r="B149" s="438" t="s">
        <v>9066</v>
      </c>
      <c r="C149" s="438" t="s">
        <v>9115</v>
      </c>
      <c r="D149" s="80"/>
      <c r="E149" s="416"/>
      <c r="F149" s="416"/>
      <c r="G149" s="416"/>
      <c r="H149" s="416"/>
      <c r="I149" s="80"/>
    </row>
    <row r="150" spans="1:9" ht="15.6" hidden="1">
      <c r="A150" s="438" t="s">
        <v>8786</v>
      </c>
      <c r="B150" s="438" t="s">
        <v>9047</v>
      </c>
      <c r="C150" s="438" t="s">
        <v>9116</v>
      </c>
      <c r="D150" s="80"/>
      <c r="E150" s="416"/>
      <c r="F150" s="416"/>
      <c r="G150" s="416"/>
      <c r="H150" s="416"/>
      <c r="I150" s="80"/>
    </row>
    <row r="151" spans="1:9" ht="108.6" hidden="1">
      <c r="A151" s="438" t="s">
        <v>7499</v>
      </c>
      <c r="B151" s="438" t="s">
        <v>9047</v>
      </c>
      <c r="C151" s="441" t="s">
        <v>9117</v>
      </c>
      <c r="D151" s="80"/>
      <c r="E151" s="416"/>
      <c r="F151" s="416"/>
      <c r="G151" s="416"/>
      <c r="H151" s="416"/>
      <c r="I151" s="80"/>
    </row>
    <row r="152" spans="1:9" ht="15.6" hidden="1">
      <c r="A152" s="438" t="s">
        <v>6015</v>
      </c>
      <c r="B152" s="438" t="s">
        <v>9009</v>
      </c>
      <c r="C152" s="438" t="s">
        <v>9010</v>
      </c>
      <c r="D152" s="80"/>
      <c r="E152" s="416"/>
      <c r="F152" s="416"/>
      <c r="G152" s="416"/>
      <c r="H152" s="416"/>
      <c r="I152" s="80"/>
    </row>
    <row r="153" spans="1:9" ht="15.6" hidden="1">
      <c r="A153" s="438" t="s">
        <v>9118</v>
      </c>
      <c r="B153" s="438" t="s">
        <v>9001</v>
      </c>
      <c r="C153" s="438" t="s">
        <v>9002</v>
      </c>
      <c r="D153" s="80"/>
      <c r="E153" s="416"/>
      <c r="F153" s="416"/>
      <c r="G153" s="416"/>
      <c r="H153" s="416"/>
      <c r="I153" s="80"/>
    </row>
    <row r="154" spans="1:9" ht="15.6" hidden="1">
      <c r="A154" s="438" t="s">
        <v>9118</v>
      </c>
      <c r="B154" s="438" t="s">
        <v>9003</v>
      </c>
      <c r="C154" s="438" t="s">
        <v>9004</v>
      </c>
      <c r="D154" s="80"/>
      <c r="E154" s="416"/>
      <c r="F154" s="416"/>
      <c r="G154" s="416"/>
      <c r="H154" s="416"/>
      <c r="I154" s="80"/>
    </row>
    <row r="155" spans="1:9" ht="15.6" hidden="1">
      <c r="A155" s="438" t="s">
        <v>9118</v>
      </c>
      <c r="B155" s="438" t="s">
        <v>9005</v>
      </c>
      <c r="C155" s="438" t="s">
        <v>9006</v>
      </c>
      <c r="D155" s="80"/>
      <c r="E155" s="416"/>
      <c r="F155" s="416"/>
      <c r="G155" s="416"/>
      <c r="H155" s="416"/>
      <c r="I155" s="80"/>
    </row>
    <row r="156" spans="1:9" ht="15.6" hidden="1">
      <c r="A156" s="438" t="s">
        <v>9119</v>
      </c>
      <c r="B156" s="438" t="s">
        <v>9001</v>
      </c>
      <c r="C156" s="438" t="s">
        <v>9002</v>
      </c>
      <c r="D156" s="80"/>
      <c r="E156" s="416"/>
      <c r="F156" s="416"/>
      <c r="G156" s="416"/>
      <c r="H156" s="416"/>
      <c r="I156" s="80"/>
    </row>
    <row r="157" spans="1:9" ht="15.6" hidden="1">
      <c r="A157" s="438" t="s">
        <v>9119</v>
      </c>
      <c r="B157" s="438" t="s">
        <v>9003</v>
      </c>
      <c r="C157" s="438" t="s">
        <v>9004</v>
      </c>
      <c r="D157" s="80"/>
      <c r="E157" s="416"/>
      <c r="F157" s="416"/>
      <c r="G157" s="416"/>
      <c r="H157" s="416"/>
      <c r="I157" s="80"/>
    </row>
    <row r="158" spans="1:9" ht="15.6" hidden="1">
      <c r="A158" s="438" t="s">
        <v>9119</v>
      </c>
      <c r="B158" s="438" t="s">
        <v>9005</v>
      </c>
      <c r="C158" s="438" t="s">
        <v>9006</v>
      </c>
      <c r="D158" s="80"/>
      <c r="E158" s="416"/>
      <c r="F158" s="416"/>
      <c r="G158" s="416"/>
      <c r="H158" s="416"/>
      <c r="I158" s="80"/>
    </row>
    <row r="159" spans="1:9" ht="15.6" hidden="1">
      <c r="A159" s="438" t="s">
        <v>9120</v>
      </c>
      <c r="B159" s="438" t="s">
        <v>9001</v>
      </c>
      <c r="C159" s="438" t="s">
        <v>9002</v>
      </c>
      <c r="D159" s="80"/>
      <c r="E159" s="416"/>
      <c r="F159" s="416"/>
      <c r="G159" s="416"/>
      <c r="H159" s="416"/>
      <c r="I159" s="80"/>
    </row>
    <row r="160" spans="1:9" ht="15.6" hidden="1">
      <c r="A160" s="438" t="s">
        <v>9120</v>
      </c>
      <c r="B160" s="438" t="s">
        <v>9003</v>
      </c>
      <c r="C160" s="438" t="s">
        <v>9004</v>
      </c>
      <c r="D160" s="80"/>
      <c r="E160" s="416"/>
      <c r="F160" s="416"/>
      <c r="G160" s="416"/>
      <c r="H160" s="416"/>
      <c r="I160" s="80"/>
    </row>
    <row r="161" spans="1:9" ht="15.6" hidden="1">
      <c r="A161" s="438" t="s">
        <v>9120</v>
      </c>
      <c r="B161" s="438" t="s">
        <v>9005</v>
      </c>
      <c r="C161" s="438" t="s">
        <v>9006</v>
      </c>
      <c r="D161" s="80"/>
      <c r="E161" s="416"/>
      <c r="F161" s="416"/>
      <c r="G161" s="416"/>
      <c r="H161" s="416"/>
      <c r="I161" s="80"/>
    </row>
    <row r="162" spans="1:9" ht="15.6" hidden="1">
      <c r="A162" s="438" t="s">
        <v>9121</v>
      </c>
      <c r="B162" s="438" t="s">
        <v>9001</v>
      </c>
      <c r="C162" s="438" t="s">
        <v>9002</v>
      </c>
      <c r="D162" s="80"/>
      <c r="E162" s="416"/>
      <c r="F162" s="416"/>
      <c r="G162" s="416"/>
      <c r="H162" s="416"/>
      <c r="I162" s="80"/>
    </row>
    <row r="163" spans="1:9" ht="15.6" hidden="1">
      <c r="A163" s="438" t="s">
        <v>9121</v>
      </c>
      <c r="B163" s="438" t="s">
        <v>9003</v>
      </c>
      <c r="C163" s="438" t="s">
        <v>9004</v>
      </c>
      <c r="D163" s="80"/>
      <c r="E163" s="416"/>
      <c r="F163" s="416"/>
      <c r="G163" s="416"/>
      <c r="H163" s="416"/>
      <c r="I163" s="80"/>
    </row>
    <row r="164" spans="1:9" ht="15.6" hidden="1">
      <c r="A164" s="438" t="s">
        <v>9121</v>
      </c>
      <c r="B164" s="438" t="s">
        <v>9005</v>
      </c>
      <c r="C164" s="438" t="s">
        <v>9006</v>
      </c>
      <c r="D164" s="80"/>
      <c r="E164" s="416"/>
      <c r="F164" s="416"/>
      <c r="G164" s="416"/>
      <c r="H164" s="416"/>
      <c r="I164" s="80"/>
    </row>
    <row r="165" spans="1:9" ht="15.6" hidden="1">
      <c r="A165" s="438" t="s">
        <v>9122</v>
      </c>
      <c r="B165" s="438" t="s">
        <v>9022</v>
      </c>
      <c r="C165" s="438" t="s">
        <v>9027</v>
      </c>
      <c r="D165" s="80"/>
      <c r="E165" s="416"/>
      <c r="F165" s="416"/>
      <c r="G165" s="416"/>
      <c r="H165" s="416"/>
      <c r="I165" s="80"/>
    </row>
    <row r="166" spans="1:9" ht="15.6" hidden="1">
      <c r="A166" s="438" t="s">
        <v>7875</v>
      </c>
      <c r="B166" s="438" t="s">
        <v>9035</v>
      </c>
      <c r="C166" s="438" t="s">
        <v>9036</v>
      </c>
      <c r="D166" s="80"/>
      <c r="E166" s="416"/>
      <c r="F166" s="416"/>
      <c r="G166" s="416"/>
      <c r="H166" s="416"/>
      <c r="I166" s="80"/>
    </row>
    <row r="167" spans="1:9" ht="15.6" hidden="1">
      <c r="A167" s="438" t="s">
        <v>7875</v>
      </c>
      <c r="B167" s="438" t="s">
        <v>9037</v>
      </c>
      <c r="C167" s="438" t="s">
        <v>9038</v>
      </c>
      <c r="D167" s="80"/>
      <c r="E167" s="416"/>
      <c r="F167" s="416"/>
      <c r="G167" s="416"/>
      <c r="H167" s="416"/>
      <c r="I167" s="80"/>
    </row>
    <row r="168" spans="1:9" ht="15.6" hidden="1">
      <c r="A168" s="438" t="s">
        <v>7400</v>
      </c>
      <c r="B168" s="438" t="s">
        <v>9035</v>
      </c>
      <c r="C168" s="438" t="s">
        <v>9039</v>
      </c>
      <c r="D168" s="80"/>
      <c r="E168" s="416"/>
      <c r="F168" s="416"/>
      <c r="G168" s="416"/>
      <c r="H168" s="416"/>
      <c r="I168" s="80"/>
    </row>
    <row r="169" spans="1:9" ht="15.6" hidden="1">
      <c r="A169" s="438" t="s">
        <v>7400</v>
      </c>
      <c r="B169" s="438" t="s">
        <v>9037</v>
      </c>
      <c r="C169" s="438" t="s">
        <v>9042</v>
      </c>
      <c r="D169" s="80"/>
      <c r="E169" s="416"/>
      <c r="F169" s="416"/>
      <c r="G169" s="416"/>
      <c r="H169" s="416"/>
      <c r="I169" s="80"/>
    </row>
    <row r="170" spans="1:9" ht="15.6" hidden="1">
      <c r="A170" s="438" t="s">
        <v>6609</v>
      </c>
      <c r="B170" s="438" t="s">
        <v>9035</v>
      </c>
      <c r="C170" s="438" t="s">
        <v>9123</v>
      </c>
      <c r="D170" s="80"/>
      <c r="E170" s="416"/>
      <c r="F170" s="416"/>
      <c r="G170" s="416"/>
      <c r="H170" s="416"/>
      <c r="I170" s="80"/>
    </row>
    <row r="171" spans="1:9" ht="15.6" hidden="1">
      <c r="A171" s="438" t="s">
        <v>6925</v>
      </c>
      <c r="B171" s="438" t="s">
        <v>9047</v>
      </c>
      <c r="C171" s="438" t="s">
        <v>9048</v>
      </c>
      <c r="D171" s="80"/>
      <c r="E171" s="416"/>
      <c r="F171" s="416"/>
      <c r="G171" s="416"/>
      <c r="H171" s="416"/>
      <c r="I171" s="80"/>
    </row>
    <row r="172" spans="1:9" ht="15.6" hidden="1">
      <c r="A172" s="438" t="s">
        <v>9124</v>
      </c>
      <c r="B172" s="438" t="s">
        <v>9047</v>
      </c>
      <c r="C172" s="438" t="s">
        <v>3964</v>
      </c>
      <c r="D172" s="80"/>
      <c r="E172" s="416"/>
      <c r="F172" s="416"/>
      <c r="G172" s="416"/>
      <c r="H172" s="416"/>
      <c r="I172" s="80"/>
    </row>
    <row r="173" spans="1:9" ht="15.6" hidden="1">
      <c r="A173" s="438" t="s">
        <v>8551</v>
      </c>
      <c r="B173" s="438" t="s">
        <v>9066</v>
      </c>
      <c r="C173" s="438" t="s">
        <v>9070</v>
      </c>
      <c r="D173" s="80"/>
      <c r="E173" s="416"/>
      <c r="F173" s="416"/>
      <c r="G173" s="416"/>
      <c r="H173" s="416"/>
      <c r="I173" s="80"/>
    </row>
    <row r="174" spans="1:9" ht="15.6" hidden="1">
      <c r="A174" s="438" t="s">
        <v>8551</v>
      </c>
      <c r="B174" s="438" t="s">
        <v>9047</v>
      </c>
      <c r="C174" s="438" t="s">
        <v>9071</v>
      </c>
      <c r="D174" s="80"/>
      <c r="E174" s="416"/>
      <c r="F174" s="416"/>
      <c r="G174" s="416"/>
      <c r="H174" s="416"/>
      <c r="I174" s="80"/>
    </row>
    <row r="175" spans="1:9" ht="15.6" hidden="1">
      <c r="A175" s="438" t="s">
        <v>4813</v>
      </c>
      <c r="B175" s="438" t="s">
        <v>9047</v>
      </c>
      <c r="C175" s="438" t="s">
        <v>3964</v>
      </c>
      <c r="D175" s="80"/>
      <c r="E175" s="416"/>
      <c r="F175" s="416"/>
      <c r="G175" s="416"/>
      <c r="H175" s="416"/>
      <c r="I175" s="80"/>
    </row>
    <row r="176" spans="1:9" ht="62.1" hidden="1">
      <c r="A176" s="438" t="s">
        <v>4852</v>
      </c>
      <c r="B176" s="438" t="s">
        <v>9047</v>
      </c>
      <c r="C176" s="441" t="s">
        <v>9125</v>
      </c>
      <c r="D176" s="80"/>
      <c r="E176" s="416"/>
      <c r="F176" s="416"/>
      <c r="G176" s="416"/>
      <c r="H176" s="416"/>
      <c r="I176" s="80"/>
    </row>
    <row r="177" spans="1:9" ht="77.45" hidden="1">
      <c r="A177" s="438" t="s">
        <v>8701</v>
      </c>
      <c r="B177" s="438" t="s">
        <v>9066</v>
      </c>
      <c r="C177" s="441" t="s">
        <v>9070</v>
      </c>
      <c r="D177" s="80"/>
      <c r="E177" s="416"/>
      <c r="F177" s="416"/>
      <c r="G177" s="416"/>
      <c r="H177" s="416"/>
      <c r="I177" s="80"/>
    </row>
    <row r="178" spans="1:9" ht="15.6" hidden="1">
      <c r="A178" s="438" t="s">
        <v>8701</v>
      </c>
      <c r="B178" s="438" t="s">
        <v>9047</v>
      </c>
      <c r="C178" s="438" t="s">
        <v>9070</v>
      </c>
      <c r="D178" s="80"/>
      <c r="E178" s="416"/>
      <c r="F178" s="416"/>
      <c r="G178" s="416"/>
      <c r="H178" s="416"/>
      <c r="I178" s="80"/>
    </row>
    <row r="179" spans="1:9" ht="139.5" hidden="1">
      <c r="A179" s="438" t="s">
        <v>7382</v>
      </c>
      <c r="B179" s="438" t="s">
        <v>9126</v>
      </c>
      <c r="C179" s="441" t="s">
        <v>9127</v>
      </c>
      <c r="D179" s="80"/>
      <c r="E179" s="416"/>
      <c r="F179" s="416"/>
      <c r="G179" s="416"/>
      <c r="H179" s="416"/>
      <c r="I179" s="80"/>
    </row>
    <row r="180" spans="1:9" ht="15.6" hidden="1">
      <c r="A180" s="438" t="s">
        <v>7382</v>
      </c>
      <c r="B180" s="438" t="s">
        <v>9128</v>
      </c>
      <c r="C180" s="438" t="s">
        <v>9127</v>
      </c>
      <c r="D180" s="80"/>
      <c r="E180" s="416"/>
      <c r="F180" s="416"/>
      <c r="G180" s="416"/>
      <c r="H180" s="416"/>
      <c r="I180" s="80"/>
    </row>
    <row r="181" spans="1:9" ht="15.6" hidden="1">
      <c r="A181" s="438" t="s">
        <v>7382</v>
      </c>
      <c r="B181" s="438" t="s">
        <v>9129</v>
      </c>
      <c r="C181" s="438" t="s">
        <v>9127</v>
      </c>
      <c r="D181" s="80"/>
      <c r="E181" s="416"/>
      <c r="F181" s="416"/>
      <c r="G181" s="416"/>
      <c r="H181" s="416"/>
      <c r="I181" s="80"/>
    </row>
    <row r="182" spans="1:9" ht="15.6" hidden="1">
      <c r="A182" s="438" t="s">
        <v>7382</v>
      </c>
      <c r="B182" s="438" t="s">
        <v>9130</v>
      </c>
      <c r="C182" s="438" t="s">
        <v>9127</v>
      </c>
      <c r="D182" s="80"/>
      <c r="E182" s="416"/>
      <c r="F182" s="416"/>
      <c r="G182" s="416"/>
      <c r="H182" s="416"/>
      <c r="I182" s="80"/>
    </row>
    <row r="183" spans="1:9" ht="15.6" hidden="1">
      <c r="A183" s="438" t="s">
        <v>7382</v>
      </c>
      <c r="B183" s="438" t="s">
        <v>9131</v>
      </c>
      <c r="C183" s="438" t="s">
        <v>9127</v>
      </c>
      <c r="D183" s="80"/>
      <c r="E183" s="416"/>
      <c r="F183" s="416"/>
      <c r="G183" s="416"/>
      <c r="H183" s="416"/>
      <c r="I183" s="80"/>
    </row>
    <row r="184" spans="1:9" ht="139.5" hidden="1">
      <c r="A184" s="438" t="s">
        <v>7382</v>
      </c>
      <c r="B184" s="438" t="s">
        <v>9132</v>
      </c>
      <c r="C184" s="441" t="s">
        <v>9127</v>
      </c>
      <c r="D184" s="80"/>
      <c r="E184" s="416"/>
      <c r="F184" s="416"/>
      <c r="G184" s="416"/>
      <c r="H184" s="416"/>
      <c r="I184" s="80"/>
    </row>
    <row r="185" spans="1:9" ht="15.6" hidden="1">
      <c r="A185" s="438" t="s">
        <v>7382</v>
      </c>
      <c r="B185" s="438" t="s">
        <v>9133</v>
      </c>
      <c r="C185" s="438" t="s">
        <v>9127</v>
      </c>
      <c r="D185" s="80"/>
      <c r="E185" s="416"/>
      <c r="F185" s="416"/>
      <c r="G185" s="416"/>
      <c r="H185" s="416"/>
      <c r="I185" s="80"/>
    </row>
    <row r="186" spans="1:9" ht="15.6" hidden="1">
      <c r="A186" s="438" t="s">
        <v>7382</v>
      </c>
      <c r="B186" s="438" t="s">
        <v>9134</v>
      </c>
      <c r="C186" s="438" t="s">
        <v>9127</v>
      </c>
      <c r="D186" s="80"/>
      <c r="E186" s="416"/>
      <c r="F186" s="416"/>
      <c r="G186" s="416"/>
      <c r="H186" s="416"/>
      <c r="I186" s="80"/>
    </row>
    <row r="187" spans="1:9" ht="15.6" hidden="1">
      <c r="A187" s="438" t="s">
        <v>7382</v>
      </c>
      <c r="B187" s="438" t="s">
        <v>9135</v>
      </c>
      <c r="C187" s="438" t="s">
        <v>9127</v>
      </c>
      <c r="D187" s="80"/>
      <c r="E187" s="416"/>
      <c r="F187" s="416"/>
      <c r="G187" s="416"/>
      <c r="H187" s="416"/>
      <c r="I187" s="80"/>
    </row>
    <row r="188" spans="1:9" ht="15.6" hidden="1">
      <c r="A188" s="438" t="s">
        <v>7382</v>
      </c>
      <c r="B188" s="438" t="s">
        <v>9136</v>
      </c>
      <c r="C188" s="438" t="s">
        <v>9127</v>
      </c>
      <c r="D188" s="80"/>
      <c r="E188" s="416"/>
      <c r="F188" s="416"/>
      <c r="G188" s="416"/>
      <c r="H188" s="416"/>
      <c r="I188" s="80"/>
    </row>
    <row r="189" spans="1:9" ht="15.6" hidden="1">
      <c r="A189" s="438" t="s">
        <v>7382</v>
      </c>
      <c r="B189" s="438" t="s">
        <v>9137</v>
      </c>
      <c r="C189" s="438" t="s">
        <v>9127</v>
      </c>
      <c r="D189" s="80"/>
      <c r="E189" s="416"/>
      <c r="F189" s="416"/>
      <c r="G189" s="416"/>
      <c r="H189" s="416"/>
      <c r="I189" s="80"/>
    </row>
    <row r="190" spans="1:9" ht="15.6" hidden="1">
      <c r="A190" s="438" t="s">
        <v>7382</v>
      </c>
      <c r="B190" s="438" t="s">
        <v>9138</v>
      </c>
      <c r="C190" s="438" t="s">
        <v>9127</v>
      </c>
      <c r="D190" s="80"/>
      <c r="E190" s="416"/>
      <c r="F190" s="416"/>
      <c r="G190" s="416"/>
      <c r="H190" s="416"/>
      <c r="I190" s="80"/>
    </row>
    <row r="191" spans="1:9" ht="15.6" hidden="1">
      <c r="A191" s="438" t="s">
        <v>7382</v>
      </c>
      <c r="B191" s="438" t="s">
        <v>9139</v>
      </c>
      <c r="C191" s="438" t="s">
        <v>9127</v>
      </c>
      <c r="D191" s="80"/>
      <c r="E191" s="416"/>
      <c r="F191" s="416"/>
      <c r="G191" s="416"/>
      <c r="H191" s="416"/>
      <c r="I191" s="80"/>
    </row>
    <row r="192" spans="1:9" ht="15.6" hidden="1">
      <c r="A192" s="438" t="s">
        <v>7382</v>
      </c>
      <c r="B192" s="438" t="s">
        <v>9140</v>
      </c>
      <c r="C192" s="438" t="s">
        <v>9127</v>
      </c>
      <c r="D192" s="80"/>
      <c r="E192" s="416"/>
      <c r="F192" s="416"/>
      <c r="G192" s="416"/>
      <c r="H192" s="416"/>
      <c r="I192" s="80"/>
    </row>
    <row r="193" spans="1:9" ht="15.6" hidden="1">
      <c r="A193" s="438" t="s">
        <v>7382</v>
      </c>
      <c r="B193" s="438" t="s">
        <v>9141</v>
      </c>
      <c r="C193" s="438" t="s">
        <v>9127</v>
      </c>
      <c r="D193" s="80"/>
      <c r="E193" s="416"/>
      <c r="F193" s="416"/>
      <c r="G193" s="416"/>
      <c r="H193" s="416"/>
      <c r="I193" s="80"/>
    </row>
    <row r="194" spans="1:9" ht="15.6" hidden="1">
      <c r="A194" s="438" t="s">
        <v>7382</v>
      </c>
      <c r="B194" s="438" t="s">
        <v>9142</v>
      </c>
      <c r="C194" s="438" t="s">
        <v>9127</v>
      </c>
      <c r="D194" s="80"/>
      <c r="E194" s="416"/>
      <c r="F194" s="416"/>
      <c r="G194" s="416"/>
      <c r="H194" s="416"/>
      <c r="I194" s="80"/>
    </row>
    <row r="195" spans="1:9" ht="15.6" hidden="1">
      <c r="A195" s="438" t="s">
        <v>7382</v>
      </c>
      <c r="B195" s="438" t="s">
        <v>9143</v>
      </c>
      <c r="C195" s="438" t="s">
        <v>9127</v>
      </c>
      <c r="D195" s="80"/>
      <c r="E195" s="416"/>
      <c r="F195" s="416"/>
      <c r="G195" s="416"/>
      <c r="H195" s="416"/>
      <c r="I195" s="80"/>
    </row>
    <row r="196" spans="1:9" ht="15.6" hidden="1">
      <c r="A196" s="438" t="s">
        <v>7382</v>
      </c>
      <c r="B196" s="438" t="s">
        <v>9059</v>
      </c>
      <c r="C196" s="438" t="s">
        <v>9144</v>
      </c>
      <c r="D196" s="80"/>
      <c r="E196" s="416"/>
      <c r="F196" s="416"/>
      <c r="G196" s="416"/>
      <c r="H196" s="416"/>
      <c r="I196" s="80"/>
    </row>
    <row r="197" spans="1:9" ht="15.6" hidden="1">
      <c r="A197" s="438" t="s">
        <v>7382</v>
      </c>
      <c r="B197" s="438" t="s">
        <v>9060</v>
      </c>
      <c r="C197" s="438" t="s">
        <v>9144</v>
      </c>
      <c r="D197" s="80"/>
      <c r="E197" s="416"/>
      <c r="F197" s="416"/>
      <c r="G197" s="416"/>
      <c r="H197" s="416"/>
      <c r="I197" s="80"/>
    </row>
    <row r="198" spans="1:9" ht="15.6" hidden="1">
      <c r="A198" s="438" t="s">
        <v>7382</v>
      </c>
      <c r="B198" s="438" t="s">
        <v>9062</v>
      </c>
      <c r="C198" s="438" t="s">
        <v>9144</v>
      </c>
      <c r="D198" s="80"/>
      <c r="E198" s="416"/>
      <c r="F198" s="416"/>
      <c r="G198" s="416"/>
      <c r="H198" s="416"/>
      <c r="I198" s="80"/>
    </row>
    <row r="199" spans="1:9" ht="15.6" hidden="1">
      <c r="A199" s="438" t="s">
        <v>7382</v>
      </c>
      <c r="B199" s="438" t="s">
        <v>9064</v>
      </c>
      <c r="C199" s="438" t="s">
        <v>9144</v>
      </c>
      <c r="D199" s="80"/>
      <c r="E199" s="416"/>
      <c r="F199" s="416"/>
      <c r="G199" s="416"/>
      <c r="H199" s="416"/>
      <c r="I199" s="80"/>
    </row>
    <row r="200" spans="1:9" ht="15.6" hidden="1">
      <c r="A200" s="438" t="s">
        <v>7382</v>
      </c>
      <c r="B200" s="438" t="s">
        <v>9065</v>
      </c>
      <c r="C200" s="438" t="s">
        <v>9144</v>
      </c>
      <c r="D200" s="80"/>
      <c r="E200" s="416"/>
      <c r="F200" s="416"/>
      <c r="G200" s="416"/>
      <c r="H200" s="416"/>
      <c r="I200" s="80"/>
    </row>
    <row r="201" spans="1:9" ht="15.6" hidden="1">
      <c r="A201" s="438" t="s">
        <v>7382</v>
      </c>
      <c r="B201" s="438" t="s">
        <v>9066</v>
      </c>
      <c r="C201" s="438" t="s">
        <v>9144</v>
      </c>
      <c r="D201" s="80"/>
      <c r="E201" s="416"/>
      <c r="F201" s="416"/>
      <c r="G201" s="416"/>
      <c r="H201" s="416"/>
      <c r="I201" s="80"/>
    </row>
    <row r="202" spans="1:9" ht="15.6" hidden="1">
      <c r="A202" s="438" t="s">
        <v>7382</v>
      </c>
      <c r="B202" s="438" t="s">
        <v>9047</v>
      </c>
      <c r="C202" s="438" t="s">
        <v>9145</v>
      </c>
      <c r="D202" s="80"/>
      <c r="E202" s="416"/>
      <c r="F202" s="416"/>
      <c r="G202" s="416"/>
      <c r="H202" s="416"/>
      <c r="I202" s="80"/>
    </row>
    <row r="203" spans="1:9" ht="123.95" hidden="1">
      <c r="A203" s="438" t="s">
        <v>7344</v>
      </c>
      <c r="B203" s="438" t="s">
        <v>9047</v>
      </c>
      <c r="C203" s="441" t="s">
        <v>9075</v>
      </c>
      <c r="D203" s="80"/>
      <c r="E203" s="416"/>
      <c r="F203" s="416"/>
      <c r="G203" s="416"/>
      <c r="H203" s="416"/>
      <c r="I203" s="80"/>
    </row>
    <row r="204" spans="1:9" ht="15.6" hidden="1">
      <c r="A204" s="438" t="s">
        <v>8320</v>
      </c>
      <c r="B204" s="438" t="s">
        <v>9066</v>
      </c>
      <c r="C204" s="438" t="s">
        <v>9070</v>
      </c>
      <c r="D204" s="80"/>
      <c r="E204" s="416"/>
      <c r="F204" s="416"/>
      <c r="G204" s="416"/>
      <c r="H204" s="416"/>
      <c r="I204" s="80"/>
    </row>
    <row r="205" spans="1:9" ht="15.6" hidden="1">
      <c r="A205" s="438" t="s">
        <v>8320</v>
      </c>
      <c r="B205" s="438" t="s">
        <v>9047</v>
      </c>
      <c r="C205" s="438" t="s">
        <v>9071</v>
      </c>
      <c r="D205" s="80"/>
      <c r="E205" s="416"/>
      <c r="F205" s="416"/>
      <c r="G205" s="416"/>
      <c r="H205" s="416"/>
      <c r="I205" s="80"/>
    </row>
    <row r="206" spans="1:9" ht="15.6" hidden="1">
      <c r="A206" s="438" t="s">
        <v>7354</v>
      </c>
      <c r="B206" s="438" t="s">
        <v>9047</v>
      </c>
      <c r="C206" s="438" t="s">
        <v>3964</v>
      </c>
      <c r="D206" s="80"/>
      <c r="E206" s="416"/>
      <c r="F206" s="416"/>
      <c r="G206" s="416"/>
      <c r="H206" s="416"/>
      <c r="I206" s="80"/>
    </row>
    <row r="207" spans="1:9" ht="93" hidden="1">
      <c r="A207" s="438" t="s">
        <v>6778</v>
      </c>
      <c r="B207" s="438" t="s">
        <v>9047</v>
      </c>
      <c r="C207" s="441" t="s">
        <v>9078</v>
      </c>
      <c r="D207" s="80"/>
      <c r="E207" s="416"/>
      <c r="F207" s="416"/>
      <c r="G207" s="416"/>
      <c r="H207" s="416"/>
      <c r="I207" s="80"/>
    </row>
    <row r="208" spans="1:9" ht="15.6" hidden="1">
      <c r="A208" s="438" t="s">
        <v>6551</v>
      </c>
      <c r="B208" s="438" t="s">
        <v>9007</v>
      </c>
      <c r="C208" s="438" t="s">
        <v>9008</v>
      </c>
      <c r="D208" s="80"/>
      <c r="E208" s="416"/>
      <c r="F208" s="416"/>
      <c r="G208" s="416"/>
      <c r="H208" s="416"/>
      <c r="I208" s="80"/>
    </row>
    <row r="209" spans="1:9" ht="15.6" hidden="1">
      <c r="A209" s="438" t="s">
        <v>9146</v>
      </c>
      <c r="B209" s="438" t="s">
        <v>9040</v>
      </c>
      <c r="C209" s="438" t="s">
        <v>9147</v>
      </c>
      <c r="D209" s="80"/>
      <c r="E209" s="416"/>
      <c r="F209" s="416"/>
      <c r="G209" s="416"/>
      <c r="H209" s="416"/>
      <c r="I209" s="80"/>
    </row>
    <row r="210" spans="1:9" ht="15.6" hidden="1">
      <c r="A210" s="438" t="s">
        <v>9146</v>
      </c>
      <c r="B210" s="438" t="s">
        <v>9083</v>
      </c>
      <c r="C210" s="438" t="s">
        <v>9147</v>
      </c>
      <c r="D210" s="80"/>
      <c r="E210" s="416"/>
      <c r="F210" s="416"/>
      <c r="G210" s="416"/>
      <c r="H210" s="416"/>
      <c r="I210" s="80"/>
    </row>
    <row r="211" spans="1:9" ht="15.6" hidden="1">
      <c r="A211" s="438" t="s">
        <v>9146</v>
      </c>
      <c r="B211" s="438" t="s">
        <v>9084</v>
      </c>
      <c r="C211" s="438" t="s">
        <v>9148</v>
      </c>
      <c r="D211" s="80"/>
      <c r="E211" s="416"/>
      <c r="F211" s="416"/>
      <c r="G211" s="416"/>
      <c r="H211" s="416"/>
      <c r="I211" s="80"/>
    </row>
    <row r="212" spans="1:9" ht="15.6" hidden="1">
      <c r="A212" s="438" t="s">
        <v>9146</v>
      </c>
      <c r="B212" s="438" t="s">
        <v>9051</v>
      </c>
      <c r="C212" s="438" t="s">
        <v>9148</v>
      </c>
      <c r="D212" s="80"/>
      <c r="E212" s="416"/>
      <c r="F212" s="416"/>
      <c r="G212" s="416"/>
      <c r="H212" s="416"/>
      <c r="I212" s="80"/>
    </row>
    <row r="213" spans="1:9" ht="15.6" hidden="1">
      <c r="A213" s="438" t="s">
        <v>9146</v>
      </c>
      <c r="B213" s="438" t="s">
        <v>9053</v>
      </c>
      <c r="C213" s="438" t="s">
        <v>9148</v>
      </c>
      <c r="D213" s="80"/>
      <c r="E213" s="416"/>
      <c r="F213" s="416"/>
      <c r="G213" s="416"/>
      <c r="H213" s="416"/>
      <c r="I213" s="80"/>
    </row>
    <row r="214" spans="1:9" ht="15.6" hidden="1">
      <c r="A214" s="438" t="s">
        <v>9146</v>
      </c>
      <c r="B214" s="438" t="s">
        <v>9054</v>
      </c>
      <c r="C214" s="438" t="s">
        <v>9148</v>
      </c>
      <c r="D214" s="80"/>
      <c r="E214" s="416"/>
      <c r="F214" s="416"/>
      <c r="G214" s="416"/>
      <c r="H214" s="416"/>
      <c r="I214" s="80"/>
    </row>
    <row r="215" spans="1:9" ht="15.6" hidden="1">
      <c r="A215" s="438" t="s">
        <v>9146</v>
      </c>
      <c r="B215" s="438" t="s">
        <v>9055</v>
      </c>
      <c r="C215" s="438" t="s">
        <v>9148</v>
      </c>
      <c r="D215" s="80"/>
      <c r="E215" s="416"/>
      <c r="F215" s="416"/>
      <c r="G215" s="416"/>
      <c r="H215" s="416"/>
      <c r="I215" s="80"/>
    </row>
    <row r="216" spans="1:9" ht="15.6" hidden="1">
      <c r="A216" s="438" t="s">
        <v>9146</v>
      </c>
      <c r="B216" s="438" t="s">
        <v>9143</v>
      </c>
      <c r="C216" s="438" t="s">
        <v>9149</v>
      </c>
      <c r="D216" s="80"/>
      <c r="E216" s="416"/>
      <c r="F216" s="416"/>
      <c r="G216" s="416"/>
      <c r="H216" s="416"/>
      <c r="I216" s="80"/>
    </row>
    <row r="217" spans="1:9" ht="15.6" hidden="1">
      <c r="A217" s="438" t="s">
        <v>9146</v>
      </c>
      <c r="B217" s="438" t="s">
        <v>9056</v>
      </c>
      <c r="C217" s="438" t="s">
        <v>9148</v>
      </c>
      <c r="D217" s="80"/>
      <c r="E217" s="416"/>
      <c r="F217" s="416"/>
      <c r="G217" s="416"/>
      <c r="H217" s="416"/>
      <c r="I217" s="80"/>
    </row>
    <row r="218" spans="1:9" ht="15.6" hidden="1">
      <c r="A218" s="438" t="s">
        <v>9146</v>
      </c>
      <c r="B218" s="438" t="s">
        <v>9057</v>
      </c>
      <c r="C218" s="438" t="s">
        <v>9148</v>
      </c>
      <c r="D218" s="80"/>
      <c r="E218" s="416"/>
      <c r="F218" s="416"/>
      <c r="G218" s="416"/>
      <c r="H218" s="416"/>
      <c r="I218" s="80"/>
    </row>
    <row r="219" spans="1:9" ht="15.6" hidden="1">
      <c r="A219" s="438" t="s">
        <v>9146</v>
      </c>
      <c r="B219" s="438" t="s">
        <v>9058</v>
      </c>
      <c r="C219" s="438" t="s">
        <v>9148</v>
      </c>
      <c r="D219" s="80"/>
      <c r="E219" s="416"/>
      <c r="F219" s="416"/>
      <c r="G219" s="416"/>
      <c r="H219" s="416"/>
      <c r="I219" s="80"/>
    </row>
    <row r="220" spans="1:9" ht="15.6" hidden="1">
      <c r="A220" s="438" t="s">
        <v>9146</v>
      </c>
      <c r="B220" s="438" t="s">
        <v>9059</v>
      </c>
      <c r="C220" s="438" t="s">
        <v>9148</v>
      </c>
      <c r="D220" s="80"/>
      <c r="E220" s="416"/>
      <c r="F220" s="416"/>
      <c r="G220" s="416"/>
      <c r="H220" s="416"/>
      <c r="I220" s="80"/>
    </row>
    <row r="221" spans="1:9" ht="15.6" hidden="1">
      <c r="A221" s="438" t="s">
        <v>9146</v>
      </c>
      <c r="B221" s="438" t="s">
        <v>9060</v>
      </c>
      <c r="C221" s="438" t="s">
        <v>9148</v>
      </c>
      <c r="D221" s="80"/>
      <c r="E221" s="416"/>
      <c r="F221" s="416"/>
      <c r="G221" s="416"/>
      <c r="H221" s="416"/>
      <c r="I221" s="80"/>
    </row>
    <row r="222" spans="1:9" ht="15.6" hidden="1">
      <c r="A222" s="438" t="s">
        <v>9146</v>
      </c>
      <c r="B222" s="438" t="s">
        <v>9062</v>
      </c>
      <c r="C222" s="438" t="s">
        <v>9148</v>
      </c>
      <c r="D222" s="80"/>
      <c r="E222" s="416"/>
      <c r="F222" s="416"/>
      <c r="G222" s="416"/>
      <c r="H222" s="416"/>
      <c r="I222" s="80"/>
    </row>
    <row r="223" spans="1:9" ht="15.6" hidden="1">
      <c r="A223" s="438" t="s">
        <v>9146</v>
      </c>
      <c r="B223" s="438" t="s">
        <v>9064</v>
      </c>
      <c r="C223" s="438" t="s">
        <v>9148</v>
      </c>
      <c r="D223" s="80"/>
      <c r="E223" s="416"/>
      <c r="F223" s="416"/>
      <c r="G223" s="416"/>
      <c r="H223" s="416"/>
      <c r="I223" s="80"/>
    </row>
    <row r="224" spans="1:9" ht="15.6" hidden="1">
      <c r="A224" s="438" t="s">
        <v>9146</v>
      </c>
      <c r="B224" s="438" t="s">
        <v>9065</v>
      </c>
      <c r="C224" s="438" t="s">
        <v>9148</v>
      </c>
      <c r="D224" s="80"/>
      <c r="E224" s="416"/>
      <c r="F224" s="416"/>
      <c r="G224" s="416"/>
      <c r="H224" s="416"/>
      <c r="I224" s="80"/>
    </row>
    <row r="225" spans="1:9" ht="15.6" hidden="1">
      <c r="A225" s="438" t="s">
        <v>9146</v>
      </c>
      <c r="B225" s="438" t="s">
        <v>9066</v>
      </c>
      <c r="C225" s="438" t="s">
        <v>9148</v>
      </c>
      <c r="D225" s="80"/>
      <c r="E225" s="416"/>
      <c r="F225" s="416"/>
      <c r="G225" s="416"/>
      <c r="H225" s="416"/>
      <c r="I225" s="80"/>
    </row>
    <row r="226" spans="1:9" ht="15.6" hidden="1">
      <c r="A226" s="438" t="s">
        <v>9146</v>
      </c>
      <c r="B226" s="438" t="s">
        <v>9047</v>
      </c>
      <c r="C226" s="438" t="s">
        <v>9148</v>
      </c>
      <c r="D226" s="80"/>
      <c r="E226" s="416"/>
      <c r="F226" s="416"/>
      <c r="G226" s="416"/>
      <c r="H226" s="416"/>
      <c r="I226" s="80"/>
    </row>
    <row r="227" spans="1:9" ht="15.6" hidden="1">
      <c r="A227" s="438" t="s">
        <v>9150</v>
      </c>
      <c r="B227" s="438" t="s">
        <v>9066</v>
      </c>
      <c r="C227" s="438" t="s">
        <v>9088</v>
      </c>
      <c r="D227" s="80"/>
      <c r="E227" s="416"/>
      <c r="F227" s="416"/>
      <c r="G227" s="416"/>
      <c r="H227" s="416"/>
      <c r="I227" s="80"/>
    </row>
    <row r="228" spans="1:9" ht="15.6" hidden="1">
      <c r="A228" s="438" t="s">
        <v>9150</v>
      </c>
      <c r="B228" s="438" t="s">
        <v>9047</v>
      </c>
      <c r="C228" s="438" t="s">
        <v>9088</v>
      </c>
      <c r="D228" s="80"/>
      <c r="E228" s="416"/>
      <c r="F228" s="416"/>
      <c r="G228" s="416"/>
      <c r="H228" s="416"/>
      <c r="I228" s="80"/>
    </row>
    <row r="229" spans="1:9" ht="15.6" hidden="1">
      <c r="A229" s="438" t="s">
        <v>9151</v>
      </c>
      <c r="B229" s="438" t="s">
        <v>9001</v>
      </c>
      <c r="C229" s="438" t="s">
        <v>9002</v>
      </c>
      <c r="D229" s="80"/>
      <c r="E229" s="416"/>
      <c r="F229" s="416"/>
      <c r="G229" s="416"/>
      <c r="H229" s="416"/>
      <c r="I229" s="80"/>
    </row>
    <row r="230" spans="1:9" ht="15.6" hidden="1">
      <c r="A230" s="438" t="s">
        <v>9151</v>
      </c>
      <c r="B230" s="438" t="s">
        <v>9003</v>
      </c>
      <c r="C230" s="438" t="s">
        <v>9004</v>
      </c>
      <c r="D230" s="80"/>
      <c r="E230" s="416"/>
      <c r="F230" s="416"/>
      <c r="G230" s="416"/>
      <c r="H230" s="416"/>
      <c r="I230" s="80"/>
    </row>
    <row r="231" spans="1:9" ht="15.6" hidden="1">
      <c r="A231" s="438" t="s">
        <v>9151</v>
      </c>
      <c r="B231" s="438" t="s">
        <v>9005</v>
      </c>
      <c r="C231" s="438" t="s">
        <v>9006</v>
      </c>
      <c r="D231" s="80"/>
      <c r="E231" s="416"/>
      <c r="F231" s="416"/>
      <c r="G231" s="416"/>
      <c r="H231" s="416"/>
      <c r="I231" s="80"/>
    </row>
    <row r="232" spans="1:9" ht="15.6" hidden="1">
      <c r="A232" s="438" t="s">
        <v>9152</v>
      </c>
      <c r="B232" s="438" t="s">
        <v>9040</v>
      </c>
      <c r="C232" s="438" t="s">
        <v>9153</v>
      </c>
      <c r="D232" s="80"/>
      <c r="E232" s="416"/>
      <c r="F232" s="416"/>
      <c r="G232" s="416"/>
      <c r="H232" s="416"/>
      <c r="I232" s="80"/>
    </row>
    <row r="233" spans="1:9" ht="15.6" hidden="1">
      <c r="A233" s="438" t="s">
        <v>9152</v>
      </c>
      <c r="B233" s="438" t="s">
        <v>9083</v>
      </c>
      <c r="C233" s="438" t="s">
        <v>9153</v>
      </c>
      <c r="D233" s="80"/>
      <c r="E233" s="416"/>
      <c r="F233" s="416"/>
      <c r="G233" s="416"/>
      <c r="H233" s="416"/>
      <c r="I233" s="80"/>
    </row>
    <row r="234" spans="1:9" ht="15.6" hidden="1">
      <c r="A234" s="438" t="s">
        <v>9152</v>
      </c>
      <c r="B234" s="438" t="s">
        <v>9060</v>
      </c>
      <c r="C234" s="438" t="s">
        <v>9094</v>
      </c>
      <c r="D234" s="80"/>
      <c r="E234" s="416"/>
      <c r="F234" s="416"/>
      <c r="G234" s="416"/>
      <c r="H234" s="416"/>
      <c r="I234" s="80"/>
    </row>
    <row r="235" spans="1:9" ht="15.6" hidden="1">
      <c r="A235" s="438" t="s">
        <v>9152</v>
      </c>
      <c r="B235" s="438" t="s">
        <v>9066</v>
      </c>
      <c r="C235" s="438" t="s">
        <v>9094</v>
      </c>
      <c r="D235" s="80"/>
      <c r="E235" s="416"/>
      <c r="F235" s="416"/>
      <c r="G235" s="416"/>
      <c r="H235" s="416"/>
      <c r="I235" s="80"/>
    </row>
    <row r="236" spans="1:9" ht="93" hidden="1">
      <c r="A236" s="438" t="s">
        <v>9152</v>
      </c>
      <c r="B236" s="438" t="s">
        <v>9047</v>
      </c>
      <c r="C236" s="441" t="s">
        <v>9094</v>
      </c>
      <c r="D236" s="80"/>
      <c r="E236" s="416"/>
      <c r="F236" s="416"/>
      <c r="G236" s="416"/>
      <c r="H236" s="416"/>
      <c r="I236" s="80"/>
    </row>
    <row r="237" spans="1:9" ht="15.6" hidden="1">
      <c r="A237" s="438" t="s">
        <v>9154</v>
      </c>
      <c r="B237" s="438" t="s">
        <v>9040</v>
      </c>
      <c r="C237" s="438" t="s">
        <v>9155</v>
      </c>
      <c r="D237" s="80"/>
      <c r="E237" s="416"/>
      <c r="F237" s="416"/>
      <c r="G237" s="416"/>
      <c r="H237" s="416"/>
      <c r="I237" s="80"/>
    </row>
    <row r="238" spans="1:9" ht="15.6" hidden="1">
      <c r="A238" s="438" t="s">
        <v>9154</v>
      </c>
      <c r="B238" s="438" t="s">
        <v>9083</v>
      </c>
      <c r="C238" s="438" t="s">
        <v>9155</v>
      </c>
      <c r="D238" s="80"/>
      <c r="E238" s="416"/>
      <c r="F238" s="416"/>
      <c r="G238" s="416"/>
      <c r="H238" s="416"/>
      <c r="I238" s="80"/>
    </row>
    <row r="239" spans="1:9" ht="15.6" hidden="1">
      <c r="A239" s="438" t="s">
        <v>9154</v>
      </c>
      <c r="B239" s="438" t="s">
        <v>9060</v>
      </c>
      <c r="C239" s="438" t="s">
        <v>9094</v>
      </c>
      <c r="D239" s="80"/>
      <c r="E239" s="416"/>
      <c r="F239" s="416"/>
      <c r="G239" s="416"/>
      <c r="H239" s="416"/>
      <c r="I239" s="80"/>
    </row>
    <row r="240" spans="1:9" ht="15.6" hidden="1">
      <c r="A240" s="438" t="s">
        <v>9154</v>
      </c>
      <c r="B240" s="438" t="s">
        <v>9066</v>
      </c>
      <c r="C240" s="438" t="s">
        <v>9094</v>
      </c>
      <c r="D240" s="80"/>
      <c r="E240" s="416"/>
      <c r="F240" s="416"/>
      <c r="G240" s="416"/>
      <c r="H240" s="416"/>
      <c r="I240" s="80"/>
    </row>
    <row r="241" spans="1:9" ht="15.6" hidden="1">
      <c r="A241" s="438" t="s">
        <v>9154</v>
      </c>
      <c r="B241" s="438" t="s">
        <v>9047</v>
      </c>
      <c r="C241" s="438" t="s">
        <v>9094</v>
      </c>
      <c r="D241" s="80"/>
      <c r="E241" s="416"/>
      <c r="F241" s="416"/>
      <c r="G241" s="416"/>
      <c r="H241" s="416"/>
      <c r="I241" s="80"/>
    </row>
    <row r="242" spans="1:9" ht="77.45" hidden="1">
      <c r="A242" s="438" t="s">
        <v>8345</v>
      </c>
      <c r="B242" s="438" t="s">
        <v>9060</v>
      </c>
      <c r="C242" s="441" t="s">
        <v>9156</v>
      </c>
      <c r="D242" s="80"/>
      <c r="E242" s="416"/>
      <c r="F242" s="416"/>
      <c r="G242" s="416"/>
      <c r="H242" s="416"/>
      <c r="I242" s="80"/>
    </row>
    <row r="243" spans="1:9" ht="77.45" hidden="1">
      <c r="A243" s="438" t="s">
        <v>8345</v>
      </c>
      <c r="B243" s="438" t="s">
        <v>9066</v>
      </c>
      <c r="C243" s="441" t="s">
        <v>9156</v>
      </c>
      <c r="D243" s="80"/>
      <c r="E243" s="416"/>
      <c r="F243" s="416"/>
      <c r="G243" s="416"/>
      <c r="H243" s="416"/>
      <c r="I243" s="80"/>
    </row>
    <row r="244" spans="1:9" ht="15.6" hidden="1">
      <c r="A244" s="438" t="s">
        <v>8345</v>
      </c>
      <c r="B244" s="438" t="s">
        <v>9047</v>
      </c>
      <c r="C244" s="438" t="s">
        <v>9156</v>
      </c>
      <c r="D244" s="80"/>
      <c r="E244" s="416"/>
      <c r="F244" s="416"/>
      <c r="G244" s="416"/>
      <c r="H244" s="416"/>
      <c r="I244" s="80"/>
    </row>
    <row r="245" spans="1:9" ht="15.6" hidden="1">
      <c r="A245" s="438" t="s">
        <v>1139</v>
      </c>
      <c r="B245" s="438" t="s">
        <v>9060</v>
      </c>
      <c r="C245" s="438" t="s">
        <v>9096</v>
      </c>
      <c r="D245" s="80"/>
      <c r="E245" s="416"/>
      <c r="F245" s="416"/>
      <c r="G245" s="416"/>
      <c r="H245" s="416"/>
      <c r="I245" s="80"/>
    </row>
    <row r="246" spans="1:9" ht="15.6" hidden="1">
      <c r="A246" s="438" t="s">
        <v>1139</v>
      </c>
      <c r="B246" s="438" t="s">
        <v>9062</v>
      </c>
      <c r="C246" s="438" t="s">
        <v>9096</v>
      </c>
      <c r="D246" s="80"/>
      <c r="E246" s="416"/>
      <c r="F246" s="416"/>
      <c r="G246" s="416"/>
      <c r="H246" s="416"/>
      <c r="I246" s="80"/>
    </row>
    <row r="247" spans="1:9" ht="15.6" hidden="1">
      <c r="A247" s="438" t="s">
        <v>1139</v>
      </c>
      <c r="B247" s="438" t="s">
        <v>9066</v>
      </c>
      <c r="C247" s="438" t="s">
        <v>9096</v>
      </c>
      <c r="D247" s="80"/>
      <c r="E247" s="416"/>
      <c r="F247" s="416"/>
      <c r="G247" s="416"/>
      <c r="H247" s="416"/>
      <c r="I247" s="80"/>
    </row>
    <row r="248" spans="1:9" ht="15.6" hidden="1">
      <c r="A248" s="438" t="s">
        <v>1139</v>
      </c>
      <c r="B248" s="438" t="s">
        <v>9047</v>
      </c>
      <c r="C248" s="438" t="s">
        <v>9096</v>
      </c>
      <c r="D248" s="80"/>
      <c r="E248" s="416"/>
      <c r="F248" s="416"/>
      <c r="G248" s="416"/>
      <c r="H248" s="416"/>
      <c r="I248" s="80"/>
    </row>
    <row r="249" spans="1:9" ht="15.6" hidden="1">
      <c r="A249" s="438" t="s">
        <v>9157</v>
      </c>
      <c r="B249" s="438" t="s">
        <v>9022</v>
      </c>
      <c r="C249" s="438" t="s">
        <v>9027</v>
      </c>
      <c r="D249" s="80"/>
      <c r="E249" s="416"/>
      <c r="F249" s="416"/>
      <c r="G249" s="416"/>
      <c r="H249" s="416"/>
      <c r="I249" s="80"/>
    </row>
    <row r="250" spans="1:9" ht="15.6" hidden="1">
      <c r="A250" s="438" t="s">
        <v>9158</v>
      </c>
      <c r="B250" s="438" t="s">
        <v>9099</v>
      </c>
      <c r="C250" s="438" t="s">
        <v>9100</v>
      </c>
      <c r="D250" s="80"/>
      <c r="E250" s="416"/>
      <c r="F250" s="416"/>
      <c r="G250" s="416"/>
      <c r="H250" s="416"/>
      <c r="I250" s="80"/>
    </row>
    <row r="251" spans="1:9" ht="15.6" hidden="1">
      <c r="A251" s="438" t="s">
        <v>9159</v>
      </c>
      <c r="B251" s="438" t="s">
        <v>9022</v>
      </c>
      <c r="C251" s="438" t="s">
        <v>9102</v>
      </c>
      <c r="D251" s="80"/>
      <c r="E251" s="416"/>
      <c r="F251" s="416"/>
      <c r="G251" s="416"/>
      <c r="H251" s="416"/>
      <c r="I251" s="80"/>
    </row>
    <row r="252" spans="1:9" ht="15.6" hidden="1">
      <c r="A252" s="438" t="s">
        <v>9160</v>
      </c>
      <c r="B252" s="438" t="s">
        <v>9022</v>
      </c>
      <c r="C252" s="438" t="s">
        <v>9023</v>
      </c>
      <c r="D252" s="80"/>
      <c r="E252" s="416"/>
      <c r="F252" s="416"/>
      <c r="G252" s="416"/>
      <c r="H252" s="416"/>
      <c r="I252" s="80"/>
    </row>
    <row r="253" spans="1:9" ht="15.6" hidden="1">
      <c r="A253" s="438" t="s">
        <v>9161</v>
      </c>
      <c r="B253" s="438" t="s">
        <v>9013</v>
      </c>
      <c r="C253" s="438" t="s">
        <v>9104</v>
      </c>
      <c r="D253" s="80"/>
      <c r="E253" s="416"/>
      <c r="F253" s="416"/>
      <c r="G253" s="416"/>
      <c r="H253" s="416"/>
      <c r="I253" s="80"/>
    </row>
    <row r="254" spans="1:9" ht="15.6" hidden="1">
      <c r="A254" s="438" t="s">
        <v>9161</v>
      </c>
      <c r="B254" s="438" t="s">
        <v>9001</v>
      </c>
      <c r="C254" s="438" t="s">
        <v>9104</v>
      </c>
      <c r="D254" s="80"/>
      <c r="E254" s="416"/>
      <c r="F254" s="416"/>
      <c r="G254" s="416"/>
      <c r="H254" s="416"/>
      <c r="I254" s="80"/>
    </row>
    <row r="255" spans="1:9" ht="15.6" hidden="1">
      <c r="A255" s="438" t="s">
        <v>9161</v>
      </c>
      <c r="B255" s="438" t="s">
        <v>9022</v>
      </c>
      <c r="C255" s="438" t="s">
        <v>9023</v>
      </c>
      <c r="D255" s="80"/>
      <c r="E255" s="416"/>
      <c r="F255" s="416"/>
      <c r="G255" s="416"/>
      <c r="H255" s="416"/>
      <c r="I255" s="80"/>
    </row>
    <row r="256" spans="1:9" ht="15.6" hidden="1">
      <c r="A256" s="438" t="s">
        <v>9161</v>
      </c>
      <c r="B256" s="438" t="s">
        <v>9003</v>
      </c>
      <c r="C256" s="438" t="s">
        <v>9104</v>
      </c>
      <c r="D256" s="80"/>
      <c r="E256" s="416"/>
      <c r="F256" s="416"/>
      <c r="G256" s="416"/>
      <c r="H256" s="416"/>
      <c r="I256" s="80"/>
    </row>
    <row r="257" spans="1:9" ht="15.6" hidden="1">
      <c r="A257" s="438" t="s">
        <v>9161</v>
      </c>
      <c r="B257" s="438" t="s">
        <v>9005</v>
      </c>
      <c r="C257" s="438" t="s">
        <v>9105</v>
      </c>
      <c r="D257" s="80"/>
      <c r="E257" s="416"/>
      <c r="F257" s="416"/>
      <c r="G257" s="416"/>
      <c r="H257" s="416"/>
      <c r="I257" s="80"/>
    </row>
    <row r="258" spans="1:9" ht="15.6" hidden="1">
      <c r="A258" s="438" t="s">
        <v>9162</v>
      </c>
      <c r="B258" s="438" t="s">
        <v>9013</v>
      </c>
      <c r="C258" s="438" t="s">
        <v>9107</v>
      </c>
      <c r="D258" s="80"/>
      <c r="E258" s="416"/>
      <c r="F258" s="416"/>
      <c r="G258" s="416"/>
      <c r="H258" s="416"/>
      <c r="I258" s="80"/>
    </row>
    <row r="259" spans="1:9" ht="15.6" hidden="1">
      <c r="A259" s="438" t="s">
        <v>9162</v>
      </c>
      <c r="B259" s="438" t="s">
        <v>9001</v>
      </c>
      <c r="C259" s="438" t="s">
        <v>9107</v>
      </c>
      <c r="D259" s="80"/>
      <c r="E259" s="416"/>
      <c r="F259" s="416"/>
      <c r="G259" s="416"/>
      <c r="H259" s="416"/>
      <c r="I259" s="80"/>
    </row>
    <row r="260" spans="1:9" ht="15.6" hidden="1">
      <c r="A260" s="438" t="s">
        <v>9162</v>
      </c>
      <c r="B260" s="438" t="s">
        <v>9003</v>
      </c>
      <c r="C260" s="438" t="s">
        <v>9107</v>
      </c>
      <c r="D260" s="80"/>
      <c r="E260" s="416"/>
      <c r="F260" s="416"/>
      <c r="G260" s="416"/>
      <c r="H260" s="416"/>
      <c r="I260" s="80"/>
    </row>
    <row r="261" spans="1:9" ht="15.6" hidden="1">
      <c r="A261" s="438" t="s">
        <v>9162</v>
      </c>
      <c r="B261" s="438" t="s">
        <v>9005</v>
      </c>
      <c r="C261" s="438" t="s">
        <v>9108</v>
      </c>
      <c r="D261" s="80"/>
      <c r="E261" s="416"/>
      <c r="F261" s="416"/>
      <c r="G261" s="416"/>
      <c r="H261" s="416"/>
      <c r="I261" s="80"/>
    </row>
    <row r="262" spans="1:9" ht="15.6" hidden="1">
      <c r="A262" s="438" t="s">
        <v>9162</v>
      </c>
      <c r="B262" s="438" t="s">
        <v>9109</v>
      </c>
      <c r="C262" s="438" t="s">
        <v>9110</v>
      </c>
      <c r="D262" s="80"/>
      <c r="E262" s="416"/>
      <c r="F262" s="416"/>
      <c r="G262" s="416"/>
      <c r="H262" s="416"/>
      <c r="I262" s="80"/>
    </row>
    <row r="263" spans="1:9" ht="15.6" hidden="1">
      <c r="A263" s="438" t="s">
        <v>8402</v>
      </c>
      <c r="B263" s="438" t="s">
        <v>9035</v>
      </c>
      <c r="C263" s="438" t="s">
        <v>9036</v>
      </c>
      <c r="D263" s="80"/>
      <c r="E263" s="416"/>
      <c r="F263" s="416"/>
      <c r="G263" s="416"/>
      <c r="H263" s="416"/>
      <c r="I263" s="80"/>
    </row>
    <row r="264" spans="1:9" ht="15.6" hidden="1">
      <c r="A264" s="438" t="s">
        <v>8402</v>
      </c>
      <c r="B264" s="438" t="s">
        <v>9037</v>
      </c>
      <c r="C264" s="438" t="s">
        <v>9038</v>
      </c>
      <c r="D264" s="80"/>
      <c r="E264" s="416"/>
      <c r="F264" s="416"/>
      <c r="G264" s="416"/>
      <c r="H264" s="416"/>
      <c r="I264" s="80"/>
    </row>
    <row r="265" spans="1:9" ht="15.6" hidden="1">
      <c r="A265" s="438" t="s">
        <v>8118</v>
      </c>
      <c r="B265" s="438" t="s">
        <v>9035</v>
      </c>
      <c r="C265" s="438" t="s">
        <v>9163</v>
      </c>
      <c r="D265" s="80"/>
      <c r="E265" s="416"/>
      <c r="F265" s="416"/>
      <c r="G265" s="416"/>
      <c r="H265" s="416"/>
      <c r="I265" s="80"/>
    </row>
    <row r="266" spans="1:9" ht="15.6" hidden="1">
      <c r="A266" s="438" t="s">
        <v>8118</v>
      </c>
      <c r="B266" s="438" t="s">
        <v>9037</v>
      </c>
      <c r="C266" s="438" t="s">
        <v>9164</v>
      </c>
      <c r="D266" s="80"/>
      <c r="E266" s="416"/>
      <c r="F266" s="416"/>
      <c r="G266" s="416"/>
      <c r="H266" s="416"/>
      <c r="I266" s="80"/>
    </row>
    <row r="267" spans="1:9" ht="15.6" hidden="1">
      <c r="A267" s="438" t="s">
        <v>8122</v>
      </c>
      <c r="B267" s="438" t="s">
        <v>9047</v>
      </c>
      <c r="C267" s="438" t="s">
        <v>3964</v>
      </c>
      <c r="D267" s="80"/>
      <c r="E267" s="416"/>
      <c r="F267" s="416"/>
      <c r="G267" s="416"/>
      <c r="H267" s="416"/>
      <c r="I267" s="80"/>
    </row>
    <row r="268" spans="1:9" ht="15.6" hidden="1">
      <c r="A268" s="438" t="s">
        <v>8367</v>
      </c>
      <c r="B268" s="438" t="s">
        <v>9060</v>
      </c>
      <c r="C268" s="438" t="s">
        <v>9111</v>
      </c>
      <c r="D268" s="80"/>
      <c r="E268" s="416"/>
      <c r="F268" s="416"/>
      <c r="G268" s="416"/>
      <c r="H268" s="416"/>
      <c r="I268" s="80"/>
    </row>
    <row r="269" spans="1:9" ht="15.6" hidden="1">
      <c r="A269" s="438" t="s">
        <v>8367</v>
      </c>
      <c r="B269" s="438" t="s">
        <v>9066</v>
      </c>
      <c r="C269" s="438" t="s">
        <v>9112</v>
      </c>
      <c r="D269" s="80"/>
      <c r="E269" s="416"/>
      <c r="F269" s="416"/>
      <c r="G269" s="416"/>
      <c r="H269" s="416"/>
      <c r="I269" s="80"/>
    </row>
    <row r="270" spans="1:9" ht="15.6" hidden="1">
      <c r="A270" s="438" t="s">
        <v>8367</v>
      </c>
      <c r="B270" s="438" t="s">
        <v>9047</v>
      </c>
      <c r="C270" s="438" t="s">
        <v>9113</v>
      </c>
      <c r="D270" s="80"/>
      <c r="E270" s="416"/>
      <c r="F270" s="416"/>
      <c r="G270" s="416"/>
      <c r="H270" s="416"/>
      <c r="I270" s="80"/>
    </row>
    <row r="271" spans="1:9" ht="15.6" hidden="1">
      <c r="A271" s="438" t="s">
        <v>7549</v>
      </c>
      <c r="B271" s="438" t="s">
        <v>9047</v>
      </c>
      <c r="C271" s="438" t="s">
        <v>3964</v>
      </c>
      <c r="D271" s="80"/>
      <c r="E271" s="416"/>
      <c r="F271" s="416"/>
      <c r="G271" s="416"/>
      <c r="H271" s="416"/>
      <c r="I271" s="80"/>
    </row>
    <row r="272" spans="1:9" ht="15.6" hidden="1">
      <c r="A272" s="438" t="s">
        <v>7735</v>
      </c>
      <c r="B272" s="438" t="s">
        <v>9060</v>
      </c>
      <c r="C272" s="438" t="s">
        <v>9111</v>
      </c>
      <c r="D272" s="80"/>
      <c r="E272" s="416"/>
      <c r="F272" s="416"/>
      <c r="G272" s="416"/>
      <c r="H272" s="416"/>
      <c r="I272" s="80"/>
    </row>
    <row r="273" spans="1:9" ht="15.6" hidden="1">
      <c r="A273" s="438" t="s">
        <v>7735</v>
      </c>
      <c r="B273" s="438" t="s">
        <v>9066</v>
      </c>
      <c r="C273" s="438" t="s">
        <v>9165</v>
      </c>
      <c r="D273" s="80"/>
      <c r="E273" s="416"/>
      <c r="F273" s="416"/>
      <c r="G273" s="416"/>
      <c r="H273" s="416"/>
      <c r="I273" s="80"/>
    </row>
    <row r="274" spans="1:9" ht="15.6" hidden="1">
      <c r="A274" s="438" t="s">
        <v>7735</v>
      </c>
      <c r="B274" s="438" t="s">
        <v>9047</v>
      </c>
      <c r="C274" s="438" t="s">
        <v>9165</v>
      </c>
      <c r="D274" s="80"/>
      <c r="E274" s="416"/>
      <c r="F274" s="416"/>
      <c r="G274" s="416"/>
      <c r="H274" s="416"/>
      <c r="I274" s="80"/>
    </row>
    <row r="275" spans="1:9" ht="15.6" hidden="1">
      <c r="A275" s="438" t="s">
        <v>8785</v>
      </c>
      <c r="B275" s="438" t="s">
        <v>9047</v>
      </c>
      <c r="C275" s="438" t="s">
        <v>3964</v>
      </c>
      <c r="D275" s="80"/>
      <c r="E275" s="416"/>
      <c r="F275" s="416"/>
      <c r="G275" s="416"/>
      <c r="H275" s="416"/>
      <c r="I275" s="80"/>
    </row>
    <row r="276" spans="1:9" ht="77.45" hidden="1">
      <c r="A276" s="438" t="s">
        <v>7498</v>
      </c>
      <c r="B276" s="438" t="s">
        <v>9066</v>
      </c>
      <c r="C276" s="441" t="s">
        <v>9070</v>
      </c>
      <c r="D276" s="80"/>
      <c r="E276" s="416"/>
      <c r="F276" s="416"/>
      <c r="G276" s="416"/>
      <c r="H276" s="416"/>
      <c r="I276" s="80"/>
    </row>
    <row r="277" spans="1:9" ht="93" hidden="1">
      <c r="A277" s="438" t="s">
        <v>7498</v>
      </c>
      <c r="B277" s="438" t="s">
        <v>9047</v>
      </c>
      <c r="C277" s="441" t="s">
        <v>9071</v>
      </c>
      <c r="D277" s="80"/>
      <c r="E277" s="416"/>
      <c r="F277" s="416"/>
      <c r="G277" s="416"/>
      <c r="H277" s="416"/>
      <c r="I277" s="80"/>
    </row>
    <row r="278" spans="1:9" ht="15.6" hidden="1">
      <c r="A278" s="438" t="s">
        <v>9166</v>
      </c>
      <c r="B278" s="438" t="s">
        <v>9001</v>
      </c>
      <c r="C278" s="438" t="s">
        <v>9002</v>
      </c>
      <c r="D278" s="80"/>
      <c r="E278" s="416"/>
      <c r="F278" s="416"/>
      <c r="G278" s="416"/>
      <c r="H278" s="416"/>
      <c r="I278" s="80"/>
    </row>
    <row r="279" spans="1:9" ht="15.6" hidden="1">
      <c r="A279" s="438" t="s">
        <v>9166</v>
      </c>
      <c r="B279" s="438" t="s">
        <v>9003</v>
      </c>
      <c r="C279" s="438" t="s">
        <v>9004</v>
      </c>
      <c r="D279" s="80"/>
      <c r="E279" s="416"/>
      <c r="F279" s="416"/>
      <c r="G279" s="416"/>
      <c r="H279" s="416"/>
      <c r="I279" s="80"/>
    </row>
    <row r="280" spans="1:9" ht="15.6" hidden="1">
      <c r="A280" s="438" t="s">
        <v>9166</v>
      </c>
      <c r="B280" s="438" t="s">
        <v>9005</v>
      </c>
      <c r="C280" s="438" t="s">
        <v>9006</v>
      </c>
      <c r="D280" s="80"/>
      <c r="E280" s="416"/>
      <c r="F280" s="416"/>
      <c r="G280" s="416"/>
      <c r="H280" s="416"/>
      <c r="I280" s="80"/>
    </row>
    <row r="281" spans="1:9" ht="15.6" hidden="1">
      <c r="A281" s="438" t="s">
        <v>9167</v>
      </c>
      <c r="B281" s="438" t="s">
        <v>9001</v>
      </c>
      <c r="C281" s="438" t="s">
        <v>9002</v>
      </c>
      <c r="D281" s="80"/>
      <c r="E281" s="416"/>
      <c r="F281" s="416"/>
      <c r="G281" s="416"/>
      <c r="H281" s="416"/>
      <c r="I281" s="80"/>
    </row>
    <row r="282" spans="1:9" ht="15.6" hidden="1">
      <c r="A282" s="438" t="s">
        <v>9167</v>
      </c>
      <c r="B282" s="438" t="s">
        <v>9003</v>
      </c>
      <c r="C282" s="438" t="s">
        <v>9004</v>
      </c>
      <c r="D282" s="80"/>
      <c r="E282" s="416"/>
      <c r="F282" s="416"/>
      <c r="G282" s="416"/>
      <c r="H282" s="416"/>
      <c r="I282" s="80"/>
    </row>
    <row r="283" spans="1:9" ht="15.6" hidden="1">
      <c r="A283" s="438" t="s">
        <v>9167</v>
      </c>
      <c r="B283" s="438" t="s">
        <v>9005</v>
      </c>
      <c r="C283" s="438" t="s">
        <v>9006</v>
      </c>
      <c r="D283" s="80"/>
      <c r="E283" s="416"/>
      <c r="F283" s="416"/>
      <c r="G283" s="416"/>
      <c r="H283" s="416"/>
      <c r="I283" s="80"/>
    </row>
    <row r="284" spans="1:9" ht="93" hidden="1">
      <c r="A284" s="438" t="s">
        <v>750</v>
      </c>
      <c r="B284" s="438" t="s">
        <v>9047</v>
      </c>
      <c r="C284" s="441" t="s">
        <v>9168</v>
      </c>
      <c r="D284" s="80"/>
      <c r="E284" s="416"/>
      <c r="F284" s="416"/>
      <c r="G284" s="416"/>
      <c r="H284" s="416"/>
      <c r="I284" s="80"/>
    </row>
    <row r="285" spans="1:9" ht="15.6" hidden="1">
      <c r="A285" s="438" t="s">
        <v>9169</v>
      </c>
      <c r="B285" s="438" t="s">
        <v>9022</v>
      </c>
      <c r="C285" s="438" t="s">
        <v>9027</v>
      </c>
      <c r="D285" s="80"/>
      <c r="E285" s="416"/>
      <c r="F285" s="416"/>
      <c r="G285" s="416"/>
      <c r="H285" s="416"/>
      <c r="I285" s="80"/>
    </row>
    <row r="286" spans="1:9" ht="15.6" hidden="1">
      <c r="A286" s="438" t="s">
        <v>9170</v>
      </c>
      <c r="B286" s="438" t="s">
        <v>9001</v>
      </c>
      <c r="C286" s="438" t="s">
        <v>9002</v>
      </c>
      <c r="D286" s="80"/>
      <c r="E286" s="416"/>
      <c r="F286" s="416"/>
      <c r="G286" s="416"/>
      <c r="H286" s="416"/>
      <c r="I286" s="80"/>
    </row>
    <row r="287" spans="1:9" ht="15.6" hidden="1">
      <c r="A287" s="438" t="s">
        <v>9170</v>
      </c>
      <c r="B287" s="438" t="s">
        <v>9003</v>
      </c>
      <c r="C287" s="438" t="s">
        <v>9004</v>
      </c>
      <c r="D287" s="80"/>
      <c r="E287" s="416"/>
      <c r="F287" s="416"/>
      <c r="G287" s="416"/>
      <c r="H287" s="416"/>
      <c r="I287" s="80"/>
    </row>
    <row r="288" spans="1:9" ht="15.6" hidden="1">
      <c r="A288" s="438" t="s">
        <v>9170</v>
      </c>
      <c r="B288" s="438" t="s">
        <v>9005</v>
      </c>
      <c r="C288" s="438" t="s">
        <v>9006</v>
      </c>
      <c r="D288" s="80"/>
      <c r="E288" s="416"/>
      <c r="F288" s="416"/>
      <c r="G288" s="416"/>
      <c r="H288" s="416"/>
      <c r="I288" s="80"/>
    </row>
    <row r="289" spans="1:9" ht="15.6" hidden="1">
      <c r="A289" s="438" t="s">
        <v>9171</v>
      </c>
      <c r="B289" s="438" t="s">
        <v>9001</v>
      </c>
      <c r="C289" s="438" t="s">
        <v>9002</v>
      </c>
      <c r="D289" s="80"/>
      <c r="E289" s="416"/>
      <c r="F289" s="416"/>
      <c r="G289" s="416"/>
      <c r="H289" s="416"/>
      <c r="I289" s="80"/>
    </row>
    <row r="290" spans="1:9" ht="15.6" hidden="1">
      <c r="A290" s="438" t="s">
        <v>9171</v>
      </c>
      <c r="B290" s="438" t="s">
        <v>9003</v>
      </c>
      <c r="C290" s="438" t="s">
        <v>9004</v>
      </c>
      <c r="D290" s="80"/>
      <c r="E290" s="416"/>
      <c r="F290" s="416"/>
      <c r="G290" s="416"/>
      <c r="H290" s="416"/>
      <c r="I290" s="80"/>
    </row>
    <row r="291" spans="1:9" ht="15.6" hidden="1">
      <c r="A291" s="438" t="s">
        <v>9171</v>
      </c>
      <c r="B291" s="438" t="s">
        <v>9005</v>
      </c>
      <c r="C291" s="438" t="s">
        <v>9006</v>
      </c>
      <c r="D291" s="80"/>
      <c r="E291" s="416"/>
      <c r="F291" s="416"/>
      <c r="G291" s="416"/>
      <c r="H291" s="416"/>
      <c r="I291" s="80"/>
    </row>
    <row r="292" spans="1:9">
      <c r="A292" s="80"/>
      <c r="B292" s="80"/>
      <c r="C292" s="80"/>
      <c r="D292" s="80"/>
      <c r="E292" s="416"/>
      <c r="F292" s="416"/>
      <c r="G292" s="416"/>
      <c r="H292" s="416"/>
      <c r="I292" s="80"/>
    </row>
    <row r="293" spans="1:9">
      <c r="A293" s="80"/>
      <c r="B293" s="80"/>
      <c r="C293" s="80"/>
      <c r="D293" s="80"/>
      <c r="E293" s="416"/>
      <c r="F293" s="416"/>
      <c r="G293" s="416"/>
      <c r="H293" s="416"/>
      <c r="I293" s="80"/>
    </row>
    <row r="294" spans="1:9">
      <c r="A294" s="80"/>
      <c r="B294" s="80"/>
      <c r="C294" s="80"/>
      <c r="D294" s="80"/>
      <c r="E294" s="416"/>
      <c r="F294" s="416"/>
      <c r="G294" s="416"/>
      <c r="H294" s="416"/>
      <c r="I294" s="80"/>
    </row>
    <row r="295" spans="1:9">
      <c r="A295" s="80"/>
      <c r="B295" s="80"/>
      <c r="C295" s="80"/>
      <c r="D295" s="80"/>
      <c r="E295" s="416"/>
      <c r="F295" s="416"/>
      <c r="G295" s="416"/>
      <c r="H295" s="416"/>
      <c r="I295" s="80"/>
    </row>
    <row r="296" spans="1:9">
      <c r="A296" s="80"/>
      <c r="B296" s="80"/>
      <c r="C296" s="84"/>
      <c r="D296" s="80"/>
      <c r="E296" s="416"/>
      <c r="F296" s="416"/>
      <c r="G296" s="416"/>
      <c r="H296" s="416"/>
      <c r="I296" s="80"/>
    </row>
    <row r="297" spans="1:9">
      <c r="A297" s="80"/>
      <c r="B297" s="80"/>
      <c r="C297" s="80"/>
      <c r="D297" s="80"/>
      <c r="E297" s="416"/>
      <c r="F297" s="416"/>
      <c r="G297" s="416"/>
      <c r="H297" s="416"/>
      <c r="I297" s="80"/>
    </row>
    <row r="298" spans="1:9">
      <c r="A298" s="80"/>
      <c r="B298" s="80"/>
      <c r="C298" s="80"/>
      <c r="D298" s="80"/>
      <c r="E298" s="416"/>
      <c r="F298" s="416"/>
      <c r="G298" s="416"/>
      <c r="H298" s="416"/>
      <c r="I298" s="80"/>
    </row>
    <row r="299" spans="1:9">
      <c r="A299" s="80"/>
      <c r="B299" s="80"/>
      <c r="C299" s="80"/>
      <c r="D299" s="80"/>
      <c r="E299" s="416"/>
      <c r="F299" s="416"/>
      <c r="G299" s="416"/>
      <c r="H299" s="416"/>
      <c r="I299" s="80"/>
    </row>
    <row r="300" spans="1:9">
      <c r="A300" s="80"/>
      <c r="B300" s="80"/>
      <c r="C300" s="80"/>
      <c r="D300" s="80"/>
      <c r="E300" s="416"/>
      <c r="F300" s="416"/>
      <c r="G300" s="416"/>
      <c r="H300" s="416"/>
      <c r="I300" s="80"/>
    </row>
    <row r="301" spans="1:9">
      <c r="A301" s="80"/>
      <c r="B301" s="80"/>
      <c r="C301" s="80"/>
      <c r="D301" s="80"/>
      <c r="E301" s="416"/>
      <c r="F301" s="416"/>
      <c r="G301" s="416"/>
      <c r="H301" s="416"/>
      <c r="I301" s="80"/>
    </row>
    <row r="302" spans="1:9">
      <c r="A302" s="80"/>
      <c r="B302" s="80"/>
      <c r="C302" s="80"/>
      <c r="D302" s="80"/>
      <c r="E302" s="416"/>
      <c r="F302" s="416"/>
      <c r="G302" s="416"/>
      <c r="H302" s="416"/>
      <c r="I302" s="80"/>
    </row>
    <row r="303" spans="1:9">
      <c r="A303" s="80"/>
      <c r="B303" s="80"/>
      <c r="C303" s="80"/>
      <c r="D303" s="80"/>
      <c r="E303" s="416"/>
      <c r="F303" s="416"/>
      <c r="G303" s="416"/>
      <c r="H303" s="416"/>
      <c r="I303" s="80"/>
    </row>
    <row r="304" spans="1:9">
      <c r="A304" s="80"/>
      <c r="B304" s="80"/>
      <c r="C304" s="80"/>
      <c r="D304" s="80"/>
      <c r="E304" s="416"/>
      <c r="F304" s="416"/>
      <c r="G304" s="416"/>
      <c r="H304" s="416"/>
      <c r="I304" s="80"/>
    </row>
    <row r="305" spans="1:9">
      <c r="A305" s="80"/>
      <c r="B305" s="80"/>
      <c r="C305" s="80"/>
      <c r="D305" s="80"/>
      <c r="E305" s="416"/>
      <c r="F305" s="416"/>
      <c r="G305" s="416"/>
      <c r="H305" s="416"/>
      <c r="I305" s="80"/>
    </row>
    <row r="306" spans="1:9">
      <c r="A306" s="80"/>
      <c r="B306" s="80"/>
      <c r="C306" s="80"/>
      <c r="D306" s="80"/>
      <c r="E306" s="416"/>
      <c r="F306" s="416"/>
      <c r="G306" s="416"/>
      <c r="H306" s="416"/>
      <c r="I306" s="80"/>
    </row>
    <row r="307" spans="1:9">
      <c r="A307" s="80"/>
      <c r="B307" s="80"/>
      <c r="C307" s="80"/>
      <c r="D307" s="80"/>
      <c r="E307" s="416"/>
      <c r="F307" s="416"/>
      <c r="G307" s="416"/>
      <c r="H307" s="416"/>
      <c r="I307" s="80"/>
    </row>
    <row r="308" spans="1:9">
      <c r="A308" s="80"/>
      <c r="B308" s="80"/>
      <c r="C308" s="80"/>
      <c r="D308" s="80"/>
      <c r="E308" s="416"/>
      <c r="F308" s="416"/>
      <c r="G308" s="416"/>
      <c r="H308" s="416"/>
      <c r="I308" s="80"/>
    </row>
    <row r="309" spans="1:9">
      <c r="A309" s="80"/>
      <c r="B309" s="80"/>
      <c r="C309" s="84"/>
      <c r="D309" s="80"/>
      <c r="E309" s="416"/>
      <c r="F309" s="416"/>
      <c r="G309" s="416"/>
      <c r="H309" s="416"/>
      <c r="I309" s="80"/>
    </row>
    <row r="310" spans="1:9">
      <c r="A310" s="80"/>
      <c r="B310" s="80"/>
      <c r="C310" s="80"/>
      <c r="D310" s="80"/>
      <c r="E310" s="416"/>
      <c r="F310" s="416"/>
      <c r="G310" s="416"/>
      <c r="H310" s="416"/>
      <c r="I310" s="80"/>
    </row>
    <row r="311" spans="1:9">
      <c r="A311" s="80"/>
      <c r="B311" s="80"/>
      <c r="C311" s="80"/>
      <c r="D311" s="80"/>
      <c r="E311" s="416"/>
      <c r="F311" s="416"/>
      <c r="G311" s="416"/>
      <c r="H311" s="416"/>
      <c r="I311" s="80"/>
    </row>
    <row r="312" spans="1:9">
      <c r="A312" s="80"/>
      <c r="B312" s="80"/>
      <c r="C312" s="80"/>
      <c r="D312" s="80"/>
      <c r="E312" s="416"/>
      <c r="F312" s="416"/>
      <c r="G312" s="416"/>
      <c r="H312" s="416"/>
      <c r="I312" s="80"/>
    </row>
    <row r="313" spans="1:9">
      <c r="A313" s="80"/>
      <c r="B313" s="80"/>
      <c r="C313" s="80"/>
      <c r="D313" s="80"/>
      <c r="E313" s="416"/>
      <c r="F313" s="416"/>
      <c r="G313" s="416"/>
      <c r="H313" s="416"/>
      <c r="I313" s="80"/>
    </row>
    <row r="314" spans="1:9">
      <c r="A314" s="80"/>
      <c r="B314" s="80"/>
      <c r="C314" s="80"/>
      <c r="D314" s="80"/>
      <c r="E314" s="416"/>
      <c r="F314" s="416"/>
      <c r="G314" s="416"/>
      <c r="H314" s="416"/>
      <c r="I314" s="80"/>
    </row>
    <row r="315" spans="1:9">
      <c r="A315" s="80"/>
      <c r="B315" s="80"/>
      <c r="C315" s="80"/>
      <c r="D315" s="80"/>
      <c r="E315" s="416"/>
      <c r="F315" s="416"/>
      <c r="G315" s="416"/>
      <c r="H315" s="416"/>
      <c r="I315" s="80"/>
    </row>
    <row r="316" spans="1:9">
      <c r="A316" s="80"/>
      <c r="B316" s="80"/>
      <c r="C316" s="80"/>
      <c r="D316" s="80"/>
      <c r="E316" s="416"/>
      <c r="F316" s="416"/>
      <c r="G316" s="416"/>
      <c r="H316" s="416"/>
      <c r="I316" s="80"/>
    </row>
    <row r="317" spans="1:9">
      <c r="A317" s="80"/>
      <c r="B317" s="80"/>
      <c r="C317" s="80"/>
      <c r="D317" s="80"/>
      <c r="E317" s="416"/>
      <c r="F317" s="416"/>
      <c r="G317" s="416"/>
      <c r="H317" s="416"/>
      <c r="I317" s="80"/>
    </row>
    <row r="318" spans="1:9">
      <c r="A318" s="80"/>
      <c r="B318" s="80"/>
      <c r="C318" s="80"/>
      <c r="D318" s="80"/>
      <c r="E318" s="416"/>
      <c r="F318" s="416"/>
      <c r="G318" s="416"/>
      <c r="H318" s="416"/>
      <c r="I318" s="80"/>
    </row>
    <row r="319" spans="1:9">
      <c r="A319" s="80"/>
      <c r="B319" s="80"/>
      <c r="C319" s="80"/>
      <c r="D319" s="80"/>
      <c r="E319" s="416"/>
      <c r="F319" s="416"/>
      <c r="G319" s="416"/>
      <c r="H319" s="416"/>
      <c r="I319" s="80"/>
    </row>
    <row r="320" spans="1:9">
      <c r="A320" s="80"/>
      <c r="B320" s="80"/>
      <c r="C320" s="80"/>
      <c r="D320" s="80"/>
      <c r="E320" s="416"/>
      <c r="F320" s="416"/>
      <c r="G320" s="416"/>
      <c r="H320" s="416"/>
      <c r="I320" s="80"/>
    </row>
    <row r="321" spans="1:9">
      <c r="A321" s="80"/>
      <c r="B321" s="80"/>
      <c r="C321" s="80"/>
      <c r="D321" s="80"/>
      <c r="E321" s="416"/>
      <c r="F321" s="416"/>
      <c r="G321" s="416"/>
      <c r="H321" s="416"/>
      <c r="I321" s="80"/>
    </row>
    <row r="322" spans="1:9">
      <c r="A322" s="80"/>
      <c r="B322" s="80"/>
      <c r="C322" s="80"/>
      <c r="D322" s="80"/>
      <c r="E322" s="416"/>
      <c r="F322" s="416"/>
      <c r="G322" s="416"/>
      <c r="H322" s="416"/>
      <c r="I322" s="80"/>
    </row>
    <row r="323" spans="1:9">
      <c r="A323" s="80"/>
      <c r="B323" s="80"/>
      <c r="C323" s="80"/>
      <c r="D323" s="80"/>
      <c r="E323" s="416"/>
      <c r="F323" s="416"/>
      <c r="G323" s="416"/>
      <c r="H323" s="416"/>
      <c r="I323" s="80"/>
    </row>
    <row r="324" spans="1:9">
      <c r="A324" s="80"/>
      <c r="B324" s="80"/>
      <c r="C324" s="80"/>
      <c r="D324" s="80"/>
      <c r="E324" s="416"/>
      <c r="F324" s="416"/>
      <c r="G324" s="416"/>
      <c r="H324" s="416"/>
      <c r="I324" s="80"/>
    </row>
    <row r="325" spans="1:9">
      <c r="A325" s="80"/>
      <c r="B325" s="80"/>
      <c r="C325" s="80"/>
      <c r="D325" s="80"/>
      <c r="E325" s="416"/>
      <c r="F325" s="416"/>
      <c r="G325" s="416"/>
      <c r="H325" s="416"/>
      <c r="I325" s="80"/>
    </row>
    <row r="326" spans="1:9">
      <c r="A326" s="80"/>
      <c r="B326" s="80"/>
      <c r="C326" s="80"/>
      <c r="D326" s="80"/>
      <c r="E326" s="416"/>
      <c r="F326" s="416"/>
      <c r="G326" s="416"/>
      <c r="H326" s="416"/>
      <c r="I326" s="80"/>
    </row>
    <row r="327" spans="1:9">
      <c r="A327" s="80"/>
      <c r="B327" s="80"/>
      <c r="C327" s="80"/>
      <c r="D327" s="80"/>
      <c r="E327" s="416"/>
      <c r="F327" s="416"/>
      <c r="G327" s="416"/>
      <c r="H327" s="416"/>
      <c r="I327" s="80"/>
    </row>
    <row r="328" spans="1:9">
      <c r="A328" s="80"/>
      <c r="B328" s="80"/>
      <c r="C328" s="80"/>
      <c r="D328" s="80"/>
      <c r="E328" s="416"/>
      <c r="F328" s="416"/>
      <c r="G328" s="416"/>
      <c r="H328" s="416"/>
      <c r="I328" s="80"/>
    </row>
    <row r="329" spans="1:9">
      <c r="A329" s="80"/>
      <c r="B329" s="80"/>
      <c r="C329" s="80"/>
      <c r="D329" s="80"/>
      <c r="E329" s="416"/>
      <c r="F329" s="416"/>
      <c r="G329" s="416"/>
      <c r="H329" s="416"/>
      <c r="I329" s="80"/>
    </row>
    <row r="330" spans="1:9">
      <c r="A330" s="80"/>
      <c r="B330" s="80"/>
      <c r="C330" s="80"/>
      <c r="D330" s="80"/>
      <c r="E330" s="416"/>
      <c r="F330" s="416"/>
      <c r="G330" s="416"/>
      <c r="H330" s="416"/>
      <c r="I330" s="80"/>
    </row>
    <row r="331" spans="1:9">
      <c r="A331" s="80"/>
      <c r="B331" s="80"/>
      <c r="C331" s="80"/>
      <c r="D331" s="80"/>
      <c r="E331" s="416"/>
      <c r="F331" s="416"/>
      <c r="G331" s="416"/>
      <c r="H331" s="416"/>
      <c r="I331" s="80"/>
    </row>
    <row r="332" spans="1:9">
      <c r="A332" s="80"/>
      <c r="B332" s="80"/>
      <c r="C332" s="80"/>
      <c r="D332" s="80"/>
      <c r="E332" s="416"/>
      <c r="F332" s="416"/>
      <c r="G332" s="416"/>
      <c r="H332" s="416"/>
      <c r="I332" s="80"/>
    </row>
    <row r="333" spans="1:9">
      <c r="A333" s="80"/>
      <c r="B333" s="80"/>
      <c r="C333" s="80"/>
      <c r="D333" s="80"/>
      <c r="E333" s="416"/>
      <c r="F333" s="416"/>
      <c r="G333" s="416"/>
      <c r="H333" s="416"/>
      <c r="I333" s="80"/>
    </row>
    <row r="334" spans="1:9">
      <c r="A334" s="80"/>
      <c r="B334" s="80"/>
      <c r="C334" s="80"/>
      <c r="D334" s="80"/>
      <c r="E334" s="416"/>
      <c r="F334" s="416"/>
      <c r="G334" s="416"/>
      <c r="H334" s="416"/>
      <c r="I334" s="80"/>
    </row>
    <row r="335" spans="1:9">
      <c r="A335" s="80"/>
      <c r="B335" s="80"/>
      <c r="C335" s="80"/>
      <c r="D335" s="80"/>
      <c r="E335" s="416"/>
      <c r="F335" s="416"/>
      <c r="G335" s="416"/>
      <c r="H335" s="416"/>
      <c r="I335" s="80"/>
    </row>
    <row r="336" spans="1:9">
      <c r="A336" s="80"/>
      <c r="B336" s="80"/>
      <c r="C336" s="80"/>
      <c r="D336" s="80"/>
      <c r="E336" s="416"/>
      <c r="F336" s="416"/>
      <c r="G336" s="416"/>
      <c r="H336" s="416"/>
      <c r="I336" s="80"/>
    </row>
    <row r="337" spans="1:9">
      <c r="A337" s="80"/>
      <c r="B337" s="80"/>
      <c r="C337" s="80"/>
      <c r="D337" s="80"/>
      <c r="E337" s="416"/>
      <c r="F337" s="416"/>
      <c r="G337" s="416"/>
      <c r="H337" s="416"/>
      <c r="I337" s="80"/>
    </row>
    <row r="338" spans="1:9">
      <c r="A338" s="80"/>
      <c r="B338" s="80"/>
      <c r="C338" s="80"/>
      <c r="D338" s="80"/>
      <c r="E338" s="416"/>
      <c r="F338" s="416"/>
      <c r="G338" s="416"/>
      <c r="H338" s="416"/>
      <c r="I338" s="80"/>
    </row>
    <row r="339" spans="1:9">
      <c r="A339" s="80"/>
      <c r="B339" s="80"/>
      <c r="C339" s="80"/>
      <c r="D339" s="80"/>
      <c r="E339" s="416"/>
      <c r="F339" s="416"/>
      <c r="G339" s="416"/>
      <c r="H339" s="416"/>
      <c r="I339" s="80"/>
    </row>
    <row r="340" spans="1:9">
      <c r="A340" s="80"/>
      <c r="B340" s="80"/>
      <c r="C340" s="80"/>
      <c r="D340" s="80"/>
      <c r="E340" s="416"/>
      <c r="F340" s="416"/>
      <c r="G340" s="416"/>
      <c r="H340" s="416"/>
      <c r="I340" s="80"/>
    </row>
    <row r="341" spans="1:9">
      <c r="A341" s="80"/>
      <c r="B341" s="80"/>
      <c r="C341" s="80"/>
      <c r="D341" s="80"/>
      <c r="E341" s="416"/>
      <c r="F341" s="416"/>
      <c r="G341" s="416"/>
      <c r="H341" s="416"/>
      <c r="I341" s="80"/>
    </row>
    <row r="342" spans="1:9">
      <c r="A342" s="80"/>
      <c r="B342" s="80"/>
      <c r="C342" s="80"/>
      <c r="D342" s="80"/>
      <c r="E342" s="416"/>
      <c r="F342" s="416"/>
      <c r="G342" s="416"/>
      <c r="H342" s="416"/>
      <c r="I342" s="80"/>
    </row>
    <row r="343" spans="1:9">
      <c r="A343" s="80"/>
      <c r="B343" s="80"/>
      <c r="C343" s="80"/>
      <c r="D343" s="80"/>
      <c r="E343" s="416"/>
      <c r="F343" s="416"/>
      <c r="G343" s="416"/>
      <c r="H343" s="416"/>
      <c r="I343" s="80"/>
    </row>
    <row r="344" spans="1:9">
      <c r="A344" s="80"/>
      <c r="B344" s="80"/>
      <c r="C344" s="84"/>
      <c r="D344" s="80"/>
      <c r="E344" s="416"/>
      <c r="F344" s="416"/>
      <c r="G344" s="416"/>
      <c r="H344" s="416"/>
      <c r="I344" s="80"/>
    </row>
    <row r="345" spans="1:9">
      <c r="A345" s="80"/>
      <c r="B345" s="80"/>
      <c r="C345" s="80"/>
      <c r="D345" s="80"/>
      <c r="E345" s="416"/>
      <c r="F345" s="416"/>
      <c r="G345" s="416"/>
      <c r="H345" s="416"/>
      <c r="I345" s="80"/>
    </row>
    <row r="346" spans="1:9">
      <c r="A346" s="80"/>
      <c r="B346" s="80"/>
      <c r="C346" s="80"/>
      <c r="D346" s="80"/>
      <c r="E346" s="416"/>
      <c r="F346" s="416"/>
      <c r="G346" s="416"/>
      <c r="H346" s="416"/>
      <c r="I346" s="80"/>
    </row>
    <row r="347" spans="1:9">
      <c r="A347" s="80"/>
      <c r="B347" s="80"/>
      <c r="C347" s="80"/>
      <c r="D347" s="80"/>
      <c r="E347" s="416"/>
      <c r="F347" s="416"/>
      <c r="G347" s="416"/>
      <c r="H347" s="416"/>
      <c r="I347" s="80"/>
    </row>
    <row r="348" spans="1:9">
      <c r="A348" s="80"/>
      <c r="B348" s="80"/>
      <c r="C348" s="80"/>
      <c r="D348" s="80"/>
      <c r="E348" s="416"/>
      <c r="F348" s="416"/>
      <c r="G348" s="416"/>
      <c r="H348" s="416"/>
      <c r="I348" s="80"/>
    </row>
    <row r="349" spans="1:9">
      <c r="A349" s="80"/>
      <c r="B349" s="80"/>
      <c r="C349" s="80"/>
      <c r="D349" s="80"/>
      <c r="E349" s="416"/>
      <c r="F349" s="416"/>
      <c r="G349" s="416"/>
      <c r="H349" s="416"/>
      <c r="I349" s="80"/>
    </row>
    <row r="350" spans="1:9">
      <c r="A350" s="80"/>
      <c r="B350" s="80"/>
      <c r="C350" s="80"/>
      <c r="D350" s="80"/>
      <c r="E350" s="416"/>
      <c r="F350" s="416"/>
      <c r="G350" s="416"/>
      <c r="H350" s="416"/>
      <c r="I350" s="80"/>
    </row>
    <row r="351" spans="1:9">
      <c r="A351" s="80"/>
      <c r="B351" s="80"/>
      <c r="C351" s="80"/>
      <c r="D351" s="80"/>
      <c r="E351" s="416"/>
      <c r="F351" s="416"/>
      <c r="G351" s="416"/>
      <c r="H351" s="416"/>
      <c r="I351" s="80"/>
    </row>
    <row r="352" spans="1:9">
      <c r="A352" s="80"/>
      <c r="B352" s="80"/>
      <c r="C352" s="80"/>
      <c r="D352" s="80"/>
      <c r="E352" s="416"/>
      <c r="F352" s="416"/>
      <c r="G352" s="416"/>
      <c r="H352" s="416"/>
      <c r="I352" s="80"/>
    </row>
    <row r="353" spans="1:9">
      <c r="A353" s="80"/>
      <c r="B353" s="80"/>
      <c r="C353" s="80"/>
      <c r="D353" s="80"/>
      <c r="E353" s="416"/>
      <c r="F353" s="416"/>
      <c r="G353" s="416"/>
      <c r="H353" s="416"/>
      <c r="I353" s="80"/>
    </row>
    <row r="354" spans="1:9">
      <c r="A354" s="80"/>
      <c r="B354" s="80"/>
      <c r="C354" s="80"/>
      <c r="D354" s="80"/>
      <c r="E354" s="416"/>
      <c r="F354" s="416"/>
      <c r="G354" s="416"/>
      <c r="H354" s="416"/>
      <c r="I354" s="80"/>
    </row>
    <row r="355" spans="1:9">
      <c r="A355" s="80"/>
      <c r="B355" s="80"/>
      <c r="C355" s="80"/>
      <c r="D355" s="80"/>
      <c r="E355" s="416"/>
      <c r="F355" s="416"/>
      <c r="G355" s="416"/>
      <c r="H355" s="416"/>
      <c r="I355" s="80"/>
    </row>
    <row r="356" spans="1:9">
      <c r="A356" s="80"/>
      <c r="B356" s="80"/>
      <c r="C356" s="80"/>
      <c r="D356" s="80"/>
      <c r="E356" s="416"/>
      <c r="F356" s="416"/>
      <c r="G356" s="416"/>
      <c r="H356" s="416"/>
      <c r="I356" s="80"/>
    </row>
    <row r="357" spans="1:9">
      <c r="A357" s="80"/>
      <c r="B357" s="80"/>
      <c r="C357" s="80"/>
      <c r="D357" s="80"/>
      <c r="E357" s="416"/>
      <c r="F357" s="416"/>
      <c r="G357" s="416"/>
      <c r="H357" s="416"/>
      <c r="I357" s="80"/>
    </row>
    <row r="358" spans="1:9">
      <c r="A358" s="80"/>
      <c r="B358" s="80"/>
      <c r="C358" s="80"/>
      <c r="D358" s="80"/>
      <c r="E358" s="416"/>
      <c r="F358" s="416"/>
      <c r="G358" s="416"/>
      <c r="H358" s="416"/>
      <c r="I358" s="80"/>
    </row>
    <row r="359" spans="1:9">
      <c r="A359" s="80"/>
      <c r="B359" s="80"/>
      <c r="C359" s="80"/>
      <c r="D359" s="80"/>
      <c r="E359" s="416"/>
      <c r="F359" s="416"/>
      <c r="G359" s="416"/>
      <c r="H359" s="416"/>
      <c r="I359" s="80"/>
    </row>
    <row r="360" spans="1:9">
      <c r="A360" s="80"/>
      <c r="B360" s="80"/>
      <c r="C360" s="80"/>
      <c r="D360" s="80"/>
      <c r="E360" s="416"/>
      <c r="F360" s="416"/>
      <c r="G360" s="416"/>
      <c r="H360" s="416"/>
      <c r="I360" s="80"/>
    </row>
    <row r="361" spans="1:9">
      <c r="A361" s="80"/>
      <c r="B361" s="80"/>
      <c r="C361" s="80"/>
      <c r="D361" s="80"/>
      <c r="E361" s="416"/>
      <c r="F361" s="416"/>
      <c r="G361" s="416"/>
      <c r="H361" s="416"/>
      <c r="I361" s="80"/>
    </row>
    <row r="362" spans="1:9">
      <c r="A362" s="80"/>
      <c r="B362" s="80"/>
      <c r="C362" s="80"/>
      <c r="D362" s="80"/>
      <c r="E362" s="416"/>
      <c r="F362" s="416"/>
      <c r="G362" s="416"/>
      <c r="H362" s="416"/>
      <c r="I362" s="80"/>
    </row>
    <row r="363" spans="1:9">
      <c r="A363" s="80"/>
      <c r="B363" s="80"/>
      <c r="C363" s="80"/>
      <c r="D363" s="80"/>
      <c r="E363" s="416"/>
      <c r="F363" s="416"/>
      <c r="G363" s="416"/>
      <c r="H363" s="416"/>
      <c r="I363" s="80"/>
    </row>
    <row r="364" spans="1:9">
      <c r="A364" s="80"/>
      <c r="B364" s="80"/>
      <c r="C364" s="80"/>
      <c r="D364" s="80"/>
      <c r="E364" s="416"/>
      <c r="F364" s="416"/>
      <c r="G364" s="416"/>
      <c r="H364" s="416"/>
      <c r="I364" s="80"/>
    </row>
    <row r="365" spans="1:9">
      <c r="A365" s="80"/>
      <c r="B365" s="80"/>
      <c r="C365" s="80"/>
      <c r="D365" s="80"/>
      <c r="E365" s="416"/>
      <c r="F365" s="416"/>
      <c r="G365" s="417"/>
      <c r="H365" s="416"/>
      <c r="I365" s="80"/>
    </row>
    <row r="366" spans="1:9">
      <c r="A366" s="80"/>
      <c r="B366" s="80"/>
      <c r="C366" s="80"/>
      <c r="D366" s="80"/>
      <c r="E366" s="416"/>
      <c r="F366" s="416"/>
      <c r="G366" s="416"/>
      <c r="H366" s="416"/>
      <c r="I366" s="80"/>
    </row>
    <row r="367" spans="1:9">
      <c r="A367" s="80"/>
      <c r="B367" s="80"/>
      <c r="C367" s="80"/>
      <c r="D367" s="80"/>
      <c r="E367" s="416"/>
      <c r="F367" s="416"/>
      <c r="G367" s="417"/>
      <c r="H367" s="416"/>
      <c r="I367" s="80"/>
    </row>
    <row r="368" spans="1:9">
      <c r="A368" s="80"/>
      <c r="B368" s="80"/>
      <c r="C368" s="80"/>
      <c r="D368" s="80"/>
      <c r="E368" s="416"/>
      <c r="F368" s="416"/>
      <c r="G368" s="416"/>
      <c r="H368" s="416"/>
      <c r="I368" s="80"/>
    </row>
    <row r="369" spans="1:9">
      <c r="A369" s="80"/>
      <c r="B369" s="80"/>
      <c r="C369" s="80"/>
      <c r="D369" s="80"/>
      <c r="E369" s="416"/>
      <c r="F369" s="416"/>
      <c r="G369" s="416"/>
      <c r="H369" s="416"/>
      <c r="I369" s="80"/>
    </row>
  </sheetData>
  <autoFilter ref="A1:C291" xr:uid="{457982D1-BA66-410C-B9A5-DE7CC2A43220}">
    <filterColumn colId="0">
      <filters>
        <filter val="GNCASNTL00079"/>
      </filters>
    </filterColumn>
  </autoFilter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99EA7-15DE-49E9-BCFF-18AC058BDEFE}">
  <dimension ref="A1:R17"/>
  <sheetViews>
    <sheetView workbookViewId="0"/>
  </sheetViews>
  <sheetFormatPr defaultRowHeight="16.5" customHeight="1"/>
  <cols>
    <col min="1" max="1" width="42" customWidth="1"/>
    <col min="2" max="2" width="31.5703125" customWidth="1"/>
    <col min="3" max="3" width="28.140625" customWidth="1"/>
    <col min="4" max="4" width="34.85546875" customWidth="1"/>
    <col min="5" max="5" width="17.140625" bestFit="1" customWidth="1"/>
    <col min="6" max="6" width="14.28515625" bestFit="1" customWidth="1"/>
    <col min="7" max="7" width="20.5703125" bestFit="1" customWidth="1"/>
    <col min="8" max="8" width="14.28515625" customWidth="1"/>
    <col min="9" max="9" width="127.7109375" customWidth="1"/>
    <col min="10" max="10" width="22.140625" bestFit="1" customWidth="1"/>
    <col min="11" max="11" width="25.28515625" bestFit="1" customWidth="1"/>
    <col min="12" max="12" width="27.7109375" bestFit="1" customWidth="1"/>
    <col min="13" max="13" width="12.140625" customWidth="1"/>
    <col min="14" max="14" width="23.140625" bestFit="1" customWidth="1"/>
    <col min="15" max="15" width="37.42578125" bestFit="1" customWidth="1"/>
    <col min="16" max="16" width="28.5703125" bestFit="1" customWidth="1"/>
    <col min="17" max="17" width="13.140625" bestFit="1" customWidth="1"/>
    <col min="18" max="18" width="15.7109375" bestFit="1" customWidth="1"/>
  </cols>
  <sheetData>
    <row r="1" spans="1:18" ht="16.5" customHeight="1">
      <c r="A1" s="530" t="s">
        <v>38</v>
      </c>
      <c r="B1" s="530" t="s">
        <v>9172</v>
      </c>
      <c r="C1" s="530" t="s">
        <v>9173</v>
      </c>
      <c r="D1" s="530" t="s">
        <v>9174</v>
      </c>
      <c r="E1" s="530" t="s">
        <v>9175</v>
      </c>
      <c r="F1" s="530" t="s">
        <v>9176</v>
      </c>
      <c r="G1" s="530" t="s">
        <v>9177</v>
      </c>
      <c r="H1" s="531" t="s">
        <v>9178</v>
      </c>
      <c r="I1" s="531" t="s">
        <v>2325</v>
      </c>
      <c r="J1" s="531" t="s">
        <v>9179</v>
      </c>
      <c r="K1" s="531" t="s">
        <v>9180</v>
      </c>
      <c r="L1" s="531" t="s">
        <v>9181</v>
      </c>
      <c r="M1" s="531" t="s">
        <v>9182</v>
      </c>
      <c r="N1" s="531" t="s">
        <v>3401</v>
      </c>
      <c r="O1" s="531" t="s">
        <v>9183</v>
      </c>
      <c r="P1" s="531" t="s">
        <v>9184</v>
      </c>
      <c r="Q1" s="531" t="s">
        <v>9185</v>
      </c>
      <c r="R1" s="531" t="s">
        <v>9186</v>
      </c>
    </row>
    <row r="2" spans="1:18" ht="16.5" customHeight="1">
      <c r="A2" s="184"/>
      <c r="B2" s="184"/>
      <c r="C2" s="184"/>
      <c r="D2" s="184" t="s">
        <v>9187</v>
      </c>
      <c r="E2" s="184"/>
      <c r="F2" s="184"/>
      <c r="G2" s="184"/>
      <c r="H2" s="378" t="s">
        <v>3542</v>
      </c>
      <c r="I2" s="184" t="s">
        <v>3543</v>
      </c>
      <c r="J2" s="184" t="s">
        <v>9188</v>
      </c>
      <c r="K2" s="380">
        <v>45856.916666666664</v>
      </c>
      <c r="L2" s="380">
        <v>45857.25</v>
      </c>
      <c r="M2" s="184" t="s">
        <v>2266</v>
      </c>
      <c r="N2" s="184" t="s">
        <v>2266</v>
      </c>
      <c r="O2" s="184" t="s">
        <v>9189</v>
      </c>
      <c r="P2" s="184"/>
      <c r="Q2" s="184"/>
      <c r="R2" s="184"/>
    </row>
    <row r="3" spans="1:18" ht="16.5" customHeight="1">
      <c r="A3" s="184"/>
      <c r="B3" s="184"/>
      <c r="C3" s="184"/>
      <c r="D3" s="184"/>
      <c r="E3" s="184"/>
      <c r="F3" s="184"/>
      <c r="G3" s="184"/>
      <c r="H3" s="378" t="s">
        <v>3547</v>
      </c>
      <c r="I3" s="184" t="s">
        <v>3548</v>
      </c>
      <c r="J3" s="184" t="s">
        <v>9190</v>
      </c>
      <c r="K3" s="380">
        <v>45856.916666666664</v>
      </c>
      <c r="L3" s="380">
        <v>45857.25</v>
      </c>
      <c r="M3" s="184" t="s">
        <v>9191</v>
      </c>
      <c r="N3" s="184" t="s">
        <v>9191</v>
      </c>
      <c r="O3" s="184" t="s">
        <v>9192</v>
      </c>
      <c r="P3" s="184"/>
      <c r="Q3" s="378" t="s">
        <v>1445</v>
      </c>
      <c r="R3" s="184"/>
    </row>
    <row r="4" spans="1:18" ht="16.5" customHeight="1">
      <c r="A4" s="534" t="s">
        <v>9193</v>
      </c>
      <c r="B4" s="536" t="s">
        <v>9194</v>
      </c>
      <c r="C4" s="536" t="s">
        <v>4941</v>
      </c>
      <c r="D4" s="377"/>
      <c r="E4" s="377"/>
      <c r="F4" s="377"/>
      <c r="G4" s="377"/>
      <c r="H4" s="532" t="s">
        <v>3550</v>
      </c>
      <c r="I4" s="377" t="s">
        <v>3159</v>
      </c>
      <c r="J4" s="377" t="s">
        <v>9195</v>
      </c>
      <c r="K4" s="533">
        <v>45856.958333333336</v>
      </c>
      <c r="L4" s="533">
        <v>45857.125</v>
      </c>
      <c r="M4" s="377" t="s">
        <v>9196</v>
      </c>
      <c r="N4" s="377" t="s">
        <v>9197</v>
      </c>
      <c r="O4" s="377"/>
      <c r="P4" s="377"/>
      <c r="Q4" s="532" t="s">
        <v>1445</v>
      </c>
      <c r="R4" s="377"/>
    </row>
    <row r="5" spans="1:18" ht="16.5" customHeight="1">
      <c r="A5" s="377" t="s">
        <v>9198</v>
      </c>
      <c r="B5" s="377" t="s">
        <v>9199</v>
      </c>
      <c r="C5" s="377"/>
      <c r="D5" s="377"/>
      <c r="E5" s="377"/>
      <c r="F5" s="377"/>
      <c r="G5" s="377"/>
      <c r="H5" s="532" t="s">
        <v>3552</v>
      </c>
      <c r="I5" s="377" t="s">
        <v>3553</v>
      </c>
      <c r="J5" s="377" t="s">
        <v>19</v>
      </c>
      <c r="K5" s="533">
        <v>45857.333333333336</v>
      </c>
      <c r="L5" s="533">
        <v>45858.75</v>
      </c>
      <c r="M5" s="377" t="s">
        <v>9196</v>
      </c>
      <c r="N5" s="377" t="s">
        <v>9200</v>
      </c>
      <c r="O5" s="377"/>
      <c r="P5" s="377"/>
      <c r="Q5" s="377" t="s">
        <v>1436</v>
      </c>
      <c r="R5" s="377"/>
    </row>
    <row r="6" spans="1:18" ht="16.5" customHeight="1">
      <c r="A6" s="377" t="s">
        <v>9201</v>
      </c>
      <c r="B6" s="534" t="s">
        <v>9202</v>
      </c>
      <c r="C6" s="534" t="s">
        <v>9203</v>
      </c>
      <c r="D6" s="377" t="s">
        <v>9204</v>
      </c>
      <c r="E6" s="377"/>
      <c r="F6" s="377"/>
      <c r="G6" s="377"/>
      <c r="H6" s="532" t="s">
        <v>3554</v>
      </c>
      <c r="I6" s="377" t="s">
        <v>3555</v>
      </c>
      <c r="J6" s="377" t="s">
        <v>9205</v>
      </c>
      <c r="K6" s="533">
        <v>45857.375</v>
      </c>
      <c r="L6" s="533">
        <v>45857.708333333336</v>
      </c>
      <c r="M6" s="377" t="s">
        <v>9196</v>
      </c>
      <c r="N6" s="377" t="s">
        <v>9197</v>
      </c>
      <c r="O6" s="377"/>
      <c r="P6" s="377"/>
      <c r="Q6" s="377" t="s">
        <v>1436</v>
      </c>
      <c r="R6" s="377"/>
    </row>
    <row r="7" spans="1:18" ht="16.5" customHeight="1">
      <c r="A7" s="377" t="s">
        <v>9206</v>
      </c>
      <c r="B7" s="534" t="s">
        <v>9207</v>
      </c>
      <c r="C7" s="377" t="s">
        <v>9208</v>
      </c>
      <c r="D7" s="377" t="s">
        <v>9209</v>
      </c>
      <c r="E7" s="377"/>
      <c r="F7" s="377"/>
      <c r="G7" s="377"/>
      <c r="H7" s="532" t="s">
        <v>3556</v>
      </c>
      <c r="I7" s="377" t="s">
        <v>3557</v>
      </c>
      <c r="J7" s="377" t="s">
        <v>9210</v>
      </c>
      <c r="K7" s="533">
        <v>45857.916666666664</v>
      </c>
      <c r="L7" s="533">
        <v>45858.166666666664</v>
      </c>
      <c r="M7" s="377" t="s">
        <v>9196</v>
      </c>
      <c r="N7" s="534" t="s">
        <v>9211</v>
      </c>
      <c r="O7" s="377"/>
      <c r="P7" s="377"/>
      <c r="Q7" s="377" t="s">
        <v>1436</v>
      </c>
      <c r="R7" s="377"/>
    </row>
    <row r="8" spans="1:18" ht="16.5" customHeight="1">
      <c r="A8" s="377" t="s">
        <v>9212</v>
      </c>
      <c r="B8" s="534" t="s">
        <v>9213</v>
      </c>
      <c r="C8" s="537" t="s">
        <v>9214</v>
      </c>
      <c r="D8" s="377"/>
      <c r="E8" s="377"/>
      <c r="F8" s="377"/>
      <c r="G8" s="377"/>
      <c r="H8" s="532" t="s">
        <v>3559</v>
      </c>
      <c r="I8" s="377" t="s">
        <v>3536</v>
      </c>
      <c r="J8" s="535" t="s">
        <v>9215</v>
      </c>
      <c r="K8" s="533">
        <v>45858.916666666664</v>
      </c>
      <c r="L8" s="533">
        <v>45859.125</v>
      </c>
      <c r="M8" s="377" t="s">
        <v>9196</v>
      </c>
      <c r="N8" s="377" t="s">
        <v>9216</v>
      </c>
      <c r="O8" s="377"/>
      <c r="P8" s="377"/>
      <c r="Q8" s="377" t="s">
        <v>1436</v>
      </c>
      <c r="R8" s="377"/>
    </row>
    <row r="9" spans="1:18" ht="16.5" customHeight="1">
      <c r="A9" s="403"/>
      <c r="B9" s="403"/>
      <c r="C9" s="403"/>
      <c r="D9" s="403"/>
      <c r="E9" s="403"/>
      <c r="F9" s="403"/>
      <c r="G9" s="403"/>
      <c r="H9" s="403"/>
      <c r="I9" s="403"/>
      <c r="J9" s="403"/>
      <c r="K9" s="80"/>
      <c r="L9" s="80"/>
      <c r="M9" s="403"/>
      <c r="N9" s="403"/>
      <c r="O9" s="80"/>
      <c r="P9" s="403"/>
      <c r="Q9" s="403"/>
      <c r="R9" s="403"/>
    </row>
    <row r="10" spans="1:18" ht="16.5" customHeight="1">
      <c r="A10" s="80"/>
      <c r="B10" s="80"/>
      <c r="C10" s="80"/>
      <c r="D10" s="80"/>
      <c r="E10" s="80"/>
      <c r="F10" s="80"/>
      <c r="G10" s="80"/>
      <c r="H10" s="80"/>
      <c r="I10" s="80"/>
      <c r="J10" s="80"/>
      <c r="K10" s="80"/>
      <c r="L10" s="80"/>
      <c r="M10" s="80"/>
      <c r="N10" s="80"/>
      <c r="O10" s="80"/>
      <c r="P10" s="80"/>
      <c r="Q10" s="80"/>
      <c r="R10" s="80"/>
    </row>
    <row r="11" spans="1:18" ht="16.5" customHeight="1">
      <c r="A11" s="80"/>
      <c r="B11" s="80"/>
      <c r="C11" s="80"/>
      <c r="D11" s="80"/>
      <c r="E11" s="80"/>
      <c r="F11" s="80"/>
      <c r="G11" s="80"/>
      <c r="H11" s="80"/>
      <c r="I11" s="80"/>
      <c r="J11" s="80"/>
      <c r="K11" s="80"/>
      <c r="L11" s="80"/>
      <c r="M11" s="80"/>
      <c r="N11" s="80"/>
      <c r="O11" s="80"/>
      <c r="P11" s="80"/>
      <c r="Q11" s="80"/>
      <c r="R11" s="80"/>
    </row>
    <row r="12" spans="1:18" ht="16.5" customHeight="1">
      <c r="A12" s="80"/>
      <c r="B12" s="80"/>
      <c r="C12" s="80"/>
      <c r="D12" s="80"/>
      <c r="E12" s="80"/>
      <c r="F12" s="80"/>
      <c r="G12" s="80"/>
      <c r="H12" s="80"/>
      <c r="I12" s="80"/>
      <c r="J12" s="80"/>
      <c r="K12" s="80"/>
      <c r="L12" s="80"/>
      <c r="M12" s="80"/>
      <c r="N12" s="80"/>
      <c r="O12" s="80"/>
      <c r="P12" s="80"/>
      <c r="Q12" s="80"/>
      <c r="R12" s="80"/>
    </row>
    <row r="13" spans="1:18" ht="16.5" customHeight="1">
      <c r="A13" s="80"/>
      <c r="B13" s="80"/>
      <c r="C13" s="80"/>
      <c r="D13" s="80"/>
      <c r="E13" s="80"/>
      <c r="F13" s="80"/>
      <c r="G13" s="80"/>
      <c r="H13" s="80"/>
      <c r="I13" s="80"/>
      <c r="J13" s="80"/>
      <c r="K13" s="80"/>
      <c r="L13" s="80"/>
      <c r="M13" s="80"/>
      <c r="N13" s="80"/>
      <c r="O13" s="80"/>
      <c r="P13" s="80"/>
      <c r="Q13" s="80"/>
      <c r="R13" s="80"/>
    </row>
    <row r="14" spans="1:18" ht="16.5" customHeight="1">
      <c r="A14" s="80"/>
      <c r="B14" s="80"/>
      <c r="C14" s="80"/>
      <c r="D14" s="80"/>
      <c r="E14" s="80"/>
      <c r="F14" s="80"/>
      <c r="G14" s="80"/>
      <c r="H14" s="80"/>
      <c r="I14" s="80"/>
      <c r="J14" s="80"/>
      <c r="K14" s="80"/>
      <c r="L14" s="80"/>
      <c r="M14" s="80"/>
      <c r="N14" s="80"/>
      <c r="O14" s="80"/>
      <c r="P14" s="80"/>
      <c r="Q14" s="80"/>
      <c r="R14" s="80"/>
    </row>
    <row r="15" spans="1:18" ht="16.5" customHeight="1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0"/>
      <c r="O15" s="80"/>
      <c r="P15" s="80"/>
      <c r="Q15" s="80"/>
      <c r="R15" s="80"/>
    </row>
    <row r="16" spans="1:18" ht="16.5" customHeight="1">
      <c r="A16" s="80"/>
      <c r="B16" s="80"/>
      <c r="C16" s="80"/>
      <c r="D16" s="80"/>
      <c r="E16" s="80"/>
      <c r="F16" s="80"/>
      <c r="G16" s="80"/>
      <c r="H16" s="80"/>
      <c r="I16" s="80"/>
      <c r="J16" s="80"/>
      <c r="K16" s="80"/>
      <c r="L16" s="80"/>
      <c r="M16" s="80"/>
      <c r="N16" s="80"/>
      <c r="O16" s="80"/>
      <c r="P16" s="80"/>
      <c r="Q16" s="80"/>
      <c r="R16" s="80"/>
    </row>
    <row r="17" spans="1:18" ht="16.5" customHeight="1">
      <c r="A17" s="80"/>
      <c r="B17" s="80"/>
      <c r="C17" s="80"/>
      <c r="D17" s="80"/>
      <c r="E17" s="80"/>
      <c r="F17" s="80"/>
      <c r="G17" s="80"/>
      <c r="H17" s="80"/>
      <c r="I17" s="80"/>
      <c r="J17" s="80"/>
      <c r="K17" s="80"/>
      <c r="L17" s="80"/>
      <c r="M17" s="80"/>
      <c r="N17" s="80"/>
      <c r="O17" s="80"/>
      <c r="P17" s="80"/>
      <c r="Q17" s="80"/>
      <c r="R17" s="80"/>
    </row>
  </sheetData>
  <conditionalFormatting sqref="I3">
    <cfRule type="expression" dxfId="12" priority="7" stopIfTrue="1">
      <formula>$E3="REVISÃO"</formula>
    </cfRule>
    <cfRule type="expression" dxfId="11" priority="8" stopIfTrue="1">
      <formula>$E3="ENCERRADA"</formula>
    </cfRule>
    <cfRule type="expression" dxfId="10" priority="9" stopIfTrue="1">
      <formula>$E3="INSUCESSO"</formula>
    </cfRule>
    <cfRule type="expression" dxfId="9" priority="10" stopIfTrue="1">
      <formula>$E3="CANCELADA"</formula>
    </cfRule>
    <cfRule type="expression" dxfId="8" priority="11" stopIfTrue="1">
      <formula>$E3="REPLANEJAR"</formula>
    </cfRule>
    <cfRule type="expression" dxfId="7" priority="12" stopIfTrue="1">
      <formula>$E3="REPLANEJADA"</formula>
    </cfRule>
  </conditionalFormatting>
  <conditionalFormatting sqref="I7">
    <cfRule type="expression" dxfId="6" priority="1" stopIfTrue="1">
      <formula>$E7="REVISÃO"</formula>
    </cfRule>
    <cfRule type="expression" dxfId="5" priority="2" stopIfTrue="1">
      <formula>$E7="ENCERRADA"</formula>
    </cfRule>
    <cfRule type="expression" dxfId="4" priority="3" stopIfTrue="1">
      <formula>$E7="INSUCESSO"</formula>
    </cfRule>
    <cfRule type="expression" dxfId="3" priority="4" stopIfTrue="1">
      <formula>$E7="CANCELADA"</formula>
    </cfRule>
    <cfRule type="expression" dxfId="2" priority="5" stopIfTrue="1">
      <formula>$E7="REPLANEJAR"</formula>
    </cfRule>
    <cfRule type="expression" dxfId="1" priority="6" stopIfTrue="1">
      <formula>$E7="REPLANEJADA"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6AE88-0DBB-4667-B1CD-8BE15BA65C7A}">
  <sheetPr codeName="Planilha5"/>
  <dimension ref="A1:C3439"/>
  <sheetViews>
    <sheetView topLeftCell="B21" workbookViewId="0">
      <selection activeCell="B21" sqref="B21"/>
    </sheetView>
  </sheetViews>
  <sheetFormatPr defaultColWidth="17.7109375" defaultRowHeight="15" customHeight="1"/>
  <cols>
    <col min="1" max="1" width="20.85546875" bestFit="1" customWidth="1"/>
    <col min="2" max="2" width="133.7109375" bestFit="1" customWidth="1"/>
  </cols>
  <sheetData>
    <row r="1" spans="1:3" ht="15" customHeight="1">
      <c r="A1" s="242" t="s">
        <v>8998</v>
      </c>
      <c r="B1" s="242" t="s">
        <v>9217</v>
      </c>
      <c r="C1" s="242" t="s">
        <v>8999</v>
      </c>
    </row>
    <row r="2" spans="1:3" ht="15" customHeight="1">
      <c r="A2" s="197" t="s">
        <v>978</v>
      </c>
      <c r="B2" s="197" t="s">
        <v>9218</v>
      </c>
      <c r="C2" s="198" t="s">
        <v>9219</v>
      </c>
    </row>
    <row r="3" spans="1:3" ht="15" customHeight="1">
      <c r="A3" s="197" t="s">
        <v>6681</v>
      </c>
      <c r="B3" s="197" t="s">
        <v>9218</v>
      </c>
      <c r="C3" s="198" t="s">
        <v>9219</v>
      </c>
    </row>
    <row r="4" spans="1:3" ht="15" customHeight="1">
      <c r="A4" s="197" t="s">
        <v>9220</v>
      </c>
      <c r="B4" s="197" t="s">
        <v>9221</v>
      </c>
      <c r="C4" s="198" t="s">
        <v>9222</v>
      </c>
    </row>
    <row r="5" spans="1:3" ht="15" customHeight="1">
      <c r="A5" s="197" t="s">
        <v>9220</v>
      </c>
      <c r="B5" s="197" t="s">
        <v>9223</v>
      </c>
      <c r="C5" s="198" t="s">
        <v>9224</v>
      </c>
    </row>
    <row r="6" spans="1:3" ht="15" customHeight="1">
      <c r="A6" s="197" t="s">
        <v>9220</v>
      </c>
      <c r="B6" s="197" t="s">
        <v>9225</v>
      </c>
      <c r="C6" s="198" t="s">
        <v>9224</v>
      </c>
    </row>
    <row r="7" spans="1:3" ht="15" customHeight="1">
      <c r="A7" s="197" t="s">
        <v>9220</v>
      </c>
      <c r="B7" s="197" t="s">
        <v>9226</v>
      </c>
      <c r="C7" s="198" t="s">
        <v>9224</v>
      </c>
    </row>
    <row r="8" spans="1:3" ht="15" customHeight="1">
      <c r="A8" s="197" t="s">
        <v>7007</v>
      </c>
      <c r="B8" s="197" t="s">
        <v>9218</v>
      </c>
      <c r="C8" s="198" t="s">
        <v>9219</v>
      </c>
    </row>
    <row r="9" spans="1:3" ht="15" customHeight="1">
      <c r="A9" s="197" t="s">
        <v>6326</v>
      </c>
      <c r="B9" s="197" t="s">
        <v>9221</v>
      </c>
      <c r="C9" s="198" t="s">
        <v>9222</v>
      </c>
    </row>
    <row r="10" spans="1:3" ht="15" customHeight="1">
      <c r="A10" s="197" t="s">
        <v>6326</v>
      </c>
      <c r="B10" s="197" t="s">
        <v>9223</v>
      </c>
      <c r="C10" s="198" t="s">
        <v>9224</v>
      </c>
    </row>
    <row r="11" spans="1:3" ht="15" customHeight="1">
      <c r="A11" s="197" t="s">
        <v>6326</v>
      </c>
      <c r="B11" s="197" t="s">
        <v>9225</v>
      </c>
      <c r="C11" s="198" t="s">
        <v>9224</v>
      </c>
    </row>
    <row r="12" spans="1:3" ht="15" customHeight="1">
      <c r="A12" s="197" t="s">
        <v>6326</v>
      </c>
      <c r="B12" s="197" t="s">
        <v>9226</v>
      </c>
      <c r="C12" s="198" t="s">
        <v>9224</v>
      </c>
    </row>
    <row r="13" spans="1:3" ht="15" customHeight="1">
      <c r="A13" s="197" t="s">
        <v>9227</v>
      </c>
      <c r="B13" s="197" t="s">
        <v>9218</v>
      </c>
      <c r="C13" s="198" t="s">
        <v>9228</v>
      </c>
    </row>
    <row r="14" spans="1:3" ht="15" customHeight="1">
      <c r="A14" s="197" t="s">
        <v>9227</v>
      </c>
      <c r="B14" s="197" t="s">
        <v>9229</v>
      </c>
      <c r="C14" s="198" t="s">
        <v>9228</v>
      </c>
    </row>
    <row r="15" spans="1:3" ht="15" customHeight="1">
      <c r="A15" s="197" t="s">
        <v>7911</v>
      </c>
      <c r="B15" s="197" t="s">
        <v>9221</v>
      </c>
      <c r="C15" s="198" t="s">
        <v>9222</v>
      </c>
    </row>
    <row r="16" spans="1:3" ht="15" customHeight="1">
      <c r="A16" s="197" t="s">
        <v>7911</v>
      </c>
      <c r="B16" s="197" t="s">
        <v>9223</v>
      </c>
      <c r="C16" s="198" t="s">
        <v>9224</v>
      </c>
    </row>
    <row r="17" spans="1:3" ht="15" customHeight="1">
      <c r="A17" s="197" t="s">
        <v>7911</v>
      </c>
      <c r="B17" s="197" t="s">
        <v>9225</v>
      </c>
      <c r="C17" s="198" t="s">
        <v>9224</v>
      </c>
    </row>
    <row r="18" spans="1:3" ht="15" customHeight="1">
      <c r="A18" s="197" t="s">
        <v>7911</v>
      </c>
      <c r="B18" s="197" t="s">
        <v>9226</v>
      </c>
      <c r="C18" s="198" t="s">
        <v>9224</v>
      </c>
    </row>
    <row r="19" spans="1:3" ht="15" customHeight="1">
      <c r="A19" s="197" t="s">
        <v>6577</v>
      </c>
      <c r="B19" s="197" t="s">
        <v>9218</v>
      </c>
      <c r="C19" s="198" t="s">
        <v>9219</v>
      </c>
    </row>
    <row r="20" spans="1:3" ht="15" customHeight="1">
      <c r="A20" s="197" t="s">
        <v>7331</v>
      </c>
      <c r="B20" s="197" t="s">
        <v>9218</v>
      </c>
      <c r="C20" s="198" t="s">
        <v>9219</v>
      </c>
    </row>
    <row r="21" spans="1:3" ht="15" customHeight="1">
      <c r="A21" s="197" t="s">
        <v>6807</v>
      </c>
      <c r="B21" s="197" t="s">
        <v>9218</v>
      </c>
      <c r="C21" s="198" t="s">
        <v>9219</v>
      </c>
    </row>
    <row r="22" spans="1:3" ht="15" customHeight="1">
      <c r="A22" s="197" t="s">
        <v>5598</v>
      </c>
      <c r="B22" s="197" t="s">
        <v>9230</v>
      </c>
      <c r="C22" s="198" t="s">
        <v>9231</v>
      </c>
    </row>
    <row r="23" spans="1:3" ht="15" customHeight="1">
      <c r="A23" s="197" t="s">
        <v>7777</v>
      </c>
      <c r="B23" s="197" t="s">
        <v>9218</v>
      </c>
      <c r="C23" s="198" t="s">
        <v>9219</v>
      </c>
    </row>
    <row r="24" spans="1:3" ht="15" customHeight="1">
      <c r="A24" s="197" t="s">
        <v>8454</v>
      </c>
      <c r="B24" s="197" t="s">
        <v>9218</v>
      </c>
      <c r="C24" s="198" t="s">
        <v>9219</v>
      </c>
    </row>
    <row r="25" spans="1:3" ht="15" customHeight="1">
      <c r="A25" s="197" t="s">
        <v>8740</v>
      </c>
      <c r="B25" s="197" t="s">
        <v>9218</v>
      </c>
      <c r="C25" s="198" t="s">
        <v>9232</v>
      </c>
    </row>
    <row r="26" spans="1:3" ht="15" customHeight="1">
      <c r="A26" s="197" t="s">
        <v>7832</v>
      </c>
      <c r="B26" s="197" t="s">
        <v>9218</v>
      </c>
      <c r="C26" s="198" t="s">
        <v>9232</v>
      </c>
    </row>
    <row r="27" spans="1:3" ht="15" customHeight="1">
      <c r="A27" s="197" t="s">
        <v>7391</v>
      </c>
      <c r="B27" s="197" t="s">
        <v>9218</v>
      </c>
      <c r="C27" s="198" t="s">
        <v>9232</v>
      </c>
    </row>
    <row r="28" spans="1:3" ht="15" customHeight="1">
      <c r="A28" s="197" t="s">
        <v>4663</v>
      </c>
      <c r="B28" s="197" t="s">
        <v>9218</v>
      </c>
      <c r="C28" s="198" t="s">
        <v>9232</v>
      </c>
    </row>
    <row r="29" spans="1:3" ht="15" customHeight="1">
      <c r="A29" s="197" t="s">
        <v>8002</v>
      </c>
      <c r="B29" s="197" t="s">
        <v>9218</v>
      </c>
      <c r="C29" s="198" t="s">
        <v>9232</v>
      </c>
    </row>
    <row r="30" spans="1:3" ht="15" customHeight="1">
      <c r="A30" s="197" t="s">
        <v>8055</v>
      </c>
      <c r="B30" s="197" t="s">
        <v>9218</v>
      </c>
      <c r="C30" s="198" t="s">
        <v>9233</v>
      </c>
    </row>
    <row r="31" spans="1:3" ht="15" customHeight="1">
      <c r="A31" s="197" t="s">
        <v>7280</v>
      </c>
      <c r="B31" s="197" t="s">
        <v>9218</v>
      </c>
      <c r="C31" s="198" t="s">
        <v>9234</v>
      </c>
    </row>
    <row r="32" spans="1:3" ht="15" customHeight="1">
      <c r="A32" s="197" t="s">
        <v>969</v>
      </c>
      <c r="B32" s="197" t="s">
        <v>9218</v>
      </c>
      <c r="C32" s="198" t="s">
        <v>9235</v>
      </c>
    </row>
    <row r="33" spans="1:3" ht="15" customHeight="1">
      <c r="A33" s="197" t="s">
        <v>969</v>
      </c>
      <c r="B33" s="197" t="s">
        <v>9229</v>
      </c>
      <c r="C33" s="198" t="s">
        <v>9235</v>
      </c>
    </row>
    <row r="34" spans="1:3" ht="15" customHeight="1">
      <c r="A34" s="197" t="s">
        <v>8294</v>
      </c>
      <c r="B34" s="197" t="s">
        <v>9218</v>
      </c>
      <c r="C34" s="198" t="s">
        <v>9232</v>
      </c>
    </row>
    <row r="35" spans="1:3" ht="15" customHeight="1">
      <c r="A35" s="197" t="s">
        <v>8327</v>
      </c>
      <c r="B35" s="197" t="s">
        <v>9218</v>
      </c>
      <c r="C35" s="198" t="s">
        <v>9232</v>
      </c>
    </row>
    <row r="36" spans="1:3" ht="15" customHeight="1">
      <c r="A36" s="197" t="s">
        <v>7757</v>
      </c>
      <c r="B36" s="197" t="s">
        <v>9221</v>
      </c>
      <c r="C36" s="198" t="s">
        <v>9222</v>
      </c>
    </row>
    <row r="37" spans="1:3" ht="15" customHeight="1">
      <c r="A37" s="197" t="s">
        <v>7757</v>
      </c>
      <c r="B37" s="197" t="s">
        <v>9223</v>
      </c>
      <c r="C37" s="198" t="s">
        <v>9224</v>
      </c>
    </row>
    <row r="38" spans="1:3" ht="15" customHeight="1">
      <c r="A38" s="197" t="s">
        <v>7757</v>
      </c>
      <c r="B38" s="197" t="s">
        <v>9225</v>
      </c>
      <c r="C38" s="198" t="s">
        <v>9224</v>
      </c>
    </row>
    <row r="39" spans="1:3" ht="15" customHeight="1">
      <c r="A39" s="197" t="s">
        <v>7757</v>
      </c>
      <c r="B39" s="197" t="s">
        <v>9226</v>
      </c>
      <c r="C39" s="198" t="s">
        <v>9224</v>
      </c>
    </row>
    <row r="40" spans="1:3" ht="15" customHeight="1">
      <c r="A40" s="197" t="s">
        <v>6966</v>
      </c>
      <c r="B40" s="197" t="s">
        <v>9221</v>
      </c>
      <c r="C40" s="198" t="s">
        <v>9222</v>
      </c>
    </row>
    <row r="41" spans="1:3" ht="15" customHeight="1">
      <c r="A41" s="197" t="s">
        <v>6966</v>
      </c>
      <c r="B41" s="197" t="s">
        <v>9223</v>
      </c>
      <c r="C41" s="198" t="s">
        <v>9224</v>
      </c>
    </row>
    <row r="42" spans="1:3" ht="15" customHeight="1">
      <c r="A42" s="197" t="s">
        <v>6966</v>
      </c>
      <c r="B42" s="197" t="s">
        <v>9225</v>
      </c>
      <c r="C42" s="198" t="s">
        <v>9224</v>
      </c>
    </row>
    <row r="43" spans="1:3" ht="15" customHeight="1">
      <c r="A43" s="197" t="s">
        <v>6966</v>
      </c>
      <c r="B43" s="197" t="s">
        <v>9226</v>
      </c>
      <c r="C43" s="198" t="s">
        <v>9224</v>
      </c>
    </row>
    <row r="44" spans="1:3" ht="15" customHeight="1">
      <c r="A44" s="197" t="s">
        <v>8721</v>
      </c>
      <c r="B44" s="197" t="s">
        <v>9218</v>
      </c>
      <c r="C44" s="198" t="s">
        <v>9232</v>
      </c>
    </row>
    <row r="45" spans="1:3" ht="15" customHeight="1">
      <c r="A45" s="197" t="s">
        <v>9236</v>
      </c>
      <c r="B45" s="197" t="s">
        <v>9218</v>
      </c>
      <c r="C45" s="198" t="s">
        <v>9237</v>
      </c>
    </row>
    <row r="46" spans="1:3" ht="15" customHeight="1">
      <c r="A46" s="197" t="s">
        <v>9236</v>
      </c>
      <c r="B46" s="197" t="s">
        <v>9229</v>
      </c>
      <c r="C46" s="198" t="s">
        <v>9237</v>
      </c>
    </row>
    <row r="47" spans="1:3" ht="15" customHeight="1">
      <c r="A47" s="197" t="s">
        <v>970</v>
      </c>
      <c r="B47" s="197" t="s">
        <v>9218</v>
      </c>
      <c r="C47" s="198" t="s">
        <v>9232</v>
      </c>
    </row>
    <row r="48" spans="1:3" ht="15" customHeight="1">
      <c r="A48" s="197" t="s">
        <v>971</v>
      </c>
      <c r="B48" s="197" t="s">
        <v>9218</v>
      </c>
      <c r="C48" s="198" t="s">
        <v>9232</v>
      </c>
    </row>
    <row r="49" spans="1:3" ht="15" customHeight="1">
      <c r="A49" s="197" t="s">
        <v>7889</v>
      </c>
      <c r="B49" s="197" t="s">
        <v>9221</v>
      </c>
      <c r="C49" s="198" t="s">
        <v>9222</v>
      </c>
    </row>
    <row r="50" spans="1:3" ht="15" customHeight="1">
      <c r="A50" s="197" t="s">
        <v>7889</v>
      </c>
      <c r="B50" s="197" t="s">
        <v>9223</v>
      </c>
      <c r="C50" s="198" t="s">
        <v>9224</v>
      </c>
    </row>
    <row r="51" spans="1:3" ht="15" customHeight="1">
      <c r="A51" s="197" t="s">
        <v>7889</v>
      </c>
      <c r="B51" s="197" t="s">
        <v>9225</v>
      </c>
      <c r="C51" s="198" t="s">
        <v>9224</v>
      </c>
    </row>
    <row r="52" spans="1:3" ht="15" customHeight="1">
      <c r="A52" s="197" t="s">
        <v>7889</v>
      </c>
      <c r="B52" s="197" t="s">
        <v>9226</v>
      </c>
      <c r="C52" s="198" t="s">
        <v>9224</v>
      </c>
    </row>
    <row r="53" spans="1:3" ht="15" customHeight="1">
      <c r="A53" s="197" t="s">
        <v>8641</v>
      </c>
      <c r="B53" s="197" t="s">
        <v>9218</v>
      </c>
      <c r="C53" s="198" t="s">
        <v>9232</v>
      </c>
    </row>
    <row r="54" spans="1:3" ht="15" customHeight="1">
      <c r="A54" s="197" t="s">
        <v>4605</v>
      </c>
      <c r="B54" s="197" t="s">
        <v>9218</v>
      </c>
      <c r="C54" s="198" t="s">
        <v>9232</v>
      </c>
    </row>
    <row r="55" spans="1:3" ht="15" customHeight="1">
      <c r="A55" s="197" t="s">
        <v>6147</v>
      </c>
      <c r="B55" s="197" t="s">
        <v>9221</v>
      </c>
      <c r="C55" s="198" t="s">
        <v>9222</v>
      </c>
    </row>
    <row r="56" spans="1:3" ht="15" customHeight="1">
      <c r="A56" s="197" t="s">
        <v>6147</v>
      </c>
      <c r="B56" s="197" t="s">
        <v>9223</v>
      </c>
      <c r="C56" s="198" t="s">
        <v>9224</v>
      </c>
    </row>
    <row r="57" spans="1:3" ht="15" customHeight="1">
      <c r="A57" s="197" t="s">
        <v>6147</v>
      </c>
      <c r="B57" s="197" t="s">
        <v>9225</v>
      </c>
      <c r="C57" s="198" t="s">
        <v>9224</v>
      </c>
    </row>
    <row r="58" spans="1:3" ht="15" customHeight="1">
      <c r="A58" s="197" t="s">
        <v>6147</v>
      </c>
      <c r="B58" s="197" t="s">
        <v>9226</v>
      </c>
      <c r="C58" s="198" t="s">
        <v>9224</v>
      </c>
    </row>
    <row r="59" spans="1:3" ht="15" customHeight="1">
      <c r="A59" s="197" t="s">
        <v>6106</v>
      </c>
      <c r="B59" s="197" t="s">
        <v>9221</v>
      </c>
      <c r="C59" s="198" t="s">
        <v>9222</v>
      </c>
    </row>
    <row r="60" spans="1:3" ht="15" customHeight="1">
      <c r="A60" s="197" t="s">
        <v>6106</v>
      </c>
      <c r="B60" s="197" t="s">
        <v>9223</v>
      </c>
      <c r="C60" s="198" t="s">
        <v>9224</v>
      </c>
    </row>
    <row r="61" spans="1:3" ht="15" customHeight="1">
      <c r="A61" s="197" t="s">
        <v>6106</v>
      </c>
      <c r="B61" s="197" t="s">
        <v>9225</v>
      </c>
      <c r="C61" s="198" t="s">
        <v>9224</v>
      </c>
    </row>
    <row r="62" spans="1:3" ht="15" customHeight="1">
      <c r="A62" s="197" t="s">
        <v>6106</v>
      </c>
      <c r="B62" s="197" t="s">
        <v>9226</v>
      </c>
      <c r="C62" s="198" t="s">
        <v>9224</v>
      </c>
    </row>
    <row r="63" spans="1:3" ht="15" customHeight="1">
      <c r="A63" s="197" t="s">
        <v>6533</v>
      </c>
      <c r="B63" s="197" t="s">
        <v>9221</v>
      </c>
      <c r="C63" s="198" t="s">
        <v>9222</v>
      </c>
    </row>
    <row r="64" spans="1:3" ht="15" customHeight="1">
      <c r="A64" s="197" t="s">
        <v>6533</v>
      </c>
      <c r="B64" s="197" t="s">
        <v>9223</v>
      </c>
      <c r="C64" s="198" t="s">
        <v>9224</v>
      </c>
    </row>
    <row r="65" spans="1:3" ht="15" customHeight="1">
      <c r="A65" s="197" t="s">
        <v>6533</v>
      </c>
      <c r="B65" s="197" t="s">
        <v>9225</v>
      </c>
      <c r="C65" s="198" t="s">
        <v>9224</v>
      </c>
    </row>
    <row r="66" spans="1:3" ht="15" customHeight="1">
      <c r="A66" s="197" t="s">
        <v>6533</v>
      </c>
      <c r="B66" s="197" t="s">
        <v>9226</v>
      </c>
      <c r="C66" s="198" t="s">
        <v>9224</v>
      </c>
    </row>
    <row r="67" spans="1:3" ht="15" customHeight="1">
      <c r="A67" s="197" t="s">
        <v>4648</v>
      </c>
      <c r="B67" s="197" t="s">
        <v>9218</v>
      </c>
      <c r="C67" s="198" t="s">
        <v>9238</v>
      </c>
    </row>
    <row r="68" spans="1:3" ht="15" customHeight="1">
      <c r="A68" s="197" t="s">
        <v>4648</v>
      </c>
      <c r="B68" s="197" t="s">
        <v>9229</v>
      </c>
      <c r="C68" s="198" t="s">
        <v>9238</v>
      </c>
    </row>
    <row r="69" spans="1:3" ht="15" customHeight="1">
      <c r="A69" s="197" t="s">
        <v>7899</v>
      </c>
      <c r="B69" s="197" t="s">
        <v>9221</v>
      </c>
      <c r="C69" s="198" t="s">
        <v>9222</v>
      </c>
    </row>
    <row r="70" spans="1:3" ht="15" customHeight="1">
      <c r="A70" s="197" t="s">
        <v>7899</v>
      </c>
      <c r="B70" s="197" t="s">
        <v>9223</v>
      </c>
      <c r="C70" s="198" t="s">
        <v>9224</v>
      </c>
    </row>
    <row r="71" spans="1:3" ht="15" customHeight="1">
      <c r="A71" s="197" t="s">
        <v>7899</v>
      </c>
      <c r="B71" s="197" t="s">
        <v>9225</v>
      </c>
      <c r="C71" s="198" t="s">
        <v>9224</v>
      </c>
    </row>
    <row r="72" spans="1:3" ht="15" customHeight="1">
      <c r="A72" s="197" t="s">
        <v>7899</v>
      </c>
      <c r="B72" s="197" t="s">
        <v>9226</v>
      </c>
      <c r="C72" s="198" t="s">
        <v>9224</v>
      </c>
    </row>
    <row r="73" spans="1:3" ht="15" customHeight="1">
      <c r="A73" s="197" t="s">
        <v>8203</v>
      </c>
      <c r="B73" s="197" t="s">
        <v>9221</v>
      </c>
      <c r="C73" s="198" t="s">
        <v>9222</v>
      </c>
    </row>
    <row r="74" spans="1:3" ht="15" customHeight="1">
      <c r="A74" s="197" t="s">
        <v>8203</v>
      </c>
      <c r="B74" s="197" t="s">
        <v>9223</v>
      </c>
      <c r="C74" s="198" t="s">
        <v>9224</v>
      </c>
    </row>
    <row r="75" spans="1:3" ht="15" customHeight="1">
      <c r="A75" s="197" t="s">
        <v>8203</v>
      </c>
      <c r="B75" s="197" t="s">
        <v>9225</v>
      </c>
      <c r="C75" s="198" t="s">
        <v>9224</v>
      </c>
    </row>
    <row r="76" spans="1:3" ht="15" customHeight="1">
      <c r="A76" s="197" t="s">
        <v>8203</v>
      </c>
      <c r="B76" s="197" t="s">
        <v>9226</v>
      </c>
      <c r="C76" s="198" t="s">
        <v>9224</v>
      </c>
    </row>
    <row r="77" spans="1:3" ht="15" customHeight="1">
      <c r="A77" s="197" t="s">
        <v>8146</v>
      </c>
      <c r="B77" s="197" t="s">
        <v>9218</v>
      </c>
      <c r="C77" s="198" t="s">
        <v>9232</v>
      </c>
    </row>
    <row r="78" spans="1:3" ht="15" customHeight="1">
      <c r="A78" s="197" t="s">
        <v>9239</v>
      </c>
      <c r="B78" s="197" t="s">
        <v>9084</v>
      </c>
      <c r="C78" s="198" t="s">
        <v>9240</v>
      </c>
    </row>
    <row r="79" spans="1:3" ht="15" customHeight="1">
      <c r="A79" s="197" t="s">
        <v>9239</v>
      </c>
      <c r="B79" s="197" t="s">
        <v>9051</v>
      </c>
      <c r="C79" s="198" t="s">
        <v>9240</v>
      </c>
    </row>
    <row r="80" spans="1:3" ht="15" customHeight="1">
      <c r="A80" s="197" t="s">
        <v>9239</v>
      </c>
      <c r="B80" s="197" t="s">
        <v>9241</v>
      </c>
      <c r="C80" s="198" t="s">
        <v>9240</v>
      </c>
    </row>
    <row r="81" spans="1:3" ht="15" customHeight="1">
      <c r="A81" s="197" t="s">
        <v>9239</v>
      </c>
      <c r="B81" s="197" t="s">
        <v>9242</v>
      </c>
      <c r="C81" s="198" t="s">
        <v>9243</v>
      </c>
    </row>
    <row r="82" spans="1:3" ht="15" customHeight="1">
      <c r="A82" s="197" t="s">
        <v>9239</v>
      </c>
      <c r="B82" s="197" t="s">
        <v>9053</v>
      </c>
      <c r="C82" s="198" t="s">
        <v>9240</v>
      </c>
    </row>
    <row r="83" spans="1:3" ht="15" customHeight="1">
      <c r="A83" s="197" t="s">
        <v>9239</v>
      </c>
      <c r="B83" s="197" t="s">
        <v>9244</v>
      </c>
      <c r="C83" s="198" t="s">
        <v>9240</v>
      </c>
    </row>
    <row r="84" spans="1:3" ht="15" customHeight="1">
      <c r="A84" s="197" t="s">
        <v>9239</v>
      </c>
      <c r="B84" s="197" t="s">
        <v>9245</v>
      </c>
      <c r="C84" s="198" t="s">
        <v>9240</v>
      </c>
    </row>
    <row r="85" spans="1:3" ht="15" customHeight="1">
      <c r="A85" s="197" t="s">
        <v>9239</v>
      </c>
      <c r="B85" s="197" t="s">
        <v>9054</v>
      </c>
      <c r="C85" s="198" t="s">
        <v>9240</v>
      </c>
    </row>
    <row r="86" spans="1:3" ht="15" customHeight="1">
      <c r="A86" s="197" t="s">
        <v>9239</v>
      </c>
      <c r="B86" s="197" t="s">
        <v>9055</v>
      </c>
      <c r="C86" s="198" t="s">
        <v>9240</v>
      </c>
    </row>
    <row r="87" spans="1:3" ht="15" customHeight="1">
      <c r="A87" s="197" t="s">
        <v>9239</v>
      </c>
      <c r="B87" s="197" t="s">
        <v>9143</v>
      </c>
      <c r="C87" s="198" t="s">
        <v>9243</v>
      </c>
    </row>
    <row r="88" spans="1:3" ht="15" customHeight="1">
      <c r="A88" s="197" t="s">
        <v>9239</v>
      </c>
      <c r="B88" s="197" t="s">
        <v>9056</v>
      </c>
      <c r="C88" s="198" t="s">
        <v>9240</v>
      </c>
    </row>
    <row r="89" spans="1:3" ht="15" customHeight="1">
      <c r="A89" s="197" t="s">
        <v>9239</v>
      </c>
      <c r="B89" s="197" t="s">
        <v>9246</v>
      </c>
      <c r="C89" s="198" t="s">
        <v>9240</v>
      </c>
    </row>
    <row r="90" spans="1:3" ht="15" customHeight="1">
      <c r="A90" s="197" t="s">
        <v>9239</v>
      </c>
      <c r="B90" s="197" t="s">
        <v>9057</v>
      </c>
      <c r="C90" s="198" t="s">
        <v>9240</v>
      </c>
    </row>
    <row r="91" spans="1:3" ht="15" customHeight="1">
      <c r="A91" s="197" t="s">
        <v>9239</v>
      </c>
      <c r="B91" s="197" t="s">
        <v>9058</v>
      </c>
      <c r="C91" s="198" t="s">
        <v>9240</v>
      </c>
    </row>
    <row r="92" spans="1:3" ht="15" customHeight="1">
      <c r="A92" s="197" t="s">
        <v>9239</v>
      </c>
      <c r="B92" s="197" t="s">
        <v>9059</v>
      </c>
      <c r="C92" s="198" t="s">
        <v>9240</v>
      </c>
    </row>
    <row r="93" spans="1:3" ht="15" customHeight="1">
      <c r="A93" s="197" t="s">
        <v>9239</v>
      </c>
      <c r="B93" s="197" t="s">
        <v>9060</v>
      </c>
      <c r="C93" s="198" t="s">
        <v>9240</v>
      </c>
    </row>
    <row r="94" spans="1:3" ht="15" customHeight="1">
      <c r="A94" s="197" t="s">
        <v>9239</v>
      </c>
      <c r="B94" s="197" t="s">
        <v>9218</v>
      </c>
      <c r="C94" s="198" t="s">
        <v>9247</v>
      </c>
    </row>
    <row r="95" spans="1:3" ht="15" customHeight="1">
      <c r="A95" s="197" t="s">
        <v>9239</v>
      </c>
      <c r="B95" s="197" t="s">
        <v>9248</v>
      </c>
      <c r="C95" s="198" t="s">
        <v>9240</v>
      </c>
    </row>
    <row r="96" spans="1:3" ht="15" customHeight="1">
      <c r="A96" s="197" t="s">
        <v>9239</v>
      </c>
      <c r="B96" s="197" t="s">
        <v>9249</v>
      </c>
      <c r="C96" s="198" t="s">
        <v>9240</v>
      </c>
    </row>
    <row r="97" spans="1:3" ht="15" customHeight="1">
      <c r="A97" s="197" t="s">
        <v>9239</v>
      </c>
      <c r="B97" s="197" t="s">
        <v>9062</v>
      </c>
      <c r="C97" s="198" t="s">
        <v>9240</v>
      </c>
    </row>
    <row r="98" spans="1:3" ht="15" customHeight="1">
      <c r="A98" s="197" t="s">
        <v>9239</v>
      </c>
      <c r="B98" s="197" t="s">
        <v>9229</v>
      </c>
      <c r="C98" s="198" t="s">
        <v>9247</v>
      </c>
    </row>
    <row r="99" spans="1:3" ht="15" customHeight="1">
      <c r="A99" s="197" t="s">
        <v>9239</v>
      </c>
      <c r="B99" s="197" t="s">
        <v>9064</v>
      </c>
      <c r="C99" s="198" t="s">
        <v>9240</v>
      </c>
    </row>
    <row r="100" spans="1:3" ht="15" customHeight="1">
      <c r="A100" s="197" t="s">
        <v>9239</v>
      </c>
      <c r="B100" s="197" t="s">
        <v>9065</v>
      </c>
      <c r="C100" s="198" t="s">
        <v>9240</v>
      </c>
    </row>
    <row r="101" spans="1:3" ht="15" customHeight="1">
      <c r="A101" s="197" t="s">
        <v>9239</v>
      </c>
      <c r="B101" s="197" t="s">
        <v>9066</v>
      </c>
      <c r="C101" s="198" t="s">
        <v>9240</v>
      </c>
    </row>
    <row r="102" spans="1:3" ht="15" customHeight="1">
      <c r="A102" s="197" t="s">
        <v>9239</v>
      </c>
      <c r="B102" s="197" t="s">
        <v>9250</v>
      </c>
      <c r="C102" s="198" t="s">
        <v>9240</v>
      </c>
    </row>
    <row r="103" spans="1:3" ht="15" customHeight="1">
      <c r="A103" s="197" t="s">
        <v>9239</v>
      </c>
      <c r="B103" s="197" t="s">
        <v>9251</v>
      </c>
      <c r="C103" s="198" t="s">
        <v>9240</v>
      </c>
    </row>
    <row r="104" spans="1:3" ht="15" customHeight="1">
      <c r="A104" s="197" t="s">
        <v>9239</v>
      </c>
      <c r="B104" s="197" t="s">
        <v>9047</v>
      </c>
      <c r="C104" s="198" t="s">
        <v>9252</v>
      </c>
    </row>
    <row r="105" spans="1:3" ht="15" customHeight="1">
      <c r="A105" s="197" t="s">
        <v>7115</v>
      </c>
      <c r="B105" s="197" t="s">
        <v>9218</v>
      </c>
      <c r="C105" s="198" t="s">
        <v>9232</v>
      </c>
    </row>
    <row r="106" spans="1:3" ht="15" customHeight="1">
      <c r="A106" s="197" t="s">
        <v>6827</v>
      </c>
      <c r="B106" s="197" t="s">
        <v>9221</v>
      </c>
      <c r="C106" s="198" t="s">
        <v>9222</v>
      </c>
    </row>
    <row r="107" spans="1:3" ht="15" customHeight="1">
      <c r="A107" s="197" t="s">
        <v>6827</v>
      </c>
      <c r="B107" s="197" t="s">
        <v>9223</v>
      </c>
      <c r="C107" s="198" t="s">
        <v>9224</v>
      </c>
    </row>
    <row r="108" spans="1:3" ht="15" customHeight="1">
      <c r="A108" s="197" t="s">
        <v>6827</v>
      </c>
      <c r="B108" s="197" t="s">
        <v>9225</v>
      </c>
      <c r="C108" s="198" t="s">
        <v>9224</v>
      </c>
    </row>
    <row r="109" spans="1:3" ht="15" customHeight="1">
      <c r="A109" s="197" t="s">
        <v>6827</v>
      </c>
      <c r="B109" s="197" t="s">
        <v>9226</v>
      </c>
      <c r="C109" s="198" t="s">
        <v>9224</v>
      </c>
    </row>
    <row r="110" spans="1:3" ht="15" customHeight="1">
      <c r="A110" s="197" t="s">
        <v>976</v>
      </c>
      <c r="B110" s="197" t="s">
        <v>9218</v>
      </c>
      <c r="C110" s="198" t="s">
        <v>9253</v>
      </c>
    </row>
    <row r="111" spans="1:3" ht="15" customHeight="1">
      <c r="A111" s="197" t="s">
        <v>6265</v>
      </c>
      <c r="B111" s="197" t="s">
        <v>9221</v>
      </c>
      <c r="C111" s="198" t="s">
        <v>9222</v>
      </c>
    </row>
    <row r="112" spans="1:3" ht="15" customHeight="1">
      <c r="A112" s="197" t="s">
        <v>6265</v>
      </c>
      <c r="B112" s="197" t="s">
        <v>9223</v>
      </c>
      <c r="C112" s="198" t="s">
        <v>9224</v>
      </c>
    </row>
    <row r="113" spans="1:3" ht="15" customHeight="1">
      <c r="A113" s="197" t="s">
        <v>6265</v>
      </c>
      <c r="B113" s="197" t="s">
        <v>9225</v>
      </c>
      <c r="C113" s="198" t="s">
        <v>9224</v>
      </c>
    </row>
    <row r="114" spans="1:3" ht="15" customHeight="1">
      <c r="A114" s="197" t="s">
        <v>6265</v>
      </c>
      <c r="B114" s="197" t="s">
        <v>9226</v>
      </c>
      <c r="C114" s="198" t="s">
        <v>9224</v>
      </c>
    </row>
    <row r="115" spans="1:3" ht="15" customHeight="1">
      <c r="A115" s="197" t="s">
        <v>7208</v>
      </c>
      <c r="B115" s="197" t="s">
        <v>9218</v>
      </c>
      <c r="C115" s="198" t="s">
        <v>9232</v>
      </c>
    </row>
    <row r="116" spans="1:3" ht="15" customHeight="1">
      <c r="A116" s="197" t="s">
        <v>7136</v>
      </c>
      <c r="B116" s="197" t="s">
        <v>9221</v>
      </c>
      <c r="C116" s="198" t="s">
        <v>9222</v>
      </c>
    </row>
    <row r="117" spans="1:3" ht="15" customHeight="1">
      <c r="A117" s="197" t="s">
        <v>7136</v>
      </c>
      <c r="B117" s="197" t="s">
        <v>9223</v>
      </c>
      <c r="C117" s="198" t="s">
        <v>9224</v>
      </c>
    </row>
    <row r="118" spans="1:3" ht="15" customHeight="1">
      <c r="A118" s="197" t="s">
        <v>7136</v>
      </c>
      <c r="B118" s="197" t="s">
        <v>9225</v>
      </c>
      <c r="C118" s="198" t="s">
        <v>9224</v>
      </c>
    </row>
    <row r="119" spans="1:3" ht="15" customHeight="1">
      <c r="A119" s="197" t="s">
        <v>7136</v>
      </c>
      <c r="B119" s="197" t="s">
        <v>9226</v>
      </c>
      <c r="C119" s="198" t="s">
        <v>9224</v>
      </c>
    </row>
    <row r="120" spans="1:3" ht="15" customHeight="1">
      <c r="A120" s="197" t="s">
        <v>6522</v>
      </c>
      <c r="B120" s="197" t="s">
        <v>9254</v>
      </c>
      <c r="C120" s="198" t="s">
        <v>9255</v>
      </c>
    </row>
    <row r="121" spans="1:3" ht="15" customHeight="1">
      <c r="A121" s="197" t="s">
        <v>6522</v>
      </c>
      <c r="B121" s="197" t="s">
        <v>9221</v>
      </c>
      <c r="C121" s="198" t="s">
        <v>9256</v>
      </c>
    </row>
    <row r="122" spans="1:3" ht="15" customHeight="1">
      <c r="A122" s="197" t="s">
        <v>6522</v>
      </c>
      <c r="B122" s="197" t="s">
        <v>9223</v>
      </c>
      <c r="C122" s="198" t="s">
        <v>9255</v>
      </c>
    </row>
    <row r="123" spans="1:3" ht="15" customHeight="1">
      <c r="A123" s="197" t="s">
        <v>6522</v>
      </c>
      <c r="B123" s="197" t="s">
        <v>9009</v>
      </c>
      <c r="C123" s="198" t="s">
        <v>9255</v>
      </c>
    </row>
    <row r="124" spans="1:3" ht="15" customHeight="1">
      <c r="A124" s="197" t="s">
        <v>6522</v>
      </c>
      <c r="B124" s="197" t="s">
        <v>9225</v>
      </c>
      <c r="C124" s="198" t="s">
        <v>9255</v>
      </c>
    </row>
    <row r="125" spans="1:3" ht="15" customHeight="1">
      <c r="A125" s="197" t="s">
        <v>6522</v>
      </c>
      <c r="B125" s="197" t="s">
        <v>9226</v>
      </c>
      <c r="C125" s="198" t="s">
        <v>9255</v>
      </c>
    </row>
    <row r="126" spans="1:3" ht="15" customHeight="1">
      <c r="A126" s="197" t="s">
        <v>7100</v>
      </c>
      <c r="B126" s="197" t="s">
        <v>9218</v>
      </c>
      <c r="C126" s="198" t="s">
        <v>9219</v>
      </c>
    </row>
    <row r="127" spans="1:3" ht="15" customHeight="1">
      <c r="A127" s="197" t="s">
        <v>5789</v>
      </c>
      <c r="B127" s="197" t="s">
        <v>9221</v>
      </c>
      <c r="C127" s="198" t="s">
        <v>9222</v>
      </c>
    </row>
    <row r="128" spans="1:3" ht="15" customHeight="1">
      <c r="A128" s="197" t="s">
        <v>5789</v>
      </c>
      <c r="B128" s="197" t="s">
        <v>9223</v>
      </c>
      <c r="C128" s="198" t="s">
        <v>9224</v>
      </c>
    </row>
    <row r="129" spans="1:3" ht="15" customHeight="1">
      <c r="A129" s="197" t="s">
        <v>5789</v>
      </c>
      <c r="B129" s="197" t="s">
        <v>9225</v>
      </c>
      <c r="C129" s="198" t="s">
        <v>9224</v>
      </c>
    </row>
    <row r="130" spans="1:3" ht="15" customHeight="1">
      <c r="A130" s="197" t="s">
        <v>5789</v>
      </c>
      <c r="B130" s="197" t="s">
        <v>9226</v>
      </c>
      <c r="C130" s="198" t="s">
        <v>9224</v>
      </c>
    </row>
    <row r="131" spans="1:3" ht="15" customHeight="1">
      <c r="A131" s="197" t="s">
        <v>7566</v>
      </c>
      <c r="B131" s="197" t="s">
        <v>9218</v>
      </c>
      <c r="C131" s="198" t="s">
        <v>9219</v>
      </c>
    </row>
    <row r="132" spans="1:3" ht="15" customHeight="1">
      <c r="A132" s="197" t="s">
        <v>945</v>
      </c>
      <c r="B132" s="197" t="s">
        <v>9126</v>
      </c>
      <c r="C132" s="198" t="s">
        <v>9257</v>
      </c>
    </row>
    <row r="133" spans="1:3" ht="15" customHeight="1">
      <c r="A133" s="197" t="s">
        <v>945</v>
      </c>
      <c r="B133" s="197" t="s">
        <v>9128</v>
      </c>
      <c r="C133" s="198" t="s">
        <v>9257</v>
      </c>
    </row>
    <row r="134" spans="1:3" ht="15" customHeight="1">
      <c r="A134" s="197" t="s">
        <v>945</v>
      </c>
      <c r="B134" s="197" t="s">
        <v>9129</v>
      </c>
      <c r="C134" s="198" t="s">
        <v>9257</v>
      </c>
    </row>
    <row r="135" spans="1:3" ht="15" customHeight="1">
      <c r="A135" s="197" t="s">
        <v>945</v>
      </c>
      <c r="B135" s="197" t="s">
        <v>9130</v>
      </c>
      <c r="C135" s="198" t="s">
        <v>9257</v>
      </c>
    </row>
    <row r="136" spans="1:3" ht="15" customHeight="1">
      <c r="A136" s="197" t="s">
        <v>945</v>
      </c>
      <c r="B136" s="197" t="s">
        <v>9131</v>
      </c>
      <c r="C136" s="198" t="s">
        <v>9257</v>
      </c>
    </row>
    <row r="137" spans="1:3" ht="15" customHeight="1">
      <c r="A137" s="197" t="s">
        <v>945</v>
      </c>
      <c r="B137" s="197" t="s">
        <v>9258</v>
      </c>
      <c r="C137" s="198" t="s">
        <v>9257</v>
      </c>
    </row>
    <row r="138" spans="1:3" ht="15" customHeight="1">
      <c r="A138" s="197" t="s">
        <v>945</v>
      </c>
      <c r="B138" s="197" t="s">
        <v>9132</v>
      </c>
      <c r="C138" s="198" t="s">
        <v>9257</v>
      </c>
    </row>
    <row r="139" spans="1:3" ht="15" customHeight="1">
      <c r="A139" s="197" t="s">
        <v>945</v>
      </c>
      <c r="B139" s="197" t="s">
        <v>9133</v>
      </c>
      <c r="C139" s="198" t="s">
        <v>9257</v>
      </c>
    </row>
    <row r="140" spans="1:3" ht="15" customHeight="1">
      <c r="A140" s="197" t="s">
        <v>945</v>
      </c>
      <c r="B140" s="197" t="s">
        <v>9134</v>
      </c>
      <c r="C140" s="198" t="s">
        <v>9257</v>
      </c>
    </row>
    <row r="141" spans="1:3" ht="15" customHeight="1">
      <c r="A141" s="197" t="s">
        <v>945</v>
      </c>
      <c r="B141" s="197" t="s">
        <v>9135</v>
      </c>
      <c r="C141" s="198" t="s">
        <v>9257</v>
      </c>
    </row>
    <row r="142" spans="1:3" ht="15" customHeight="1">
      <c r="A142" s="197" t="s">
        <v>945</v>
      </c>
      <c r="B142" s="197" t="s">
        <v>9136</v>
      </c>
      <c r="C142" s="198" t="s">
        <v>9257</v>
      </c>
    </row>
    <row r="143" spans="1:3" ht="15" customHeight="1">
      <c r="A143" s="197" t="s">
        <v>945</v>
      </c>
      <c r="B143" s="197" t="s">
        <v>9137</v>
      </c>
      <c r="C143" s="198" t="s">
        <v>9257</v>
      </c>
    </row>
    <row r="144" spans="1:3" ht="15" customHeight="1">
      <c r="A144" s="197" t="s">
        <v>945</v>
      </c>
      <c r="B144" s="197" t="s">
        <v>9138</v>
      </c>
      <c r="C144" s="198" t="s">
        <v>9257</v>
      </c>
    </row>
    <row r="145" spans="1:3" ht="15" customHeight="1">
      <c r="A145" s="197" t="s">
        <v>945</v>
      </c>
      <c r="B145" s="197" t="s">
        <v>9139</v>
      </c>
      <c r="C145" s="198" t="s">
        <v>9257</v>
      </c>
    </row>
    <row r="146" spans="1:3" ht="15" customHeight="1">
      <c r="A146" s="197" t="s">
        <v>945</v>
      </c>
      <c r="B146" s="197" t="s">
        <v>9140</v>
      </c>
      <c r="C146" s="198" t="s">
        <v>9257</v>
      </c>
    </row>
    <row r="147" spans="1:3" ht="15" customHeight="1">
      <c r="A147" s="197" t="s">
        <v>945</v>
      </c>
      <c r="B147" s="197" t="s">
        <v>9259</v>
      </c>
      <c r="C147" s="198" t="s">
        <v>9257</v>
      </c>
    </row>
    <row r="148" spans="1:3" ht="15" customHeight="1">
      <c r="A148" s="197" t="s">
        <v>945</v>
      </c>
      <c r="B148" s="197" t="s">
        <v>9141</v>
      </c>
      <c r="C148" s="198" t="s">
        <v>9257</v>
      </c>
    </row>
    <row r="149" spans="1:3" ht="15" customHeight="1">
      <c r="A149" s="197" t="s">
        <v>945</v>
      </c>
      <c r="B149" s="197" t="s">
        <v>9142</v>
      </c>
      <c r="C149" s="198" t="s">
        <v>9257</v>
      </c>
    </row>
    <row r="150" spans="1:3" ht="15" customHeight="1">
      <c r="A150" s="197" t="s">
        <v>945</v>
      </c>
      <c r="B150" s="197" t="s">
        <v>9143</v>
      </c>
      <c r="C150" s="198" t="s">
        <v>9257</v>
      </c>
    </row>
    <row r="151" spans="1:3" ht="15" customHeight="1">
      <c r="A151" s="197" t="s">
        <v>945</v>
      </c>
      <c r="B151" s="197" t="s">
        <v>9218</v>
      </c>
      <c r="C151" s="198" t="s">
        <v>9219</v>
      </c>
    </row>
    <row r="152" spans="1:3" ht="15" customHeight="1">
      <c r="A152" s="197" t="s">
        <v>8571</v>
      </c>
      <c r="B152" s="197" t="s">
        <v>9126</v>
      </c>
      <c r="C152" s="198" t="s">
        <v>9257</v>
      </c>
    </row>
    <row r="153" spans="1:3" ht="15" customHeight="1">
      <c r="A153" s="197" t="s">
        <v>8571</v>
      </c>
      <c r="B153" s="197" t="s">
        <v>9128</v>
      </c>
      <c r="C153" s="198" t="s">
        <v>9257</v>
      </c>
    </row>
    <row r="154" spans="1:3" ht="15" customHeight="1">
      <c r="A154" s="197" t="s">
        <v>8571</v>
      </c>
      <c r="B154" s="197" t="s">
        <v>9129</v>
      </c>
      <c r="C154" s="198" t="s">
        <v>9257</v>
      </c>
    </row>
    <row r="155" spans="1:3" ht="15" customHeight="1">
      <c r="A155" s="197" t="s">
        <v>8571</v>
      </c>
      <c r="B155" s="197" t="s">
        <v>9130</v>
      </c>
      <c r="C155" s="198" t="s">
        <v>9257</v>
      </c>
    </row>
    <row r="156" spans="1:3" ht="15" customHeight="1">
      <c r="A156" s="197" t="s">
        <v>8571</v>
      </c>
      <c r="B156" s="197" t="s">
        <v>9131</v>
      </c>
      <c r="C156" s="198" t="s">
        <v>9257</v>
      </c>
    </row>
    <row r="157" spans="1:3" ht="15" customHeight="1">
      <c r="A157" s="197" t="s">
        <v>8571</v>
      </c>
      <c r="B157" s="197" t="s">
        <v>9258</v>
      </c>
      <c r="C157" s="198" t="s">
        <v>9257</v>
      </c>
    </row>
    <row r="158" spans="1:3" ht="15" customHeight="1">
      <c r="A158" s="197" t="s">
        <v>8571</v>
      </c>
      <c r="B158" s="197" t="s">
        <v>9132</v>
      </c>
      <c r="C158" s="198" t="s">
        <v>9257</v>
      </c>
    </row>
    <row r="159" spans="1:3" ht="15" customHeight="1">
      <c r="A159" s="197" t="s">
        <v>8571</v>
      </c>
      <c r="B159" s="197" t="s">
        <v>9133</v>
      </c>
      <c r="C159" s="198" t="s">
        <v>9257</v>
      </c>
    </row>
    <row r="160" spans="1:3" ht="15" customHeight="1">
      <c r="A160" s="197" t="s">
        <v>8571</v>
      </c>
      <c r="B160" s="197" t="s">
        <v>9134</v>
      </c>
      <c r="C160" s="198" t="s">
        <v>9257</v>
      </c>
    </row>
    <row r="161" spans="1:3" ht="15" customHeight="1">
      <c r="A161" s="197" t="s">
        <v>8571</v>
      </c>
      <c r="B161" s="197" t="s">
        <v>9135</v>
      </c>
      <c r="C161" s="198" t="s">
        <v>9257</v>
      </c>
    </row>
    <row r="162" spans="1:3" ht="15" customHeight="1">
      <c r="A162" s="197" t="s">
        <v>8571</v>
      </c>
      <c r="B162" s="197" t="s">
        <v>9136</v>
      </c>
      <c r="C162" s="198" t="s">
        <v>9257</v>
      </c>
    </row>
    <row r="163" spans="1:3" ht="15" customHeight="1">
      <c r="A163" s="197" t="s">
        <v>8571</v>
      </c>
      <c r="B163" s="197" t="s">
        <v>9137</v>
      </c>
      <c r="C163" s="198" t="s">
        <v>9257</v>
      </c>
    </row>
    <row r="164" spans="1:3" ht="15" customHeight="1">
      <c r="A164" s="197" t="s">
        <v>8571</v>
      </c>
      <c r="B164" s="197" t="s">
        <v>9138</v>
      </c>
      <c r="C164" s="198" t="s">
        <v>9257</v>
      </c>
    </row>
    <row r="165" spans="1:3" ht="15" customHeight="1">
      <c r="A165" s="197" t="s">
        <v>8571</v>
      </c>
      <c r="B165" s="197" t="s">
        <v>9139</v>
      </c>
      <c r="C165" s="198" t="s">
        <v>9257</v>
      </c>
    </row>
    <row r="166" spans="1:3" ht="15" customHeight="1">
      <c r="A166" s="197" t="s">
        <v>8571</v>
      </c>
      <c r="B166" s="197" t="s">
        <v>9140</v>
      </c>
      <c r="C166" s="198" t="s">
        <v>9257</v>
      </c>
    </row>
    <row r="167" spans="1:3" ht="15" customHeight="1">
      <c r="A167" s="197" t="s">
        <v>8571</v>
      </c>
      <c r="B167" s="197" t="s">
        <v>9259</v>
      </c>
      <c r="C167" s="198" t="s">
        <v>9257</v>
      </c>
    </row>
    <row r="168" spans="1:3" ht="15" customHeight="1">
      <c r="A168" s="197" t="s">
        <v>8571</v>
      </c>
      <c r="B168" s="197" t="s">
        <v>9141</v>
      </c>
      <c r="C168" s="198" t="s">
        <v>9257</v>
      </c>
    </row>
    <row r="169" spans="1:3" ht="15" customHeight="1">
      <c r="A169" s="197" t="s">
        <v>8571</v>
      </c>
      <c r="B169" s="197" t="s">
        <v>9142</v>
      </c>
      <c r="C169" s="198" t="s">
        <v>9257</v>
      </c>
    </row>
    <row r="170" spans="1:3" ht="15" customHeight="1">
      <c r="A170" s="197" t="s">
        <v>8571</v>
      </c>
      <c r="B170" s="197" t="s">
        <v>9143</v>
      </c>
      <c r="C170" s="198" t="s">
        <v>9257</v>
      </c>
    </row>
    <row r="171" spans="1:3" ht="15" customHeight="1">
      <c r="A171" s="197" t="s">
        <v>8571</v>
      </c>
      <c r="B171" s="197" t="s">
        <v>9218</v>
      </c>
      <c r="C171" s="198" t="s">
        <v>9260</v>
      </c>
    </row>
    <row r="172" spans="1:3" ht="15" customHeight="1">
      <c r="A172" s="197" t="s">
        <v>8571</v>
      </c>
      <c r="B172" s="197" t="s">
        <v>9229</v>
      </c>
      <c r="C172" s="198" t="s">
        <v>9260</v>
      </c>
    </row>
    <row r="173" spans="1:3" ht="15" customHeight="1">
      <c r="A173" s="197" t="s">
        <v>5801</v>
      </c>
      <c r="B173" s="197" t="s">
        <v>9254</v>
      </c>
      <c r="C173" s="198" t="s">
        <v>9255</v>
      </c>
    </row>
    <row r="174" spans="1:3" ht="15" customHeight="1">
      <c r="A174" s="197" t="s">
        <v>5801</v>
      </c>
      <c r="B174" s="197" t="s">
        <v>9221</v>
      </c>
      <c r="C174" s="198" t="s">
        <v>9256</v>
      </c>
    </row>
    <row r="175" spans="1:3" ht="15" customHeight="1">
      <c r="A175" s="197" t="s">
        <v>5801</v>
      </c>
      <c r="B175" s="197" t="s">
        <v>9223</v>
      </c>
      <c r="C175" s="198" t="s">
        <v>9255</v>
      </c>
    </row>
    <row r="176" spans="1:3" ht="15" customHeight="1">
      <c r="A176" s="197" t="s">
        <v>5801</v>
      </c>
      <c r="B176" s="197" t="s">
        <v>9009</v>
      </c>
      <c r="C176" s="198" t="s">
        <v>9255</v>
      </c>
    </row>
    <row r="177" spans="1:3" ht="15" customHeight="1">
      <c r="A177" s="197" t="s">
        <v>5801</v>
      </c>
      <c r="B177" s="197" t="s">
        <v>9225</v>
      </c>
      <c r="C177" s="198" t="s">
        <v>9255</v>
      </c>
    </row>
    <row r="178" spans="1:3" ht="15" customHeight="1">
      <c r="A178" s="197" t="s">
        <v>5801</v>
      </c>
      <c r="B178" s="197" t="s">
        <v>9226</v>
      </c>
      <c r="C178" s="198" t="s">
        <v>9255</v>
      </c>
    </row>
    <row r="179" spans="1:3" ht="15" customHeight="1">
      <c r="A179" s="197" t="s">
        <v>279</v>
      </c>
      <c r="B179" s="197" t="s">
        <v>9218</v>
      </c>
      <c r="C179" s="198" t="s">
        <v>9219</v>
      </c>
    </row>
    <row r="180" spans="1:3" ht="15" customHeight="1">
      <c r="A180" s="197" t="s">
        <v>5982</v>
      </c>
      <c r="B180" s="197" t="s">
        <v>9221</v>
      </c>
      <c r="C180" s="198" t="s">
        <v>9261</v>
      </c>
    </row>
    <row r="181" spans="1:3" ht="15" customHeight="1">
      <c r="A181" s="197" t="s">
        <v>5982</v>
      </c>
      <c r="B181" s="197" t="s">
        <v>9223</v>
      </c>
      <c r="C181" s="198" t="s">
        <v>9262</v>
      </c>
    </row>
    <row r="182" spans="1:3" ht="15" customHeight="1">
      <c r="A182" s="197" t="s">
        <v>5982</v>
      </c>
      <c r="B182" s="197" t="s">
        <v>9225</v>
      </c>
      <c r="C182" s="198" t="s">
        <v>9262</v>
      </c>
    </row>
    <row r="183" spans="1:3" ht="15" customHeight="1">
      <c r="A183" s="197" t="s">
        <v>5982</v>
      </c>
      <c r="B183" s="197" t="s">
        <v>9226</v>
      </c>
      <c r="C183" s="198" t="s">
        <v>9262</v>
      </c>
    </row>
    <row r="184" spans="1:3" ht="15" customHeight="1">
      <c r="A184" s="197" t="s">
        <v>7368</v>
      </c>
      <c r="B184" s="197" t="s">
        <v>9221</v>
      </c>
      <c r="C184" s="198" t="s">
        <v>9261</v>
      </c>
    </row>
    <row r="185" spans="1:3" ht="15" customHeight="1">
      <c r="A185" s="197" t="s">
        <v>7368</v>
      </c>
      <c r="B185" s="197" t="s">
        <v>9223</v>
      </c>
      <c r="C185" s="198" t="s">
        <v>9262</v>
      </c>
    </row>
    <row r="186" spans="1:3" ht="15" customHeight="1">
      <c r="A186" s="197" t="s">
        <v>7368</v>
      </c>
      <c r="B186" s="197" t="s">
        <v>9225</v>
      </c>
      <c r="C186" s="198" t="s">
        <v>9262</v>
      </c>
    </row>
    <row r="187" spans="1:3" ht="15" customHeight="1">
      <c r="A187" s="197" t="s">
        <v>7368</v>
      </c>
      <c r="B187" s="197" t="s">
        <v>9226</v>
      </c>
      <c r="C187" s="198" t="s">
        <v>9262</v>
      </c>
    </row>
    <row r="188" spans="1:3" ht="15" customHeight="1">
      <c r="A188" s="197" t="s">
        <v>6938</v>
      </c>
      <c r="B188" s="197" t="s">
        <v>9221</v>
      </c>
      <c r="C188" s="198" t="s">
        <v>9261</v>
      </c>
    </row>
    <row r="189" spans="1:3" ht="15" customHeight="1">
      <c r="A189" s="197" t="s">
        <v>6938</v>
      </c>
      <c r="B189" s="197" t="s">
        <v>9223</v>
      </c>
      <c r="C189" s="198" t="s">
        <v>9262</v>
      </c>
    </row>
    <row r="190" spans="1:3" ht="15" customHeight="1">
      <c r="A190" s="197" t="s">
        <v>6938</v>
      </c>
      <c r="B190" s="197" t="s">
        <v>9225</v>
      </c>
      <c r="C190" s="198" t="s">
        <v>9262</v>
      </c>
    </row>
    <row r="191" spans="1:3" ht="15" customHeight="1">
      <c r="A191" s="197" t="s">
        <v>6938</v>
      </c>
      <c r="B191" s="197" t="s">
        <v>9226</v>
      </c>
      <c r="C191" s="198" t="s">
        <v>9262</v>
      </c>
    </row>
    <row r="192" spans="1:3" ht="15" customHeight="1">
      <c r="A192" s="197" t="s">
        <v>6362</v>
      </c>
      <c r="B192" s="197" t="s">
        <v>9221</v>
      </c>
      <c r="C192" s="198" t="s">
        <v>9261</v>
      </c>
    </row>
    <row r="193" spans="1:3" ht="15" customHeight="1">
      <c r="A193" s="197" t="s">
        <v>6362</v>
      </c>
      <c r="B193" s="197" t="s">
        <v>9223</v>
      </c>
      <c r="C193" s="198" t="s">
        <v>9262</v>
      </c>
    </row>
    <row r="194" spans="1:3" ht="15" customHeight="1">
      <c r="A194" s="197" t="s">
        <v>6362</v>
      </c>
      <c r="B194" s="197" t="s">
        <v>9225</v>
      </c>
      <c r="C194" s="198" t="s">
        <v>9262</v>
      </c>
    </row>
    <row r="195" spans="1:3" ht="15" customHeight="1">
      <c r="A195" s="197" t="s">
        <v>6362</v>
      </c>
      <c r="B195" s="197" t="s">
        <v>9226</v>
      </c>
      <c r="C195" s="198" t="s">
        <v>9262</v>
      </c>
    </row>
    <row r="196" spans="1:3" ht="15" customHeight="1">
      <c r="A196" s="197" t="s">
        <v>8491</v>
      </c>
      <c r="B196" s="197" t="s">
        <v>9254</v>
      </c>
      <c r="C196" s="198" t="s">
        <v>9263</v>
      </c>
    </row>
    <row r="197" spans="1:3" ht="15" customHeight="1">
      <c r="A197" s="197" t="s">
        <v>8491</v>
      </c>
      <c r="B197" s="197" t="s">
        <v>9221</v>
      </c>
      <c r="C197" s="198" t="s">
        <v>9264</v>
      </c>
    </row>
    <row r="198" spans="1:3" ht="15" customHeight="1">
      <c r="A198" s="197" t="s">
        <v>8491</v>
      </c>
      <c r="B198" s="197" t="s">
        <v>9223</v>
      </c>
      <c r="C198" s="198" t="s">
        <v>9263</v>
      </c>
    </row>
    <row r="199" spans="1:3" ht="15" customHeight="1">
      <c r="A199" s="197" t="s">
        <v>8491</v>
      </c>
      <c r="B199" s="197" t="s">
        <v>9009</v>
      </c>
      <c r="C199" s="198" t="s">
        <v>9263</v>
      </c>
    </row>
    <row r="200" spans="1:3" ht="15" customHeight="1">
      <c r="A200" s="197" t="s">
        <v>8491</v>
      </c>
      <c r="B200" s="197" t="s">
        <v>9225</v>
      </c>
      <c r="C200" s="198" t="s">
        <v>9263</v>
      </c>
    </row>
    <row r="201" spans="1:3" ht="15" customHeight="1">
      <c r="A201" s="197" t="s">
        <v>8491</v>
      </c>
      <c r="B201" s="197" t="s">
        <v>9226</v>
      </c>
      <c r="C201" s="198" t="s">
        <v>9263</v>
      </c>
    </row>
    <row r="202" spans="1:3" ht="15" customHeight="1">
      <c r="A202" s="197" t="s">
        <v>7604</v>
      </c>
      <c r="B202" s="197" t="s">
        <v>9218</v>
      </c>
      <c r="C202" s="198" t="s">
        <v>9253</v>
      </c>
    </row>
    <row r="203" spans="1:3" ht="15" customHeight="1">
      <c r="A203" s="197" t="s">
        <v>7580</v>
      </c>
      <c r="B203" s="197" t="s">
        <v>9218</v>
      </c>
      <c r="C203" s="198" t="s">
        <v>9234</v>
      </c>
    </row>
    <row r="204" spans="1:3" ht="15" customHeight="1">
      <c r="A204" s="197" t="s">
        <v>9265</v>
      </c>
      <c r="B204" s="197" t="s">
        <v>9218</v>
      </c>
      <c r="C204" s="198" t="s">
        <v>9234</v>
      </c>
    </row>
    <row r="205" spans="1:3" ht="15" customHeight="1">
      <c r="A205" s="197" t="s">
        <v>185</v>
      </c>
      <c r="B205" s="197" t="s">
        <v>9218</v>
      </c>
      <c r="C205" s="198" t="s">
        <v>9234</v>
      </c>
    </row>
    <row r="206" spans="1:3" ht="15" customHeight="1">
      <c r="A206" s="197" t="s">
        <v>7680</v>
      </c>
      <c r="B206" s="197" t="s">
        <v>9218</v>
      </c>
      <c r="C206" s="198" t="s">
        <v>9234</v>
      </c>
    </row>
    <row r="207" spans="1:3" ht="15" customHeight="1">
      <c r="A207" s="197" t="s">
        <v>180</v>
      </c>
      <c r="B207" s="197" t="s">
        <v>9218</v>
      </c>
      <c r="C207" s="198" t="s">
        <v>9266</v>
      </c>
    </row>
    <row r="208" spans="1:3" ht="15" customHeight="1">
      <c r="A208" s="197" t="s">
        <v>9267</v>
      </c>
      <c r="B208" s="197" t="s">
        <v>9221</v>
      </c>
      <c r="C208" s="198" t="s">
        <v>9261</v>
      </c>
    </row>
    <row r="209" spans="1:3" ht="15" customHeight="1">
      <c r="A209" s="197" t="s">
        <v>9267</v>
      </c>
      <c r="B209" s="197" t="s">
        <v>9223</v>
      </c>
      <c r="C209" s="198" t="s">
        <v>9262</v>
      </c>
    </row>
    <row r="210" spans="1:3" ht="15" customHeight="1">
      <c r="A210" s="197" t="s">
        <v>9267</v>
      </c>
      <c r="B210" s="197" t="s">
        <v>9225</v>
      </c>
      <c r="C210" s="198" t="s">
        <v>9262</v>
      </c>
    </row>
    <row r="211" spans="1:3" ht="15" customHeight="1">
      <c r="A211" s="197" t="s">
        <v>9267</v>
      </c>
      <c r="B211" s="197" t="s">
        <v>9226</v>
      </c>
      <c r="C211" s="198" t="s">
        <v>9262</v>
      </c>
    </row>
    <row r="212" spans="1:3" ht="15" customHeight="1">
      <c r="A212" s="197" t="s">
        <v>8844</v>
      </c>
      <c r="B212" s="197" t="s">
        <v>9218</v>
      </c>
      <c r="C212" s="198" t="s">
        <v>9266</v>
      </c>
    </row>
    <row r="213" spans="1:3" ht="15" customHeight="1">
      <c r="A213" s="197" t="s">
        <v>8306</v>
      </c>
      <c r="B213" s="197" t="s">
        <v>9218</v>
      </c>
      <c r="C213" s="198" t="s">
        <v>9268</v>
      </c>
    </row>
    <row r="214" spans="1:3" ht="15" customHeight="1">
      <c r="A214" s="197" t="s">
        <v>1305</v>
      </c>
      <c r="B214" s="197" t="s">
        <v>9218</v>
      </c>
      <c r="C214" s="198" t="s">
        <v>9268</v>
      </c>
    </row>
    <row r="215" spans="1:3" ht="15" customHeight="1">
      <c r="A215" s="197" t="s">
        <v>8559</v>
      </c>
      <c r="B215" s="197" t="s">
        <v>9218</v>
      </c>
      <c r="C215" s="198" t="s">
        <v>9268</v>
      </c>
    </row>
    <row r="216" spans="1:3" ht="15" customHeight="1">
      <c r="A216" s="197" t="s">
        <v>9269</v>
      </c>
      <c r="B216" s="197" t="s">
        <v>9218</v>
      </c>
      <c r="C216" s="198" t="s">
        <v>9270</v>
      </c>
    </row>
    <row r="217" spans="1:3" ht="15" customHeight="1">
      <c r="A217" s="197" t="s">
        <v>1306</v>
      </c>
      <c r="B217" s="197" t="s">
        <v>9060</v>
      </c>
      <c r="C217" s="198" t="s">
        <v>9271</v>
      </c>
    </row>
    <row r="218" spans="1:3" ht="15" customHeight="1">
      <c r="A218" s="197" t="s">
        <v>1306</v>
      </c>
      <c r="B218" s="197" t="s">
        <v>9218</v>
      </c>
      <c r="C218" s="198" t="s">
        <v>9271</v>
      </c>
    </row>
    <row r="219" spans="1:3" ht="15" customHeight="1">
      <c r="A219" s="197" t="s">
        <v>1306</v>
      </c>
      <c r="B219" s="197" t="s">
        <v>9062</v>
      </c>
      <c r="C219" s="198" t="s">
        <v>9271</v>
      </c>
    </row>
    <row r="220" spans="1:3" ht="15" customHeight="1">
      <c r="A220" s="197" t="s">
        <v>1306</v>
      </c>
      <c r="B220" s="197" t="s">
        <v>9229</v>
      </c>
      <c r="C220" s="198" t="s">
        <v>9271</v>
      </c>
    </row>
    <row r="221" spans="1:3" ht="15" customHeight="1">
      <c r="A221" s="197" t="s">
        <v>1306</v>
      </c>
      <c r="B221" s="197" t="s">
        <v>9066</v>
      </c>
      <c r="C221" s="198" t="s">
        <v>9271</v>
      </c>
    </row>
    <row r="222" spans="1:3" ht="15" customHeight="1">
      <c r="A222" s="197" t="s">
        <v>1306</v>
      </c>
      <c r="B222" s="197" t="s">
        <v>9251</v>
      </c>
      <c r="C222" s="198" t="s">
        <v>9272</v>
      </c>
    </row>
    <row r="223" spans="1:3" ht="15" customHeight="1">
      <c r="A223" s="197" t="s">
        <v>1306</v>
      </c>
      <c r="B223" s="197" t="s">
        <v>9047</v>
      </c>
      <c r="C223" s="198" t="s">
        <v>9271</v>
      </c>
    </row>
    <row r="224" spans="1:3" ht="15" customHeight="1">
      <c r="A224" s="197" t="s">
        <v>4834</v>
      </c>
      <c r="B224" s="197" t="s">
        <v>9218</v>
      </c>
      <c r="C224" s="198" t="s">
        <v>9273</v>
      </c>
    </row>
    <row r="225" spans="1:3" ht="15" customHeight="1">
      <c r="A225" s="197" t="s">
        <v>7718</v>
      </c>
      <c r="B225" s="197" t="s">
        <v>9218</v>
      </c>
      <c r="C225" s="198" t="s">
        <v>9274</v>
      </c>
    </row>
    <row r="226" spans="1:3" ht="15" customHeight="1">
      <c r="A226" s="197" t="s">
        <v>4710</v>
      </c>
      <c r="B226" s="197" t="s">
        <v>9218</v>
      </c>
      <c r="C226" s="198" t="s">
        <v>9275</v>
      </c>
    </row>
    <row r="227" spans="1:3" ht="15" customHeight="1">
      <c r="A227" s="197" t="s">
        <v>4710</v>
      </c>
      <c r="B227" s="197" t="s">
        <v>9229</v>
      </c>
      <c r="C227" s="198" t="s">
        <v>9275</v>
      </c>
    </row>
    <row r="228" spans="1:3" ht="15" customHeight="1">
      <c r="A228" s="197" t="s">
        <v>4710</v>
      </c>
      <c r="B228" s="197" t="s">
        <v>9047</v>
      </c>
      <c r="C228" s="198" t="s">
        <v>9275</v>
      </c>
    </row>
    <row r="229" spans="1:3" ht="15" customHeight="1">
      <c r="A229" s="197" t="s">
        <v>9276</v>
      </c>
      <c r="B229" s="197" t="s">
        <v>9218</v>
      </c>
      <c r="C229" s="198" t="s">
        <v>9275</v>
      </c>
    </row>
    <row r="230" spans="1:3" ht="15" customHeight="1">
      <c r="A230" s="197" t="s">
        <v>9276</v>
      </c>
      <c r="B230" s="197" t="s">
        <v>9229</v>
      </c>
      <c r="C230" s="198" t="s">
        <v>9275</v>
      </c>
    </row>
    <row r="231" spans="1:3" ht="15" customHeight="1">
      <c r="A231" s="197" t="s">
        <v>9276</v>
      </c>
      <c r="B231" s="197" t="s">
        <v>9047</v>
      </c>
      <c r="C231" s="198" t="s">
        <v>9275</v>
      </c>
    </row>
    <row r="232" spans="1:3" ht="15" customHeight="1">
      <c r="A232" s="197" t="s">
        <v>8237</v>
      </c>
      <c r="B232" s="197" t="s">
        <v>9277</v>
      </c>
      <c r="C232" s="198" t="s">
        <v>9278</v>
      </c>
    </row>
    <row r="233" spans="1:3" ht="15" customHeight="1">
      <c r="A233" s="197" t="s">
        <v>8237</v>
      </c>
      <c r="B233" s="197" t="s">
        <v>9279</v>
      </c>
      <c r="C233" s="198" t="s">
        <v>9278</v>
      </c>
    </row>
    <row r="234" spans="1:3" ht="15" customHeight="1">
      <c r="A234" s="197" t="s">
        <v>7047</v>
      </c>
      <c r="B234" s="197" t="s">
        <v>9013</v>
      </c>
      <c r="C234" s="198" t="s">
        <v>9280</v>
      </c>
    </row>
    <row r="235" spans="1:3" ht="15" customHeight="1">
      <c r="A235" s="197" t="s">
        <v>7047</v>
      </c>
      <c r="B235" s="197" t="s">
        <v>9001</v>
      </c>
      <c r="C235" s="198" t="s">
        <v>9280</v>
      </c>
    </row>
    <row r="236" spans="1:3" ht="15" customHeight="1">
      <c r="A236" s="197" t="s">
        <v>7047</v>
      </c>
      <c r="B236" s="197" t="s">
        <v>9003</v>
      </c>
      <c r="C236" s="198" t="s">
        <v>9280</v>
      </c>
    </row>
    <row r="237" spans="1:3" ht="15" customHeight="1">
      <c r="A237" s="197" t="s">
        <v>7047</v>
      </c>
      <c r="B237" s="197" t="s">
        <v>9005</v>
      </c>
      <c r="C237" s="198" t="s">
        <v>9281</v>
      </c>
    </row>
    <row r="238" spans="1:3" ht="15" customHeight="1">
      <c r="A238" s="197" t="s">
        <v>8311</v>
      </c>
      <c r="B238" s="197" t="s">
        <v>9022</v>
      </c>
      <c r="C238" s="198" t="s">
        <v>9282</v>
      </c>
    </row>
    <row r="239" spans="1:3" ht="15" customHeight="1">
      <c r="A239" s="197" t="s">
        <v>9283</v>
      </c>
      <c r="B239" s="197" t="s">
        <v>9254</v>
      </c>
      <c r="C239" s="198" t="s">
        <v>9255</v>
      </c>
    </row>
    <row r="240" spans="1:3" ht="15" customHeight="1">
      <c r="A240" s="197" t="s">
        <v>9283</v>
      </c>
      <c r="B240" s="197" t="s">
        <v>9221</v>
      </c>
      <c r="C240" s="198" t="s">
        <v>9256</v>
      </c>
    </row>
    <row r="241" spans="1:3" ht="15" customHeight="1">
      <c r="A241" s="197" t="s">
        <v>9283</v>
      </c>
      <c r="B241" s="197" t="s">
        <v>9223</v>
      </c>
      <c r="C241" s="198" t="s">
        <v>9255</v>
      </c>
    </row>
    <row r="242" spans="1:3" ht="15" customHeight="1">
      <c r="A242" s="197" t="s">
        <v>9283</v>
      </c>
      <c r="B242" s="197" t="s">
        <v>9284</v>
      </c>
      <c r="C242" s="198" t="s">
        <v>9285</v>
      </c>
    </row>
    <row r="243" spans="1:3" ht="15" customHeight="1">
      <c r="A243" s="197" t="s">
        <v>9283</v>
      </c>
      <c r="B243" s="197" t="s">
        <v>9009</v>
      </c>
      <c r="C243" s="198" t="s">
        <v>9255</v>
      </c>
    </row>
    <row r="244" spans="1:3" ht="15" customHeight="1">
      <c r="A244" s="197" t="s">
        <v>9283</v>
      </c>
      <c r="B244" s="197" t="s">
        <v>9225</v>
      </c>
      <c r="C244" s="198" t="s">
        <v>9255</v>
      </c>
    </row>
    <row r="245" spans="1:3" ht="15" customHeight="1">
      <c r="A245" s="197" t="s">
        <v>9283</v>
      </c>
      <c r="B245" s="197" t="s">
        <v>9226</v>
      </c>
      <c r="C245" s="198" t="s">
        <v>9255</v>
      </c>
    </row>
    <row r="246" spans="1:3" ht="15" customHeight="1">
      <c r="A246" s="197" t="s">
        <v>7142</v>
      </c>
      <c r="B246" s="197" t="s">
        <v>9221</v>
      </c>
      <c r="C246" s="198" t="s">
        <v>9222</v>
      </c>
    </row>
    <row r="247" spans="1:3" ht="15" customHeight="1">
      <c r="A247" s="197" t="s">
        <v>7142</v>
      </c>
      <c r="B247" s="197" t="s">
        <v>9223</v>
      </c>
      <c r="C247" s="198" t="s">
        <v>9224</v>
      </c>
    </row>
    <row r="248" spans="1:3" ht="15" customHeight="1">
      <c r="A248" s="197" t="s">
        <v>7142</v>
      </c>
      <c r="B248" s="197" t="s">
        <v>9225</v>
      </c>
      <c r="C248" s="198" t="s">
        <v>9224</v>
      </c>
    </row>
    <row r="249" spans="1:3" ht="15" customHeight="1">
      <c r="A249" s="197" t="s">
        <v>7142</v>
      </c>
      <c r="B249" s="197" t="s">
        <v>9226</v>
      </c>
      <c r="C249" s="198" t="s">
        <v>9224</v>
      </c>
    </row>
    <row r="250" spans="1:3" ht="15" customHeight="1">
      <c r="A250" s="197" t="s">
        <v>9286</v>
      </c>
      <c r="B250" s="197" t="s">
        <v>9060</v>
      </c>
      <c r="C250" s="198" t="s">
        <v>9287</v>
      </c>
    </row>
    <row r="251" spans="1:3" ht="15" customHeight="1">
      <c r="A251" s="197" t="s">
        <v>9286</v>
      </c>
      <c r="B251" s="197" t="s">
        <v>9218</v>
      </c>
      <c r="C251" s="198" t="s">
        <v>9288</v>
      </c>
    </row>
    <row r="252" spans="1:3" ht="15" customHeight="1">
      <c r="A252" s="197" t="s">
        <v>9286</v>
      </c>
      <c r="B252" s="197" t="s">
        <v>9229</v>
      </c>
      <c r="C252" s="198" t="s">
        <v>9287</v>
      </c>
    </row>
    <row r="253" spans="1:3" ht="15" customHeight="1">
      <c r="A253" s="197" t="s">
        <v>9286</v>
      </c>
      <c r="B253" s="197" t="s">
        <v>9066</v>
      </c>
      <c r="C253" s="198" t="s">
        <v>9287</v>
      </c>
    </row>
    <row r="254" spans="1:3" ht="15" customHeight="1">
      <c r="A254" s="197" t="s">
        <v>9286</v>
      </c>
      <c r="B254" s="197" t="s">
        <v>9047</v>
      </c>
      <c r="C254" s="198" t="s">
        <v>9287</v>
      </c>
    </row>
    <row r="255" spans="1:3" ht="15" customHeight="1">
      <c r="A255" s="197" t="s">
        <v>999</v>
      </c>
      <c r="B255" s="197" t="s">
        <v>9218</v>
      </c>
      <c r="C255" s="198" t="s">
        <v>9289</v>
      </c>
    </row>
    <row r="256" spans="1:3" ht="15" customHeight="1">
      <c r="A256" s="197" t="s">
        <v>999</v>
      </c>
      <c r="B256" s="197" t="s">
        <v>9229</v>
      </c>
      <c r="C256" s="198" t="s">
        <v>9290</v>
      </c>
    </row>
    <row r="257" spans="1:3" ht="15" customHeight="1">
      <c r="A257" s="197" t="s">
        <v>6628</v>
      </c>
      <c r="B257" s="197" t="s">
        <v>9254</v>
      </c>
      <c r="C257" s="198" t="s">
        <v>9255</v>
      </c>
    </row>
    <row r="258" spans="1:3" ht="15" customHeight="1">
      <c r="A258" s="197" t="s">
        <v>6628</v>
      </c>
      <c r="B258" s="197" t="s">
        <v>9221</v>
      </c>
      <c r="C258" s="198" t="s">
        <v>9256</v>
      </c>
    </row>
    <row r="259" spans="1:3" ht="15" customHeight="1">
      <c r="A259" s="197" t="s">
        <v>6628</v>
      </c>
      <c r="B259" s="197" t="s">
        <v>9223</v>
      </c>
      <c r="C259" s="198" t="s">
        <v>9255</v>
      </c>
    </row>
    <row r="260" spans="1:3" ht="15" customHeight="1">
      <c r="A260" s="197" t="s">
        <v>6628</v>
      </c>
      <c r="B260" s="197" t="s">
        <v>9284</v>
      </c>
      <c r="C260" s="198" t="s">
        <v>9291</v>
      </c>
    </row>
    <row r="261" spans="1:3" ht="15" customHeight="1">
      <c r="A261" s="197" t="s">
        <v>6628</v>
      </c>
      <c r="B261" s="197" t="s">
        <v>9009</v>
      </c>
      <c r="C261" s="198" t="s">
        <v>9255</v>
      </c>
    </row>
    <row r="262" spans="1:3" ht="15" customHeight="1">
      <c r="A262" s="197" t="s">
        <v>6628</v>
      </c>
      <c r="B262" s="197" t="s">
        <v>9225</v>
      </c>
      <c r="C262" s="198" t="s">
        <v>9255</v>
      </c>
    </row>
    <row r="263" spans="1:3" ht="15" customHeight="1">
      <c r="A263" s="197" t="s">
        <v>6628</v>
      </c>
      <c r="B263" s="197" t="s">
        <v>9226</v>
      </c>
      <c r="C263" s="198" t="s">
        <v>9255</v>
      </c>
    </row>
    <row r="264" spans="1:3" ht="15" customHeight="1">
      <c r="A264" s="197" t="s">
        <v>6687</v>
      </c>
      <c r="B264" s="197" t="s">
        <v>9218</v>
      </c>
      <c r="C264" s="198" t="s">
        <v>9292</v>
      </c>
    </row>
    <row r="265" spans="1:3" ht="15" customHeight="1">
      <c r="A265" s="197" t="s">
        <v>8618</v>
      </c>
      <c r="B265" s="197" t="s">
        <v>9218</v>
      </c>
      <c r="C265" s="198" t="s">
        <v>9293</v>
      </c>
    </row>
    <row r="266" spans="1:3" ht="15" customHeight="1">
      <c r="A266" s="197" t="s">
        <v>6863</v>
      </c>
      <c r="B266" s="197" t="s">
        <v>9218</v>
      </c>
      <c r="C266" s="198" t="s">
        <v>9290</v>
      </c>
    </row>
    <row r="267" spans="1:3" ht="15" customHeight="1">
      <c r="A267" s="197" t="s">
        <v>6863</v>
      </c>
      <c r="B267" s="197" t="s">
        <v>9229</v>
      </c>
      <c r="C267" s="198" t="s">
        <v>9290</v>
      </c>
    </row>
    <row r="268" spans="1:3" ht="15" customHeight="1">
      <c r="A268" s="197" t="s">
        <v>9294</v>
      </c>
      <c r="B268" s="197" t="s">
        <v>9284</v>
      </c>
      <c r="C268" s="198" t="s">
        <v>9295</v>
      </c>
    </row>
    <row r="269" spans="1:3" ht="15" customHeight="1">
      <c r="A269" s="197" t="s">
        <v>7056</v>
      </c>
      <c r="B269" s="197" t="s">
        <v>9218</v>
      </c>
      <c r="C269" s="198" t="s">
        <v>9296</v>
      </c>
    </row>
    <row r="270" spans="1:3" ht="15" customHeight="1">
      <c r="A270" s="197" t="s">
        <v>1061</v>
      </c>
      <c r="B270" s="197" t="s">
        <v>9218</v>
      </c>
      <c r="C270" s="198" t="s">
        <v>9253</v>
      </c>
    </row>
    <row r="271" spans="1:3" ht="15" customHeight="1">
      <c r="A271" s="197" t="s">
        <v>539</v>
      </c>
      <c r="B271" s="197" t="s">
        <v>9218</v>
      </c>
      <c r="C271" s="198" t="s">
        <v>9253</v>
      </c>
    </row>
    <row r="272" spans="1:3" ht="15" customHeight="1">
      <c r="A272" s="197" t="s">
        <v>8825</v>
      </c>
      <c r="B272" s="197" t="s">
        <v>9218</v>
      </c>
      <c r="C272" s="198" t="s">
        <v>9293</v>
      </c>
    </row>
    <row r="273" spans="1:3" ht="15" customHeight="1">
      <c r="A273" s="197" t="s">
        <v>9297</v>
      </c>
      <c r="B273" s="197" t="s">
        <v>9060</v>
      </c>
      <c r="C273" s="198" t="s">
        <v>9298</v>
      </c>
    </row>
    <row r="274" spans="1:3" ht="15" customHeight="1">
      <c r="A274" s="197" t="s">
        <v>9297</v>
      </c>
      <c r="B274" s="197" t="s">
        <v>9218</v>
      </c>
      <c r="C274" s="198" t="s">
        <v>9299</v>
      </c>
    </row>
    <row r="275" spans="1:3" ht="15" customHeight="1">
      <c r="A275" s="197" t="s">
        <v>9297</v>
      </c>
      <c r="B275" s="197" t="s">
        <v>9062</v>
      </c>
      <c r="C275" s="198" t="s">
        <v>9298</v>
      </c>
    </row>
    <row r="276" spans="1:3" ht="15" customHeight="1">
      <c r="A276" s="197" t="s">
        <v>9297</v>
      </c>
      <c r="B276" s="197" t="s">
        <v>9229</v>
      </c>
      <c r="C276" s="198" t="s">
        <v>9298</v>
      </c>
    </row>
    <row r="277" spans="1:3" ht="15" customHeight="1">
      <c r="A277" s="197" t="s">
        <v>9297</v>
      </c>
      <c r="B277" s="197" t="s">
        <v>9066</v>
      </c>
      <c r="C277" s="198" t="s">
        <v>9298</v>
      </c>
    </row>
    <row r="278" spans="1:3" ht="15" customHeight="1">
      <c r="A278" s="197" t="s">
        <v>9297</v>
      </c>
      <c r="B278" s="197" t="s">
        <v>9251</v>
      </c>
      <c r="C278" s="198" t="s">
        <v>9298</v>
      </c>
    </row>
    <row r="279" spans="1:3" ht="15" customHeight="1">
      <c r="A279" s="197" t="s">
        <v>9297</v>
      </c>
      <c r="B279" s="197" t="s">
        <v>9047</v>
      </c>
      <c r="C279" s="198" t="s">
        <v>9298</v>
      </c>
    </row>
    <row r="280" spans="1:3" ht="15" customHeight="1">
      <c r="A280" s="197" t="s">
        <v>8249</v>
      </c>
      <c r="B280" s="197" t="s">
        <v>9218</v>
      </c>
      <c r="C280" s="198" t="s">
        <v>9232</v>
      </c>
    </row>
    <row r="281" spans="1:3" ht="15" customHeight="1">
      <c r="A281" s="197" t="s">
        <v>9300</v>
      </c>
      <c r="B281" s="197" t="s">
        <v>9001</v>
      </c>
      <c r="C281" s="198" t="s">
        <v>9301</v>
      </c>
    </row>
    <row r="282" spans="1:3" ht="15" customHeight="1">
      <c r="A282" s="197" t="s">
        <v>9300</v>
      </c>
      <c r="B282" s="197" t="s">
        <v>9003</v>
      </c>
      <c r="C282" s="198" t="s">
        <v>9302</v>
      </c>
    </row>
    <row r="283" spans="1:3" ht="15" customHeight="1">
      <c r="A283" s="197" t="s">
        <v>9300</v>
      </c>
      <c r="B283" s="197" t="s">
        <v>9005</v>
      </c>
      <c r="C283" s="198" t="s">
        <v>9303</v>
      </c>
    </row>
    <row r="284" spans="1:3" ht="15" customHeight="1">
      <c r="A284" s="197" t="s">
        <v>9304</v>
      </c>
      <c r="B284" s="197" t="s">
        <v>9001</v>
      </c>
      <c r="C284" s="198" t="s">
        <v>9301</v>
      </c>
    </row>
    <row r="285" spans="1:3" ht="15" customHeight="1">
      <c r="A285" s="197" t="s">
        <v>9304</v>
      </c>
      <c r="B285" s="197" t="s">
        <v>9003</v>
      </c>
      <c r="C285" s="198" t="s">
        <v>9302</v>
      </c>
    </row>
    <row r="286" spans="1:3" ht="15" customHeight="1">
      <c r="A286" s="197" t="s">
        <v>9304</v>
      </c>
      <c r="B286" s="197" t="s">
        <v>9005</v>
      </c>
      <c r="C286" s="198" t="s">
        <v>9303</v>
      </c>
    </row>
    <row r="287" spans="1:3" ht="15" customHeight="1">
      <c r="A287" s="197" t="s">
        <v>537</v>
      </c>
      <c r="B287" s="197" t="s">
        <v>9218</v>
      </c>
      <c r="C287" s="198" t="s">
        <v>9305</v>
      </c>
    </row>
    <row r="288" spans="1:3" ht="15" customHeight="1">
      <c r="A288" s="197" t="s">
        <v>8772</v>
      </c>
      <c r="B288" s="197" t="s">
        <v>9218</v>
      </c>
      <c r="C288" s="198" t="s">
        <v>9233</v>
      </c>
    </row>
    <row r="289" spans="1:3" ht="15" customHeight="1">
      <c r="A289" s="197" t="s">
        <v>7246</v>
      </c>
      <c r="B289" s="197" t="s">
        <v>9254</v>
      </c>
      <c r="C289" s="198" t="s">
        <v>9255</v>
      </c>
    </row>
    <row r="290" spans="1:3" ht="15" customHeight="1">
      <c r="A290" s="197" t="s">
        <v>7246</v>
      </c>
      <c r="B290" s="197" t="s">
        <v>9221</v>
      </c>
      <c r="C290" s="198" t="s">
        <v>9256</v>
      </c>
    </row>
    <row r="291" spans="1:3" ht="15" customHeight="1">
      <c r="A291" s="197" t="s">
        <v>7246</v>
      </c>
      <c r="B291" s="197" t="s">
        <v>9223</v>
      </c>
      <c r="C291" s="198" t="s">
        <v>9255</v>
      </c>
    </row>
    <row r="292" spans="1:3" ht="15" customHeight="1">
      <c r="A292" s="197" t="s">
        <v>7246</v>
      </c>
      <c r="B292" s="197" t="s">
        <v>9009</v>
      </c>
      <c r="C292" s="198" t="s">
        <v>9255</v>
      </c>
    </row>
    <row r="293" spans="1:3" ht="15" customHeight="1">
      <c r="A293" s="197" t="s">
        <v>7246</v>
      </c>
      <c r="B293" s="197" t="s">
        <v>9225</v>
      </c>
      <c r="C293" s="198" t="s">
        <v>9255</v>
      </c>
    </row>
    <row r="294" spans="1:3" ht="15" customHeight="1">
      <c r="A294" s="197" t="s">
        <v>7246</v>
      </c>
      <c r="B294" s="197" t="s">
        <v>9226</v>
      </c>
      <c r="C294" s="198" t="s">
        <v>9255</v>
      </c>
    </row>
    <row r="295" spans="1:3" ht="15" customHeight="1">
      <c r="A295" s="197" t="s">
        <v>6359</v>
      </c>
      <c r="B295" s="197" t="s">
        <v>9254</v>
      </c>
      <c r="C295" s="198" t="s">
        <v>9263</v>
      </c>
    </row>
    <row r="296" spans="1:3" ht="15" customHeight="1">
      <c r="A296" s="197" t="s">
        <v>6359</v>
      </c>
      <c r="B296" s="197" t="s">
        <v>9221</v>
      </c>
      <c r="C296" s="198" t="s">
        <v>9264</v>
      </c>
    </row>
    <row r="297" spans="1:3" ht="15" customHeight="1">
      <c r="A297" s="197" t="s">
        <v>6359</v>
      </c>
      <c r="B297" s="197" t="s">
        <v>9223</v>
      </c>
      <c r="C297" s="198" t="s">
        <v>9263</v>
      </c>
    </row>
    <row r="298" spans="1:3" ht="15" customHeight="1">
      <c r="A298" s="197" t="s">
        <v>6359</v>
      </c>
      <c r="B298" s="197" t="s">
        <v>9009</v>
      </c>
      <c r="C298" s="198" t="s">
        <v>9263</v>
      </c>
    </row>
    <row r="299" spans="1:3" ht="15" customHeight="1">
      <c r="A299" s="197" t="s">
        <v>6359</v>
      </c>
      <c r="B299" s="197" t="s">
        <v>9225</v>
      </c>
      <c r="C299" s="198" t="s">
        <v>9263</v>
      </c>
    </row>
    <row r="300" spans="1:3" ht="15" customHeight="1">
      <c r="A300" s="197" t="s">
        <v>6359</v>
      </c>
      <c r="B300" s="197" t="s">
        <v>9226</v>
      </c>
      <c r="C300" s="198" t="s">
        <v>9263</v>
      </c>
    </row>
    <row r="301" spans="1:3" ht="15" customHeight="1">
      <c r="A301" s="197" t="s">
        <v>5881</v>
      </c>
      <c r="B301" s="197" t="s">
        <v>9254</v>
      </c>
      <c r="C301" s="198" t="s">
        <v>9263</v>
      </c>
    </row>
    <row r="302" spans="1:3" ht="15" customHeight="1">
      <c r="A302" s="197" t="s">
        <v>5881</v>
      </c>
      <c r="B302" s="197" t="s">
        <v>9221</v>
      </c>
      <c r="C302" s="198" t="s">
        <v>9264</v>
      </c>
    </row>
    <row r="303" spans="1:3" ht="15" customHeight="1">
      <c r="A303" s="197" t="s">
        <v>5881</v>
      </c>
      <c r="B303" s="197" t="s">
        <v>9223</v>
      </c>
      <c r="C303" s="198" t="s">
        <v>9263</v>
      </c>
    </row>
    <row r="304" spans="1:3" ht="15" customHeight="1">
      <c r="A304" s="197" t="s">
        <v>5881</v>
      </c>
      <c r="B304" s="197" t="s">
        <v>9009</v>
      </c>
      <c r="C304" s="198" t="s">
        <v>9263</v>
      </c>
    </row>
    <row r="305" spans="1:3" ht="15" customHeight="1">
      <c r="A305" s="197" t="s">
        <v>5881</v>
      </c>
      <c r="B305" s="197" t="s">
        <v>9225</v>
      </c>
      <c r="C305" s="198" t="s">
        <v>9263</v>
      </c>
    </row>
    <row r="306" spans="1:3" ht="15" customHeight="1">
      <c r="A306" s="197" t="s">
        <v>5881</v>
      </c>
      <c r="B306" s="197" t="s">
        <v>9226</v>
      </c>
      <c r="C306" s="198" t="s">
        <v>9263</v>
      </c>
    </row>
    <row r="307" spans="1:3" ht="15" customHeight="1">
      <c r="A307" s="197" t="s">
        <v>7836</v>
      </c>
      <c r="B307" s="197" t="s">
        <v>9254</v>
      </c>
      <c r="C307" s="198" t="s">
        <v>9263</v>
      </c>
    </row>
    <row r="308" spans="1:3" ht="15" customHeight="1">
      <c r="A308" s="197" t="s">
        <v>7836</v>
      </c>
      <c r="B308" s="197" t="s">
        <v>9221</v>
      </c>
      <c r="C308" s="198" t="s">
        <v>9264</v>
      </c>
    </row>
    <row r="309" spans="1:3" ht="15" customHeight="1">
      <c r="A309" s="197" t="s">
        <v>7836</v>
      </c>
      <c r="B309" s="197" t="s">
        <v>9223</v>
      </c>
      <c r="C309" s="198" t="s">
        <v>9263</v>
      </c>
    </row>
    <row r="310" spans="1:3" ht="15" customHeight="1">
      <c r="A310" s="197" t="s">
        <v>7836</v>
      </c>
      <c r="B310" s="197" t="s">
        <v>9009</v>
      </c>
      <c r="C310" s="198" t="s">
        <v>9263</v>
      </c>
    </row>
    <row r="311" spans="1:3" ht="15" customHeight="1">
      <c r="A311" s="197" t="s">
        <v>7836</v>
      </c>
      <c r="B311" s="197" t="s">
        <v>9225</v>
      </c>
      <c r="C311" s="198" t="s">
        <v>9263</v>
      </c>
    </row>
    <row r="312" spans="1:3" ht="15" customHeight="1">
      <c r="A312" s="197" t="s">
        <v>7836</v>
      </c>
      <c r="B312" s="197" t="s">
        <v>9226</v>
      </c>
      <c r="C312" s="198" t="s">
        <v>9263</v>
      </c>
    </row>
    <row r="313" spans="1:3" ht="15" customHeight="1">
      <c r="A313" s="197" t="s">
        <v>7193</v>
      </c>
      <c r="B313" s="197" t="s">
        <v>9221</v>
      </c>
      <c r="C313" s="198" t="s">
        <v>9222</v>
      </c>
    </row>
    <row r="314" spans="1:3" ht="15" customHeight="1">
      <c r="A314" s="197" t="s">
        <v>7193</v>
      </c>
      <c r="B314" s="197" t="s">
        <v>9223</v>
      </c>
      <c r="C314" s="198" t="s">
        <v>9224</v>
      </c>
    </row>
    <row r="315" spans="1:3" ht="15" customHeight="1">
      <c r="A315" s="197" t="s">
        <v>7193</v>
      </c>
      <c r="B315" s="197" t="s">
        <v>9225</v>
      </c>
      <c r="C315" s="198" t="s">
        <v>9224</v>
      </c>
    </row>
    <row r="316" spans="1:3" ht="15" customHeight="1">
      <c r="A316" s="197" t="s">
        <v>7193</v>
      </c>
      <c r="B316" s="197" t="s">
        <v>9226</v>
      </c>
      <c r="C316" s="198" t="s">
        <v>9224</v>
      </c>
    </row>
    <row r="317" spans="1:3" ht="15" customHeight="1">
      <c r="A317" s="197" t="s">
        <v>6447</v>
      </c>
      <c r="B317" s="197" t="s">
        <v>9254</v>
      </c>
      <c r="C317" s="198" t="s">
        <v>9263</v>
      </c>
    </row>
    <row r="318" spans="1:3" ht="15" customHeight="1">
      <c r="A318" s="197" t="s">
        <v>6447</v>
      </c>
      <c r="B318" s="197" t="s">
        <v>9221</v>
      </c>
      <c r="C318" s="198" t="s">
        <v>9264</v>
      </c>
    </row>
    <row r="319" spans="1:3" ht="15" customHeight="1">
      <c r="A319" s="197" t="s">
        <v>6447</v>
      </c>
      <c r="B319" s="197" t="s">
        <v>9223</v>
      </c>
      <c r="C319" s="198" t="s">
        <v>9263</v>
      </c>
    </row>
    <row r="320" spans="1:3" ht="15" customHeight="1">
      <c r="A320" s="197" t="s">
        <v>6447</v>
      </c>
      <c r="B320" s="197" t="s">
        <v>9009</v>
      </c>
      <c r="C320" s="198" t="s">
        <v>9263</v>
      </c>
    </row>
    <row r="321" spans="1:3" ht="15" customHeight="1">
      <c r="A321" s="197" t="s">
        <v>6447</v>
      </c>
      <c r="B321" s="197" t="s">
        <v>9225</v>
      </c>
      <c r="C321" s="198" t="s">
        <v>9263</v>
      </c>
    </row>
    <row r="322" spans="1:3" ht="15" customHeight="1">
      <c r="A322" s="197" t="s">
        <v>6447</v>
      </c>
      <c r="B322" s="197" t="s">
        <v>9226</v>
      </c>
      <c r="C322" s="198" t="s">
        <v>9263</v>
      </c>
    </row>
    <row r="323" spans="1:3" ht="15" customHeight="1">
      <c r="A323" s="197" t="s">
        <v>8513</v>
      </c>
      <c r="B323" s="197" t="s">
        <v>9218</v>
      </c>
      <c r="C323" s="198" t="s">
        <v>9306</v>
      </c>
    </row>
    <row r="324" spans="1:3" ht="15" customHeight="1">
      <c r="A324" s="197" t="s">
        <v>9307</v>
      </c>
      <c r="B324" s="197" t="s">
        <v>9218</v>
      </c>
      <c r="C324" s="198" t="s">
        <v>9308</v>
      </c>
    </row>
    <row r="325" spans="1:3" ht="15" customHeight="1">
      <c r="A325" s="197" t="s">
        <v>9307</v>
      </c>
      <c r="B325" s="197" t="s">
        <v>9229</v>
      </c>
      <c r="C325" s="198" t="s">
        <v>9308</v>
      </c>
    </row>
    <row r="326" spans="1:3" ht="15" customHeight="1">
      <c r="A326" s="197" t="s">
        <v>9309</v>
      </c>
      <c r="B326" s="197" t="s">
        <v>9218</v>
      </c>
      <c r="C326" s="198" t="s">
        <v>9310</v>
      </c>
    </row>
    <row r="327" spans="1:3" ht="15" customHeight="1">
      <c r="A327" s="197" t="s">
        <v>9309</v>
      </c>
      <c r="B327" s="197" t="s">
        <v>9229</v>
      </c>
      <c r="C327" s="198" t="s">
        <v>9311</v>
      </c>
    </row>
    <row r="328" spans="1:3" ht="15" customHeight="1">
      <c r="A328" s="197" t="s">
        <v>6536</v>
      </c>
      <c r="B328" s="197" t="s">
        <v>9007</v>
      </c>
      <c r="C328" s="198" t="s">
        <v>9312</v>
      </c>
    </row>
    <row r="329" spans="1:3" ht="15" customHeight="1">
      <c r="A329" s="197" t="s">
        <v>5908</v>
      </c>
      <c r="B329" s="197" t="s">
        <v>9254</v>
      </c>
      <c r="C329" s="198" t="s">
        <v>9255</v>
      </c>
    </row>
    <row r="330" spans="1:3" ht="15" customHeight="1">
      <c r="A330" s="197" t="s">
        <v>5908</v>
      </c>
      <c r="B330" s="197" t="s">
        <v>9221</v>
      </c>
      <c r="C330" s="198" t="s">
        <v>9256</v>
      </c>
    </row>
    <row r="331" spans="1:3" ht="15" customHeight="1">
      <c r="A331" s="197" t="s">
        <v>5908</v>
      </c>
      <c r="B331" s="197" t="s">
        <v>9223</v>
      </c>
      <c r="C331" s="198" t="s">
        <v>9255</v>
      </c>
    </row>
    <row r="332" spans="1:3" ht="15" customHeight="1">
      <c r="A332" s="197" t="s">
        <v>5908</v>
      </c>
      <c r="B332" s="197" t="s">
        <v>9009</v>
      </c>
      <c r="C332" s="198" t="s">
        <v>9255</v>
      </c>
    </row>
    <row r="333" spans="1:3" ht="15" customHeight="1">
      <c r="A333" s="197" t="s">
        <v>5908</v>
      </c>
      <c r="B333" s="197" t="s">
        <v>9225</v>
      </c>
      <c r="C333" s="198" t="s">
        <v>9255</v>
      </c>
    </row>
    <row r="334" spans="1:3" ht="15" customHeight="1">
      <c r="A334" s="197" t="s">
        <v>5908</v>
      </c>
      <c r="B334" s="197" t="s">
        <v>9226</v>
      </c>
      <c r="C334" s="198" t="s">
        <v>9255</v>
      </c>
    </row>
    <row r="335" spans="1:3" ht="15" customHeight="1">
      <c r="A335" s="197" t="s">
        <v>6451</v>
      </c>
      <c r="B335" s="197" t="s">
        <v>9254</v>
      </c>
      <c r="C335" s="198" t="s">
        <v>9255</v>
      </c>
    </row>
    <row r="336" spans="1:3" ht="15" customHeight="1">
      <c r="A336" s="197" t="s">
        <v>6451</v>
      </c>
      <c r="B336" s="197" t="s">
        <v>9221</v>
      </c>
      <c r="C336" s="198" t="s">
        <v>9256</v>
      </c>
    </row>
    <row r="337" spans="1:3" ht="15" customHeight="1">
      <c r="A337" s="197" t="s">
        <v>6451</v>
      </c>
      <c r="B337" s="197" t="s">
        <v>9223</v>
      </c>
      <c r="C337" s="198" t="s">
        <v>9255</v>
      </c>
    </row>
    <row r="338" spans="1:3" ht="15" customHeight="1">
      <c r="A338" s="197" t="s">
        <v>6451</v>
      </c>
      <c r="B338" s="197" t="s">
        <v>9009</v>
      </c>
      <c r="C338" s="198" t="s">
        <v>9255</v>
      </c>
    </row>
    <row r="339" spans="1:3" ht="15" customHeight="1">
      <c r="A339" s="197" t="s">
        <v>6451</v>
      </c>
      <c r="B339" s="197" t="s">
        <v>9225</v>
      </c>
      <c r="C339" s="198" t="s">
        <v>9255</v>
      </c>
    </row>
    <row r="340" spans="1:3" ht="15" customHeight="1">
      <c r="A340" s="197" t="s">
        <v>6451</v>
      </c>
      <c r="B340" s="197" t="s">
        <v>9226</v>
      </c>
      <c r="C340" s="198" t="s">
        <v>9255</v>
      </c>
    </row>
    <row r="341" spans="1:3" ht="15" customHeight="1">
      <c r="A341" s="197" t="s">
        <v>6590</v>
      </c>
      <c r="B341" s="197" t="s">
        <v>9221</v>
      </c>
      <c r="C341" s="198" t="s">
        <v>9222</v>
      </c>
    </row>
    <row r="342" spans="1:3" ht="15" customHeight="1">
      <c r="A342" s="197" t="s">
        <v>6590</v>
      </c>
      <c r="B342" s="197" t="s">
        <v>9223</v>
      </c>
      <c r="C342" s="198" t="s">
        <v>9224</v>
      </c>
    </row>
    <row r="343" spans="1:3" ht="15" customHeight="1">
      <c r="A343" s="197" t="s">
        <v>6590</v>
      </c>
      <c r="B343" s="197" t="s">
        <v>9225</v>
      </c>
      <c r="C343" s="198" t="s">
        <v>9224</v>
      </c>
    </row>
    <row r="344" spans="1:3" ht="15" customHeight="1">
      <c r="A344" s="197" t="s">
        <v>6590</v>
      </c>
      <c r="B344" s="197" t="s">
        <v>9226</v>
      </c>
      <c r="C344" s="198" t="s">
        <v>9224</v>
      </c>
    </row>
    <row r="345" spans="1:3" ht="15" customHeight="1">
      <c r="A345" s="197" t="s">
        <v>7284</v>
      </c>
      <c r="B345" s="197" t="s">
        <v>9254</v>
      </c>
      <c r="C345" s="198" t="s">
        <v>9255</v>
      </c>
    </row>
    <row r="346" spans="1:3" ht="15" customHeight="1">
      <c r="A346" s="197" t="s">
        <v>7284</v>
      </c>
      <c r="B346" s="197" t="s">
        <v>9221</v>
      </c>
      <c r="C346" s="198" t="s">
        <v>9256</v>
      </c>
    </row>
    <row r="347" spans="1:3" ht="15" customHeight="1">
      <c r="A347" s="197" t="s">
        <v>7284</v>
      </c>
      <c r="B347" s="197" t="s">
        <v>9223</v>
      </c>
      <c r="C347" s="198" t="s">
        <v>9255</v>
      </c>
    </row>
    <row r="348" spans="1:3" ht="15" customHeight="1">
      <c r="A348" s="197" t="s">
        <v>7284</v>
      </c>
      <c r="B348" s="197" t="s">
        <v>9009</v>
      </c>
      <c r="C348" s="198" t="s">
        <v>9255</v>
      </c>
    </row>
    <row r="349" spans="1:3" ht="15" customHeight="1">
      <c r="A349" s="197" t="s">
        <v>7284</v>
      </c>
      <c r="B349" s="197" t="s">
        <v>9225</v>
      </c>
      <c r="C349" s="198" t="s">
        <v>9255</v>
      </c>
    </row>
    <row r="350" spans="1:3" ht="15" customHeight="1">
      <c r="A350" s="197" t="s">
        <v>7284</v>
      </c>
      <c r="B350" s="197" t="s">
        <v>9226</v>
      </c>
      <c r="C350" s="198" t="s">
        <v>9255</v>
      </c>
    </row>
    <row r="351" spans="1:3" ht="15" customHeight="1">
      <c r="A351" s="197" t="s">
        <v>5730</v>
      </c>
      <c r="B351" s="197" t="s">
        <v>9254</v>
      </c>
      <c r="C351" s="198" t="s">
        <v>9255</v>
      </c>
    </row>
    <row r="352" spans="1:3" ht="15" customHeight="1">
      <c r="A352" s="197" t="s">
        <v>5730</v>
      </c>
      <c r="B352" s="197" t="s">
        <v>9221</v>
      </c>
      <c r="C352" s="198" t="s">
        <v>9256</v>
      </c>
    </row>
    <row r="353" spans="1:3" ht="15" customHeight="1">
      <c r="A353" s="197" t="s">
        <v>5730</v>
      </c>
      <c r="B353" s="197" t="s">
        <v>9223</v>
      </c>
      <c r="C353" s="198" t="s">
        <v>9255</v>
      </c>
    </row>
    <row r="354" spans="1:3" ht="15" customHeight="1">
      <c r="A354" s="197" t="s">
        <v>5730</v>
      </c>
      <c r="B354" s="197" t="s">
        <v>9009</v>
      </c>
      <c r="C354" s="198" t="s">
        <v>9255</v>
      </c>
    </row>
    <row r="355" spans="1:3" ht="15" customHeight="1">
      <c r="A355" s="197" t="s">
        <v>5730</v>
      </c>
      <c r="B355" s="197" t="s">
        <v>9225</v>
      </c>
      <c r="C355" s="198" t="s">
        <v>9255</v>
      </c>
    </row>
    <row r="356" spans="1:3" ht="15" customHeight="1">
      <c r="A356" s="197" t="s">
        <v>5730</v>
      </c>
      <c r="B356" s="197" t="s">
        <v>9226</v>
      </c>
      <c r="C356" s="198" t="s">
        <v>9255</v>
      </c>
    </row>
    <row r="357" spans="1:3" ht="15" customHeight="1">
      <c r="A357" s="197" t="s">
        <v>7014</v>
      </c>
      <c r="B357" s="197" t="s">
        <v>9254</v>
      </c>
      <c r="C357" s="198" t="s">
        <v>9255</v>
      </c>
    </row>
    <row r="358" spans="1:3" ht="15" customHeight="1">
      <c r="A358" s="197" t="s">
        <v>7014</v>
      </c>
      <c r="B358" s="197" t="s">
        <v>9221</v>
      </c>
      <c r="C358" s="198" t="s">
        <v>9256</v>
      </c>
    </row>
    <row r="359" spans="1:3" ht="15" customHeight="1">
      <c r="A359" s="197" t="s">
        <v>7014</v>
      </c>
      <c r="B359" s="197" t="s">
        <v>9223</v>
      </c>
      <c r="C359" s="198" t="s">
        <v>9255</v>
      </c>
    </row>
    <row r="360" spans="1:3" ht="15" customHeight="1">
      <c r="A360" s="197" t="s">
        <v>7014</v>
      </c>
      <c r="B360" s="197" t="s">
        <v>9009</v>
      </c>
      <c r="C360" s="198" t="s">
        <v>9255</v>
      </c>
    </row>
    <row r="361" spans="1:3" ht="15" customHeight="1">
      <c r="A361" s="197" t="s">
        <v>7014</v>
      </c>
      <c r="B361" s="197" t="s">
        <v>9225</v>
      </c>
      <c r="C361" s="198" t="s">
        <v>9255</v>
      </c>
    </row>
    <row r="362" spans="1:3" ht="15" customHeight="1">
      <c r="A362" s="197" t="s">
        <v>7014</v>
      </c>
      <c r="B362" s="197" t="s">
        <v>9226</v>
      </c>
      <c r="C362" s="198" t="s">
        <v>9255</v>
      </c>
    </row>
    <row r="363" spans="1:3" ht="15" customHeight="1">
      <c r="A363" s="197" t="s">
        <v>5672</v>
      </c>
      <c r="B363" s="197" t="s">
        <v>9254</v>
      </c>
      <c r="C363" s="198" t="s">
        <v>9255</v>
      </c>
    </row>
    <row r="364" spans="1:3" ht="15" customHeight="1">
      <c r="A364" s="197" t="s">
        <v>5672</v>
      </c>
      <c r="B364" s="197" t="s">
        <v>9221</v>
      </c>
      <c r="C364" s="198" t="s">
        <v>9256</v>
      </c>
    </row>
    <row r="365" spans="1:3" ht="15" customHeight="1">
      <c r="A365" s="197" t="s">
        <v>5672</v>
      </c>
      <c r="B365" s="197" t="s">
        <v>9223</v>
      </c>
      <c r="C365" s="198" t="s">
        <v>9255</v>
      </c>
    </row>
    <row r="366" spans="1:3" ht="15" customHeight="1">
      <c r="A366" s="197" t="s">
        <v>5672</v>
      </c>
      <c r="B366" s="197" t="s">
        <v>9009</v>
      </c>
      <c r="C366" s="198" t="s">
        <v>9255</v>
      </c>
    </row>
    <row r="367" spans="1:3" ht="15" customHeight="1">
      <c r="A367" s="197" t="s">
        <v>5672</v>
      </c>
      <c r="B367" s="197" t="s">
        <v>9225</v>
      </c>
      <c r="C367" s="198" t="s">
        <v>9255</v>
      </c>
    </row>
    <row r="368" spans="1:3" ht="15" customHeight="1">
      <c r="A368" s="197" t="s">
        <v>5672</v>
      </c>
      <c r="B368" s="197" t="s">
        <v>9226</v>
      </c>
      <c r="C368" s="198" t="s">
        <v>9255</v>
      </c>
    </row>
    <row r="369" spans="1:3" ht="15" customHeight="1">
      <c r="A369" s="197" t="s">
        <v>6953</v>
      </c>
      <c r="B369" s="197" t="s">
        <v>9254</v>
      </c>
      <c r="C369" s="198" t="s">
        <v>9255</v>
      </c>
    </row>
    <row r="370" spans="1:3" ht="15" customHeight="1">
      <c r="A370" s="197" t="s">
        <v>6953</v>
      </c>
      <c r="B370" s="197" t="s">
        <v>9221</v>
      </c>
      <c r="C370" s="198" t="s">
        <v>9256</v>
      </c>
    </row>
    <row r="371" spans="1:3" ht="15" customHeight="1">
      <c r="A371" s="197" t="s">
        <v>6953</v>
      </c>
      <c r="B371" s="197" t="s">
        <v>9223</v>
      </c>
      <c r="C371" s="198" t="s">
        <v>9255</v>
      </c>
    </row>
    <row r="372" spans="1:3" ht="15" customHeight="1">
      <c r="A372" s="197" t="s">
        <v>6953</v>
      </c>
      <c r="B372" s="197" t="s">
        <v>9009</v>
      </c>
      <c r="C372" s="198" t="s">
        <v>9255</v>
      </c>
    </row>
    <row r="373" spans="1:3" ht="15" customHeight="1">
      <c r="A373" s="197" t="s">
        <v>6953</v>
      </c>
      <c r="B373" s="197" t="s">
        <v>9225</v>
      </c>
      <c r="C373" s="198" t="s">
        <v>9255</v>
      </c>
    </row>
    <row r="374" spans="1:3" ht="15" customHeight="1">
      <c r="A374" s="197" t="s">
        <v>6953</v>
      </c>
      <c r="B374" s="197" t="s">
        <v>9226</v>
      </c>
      <c r="C374" s="198" t="s">
        <v>9255</v>
      </c>
    </row>
    <row r="375" spans="1:3" ht="15" customHeight="1">
      <c r="A375" s="197" t="s">
        <v>5574</v>
      </c>
      <c r="B375" s="197" t="s">
        <v>9254</v>
      </c>
      <c r="C375" s="198" t="s">
        <v>9263</v>
      </c>
    </row>
    <row r="376" spans="1:3" ht="15" customHeight="1">
      <c r="A376" s="197" t="s">
        <v>5574</v>
      </c>
      <c r="B376" s="197" t="s">
        <v>9221</v>
      </c>
      <c r="C376" s="198" t="s">
        <v>9264</v>
      </c>
    </row>
    <row r="377" spans="1:3" ht="15" customHeight="1">
      <c r="A377" s="197" t="s">
        <v>5574</v>
      </c>
      <c r="B377" s="197" t="s">
        <v>9223</v>
      </c>
      <c r="C377" s="198" t="s">
        <v>9263</v>
      </c>
    </row>
    <row r="378" spans="1:3" ht="15" customHeight="1">
      <c r="A378" s="197" t="s">
        <v>5574</v>
      </c>
      <c r="B378" s="197" t="s">
        <v>9009</v>
      </c>
      <c r="C378" s="198" t="s">
        <v>9263</v>
      </c>
    </row>
    <row r="379" spans="1:3" ht="15" customHeight="1">
      <c r="A379" s="197" t="s">
        <v>5574</v>
      </c>
      <c r="B379" s="197" t="s">
        <v>9225</v>
      </c>
      <c r="C379" s="198" t="s">
        <v>9263</v>
      </c>
    </row>
    <row r="380" spans="1:3" ht="15" customHeight="1">
      <c r="A380" s="197" t="s">
        <v>5574</v>
      </c>
      <c r="B380" s="197" t="s">
        <v>9226</v>
      </c>
      <c r="C380" s="198" t="s">
        <v>9263</v>
      </c>
    </row>
    <row r="381" spans="1:3" ht="15" customHeight="1">
      <c r="A381" s="197" t="s">
        <v>5530</v>
      </c>
      <c r="B381" s="197" t="s">
        <v>9221</v>
      </c>
      <c r="C381" s="198" t="s">
        <v>9222</v>
      </c>
    </row>
    <row r="382" spans="1:3" ht="15" customHeight="1">
      <c r="A382" s="197" t="s">
        <v>5530</v>
      </c>
      <c r="B382" s="197" t="s">
        <v>9223</v>
      </c>
      <c r="C382" s="198" t="s">
        <v>9224</v>
      </c>
    </row>
    <row r="383" spans="1:3" ht="15" customHeight="1">
      <c r="A383" s="197" t="s">
        <v>5530</v>
      </c>
      <c r="B383" s="197" t="s">
        <v>9225</v>
      </c>
      <c r="C383" s="198" t="s">
        <v>9224</v>
      </c>
    </row>
    <row r="384" spans="1:3" ht="15" customHeight="1">
      <c r="A384" s="197" t="s">
        <v>5530</v>
      </c>
      <c r="B384" s="197" t="s">
        <v>9226</v>
      </c>
      <c r="C384" s="198" t="s">
        <v>9224</v>
      </c>
    </row>
    <row r="385" spans="1:3" ht="15" customHeight="1">
      <c r="A385" s="197" t="s">
        <v>8216</v>
      </c>
      <c r="B385" s="197" t="s">
        <v>9221</v>
      </c>
      <c r="C385" s="198" t="s">
        <v>9222</v>
      </c>
    </row>
    <row r="386" spans="1:3" ht="15" customHeight="1">
      <c r="A386" s="197" t="s">
        <v>8216</v>
      </c>
      <c r="B386" s="197" t="s">
        <v>9223</v>
      </c>
      <c r="C386" s="198" t="s">
        <v>9224</v>
      </c>
    </row>
    <row r="387" spans="1:3" ht="15" customHeight="1">
      <c r="A387" s="197" t="s">
        <v>8216</v>
      </c>
      <c r="B387" s="197" t="s">
        <v>9225</v>
      </c>
      <c r="C387" s="198" t="s">
        <v>9224</v>
      </c>
    </row>
    <row r="388" spans="1:3" ht="15" customHeight="1">
      <c r="A388" s="197" t="s">
        <v>8216</v>
      </c>
      <c r="B388" s="197" t="s">
        <v>9226</v>
      </c>
      <c r="C388" s="198" t="s">
        <v>9224</v>
      </c>
    </row>
    <row r="389" spans="1:3" ht="15" customHeight="1">
      <c r="A389" s="197" t="s">
        <v>5539</v>
      </c>
      <c r="B389" s="197" t="s">
        <v>9221</v>
      </c>
      <c r="C389" s="198" t="s">
        <v>9222</v>
      </c>
    </row>
    <row r="390" spans="1:3" ht="15" customHeight="1">
      <c r="A390" s="197" t="s">
        <v>5539</v>
      </c>
      <c r="B390" s="197" t="s">
        <v>9223</v>
      </c>
      <c r="C390" s="198" t="s">
        <v>9224</v>
      </c>
    </row>
    <row r="391" spans="1:3" ht="15" customHeight="1">
      <c r="A391" s="197" t="s">
        <v>5539</v>
      </c>
      <c r="B391" s="197" t="s">
        <v>9225</v>
      </c>
      <c r="C391" s="198" t="s">
        <v>9224</v>
      </c>
    </row>
    <row r="392" spans="1:3" ht="15" customHeight="1">
      <c r="A392" s="197" t="s">
        <v>5539</v>
      </c>
      <c r="B392" s="197" t="s">
        <v>9226</v>
      </c>
      <c r="C392" s="198" t="s">
        <v>9224</v>
      </c>
    </row>
    <row r="393" spans="1:3" ht="15" customHeight="1">
      <c r="A393" s="197" t="s">
        <v>6301</v>
      </c>
      <c r="B393" s="197" t="s">
        <v>9254</v>
      </c>
      <c r="C393" s="198" t="s">
        <v>9263</v>
      </c>
    </row>
    <row r="394" spans="1:3" ht="15" customHeight="1">
      <c r="A394" s="197" t="s">
        <v>6301</v>
      </c>
      <c r="B394" s="197" t="s">
        <v>9221</v>
      </c>
      <c r="C394" s="198" t="s">
        <v>9264</v>
      </c>
    </row>
    <row r="395" spans="1:3" ht="15" customHeight="1">
      <c r="A395" s="197" t="s">
        <v>6301</v>
      </c>
      <c r="B395" s="197" t="s">
        <v>9223</v>
      </c>
      <c r="C395" s="198" t="s">
        <v>9263</v>
      </c>
    </row>
    <row r="396" spans="1:3" ht="15" customHeight="1">
      <c r="A396" s="197" t="s">
        <v>6301</v>
      </c>
      <c r="B396" s="197" t="s">
        <v>9009</v>
      </c>
      <c r="C396" s="198" t="s">
        <v>9263</v>
      </c>
    </row>
    <row r="397" spans="1:3" ht="15" customHeight="1">
      <c r="A397" s="197" t="s">
        <v>6301</v>
      </c>
      <c r="B397" s="197" t="s">
        <v>9225</v>
      </c>
      <c r="C397" s="198" t="s">
        <v>9263</v>
      </c>
    </row>
    <row r="398" spans="1:3" ht="15" customHeight="1">
      <c r="A398" s="197" t="s">
        <v>6301</v>
      </c>
      <c r="B398" s="197" t="s">
        <v>9226</v>
      </c>
      <c r="C398" s="198" t="s">
        <v>9263</v>
      </c>
    </row>
    <row r="399" spans="1:3" ht="15" customHeight="1">
      <c r="A399" s="197" t="s">
        <v>7861</v>
      </c>
      <c r="B399" s="197" t="s">
        <v>9218</v>
      </c>
      <c r="C399" s="198" t="s">
        <v>9313</v>
      </c>
    </row>
    <row r="400" spans="1:3" ht="15" customHeight="1">
      <c r="A400" s="197" t="s">
        <v>7861</v>
      </c>
      <c r="B400" s="197" t="s">
        <v>9229</v>
      </c>
      <c r="C400" s="198" t="s">
        <v>9290</v>
      </c>
    </row>
    <row r="401" spans="1:3" ht="15" customHeight="1">
      <c r="A401" s="197" t="s">
        <v>7173</v>
      </c>
      <c r="B401" s="197" t="s">
        <v>9221</v>
      </c>
      <c r="C401" s="198" t="s">
        <v>9222</v>
      </c>
    </row>
    <row r="402" spans="1:3" ht="15" customHeight="1">
      <c r="A402" s="197" t="s">
        <v>7173</v>
      </c>
      <c r="B402" s="197" t="s">
        <v>9223</v>
      </c>
      <c r="C402" s="198" t="s">
        <v>9224</v>
      </c>
    </row>
    <row r="403" spans="1:3" ht="15" customHeight="1">
      <c r="A403" s="197" t="s">
        <v>7173</v>
      </c>
      <c r="B403" s="197" t="s">
        <v>9225</v>
      </c>
      <c r="C403" s="198" t="s">
        <v>9224</v>
      </c>
    </row>
    <row r="404" spans="1:3" ht="15" customHeight="1">
      <c r="A404" s="197" t="s">
        <v>7173</v>
      </c>
      <c r="B404" s="197" t="s">
        <v>9226</v>
      </c>
      <c r="C404" s="198" t="s">
        <v>9224</v>
      </c>
    </row>
    <row r="405" spans="1:3" ht="15" customHeight="1">
      <c r="A405" s="197" t="s">
        <v>8160</v>
      </c>
      <c r="B405" s="197" t="s">
        <v>9221</v>
      </c>
      <c r="C405" s="198" t="s">
        <v>9222</v>
      </c>
    </row>
    <row r="406" spans="1:3" ht="15" customHeight="1">
      <c r="A406" s="197" t="s">
        <v>8160</v>
      </c>
      <c r="B406" s="197" t="s">
        <v>9223</v>
      </c>
      <c r="C406" s="198" t="s">
        <v>9224</v>
      </c>
    </row>
    <row r="407" spans="1:3" ht="15" customHeight="1">
      <c r="A407" s="197" t="s">
        <v>8160</v>
      </c>
      <c r="B407" s="197" t="s">
        <v>9225</v>
      </c>
      <c r="C407" s="198" t="s">
        <v>9224</v>
      </c>
    </row>
    <row r="408" spans="1:3" ht="15" customHeight="1">
      <c r="A408" s="197" t="s">
        <v>8160</v>
      </c>
      <c r="B408" s="197" t="s">
        <v>9226</v>
      </c>
      <c r="C408" s="198" t="s">
        <v>9224</v>
      </c>
    </row>
    <row r="409" spans="1:3" ht="15" customHeight="1">
      <c r="A409" s="197" t="s">
        <v>6724</v>
      </c>
      <c r="B409" s="197" t="s">
        <v>9230</v>
      </c>
      <c r="C409" s="198" t="s">
        <v>9231</v>
      </c>
    </row>
    <row r="410" spans="1:3" ht="15" customHeight="1">
      <c r="A410" s="197" t="s">
        <v>9314</v>
      </c>
      <c r="B410" s="197" t="s">
        <v>9230</v>
      </c>
      <c r="C410" s="198" t="s">
        <v>9231</v>
      </c>
    </row>
    <row r="411" spans="1:3" ht="15" customHeight="1">
      <c r="A411" s="197" t="s">
        <v>7698</v>
      </c>
      <c r="B411" s="197" t="s">
        <v>9254</v>
      </c>
      <c r="C411" s="198" t="s">
        <v>9263</v>
      </c>
    </row>
    <row r="412" spans="1:3" ht="15" customHeight="1">
      <c r="A412" s="197" t="s">
        <v>7698</v>
      </c>
      <c r="B412" s="197" t="s">
        <v>9221</v>
      </c>
      <c r="C412" s="198" t="s">
        <v>9264</v>
      </c>
    </row>
    <row r="413" spans="1:3" ht="15" customHeight="1">
      <c r="A413" s="197" t="s">
        <v>7698</v>
      </c>
      <c r="B413" s="197" t="s">
        <v>9223</v>
      </c>
      <c r="C413" s="198" t="s">
        <v>9263</v>
      </c>
    </row>
    <row r="414" spans="1:3" ht="15" customHeight="1">
      <c r="A414" s="197" t="s">
        <v>7698</v>
      </c>
      <c r="B414" s="197" t="s">
        <v>9009</v>
      </c>
      <c r="C414" s="198" t="s">
        <v>9263</v>
      </c>
    </row>
    <row r="415" spans="1:3" ht="15" customHeight="1">
      <c r="A415" s="197" t="s">
        <v>7698</v>
      </c>
      <c r="B415" s="197" t="s">
        <v>9225</v>
      </c>
      <c r="C415" s="198" t="s">
        <v>9263</v>
      </c>
    </row>
    <row r="416" spans="1:3" ht="15" customHeight="1">
      <c r="A416" s="197" t="s">
        <v>7698</v>
      </c>
      <c r="B416" s="197" t="s">
        <v>9226</v>
      </c>
      <c r="C416" s="198" t="s">
        <v>9263</v>
      </c>
    </row>
    <row r="417" spans="1:3" ht="15" customHeight="1">
      <c r="A417" s="197" t="s">
        <v>5693</v>
      </c>
      <c r="B417" s="197" t="s">
        <v>9254</v>
      </c>
      <c r="C417" s="198" t="s">
        <v>9263</v>
      </c>
    </row>
    <row r="418" spans="1:3" ht="15" customHeight="1">
      <c r="A418" s="197" t="s">
        <v>5693</v>
      </c>
      <c r="B418" s="197" t="s">
        <v>9221</v>
      </c>
      <c r="C418" s="198" t="s">
        <v>9264</v>
      </c>
    </row>
    <row r="419" spans="1:3" ht="15" customHeight="1">
      <c r="A419" s="197" t="s">
        <v>5693</v>
      </c>
      <c r="B419" s="197" t="s">
        <v>9223</v>
      </c>
      <c r="C419" s="198" t="s">
        <v>9263</v>
      </c>
    </row>
    <row r="420" spans="1:3" ht="15" customHeight="1">
      <c r="A420" s="197" t="s">
        <v>5693</v>
      </c>
      <c r="B420" s="197" t="s">
        <v>9009</v>
      </c>
      <c r="C420" s="198" t="s">
        <v>9263</v>
      </c>
    </row>
    <row r="421" spans="1:3" ht="15" customHeight="1">
      <c r="A421" s="197" t="s">
        <v>5693</v>
      </c>
      <c r="B421" s="197" t="s">
        <v>9225</v>
      </c>
      <c r="C421" s="198" t="s">
        <v>9263</v>
      </c>
    </row>
    <row r="422" spans="1:3" ht="15" customHeight="1">
      <c r="A422" s="197" t="s">
        <v>5693</v>
      </c>
      <c r="B422" s="197" t="s">
        <v>9226</v>
      </c>
      <c r="C422" s="198" t="s">
        <v>9263</v>
      </c>
    </row>
    <row r="423" spans="1:3" ht="15" customHeight="1">
      <c r="A423" s="197" t="s">
        <v>6716</v>
      </c>
      <c r="B423" s="197" t="s">
        <v>9254</v>
      </c>
      <c r="C423" s="198" t="s">
        <v>9263</v>
      </c>
    </row>
    <row r="424" spans="1:3" ht="15" customHeight="1">
      <c r="A424" s="197" t="s">
        <v>6716</v>
      </c>
      <c r="B424" s="197" t="s">
        <v>9221</v>
      </c>
      <c r="C424" s="198" t="s">
        <v>9264</v>
      </c>
    </row>
    <row r="425" spans="1:3" ht="15" customHeight="1">
      <c r="A425" s="197" t="s">
        <v>6716</v>
      </c>
      <c r="B425" s="197" t="s">
        <v>9223</v>
      </c>
      <c r="C425" s="198" t="s">
        <v>9263</v>
      </c>
    </row>
    <row r="426" spans="1:3" ht="15" customHeight="1">
      <c r="A426" s="197" t="s">
        <v>6716</v>
      </c>
      <c r="B426" s="197" t="s">
        <v>9009</v>
      </c>
      <c r="C426" s="198" t="s">
        <v>9263</v>
      </c>
    </row>
    <row r="427" spans="1:3" ht="15" customHeight="1">
      <c r="A427" s="197" t="s">
        <v>6716</v>
      </c>
      <c r="B427" s="197" t="s">
        <v>9225</v>
      </c>
      <c r="C427" s="198" t="s">
        <v>9263</v>
      </c>
    </row>
    <row r="428" spans="1:3" ht="15" customHeight="1">
      <c r="A428" s="197" t="s">
        <v>6716</v>
      </c>
      <c r="B428" s="197" t="s">
        <v>9226</v>
      </c>
      <c r="C428" s="198" t="s">
        <v>9263</v>
      </c>
    </row>
    <row r="429" spans="1:3" ht="15" customHeight="1">
      <c r="A429" s="197" t="s">
        <v>7781</v>
      </c>
      <c r="B429" s="197" t="s">
        <v>9221</v>
      </c>
      <c r="C429" s="198" t="s">
        <v>9222</v>
      </c>
    </row>
    <row r="430" spans="1:3" ht="15" customHeight="1">
      <c r="A430" s="197" t="s">
        <v>7781</v>
      </c>
      <c r="B430" s="197" t="s">
        <v>9223</v>
      </c>
      <c r="C430" s="198" t="s">
        <v>9224</v>
      </c>
    </row>
    <row r="431" spans="1:3" ht="15" customHeight="1">
      <c r="A431" s="197" t="s">
        <v>7781</v>
      </c>
      <c r="B431" s="197" t="s">
        <v>9225</v>
      </c>
      <c r="C431" s="198" t="s">
        <v>9224</v>
      </c>
    </row>
    <row r="432" spans="1:3" ht="15" customHeight="1">
      <c r="A432" s="197" t="s">
        <v>7781</v>
      </c>
      <c r="B432" s="197" t="s">
        <v>9226</v>
      </c>
      <c r="C432" s="198" t="s">
        <v>9224</v>
      </c>
    </row>
    <row r="433" spans="1:3" ht="15" customHeight="1">
      <c r="A433" s="197" t="s">
        <v>6463</v>
      </c>
      <c r="B433" s="197" t="s">
        <v>9221</v>
      </c>
      <c r="C433" s="198" t="s">
        <v>9222</v>
      </c>
    </row>
    <row r="434" spans="1:3" ht="15" customHeight="1">
      <c r="A434" s="197" t="s">
        <v>6463</v>
      </c>
      <c r="B434" s="197" t="s">
        <v>9223</v>
      </c>
      <c r="C434" s="198" t="s">
        <v>9224</v>
      </c>
    </row>
    <row r="435" spans="1:3" ht="15" customHeight="1">
      <c r="A435" s="197" t="s">
        <v>6463</v>
      </c>
      <c r="B435" s="197" t="s">
        <v>9225</v>
      </c>
      <c r="C435" s="198" t="s">
        <v>9224</v>
      </c>
    </row>
    <row r="436" spans="1:3" ht="15" customHeight="1">
      <c r="A436" s="197" t="s">
        <v>6463</v>
      </c>
      <c r="B436" s="197" t="s">
        <v>9226</v>
      </c>
      <c r="C436" s="198" t="s">
        <v>9224</v>
      </c>
    </row>
    <row r="437" spans="1:3" ht="15" customHeight="1">
      <c r="A437" s="197" t="s">
        <v>6420</v>
      </c>
      <c r="B437" s="197" t="s">
        <v>9221</v>
      </c>
      <c r="C437" s="198" t="s">
        <v>9222</v>
      </c>
    </row>
    <row r="438" spans="1:3" ht="15" customHeight="1">
      <c r="A438" s="197" t="s">
        <v>6420</v>
      </c>
      <c r="B438" s="197" t="s">
        <v>9223</v>
      </c>
      <c r="C438" s="198" t="s">
        <v>9224</v>
      </c>
    </row>
    <row r="439" spans="1:3" ht="15" customHeight="1">
      <c r="A439" s="197" t="s">
        <v>6420</v>
      </c>
      <c r="B439" s="197" t="s">
        <v>9225</v>
      </c>
      <c r="C439" s="198" t="s">
        <v>9224</v>
      </c>
    </row>
    <row r="440" spans="1:3" ht="15" customHeight="1">
      <c r="A440" s="197" t="s">
        <v>6420</v>
      </c>
      <c r="B440" s="197" t="s">
        <v>9226</v>
      </c>
      <c r="C440" s="198" t="s">
        <v>9224</v>
      </c>
    </row>
    <row r="441" spans="1:3" ht="15" customHeight="1">
      <c r="A441" s="197" t="s">
        <v>6298</v>
      </c>
      <c r="B441" s="197" t="s">
        <v>9221</v>
      </c>
      <c r="C441" s="198" t="s">
        <v>9222</v>
      </c>
    </row>
    <row r="442" spans="1:3" ht="15" customHeight="1">
      <c r="A442" s="197" t="s">
        <v>6298</v>
      </c>
      <c r="B442" s="197" t="s">
        <v>9223</v>
      </c>
      <c r="C442" s="198" t="s">
        <v>9224</v>
      </c>
    </row>
    <row r="443" spans="1:3" ht="15" customHeight="1">
      <c r="A443" s="197" t="s">
        <v>6298</v>
      </c>
      <c r="B443" s="197" t="s">
        <v>9225</v>
      </c>
      <c r="C443" s="198" t="s">
        <v>9224</v>
      </c>
    </row>
    <row r="444" spans="1:3" ht="15" customHeight="1">
      <c r="A444" s="197" t="s">
        <v>6298</v>
      </c>
      <c r="B444" s="197" t="s">
        <v>9226</v>
      </c>
      <c r="C444" s="198" t="s">
        <v>9224</v>
      </c>
    </row>
    <row r="445" spans="1:3" ht="15" customHeight="1">
      <c r="A445" s="197" t="s">
        <v>6269</v>
      </c>
      <c r="B445" s="197" t="s">
        <v>9221</v>
      </c>
      <c r="C445" s="198" t="s">
        <v>9222</v>
      </c>
    </row>
    <row r="446" spans="1:3" ht="15" customHeight="1">
      <c r="A446" s="197" t="s">
        <v>6269</v>
      </c>
      <c r="B446" s="197" t="s">
        <v>9223</v>
      </c>
      <c r="C446" s="198" t="s">
        <v>9224</v>
      </c>
    </row>
    <row r="447" spans="1:3" ht="15" customHeight="1">
      <c r="A447" s="197" t="s">
        <v>6269</v>
      </c>
      <c r="B447" s="197" t="s">
        <v>9225</v>
      </c>
      <c r="C447" s="198" t="s">
        <v>9224</v>
      </c>
    </row>
    <row r="448" spans="1:3" ht="15" customHeight="1">
      <c r="A448" s="197" t="s">
        <v>6269</v>
      </c>
      <c r="B448" s="197" t="s">
        <v>9226</v>
      </c>
      <c r="C448" s="198" t="s">
        <v>9224</v>
      </c>
    </row>
    <row r="449" spans="1:3" ht="15" customHeight="1">
      <c r="A449" s="197" t="s">
        <v>5898</v>
      </c>
      <c r="B449" s="197" t="s">
        <v>9221</v>
      </c>
      <c r="C449" s="198" t="s">
        <v>9222</v>
      </c>
    </row>
    <row r="450" spans="1:3" ht="15" customHeight="1">
      <c r="A450" s="197" t="s">
        <v>5898</v>
      </c>
      <c r="B450" s="197" t="s">
        <v>9223</v>
      </c>
      <c r="C450" s="198" t="s">
        <v>9224</v>
      </c>
    </row>
    <row r="451" spans="1:3" ht="15" customHeight="1">
      <c r="A451" s="197" t="s">
        <v>5898</v>
      </c>
      <c r="B451" s="197" t="s">
        <v>9225</v>
      </c>
      <c r="C451" s="198" t="s">
        <v>9224</v>
      </c>
    </row>
    <row r="452" spans="1:3" ht="15" customHeight="1">
      <c r="A452" s="197" t="s">
        <v>5898</v>
      </c>
      <c r="B452" s="197" t="s">
        <v>9226</v>
      </c>
      <c r="C452" s="198" t="s">
        <v>9224</v>
      </c>
    </row>
    <row r="453" spans="1:3" ht="15" customHeight="1">
      <c r="A453" s="197" t="s">
        <v>9315</v>
      </c>
      <c r="B453" s="197" t="s">
        <v>9060</v>
      </c>
      <c r="C453" s="198" t="s">
        <v>9316</v>
      </c>
    </row>
    <row r="454" spans="1:3" ht="15" customHeight="1">
      <c r="A454" s="197" t="s">
        <v>9315</v>
      </c>
      <c r="B454" s="197" t="s">
        <v>9218</v>
      </c>
      <c r="C454" s="198" t="s">
        <v>9317</v>
      </c>
    </row>
    <row r="455" spans="1:3" ht="15" customHeight="1">
      <c r="A455" s="197" t="s">
        <v>9315</v>
      </c>
      <c r="B455" s="197" t="s">
        <v>9229</v>
      </c>
      <c r="C455" s="198" t="s">
        <v>9317</v>
      </c>
    </row>
    <row r="456" spans="1:3" ht="15" customHeight="1">
      <c r="A456" s="197" t="s">
        <v>9315</v>
      </c>
      <c r="B456" s="197" t="s">
        <v>9066</v>
      </c>
      <c r="C456" s="198" t="s">
        <v>9316</v>
      </c>
    </row>
    <row r="457" spans="1:3" ht="15" customHeight="1">
      <c r="A457" s="197" t="s">
        <v>9315</v>
      </c>
      <c r="B457" s="197" t="s">
        <v>9047</v>
      </c>
      <c r="C457" s="198" t="s">
        <v>9316</v>
      </c>
    </row>
    <row r="458" spans="1:3" ht="15" customHeight="1">
      <c r="A458" s="197" t="s">
        <v>7433</v>
      </c>
      <c r="B458" s="197" t="s">
        <v>9221</v>
      </c>
      <c r="C458" s="198" t="s">
        <v>9222</v>
      </c>
    </row>
    <row r="459" spans="1:3" ht="15" customHeight="1">
      <c r="A459" s="197" t="s">
        <v>7433</v>
      </c>
      <c r="B459" s="197" t="s">
        <v>9223</v>
      </c>
      <c r="C459" s="198" t="s">
        <v>9224</v>
      </c>
    </row>
    <row r="460" spans="1:3" ht="15" customHeight="1">
      <c r="A460" s="197" t="s">
        <v>7433</v>
      </c>
      <c r="B460" s="197" t="s">
        <v>9225</v>
      </c>
      <c r="C460" s="198" t="s">
        <v>9224</v>
      </c>
    </row>
    <row r="461" spans="1:3" ht="15" customHeight="1">
      <c r="A461" s="197" t="s">
        <v>7433</v>
      </c>
      <c r="B461" s="197" t="s">
        <v>9226</v>
      </c>
      <c r="C461" s="198" t="s">
        <v>9224</v>
      </c>
    </row>
    <row r="462" spans="1:3" ht="15" customHeight="1">
      <c r="A462" s="197" t="s">
        <v>6084</v>
      </c>
      <c r="B462" s="197" t="s">
        <v>9221</v>
      </c>
      <c r="C462" s="198" t="s">
        <v>9222</v>
      </c>
    </row>
    <row r="463" spans="1:3" ht="15" customHeight="1">
      <c r="A463" s="197" t="s">
        <v>6084</v>
      </c>
      <c r="B463" s="197" t="s">
        <v>9223</v>
      </c>
      <c r="C463" s="198" t="s">
        <v>9224</v>
      </c>
    </row>
    <row r="464" spans="1:3" ht="15" customHeight="1">
      <c r="A464" s="197" t="s">
        <v>6084</v>
      </c>
      <c r="B464" s="197" t="s">
        <v>9225</v>
      </c>
      <c r="C464" s="198" t="s">
        <v>9224</v>
      </c>
    </row>
    <row r="465" spans="1:3" ht="15" customHeight="1">
      <c r="A465" s="197" t="s">
        <v>6084</v>
      </c>
      <c r="B465" s="197" t="s">
        <v>9226</v>
      </c>
      <c r="C465" s="198" t="s">
        <v>9224</v>
      </c>
    </row>
    <row r="466" spans="1:3" ht="15" customHeight="1">
      <c r="A466" s="197" t="s">
        <v>7701</v>
      </c>
      <c r="B466" s="197" t="s">
        <v>9221</v>
      </c>
      <c r="C466" s="198" t="s">
        <v>9222</v>
      </c>
    </row>
    <row r="467" spans="1:3" ht="15" customHeight="1">
      <c r="A467" s="197" t="s">
        <v>7701</v>
      </c>
      <c r="B467" s="197" t="s">
        <v>9223</v>
      </c>
      <c r="C467" s="198" t="s">
        <v>9224</v>
      </c>
    </row>
    <row r="468" spans="1:3" ht="15" customHeight="1">
      <c r="A468" s="197" t="s">
        <v>7701</v>
      </c>
      <c r="B468" s="197" t="s">
        <v>9225</v>
      </c>
      <c r="C468" s="198" t="s">
        <v>9224</v>
      </c>
    </row>
    <row r="469" spans="1:3" ht="15" customHeight="1">
      <c r="A469" s="197" t="s">
        <v>7701</v>
      </c>
      <c r="B469" s="197" t="s">
        <v>9226</v>
      </c>
      <c r="C469" s="198" t="s">
        <v>9224</v>
      </c>
    </row>
    <row r="470" spans="1:3" ht="15" customHeight="1">
      <c r="A470" s="197" t="s">
        <v>6334</v>
      </c>
      <c r="B470" s="197" t="s">
        <v>9221</v>
      </c>
      <c r="C470" s="198" t="s">
        <v>9222</v>
      </c>
    </row>
    <row r="471" spans="1:3" ht="15" customHeight="1">
      <c r="A471" s="197" t="s">
        <v>6334</v>
      </c>
      <c r="B471" s="197" t="s">
        <v>9223</v>
      </c>
      <c r="C471" s="198" t="s">
        <v>9224</v>
      </c>
    </row>
    <row r="472" spans="1:3" ht="15" customHeight="1">
      <c r="A472" s="197" t="s">
        <v>6334</v>
      </c>
      <c r="B472" s="197" t="s">
        <v>9225</v>
      </c>
      <c r="C472" s="198" t="s">
        <v>9224</v>
      </c>
    </row>
    <row r="473" spans="1:3" ht="15" customHeight="1">
      <c r="A473" s="197" t="s">
        <v>6334</v>
      </c>
      <c r="B473" s="197" t="s">
        <v>9226</v>
      </c>
      <c r="C473" s="198" t="s">
        <v>9224</v>
      </c>
    </row>
    <row r="474" spans="1:3" ht="15" customHeight="1">
      <c r="A474" s="197" t="s">
        <v>8414</v>
      </c>
      <c r="B474" s="197" t="s">
        <v>9218</v>
      </c>
      <c r="C474" s="198" t="s">
        <v>9253</v>
      </c>
    </row>
    <row r="475" spans="1:3" ht="15" customHeight="1">
      <c r="A475" s="197" t="s">
        <v>8031</v>
      </c>
      <c r="B475" s="197" t="s">
        <v>9126</v>
      </c>
      <c r="C475" s="198" t="s">
        <v>9257</v>
      </c>
    </row>
    <row r="476" spans="1:3" ht="15" customHeight="1">
      <c r="A476" s="197" t="s">
        <v>8031</v>
      </c>
      <c r="B476" s="197" t="s">
        <v>9128</v>
      </c>
      <c r="C476" s="198" t="s">
        <v>9257</v>
      </c>
    </row>
    <row r="477" spans="1:3" ht="15" customHeight="1">
      <c r="A477" s="197" t="s">
        <v>8031</v>
      </c>
      <c r="B477" s="197" t="s">
        <v>9129</v>
      </c>
      <c r="C477" s="198" t="s">
        <v>9257</v>
      </c>
    </row>
    <row r="478" spans="1:3" ht="15" customHeight="1">
      <c r="A478" s="197" t="s">
        <v>8031</v>
      </c>
      <c r="B478" s="197" t="s">
        <v>9130</v>
      </c>
      <c r="C478" s="198" t="s">
        <v>9257</v>
      </c>
    </row>
    <row r="479" spans="1:3" ht="15" customHeight="1">
      <c r="A479" s="197" t="s">
        <v>8031</v>
      </c>
      <c r="B479" s="197" t="s">
        <v>9131</v>
      </c>
      <c r="C479" s="198" t="s">
        <v>9257</v>
      </c>
    </row>
    <row r="480" spans="1:3" ht="15" customHeight="1">
      <c r="A480" s="197" t="s">
        <v>8031</v>
      </c>
      <c r="B480" s="197" t="s">
        <v>9258</v>
      </c>
      <c r="C480" s="198" t="s">
        <v>9257</v>
      </c>
    </row>
    <row r="481" spans="1:3" ht="15" customHeight="1">
      <c r="A481" s="197" t="s">
        <v>8031</v>
      </c>
      <c r="B481" s="197" t="s">
        <v>9132</v>
      </c>
      <c r="C481" s="198" t="s">
        <v>9257</v>
      </c>
    </row>
    <row r="482" spans="1:3" ht="15" customHeight="1">
      <c r="A482" s="197" t="s">
        <v>8031</v>
      </c>
      <c r="B482" s="197" t="s">
        <v>9133</v>
      </c>
      <c r="C482" s="198" t="s">
        <v>9257</v>
      </c>
    </row>
    <row r="483" spans="1:3" ht="15" customHeight="1">
      <c r="A483" s="197" t="s">
        <v>8031</v>
      </c>
      <c r="B483" s="197" t="s">
        <v>9134</v>
      </c>
      <c r="C483" s="198" t="s">
        <v>9257</v>
      </c>
    </row>
    <row r="484" spans="1:3" ht="15" customHeight="1">
      <c r="A484" s="197" t="s">
        <v>8031</v>
      </c>
      <c r="B484" s="197" t="s">
        <v>9135</v>
      </c>
      <c r="C484" s="198" t="s">
        <v>9257</v>
      </c>
    </row>
    <row r="485" spans="1:3" ht="15" customHeight="1">
      <c r="A485" s="197" t="s">
        <v>8031</v>
      </c>
      <c r="B485" s="197" t="s">
        <v>9136</v>
      </c>
      <c r="C485" s="198" t="s">
        <v>9257</v>
      </c>
    </row>
    <row r="486" spans="1:3" ht="15" customHeight="1">
      <c r="A486" s="197" t="s">
        <v>8031</v>
      </c>
      <c r="B486" s="197" t="s">
        <v>9137</v>
      </c>
      <c r="C486" s="198" t="s">
        <v>9257</v>
      </c>
    </row>
    <row r="487" spans="1:3" ht="15" customHeight="1">
      <c r="A487" s="197" t="s">
        <v>8031</v>
      </c>
      <c r="B487" s="197" t="s">
        <v>9138</v>
      </c>
      <c r="C487" s="198" t="s">
        <v>9257</v>
      </c>
    </row>
    <row r="488" spans="1:3" ht="15" customHeight="1">
      <c r="A488" s="197" t="s">
        <v>8031</v>
      </c>
      <c r="B488" s="197" t="s">
        <v>9139</v>
      </c>
      <c r="C488" s="198" t="s">
        <v>9257</v>
      </c>
    </row>
    <row r="489" spans="1:3" ht="15" customHeight="1">
      <c r="A489" s="197" t="s">
        <v>8031</v>
      </c>
      <c r="B489" s="197" t="s">
        <v>9140</v>
      </c>
      <c r="C489" s="198" t="s">
        <v>9257</v>
      </c>
    </row>
    <row r="490" spans="1:3" ht="15" customHeight="1">
      <c r="A490" s="197" t="s">
        <v>8031</v>
      </c>
      <c r="B490" s="197" t="s">
        <v>9259</v>
      </c>
      <c r="C490" s="198" t="s">
        <v>9257</v>
      </c>
    </row>
    <row r="491" spans="1:3" ht="15" customHeight="1">
      <c r="A491" s="197" t="s">
        <v>8031</v>
      </c>
      <c r="B491" s="197" t="s">
        <v>9141</v>
      </c>
      <c r="C491" s="198" t="s">
        <v>9257</v>
      </c>
    </row>
    <row r="492" spans="1:3" ht="15" customHeight="1">
      <c r="A492" s="197" t="s">
        <v>8031</v>
      </c>
      <c r="B492" s="197" t="s">
        <v>9142</v>
      </c>
      <c r="C492" s="198" t="s">
        <v>9257</v>
      </c>
    </row>
    <row r="493" spans="1:3" ht="15" customHeight="1">
      <c r="A493" s="197" t="s">
        <v>8031</v>
      </c>
      <c r="B493" s="197" t="s">
        <v>9143</v>
      </c>
      <c r="C493" s="198" t="s">
        <v>9257</v>
      </c>
    </row>
    <row r="494" spans="1:3" ht="15" customHeight="1">
      <c r="A494" s="197" t="s">
        <v>8031</v>
      </c>
      <c r="B494" s="197" t="s">
        <v>9060</v>
      </c>
      <c r="C494" s="198" t="s">
        <v>9318</v>
      </c>
    </row>
    <row r="495" spans="1:3" ht="15" customHeight="1">
      <c r="A495" s="197" t="s">
        <v>8031</v>
      </c>
      <c r="B495" s="197" t="s">
        <v>9218</v>
      </c>
      <c r="C495" s="198" t="s">
        <v>9319</v>
      </c>
    </row>
    <row r="496" spans="1:3" ht="15" customHeight="1">
      <c r="A496" s="197" t="s">
        <v>8031</v>
      </c>
      <c r="B496" s="197" t="s">
        <v>9062</v>
      </c>
      <c r="C496" s="198" t="s">
        <v>9320</v>
      </c>
    </row>
    <row r="497" spans="1:3" ht="15" customHeight="1">
      <c r="A497" s="197" t="s">
        <v>8031</v>
      </c>
      <c r="B497" s="197" t="s">
        <v>9229</v>
      </c>
      <c r="C497" s="198" t="s">
        <v>9319</v>
      </c>
    </row>
    <row r="498" spans="1:3" ht="15" customHeight="1">
      <c r="A498" s="197" t="s">
        <v>8031</v>
      </c>
      <c r="B498" s="197" t="s">
        <v>9066</v>
      </c>
      <c r="C498" s="198" t="s">
        <v>9321</v>
      </c>
    </row>
    <row r="499" spans="1:3" ht="15" customHeight="1">
      <c r="A499" s="197" t="s">
        <v>8031</v>
      </c>
      <c r="B499" s="197" t="s">
        <v>9047</v>
      </c>
      <c r="C499" s="198" t="s">
        <v>9321</v>
      </c>
    </row>
    <row r="500" spans="1:3" ht="15" customHeight="1">
      <c r="A500" s="197" t="s">
        <v>7922</v>
      </c>
      <c r="B500" s="197" t="s">
        <v>9221</v>
      </c>
      <c r="C500" s="198" t="s">
        <v>9222</v>
      </c>
    </row>
    <row r="501" spans="1:3" ht="15" customHeight="1">
      <c r="A501" s="197" t="s">
        <v>7922</v>
      </c>
      <c r="B501" s="197" t="s">
        <v>9223</v>
      </c>
      <c r="C501" s="198" t="s">
        <v>9224</v>
      </c>
    </row>
    <row r="502" spans="1:3" ht="15" customHeight="1">
      <c r="A502" s="197" t="s">
        <v>7922</v>
      </c>
      <c r="B502" s="197" t="s">
        <v>9225</v>
      </c>
      <c r="C502" s="198" t="s">
        <v>9224</v>
      </c>
    </row>
    <row r="503" spans="1:3" ht="15" customHeight="1">
      <c r="A503" s="197" t="s">
        <v>7922</v>
      </c>
      <c r="B503" s="197" t="s">
        <v>9226</v>
      </c>
      <c r="C503" s="198" t="s">
        <v>9224</v>
      </c>
    </row>
    <row r="504" spans="1:3" ht="15" customHeight="1">
      <c r="A504" s="197" t="s">
        <v>6968</v>
      </c>
      <c r="B504" s="197" t="s">
        <v>9218</v>
      </c>
      <c r="C504" s="198" t="s">
        <v>9322</v>
      </c>
    </row>
    <row r="505" spans="1:3" ht="15" customHeight="1">
      <c r="A505" s="197" t="s">
        <v>4827</v>
      </c>
      <c r="B505" s="197" t="s">
        <v>9218</v>
      </c>
      <c r="C505" s="198" t="s">
        <v>9293</v>
      </c>
    </row>
    <row r="506" spans="1:3" ht="15" customHeight="1">
      <c r="A506" s="197" t="s">
        <v>6415</v>
      </c>
      <c r="B506" s="197" t="s">
        <v>9221</v>
      </c>
      <c r="C506" s="198" t="s">
        <v>9222</v>
      </c>
    </row>
    <row r="507" spans="1:3" ht="15" customHeight="1">
      <c r="A507" s="197" t="s">
        <v>6415</v>
      </c>
      <c r="B507" s="197" t="s">
        <v>9223</v>
      </c>
      <c r="C507" s="198" t="s">
        <v>9224</v>
      </c>
    </row>
    <row r="508" spans="1:3" ht="15" customHeight="1">
      <c r="A508" s="197" t="s">
        <v>6415</v>
      </c>
      <c r="B508" s="197" t="s">
        <v>9225</v>
      </c>
      <c r="C508" s="198" t="s">
        <v>9224</v>
      </c>
    </row>
    <row r="509" spans="1:3" ht="15" customHeight="1">
      <c r="A509" s="197" t="s">
        <v>6415</v>
      </c>
      <c r="B509" s="197" t="s">
        <v>9226</v>
      </c>
      <c r="C509" s="198" t="s">
        <v>9224</v>
      </c>
    </row>
    <row r="510" spans="1:3" ht="15" customHeight="1">
      <c r="A510" s="197" t="s">
        <v>6386</v>
      </c>
      <c r="B510" s="197" t="s">
        <v>9221</v>
      </c>
      <c r="C510" s="198" t="s">
        <v>9222</v>
      </c>
    </row>
    <row r="511" spans="1:3" ht="15" customHeight="1">
      <c r="A511" s="197" t="s">
        <v>6386</v>
      </c>
      <c r="B511" s="197" t="s">
        <v>9223</v>
      </c>
      <c r="C511" s="198" t="s">
        <v>9224</v>
      </c>
    </row>
    <row r="512" spans="1:3" ht="15" customHeight="1">
      <c r="A512" s="197" t="s">
        <v>6386</v>
      </c>
      <c r="B512" s="197" t="s">
        <v>9225</v>
      </c>
      <c r="C512" s="198" t="s">
        <v>9224</v>
      </c>
    </row>
    <row r="513" spans="1:3" ht="15" customHeight="1">
      <c r="A513" s="197" t="s">
        <v>6386</v>
      </c>
      <c r="B513" s="197" t="s">
        <v>9226</v>
      </c>
      <c r="C513" s="198" t="s">
        <v>9224</v>
      </c>
    </row>
    <row r="514" spans="1:3" ht="15" customHeight="1">
      <c r="A514" s="197" t="s">
        <v>6883</v>
      </c>
      <c r="B514" s="197" t="s">
        <v>9221</v>
      </c>
      <c r="C514" s="198" t="s">
        <v>9222</v>
      </c>
    </row>
    <row r="515" spans="1:3" ht="15" customHeight="1">
      <c r="A515" s="197" t="s">
        <v>6883</v>
      </c>
      <c r="B515" s="197" t="s">
        <v>9223</v>
      </c>
      <c r="C515" s="198" t="s">
        <v>9224</v>
      </c>
    </row>
    <row r="516" spans="1:3" ht="15" customHeight="1">
      <c r="A516" s="197" t="s">
        <v>6883</v>
      </c>
      <c r="B516" s="197" t="s">
        <v>9225</v>
      </c>
      <c r="C516" s="198" t="s">
        <v>9224</v>
      </c>
    </row>
    <row r="517" spans="1:3" ht="15" customHeight="1">
      <c r="A517" s="197" t="s">
        <v>6883</v>
      </c>
      <c r="B517" s="197" t="s">
        <v>9226</v>
      </c>
      <c r="C517" s="198" t="s">
        <v>9224</v>
      </c>
    </row>
    <row r="518" spans="1:3" ht="15" customHeight="1">
      <c r="A518" s="197" t="s">
        <v>7813</v>
      </c>
      <c r="B518" s="197" t="s">
        <v>9218</v>
      </c>
      <c r="C518" s="198" t="s">
        <v>9293</v>
      </c>
    </row>
    <row r="519" spans="1:3" ht="15" customHeight="1">
      <c r="A519" s="197" t="s">
        <v>8083</v>
      </c>
      <c r="B519" s="197" t="s">
        <v>9254</v>
      </c>
      <c r="C519" s="198" t="s">
        <v>9255</v>
      </c>
    </row>
    <row r="520" spans="1:3" ht="15" customHeight="1">
      <c r="A520" s="197" t="s">
        <v>8083</v>
      </c>
      <c r="B520" s="197" t="s">
        <v>9221</v>
      </c>
      <c r="C520" s="198" t="s">
        <v>9256</v>
      </c>
    </row>
    <row r="521" spans="1:3" ht="15" customHeight="1">
      <c r="A521" s="197" t="s">
        <v>8083</v>
      </c>
      <c r="B521" s="197" t="s">
        <v>9223</v>
      </c>
      <c r="C521" s="198" t="s">
        <v>9255</v>
      </c>
    </row>
    <row r="522" spans="1:3" ht="15" customHeight="1">
      <c r="A522" s="197" t="s">
        <v>8083</v>
      </c>
      <c r="B522" s="197" t="s">
        <v>9009</v>
      </c>
      <c r="C522" s="198" t="s">
        <v>9255</v>
      </c>
    </row>
    <row r="523" spans="1:3" ht="15" customHeight="1">
      <c r="A523" s="197" t="s">
        <v>8083</v>
      </c>
      <c r="B523" s="197" t="s">
        <v>9225</v>
      </c>
      <c r="C523" s="198" t="s">
        <v>9255</v>
      </c>
    </row>
    <row r="524" spans="1:3" ht="15" customHeight="1">
      <c r="A524" s="197" t="s">
        <v>8083</v>
      </c>
      <c r="B524" s="197" t="s">
        <v>9226</v>
      </c>
      <c r="C524" s="198" t="s">
        <v>9255</v>
      </c>
    </row>
    <row r="525" spans="1:3" ht="15" customHeight="1">
      <c r="A525" s="197" t="s">
        <v>1025</v>
      </c>
      <c r="B525" s="197" t="s">
        <v>9218</v>
      </c>
      <c r="C525" s="198" t="s">
        <v>9293</v>
      </c>
    </row>
    <row r="526" spans="1:3" ht="15" customHeight="1">
      <c r="A526" s="197" t="s">
        <v>7168</v>
      </c>
      <c r="B526" s="197" t="s">
        <v>9254</v>
      </c>
      <c r="C526" s="198" t="s">
        <v>9263</v>
      </c>
    </row>
    <row r="527" spans="1:3" ht="15" customHeight="1">
      <c r="A527" s="197" t="s">
        <v>7168</v>
      </c>
      <c r="B527" s="197" t="s">
        <v>9221</v>
      </c>
      <c r="C527" s="198" t="s">
        <v>9264</v>
      </c>
    </row>
    <row r="528" spans="1:3" ht="15" customHeight="1">
      <c r="A528" s="197" t="s">
        <v>7168</v>
      </c>
      <c r="B528" s="197" t="s">
        <v>9223</v>
      </c>
      <c r="C528" s="198" t="s">
        <v>9263</v>
      </c>
    </row>
    <row r="529" spans="1:3" ht="15" customHeight="1">
      <c r="A529" s="197" t="s">
        <v>7168</v>
      </c>
      <c r="B529" s="197" t="s">
        <v>9009</v>
      </c>
      <c r="C529" s="198" t="s">
        <v>9263</v>
      </c>
    </row>
    <row r="530" spans="1:3" ht="15" customHeight="1">
      <c r="A530" s="197" t="s">
        <v>7168</v>
      </c>
      <c r="B530" s="197" t="s">
        <v>9225</v>
      </c>
      <c r="C530" s="198" t="s">
        <v>9263</v>
      </c>
    </row>
    <row r="531" spans="1:3" ht="15" customHeight="1">
      <c r="A531" s="197" t="s">
        <v>7168</v>
      </c>
      <c r="B531" s="197" t="s">
        <v>9226</v>
      </c>
      <c r="C531" s="198" t="s">
        <v>9263</v>
      </c>
    </row>
    <row r="532" spans="1:3" ht="15" customHeight="1">
      <c r="A532" s="197" t="s">
        <v>6248</v>
      </c>
      <c r="B532" s="197" t="s">
        <v>9221</v>
      </c>
      <c r="C532" s="198" t="s">
        <v>9261</v>
      </c>
    </row>
    <row r="533" spans="1:3" ht="15" customHeight="1">
      <c r="A533" s="197" t="s">
        <v>6248</v>
      </c>
      <c r="B533" s="197" t="s">
        <v>9223</v>
      </c>
      <c r="C533" s="198" t="s">
        <v>9262</v>
      </c>
    </row>
    <row r="534" spans="1:3" ht="15" customHeight="1">
      <c r="A534" s="197" t="s">
        <v>6248</v>
      </c>
      <c r="B534" s="197" t="s">
        <v>9225</v>
      </c>
      <c r="C534" s="198" t="s">
        <v>9262</v>
      </c>
    </row>
    <row r="535" spans="1:3" ht="15" customHeight="1">
      <c r="A535" s="197" t="s">
        <v>6248</v>
      </c>
      <c r="B535" s="197" t="s">
        <v>9226</v>
      </c>
      <c r="C535" s="198" t="s">
        <v>9262</v>
      </c>
    </row>
    <row r="536" spans="1:3" ht="15" customHeight="1">
      <c r="A536" s="197" t="s">
        <v>8174</v>
      </c>
      <c r="B536" s="197" t="s">
        <v>9254</v>
      </c>
      <c r="C536" s="198" t="s">
        <v>9263</v>
      </c>
    </row>
    <row r="537" spans="1:3" ht="15" customHeight="1">
      <c r="A537" s="197" t="s">
        <v>8174</v>
      </c>
      <c r="B537" s="197" t="s">
        <v>9221</v>
      </c>
      <c r="C537" s="198" t="s">
        <v>9264</v>
      </c>
    </row>
    <row r="538" spans="1:3" ht="15" customHeight="1">
      <c r="A538" s="197" t="s">
        <v>8174</v>
      </c>
      <c r="B538" s="197" t="s">
        <v>9223</v>
      </c>
      <c r="C538" s="198" t="s">
        <v>9263</v>
      </c>
    </row>
    <row r="539" spans="1:3" ht="15" customHeight="1">
      <c r="A539" s="197" t="s">
        <v>8174</v>
      </c>
      <c r="B539" s="197" t="s">
        <v>9009</v>
      </c>
      <c r="C539" s="198" t="s">
        <v>9263</v>
      </c>
    </row>
    <row r="540" spans="1:3" ht="15" customHeight="1">
      <c r="A540" s="197" t="s">
        <v>8174</v>
      </c>
      <c r="B540" s="197" t="s">
        <v>9225</v>
      </c>
      <c r="C540" s="198" t="s">
        <v>9263</v>
      </c>
    </row>
    <row r="541" spans="1:3" ht="15" customHeight="1">
      <c r="A541" s="197" t="s">
        <v>8174</v>
      </c>
      <c r="B541" s="197" t="s">
        <v>9226</v>
      </c>
      <c r="C541" s="198" t="s">
        <v>9263</v>
      </c>
    </row>
    <row r="542" spans="1:3" ht="15" customHeight="1">
      <c r="A542" s="197" t="s">
        <v>8871</v>
      </c>
      <c r="B542" s="197" t="s">
        <v>9254</v>
      </c>
      <c r="C542" s="198" t="s">
        <v>9263</v>
      </c>
    </row>
    <row r="543" spans="1:3" ht="15" customHeight="1">
      <c r="A543" s="197" t="s">
        <v>8871</v>
      </c>
      <c r="B543" s="197" t="s">
        <v>9221</v>
      </c>
      <c r="C543" s="198" t="s">
        <v>9264</v>
      </c>
    </row>
    <row r="544" spans="1:3" ht="15" customHeight="1">
      <c r="A544" s="197" t="s">
        <v>8871</v>
      </c>
      <c r="B544" s="197" t="s">
        <v>9223</v>
      </c>
      <c r="C544" s="198" t="s">
        <v>9263</v>
      </c>
    </row>
    <row r="545" spans="1:3" ht="15" customHeight="1">
      <c r="A545" s="197" t="s">
        <v>8871</v>
      </c>
      <c r="B545" s="197" t="s">
        <v>9009</v>
      </c>
      <c r="C545" s="198" t="s">
        <v>9263</v>
      </c>
    </row>
    <row r="546" spans="1:3" ht="15" customHeight="1">
      <c r="A546" s="197" t="s">
        <v>8871</v>
      </c>
      <c r="B546" s="197" t="s">
        <v>9225</v>
      </c>
      <c r="C546" s="198" t="s">
        <v>9263</v>
      </c>
    </row>
    <row r="547" spans="1:3" ht="15" customHeight="1">
      <c r="A547" s="197" t="s">
        <v>8871</v>
      </c>
      <c r="B547" s="197" t="s">
        <v>9226</v>
      </c>
      <c r="C547" s="198" t="s">
        <v>9263</v>
      </c>
    </row>
    <row r="548" spans="1:3" ht="15" customHeight="1">
      <c r="A548" s="197" t="s">
        <v>6735</v>
      </c>
      <c r="B548" s="197" t="s">
        <v>9230</v>
      </c>
      <c r="C548" s="198" t="s">
        <v>9231</v>
      </c>
    </row>
    <row r="549" spans="1:3" ht="15" customHeight="1">
      <c r="A549" s="197" t="s">
        <v>1026</v>
      </c>
      <c r="B549" s="197" t="s">
        <v>9218</v>
      </c>
      <c r="C549" s="198" t="s">
        <v>9266</v>
      </c>
    </row>
    <row r="550" spans="1:3" ht="15" customHeight="1">
      <c r="A550" s="197" t="s">
        <v>1027</v>
      </c>
      <c r="B550" s="197" t="s">
        <v>9218</v>
      </c>
      <c r="C550" s="198" t="s">
        <v>9323</v>
      </c>
    </row>
    <row r="551" spans="1:3" ht="15" customHeight="1">
      <c r="A551" s="197" t="s">
        <v>1027</v>
      </c>
      <c r="B551" s="197" t="s">
        <v>9229</v>
      </c>
      <c r="C551" s="198" t="s">
        <v>9323</v>
      </c>
    </row>
    <row r="552" spans="1:3" ht="15" customHeight="1">
      <c r="A552" s="197" t="s">
        <v>6898</v>
      </c>
      <c r="B552" s="197" t="s">
        <v>9230</v>
      </c>
      <c r="C552" s="198" t="s">
        <v>9231</v>
      </c>
    </row>
    <row r="553" spans="1:3" ht="15" customHeight="1">
      <c r="A553" s="197" t="s">
        <v>6225</v>
      </c>
      <c r="B553" s="197" t="s">
        <v>9221</v>
      </c>
      <c r="C553" s="198" t="s">
        <v>9261</v>
      </c>
    </row>
    <row r="554" spans="1:3" ht="15" customHeight="1">
      <c r="A554" s="197" t="s">
        <v>6225</v>
      </c>
      <c r="B554" s="197" t="s">
        <v>9223</v>
      </c>
      <c r="C554" s="198" t="s">
        <v>9262</v>
      </c>
    </row>
    <row r="555" spans="1:3" ht="15" customHeight="1">
      <c r="A555" s="197" t="s">
        <v>6225</v>
      </c>
      <c r="B555" s="197" t="s">
        <v>9225</v>
      </c>
      <c r="C555" s="198" t="s">
        <v>9262</v>
      </c>
    </row>
    <row r="556" spans="1:3" ht="15" customHeight="1">
      <c r="A556" s="197" t="s">
        <v>6225</v>
      </c>
      <c r="B556" s="197" t="s">
        <v>9226</v>
      </c>
      <c r="C556" s="198" t="s">
        <v>9262</v>
      </c>
    </row>
    <row r="557" spans="1:3" ht="15" customHeight="1">
      <c r="A557" s="197" t="s">
        <v>8442</v>
      </c>
      <c r="B557" s="197" t="s">
        <v>9218</v>
      </c>
      <c r="C557" s="198" t="s">
        <v>9324</v>
      </c>
    </row>
    <row r="558" spans="1:3" ht="15" customHeight="1">
      <c r="A558" s="197" t="s">
        <v>8442</v>
      </c>
      <c r="B558" s="197" t="s">
        <v>9229</v>
      </c>
      <c r="C558" s="198" t="s">
        <v>9325</v>
      </c>
    </row>
    <row r="559" spans="1:3" ht="15" customHeight="1">
      <c r="A559" s="197" t="s">
        <v>6557</v>
      </c>
      <c r="B559" s="197" t="s">
        <v>9326</v>
      </c>
      <c r="C559" s="198" t="s">
        <v>9327</v>
      </c>
    </row>
    <row r="560" spans="1:3" ht="15" customHeight="1">
      <c r="A560" s="197" t="s">
        <v>6557</v>
      </c>
      <c r="B560" s="197" t="s">
        <v>9328</v>
      </c>
      <c r="C560" s="198" t="s">
        <v>9327</v>
      </c>
    </row>
    <row r="561" spans="1:3" ht="15" customHeight="1">
      <c r="A561" s="197" t="s">
        <v>6557</v>
      </c>
      <c r="B561" s="197" t="s">
        <v>9218</v>
      </c>
      <c r="C561" s="198" t="s">
        <v>9329</v>
      </c>
    </row>
    <row r="562" spans="1:3" ht="15" customHeight="1">
      <c r="A562" s="197" t="s">
        <v>6557</v>
      </c>
      <c r="B562" s="197" t="s">
        <v>9229</v>
      </c>
      <c r="C562" s="198" t="s">
        <v>9330</v>
      </c>
    </row>
    <row r="563" spans="1:3" ht="15" customHeight="1">
      <c r="A563" s="197" t="s">
        <v>1030</v>
      </c>
      <c r="B563" s="197" t="s">
        <v>9218</v>
      </c>
      <c r="C563" s="198" t="s">
        <v>9331</v>
      </c>
    </row>
    <row r="564" spans="1:3" ht="15" customHeight="1">
      <c r="A564" s="197" t="s">
        <v>1030</v>
      </c>
      <c r="B564" s="197" t="s">
        <v>9229</v>
      </c>
      <c r="C564" s="198" t="s">
        <v>9332</v>
      </c>
    </row>
    <row r="565" spans="1:3" ht="15" customHeight="1">
      <c r="A565" s="197" t="s">
        <v>9333</v>
      </c>
      <c r="B565" s="197" t="s">
        <v>9218</v>
      </c>
      <c r="C565" s="198" t="s">
        <v>9334</v>
      </c>
    </row>
    <row r="566" spans="1:3" ht="15" customHeight="1">
      <c r="A566" s="197" t="s">
        <v>6983</v>
      </c>
      <c r="B566" s="197" t="s">
        <v>9060</v>
      </c>
      <c r="C566" s="198" t="s">
        <v>9335</v>
      </c>
    </row>
    <row r="567" spans="1:3" ht="15" customHeight="1">
      <c r="A567" s="197" t="s">
        <v>6983</v>
      </c>
      <c r="B567" s="197" t="s">
        <v>9218</v>
      </c>
      <c r="C567" s="198" t="s">
        <v>9336</v>
      </c>
    </row>
    <row r="568" spans="1:3" ht="15" customHeight="1">
      <c r="A568" s="197" t="s">
        <v>6983</v>
      </c>
      <c r="B568" s="197" t="s">
        <v>9229</v>
      </c>
      <c r="C568" s="198" t="s">
        <v>9336</v>
      </c>
    </row>
    <row r="569" spans="1:3" ht="15" customHeight="1">
      <c r="A569" s="197" t="s">
        <v>6983</v>
      </c>
      <c r="B569" s="197" t="s">
        <v>9066</v>
      </c>
      <c r="C569" s="198" t="s">
        <v>9336</v>
      </c>
    </row>
    <row r="570" spans="1:3" ht="15" customHeight="1">
      <c r="A570" s="197" t="s">
        <v>6983</v>
      </c>
      <c r="B570" s="197" t="s">
        <v>9047</v>
      </c>
      <c r="C570" s="198" t="s">
        <v>9336</v>
      </c>
    </row>
    <row r="571" spans="1:3" ht="15" customHeight="1">
      <c r="A571" s="197" t="s">
        <v>8274</v>
      </c>
      <c r="B571" s="197" t="s">
        <v>9060</v>
      </c>
      <c r="C571" s="198" t="s">
        <v>9335</v>
      </c>
    </row>
    <row r="572" spans="1:3" ht="15" customHeight="1">
      <c r="A572" s="197" t="s">
        <v>8274</v>
      </c>
      <c r="B572" s="197" t="s">
        <v>9218</v>
      </c>
      <c r="C572" s="198" t="s">
        <v>9337</v>
      </c>
    </row>
    <row r="573" spans="1:3" ht="15" customHeight="1">
      <c r="A573" s="197" t="s">
        <v>8274</v>
      </c>
      <c r="B573" s="197" t="s">
        <v>9229</v>
      </c>
      <c r="C573" s="198" t="s">
        <v>9336</v>
      </c>
    </row>
    <row r="574" spans="1:3" ht="15" customHeight="1">
      <c r="A574" s="197" t="s">
        <v>8274</v>
      </c>
      <c r="B574" s="197" t="s">
        <v>9066</v>
      </c>
      <c r="C574" s="198" t="s">
        <v>9336</v>
      </c>
    </row>
    <row r="575" spans="1:3" ht="15" customHeight="1">
      <c r="A575" s="197" t="s">
        <v>8274</v>
      </c>
      <c r="B575" s="197" t="s">
        <v>9047</v>
      </c>
      <c r="C575" s="198" t="s">
        <v>9336</v>
      </c>
    </row>
    <row r="576" spans="1:3" ht="15" customHeight="1">
      <c r="A576" s="197" t="s">
        <v>6423</v>
      </c>
      <c r="B576" s="197" t="s">
        <v>9218</v>
      </c>
      <c r="C576" s="198" t="s">
        <v>9338</v>
      </c>
    </row>
    <row r="577" spans="1:3" ht="15" customHeight="1">
      <c r="A577" s="197" t="s">
        <v>6423</v>
      </c>
      <c r="B577" s="197" t="s">
        <v>9229</v>
      </c>
      <c r="C577" s="198" t="s">
        <v>9338</v>
      </c>
    </row>
    <row r="578" spans="1:3" ht="15" customHeight="1">
      <c r="A578" s="197" t="s">
        <v>6423</v>
      </c>
      <c r="B578" s="197" t="s">
        <v>9066</v>
      </c>
      <c r="C578" s="198" t="s">
        <v>9339</v>
      </c>
    </row>
    <row r="579" spans="1:3" ht="15" customHeight="1">
      <c r="A579" s="197" t="s">
        <v>6423</v>
      </c>
      <c r="B579" s="197" t="s">
        <v>9047</v>
      </c>
      <c r="C579" s="198" t="s">
        <v>9338</v>
      </c>
    </row>
    <row r="580" spans="1:3" ht="15" customHeight="1">
      <c r="A580" s="197" t="s">
        <v>1064</v>
      </c>
      <c r="B580" s="197" t="s">
        <v>9218</v>
      </c>
      <c r="C580" s="198" t="s">
        <v>9340</v>
      </c>
    </row>
    <row r="581" spans="1:3" ht="15" customHeight="1">
      <c r="A581" s="197" t="s">
        <v>1064</v>
      </c>
      <c r="B581" s="197" t="s">
        <v>9229</v>
      </c>
      <c r="C581" s="198" t="s">
        <v>9340</v>
      </c>
    </row>
    <row r="582" spans="1:3" ht="15" customHeight="1">
      <c r="A582" s="197" t="s">
        <v>9341</v>
      </c>
      <c r="B582" s="197" t="s">
        <v>9218</v>
      </c>
      <c r="C582" s="198" t="s">
        <v>9340</v>
      </c>
    </row>
    <row r="583" spans="1:3" ht="15" customHeight="1">
      <c r="A583" s="197" t="s">
        <v>9341</v>
      </c>
      <c r="B583" s="197" t="s">
        <v>9229</v>
      </c>
      <c r="C583" s="198" t="s">
        <v>9340</v>
      </c>
    </row>
    <row r="584" spans="1:3" ht="15" customHeight="1">
      <c r="A584" s="197" t="s">
        <v>9342</v>
      </c>
      <c r="B584" s="197" t="s">
        <v>9013</v>
      </c>
      <c r="C584" s="198" t="s">
        <v>9343</v>
      </c>
    </row>
    <row r="585" spans="1:3" ht="15" customHeight="1">
      <c r="A585" s="197" t="s">
        <v>9342</v>
      </c>
      <c r="B585" s="197" t="s">
        <v>9001</v>
      </c>
      <c r="C585" s="198" t="s">
        <v>9343</v>
      </c>
    </row>
    <row r="586" spans="1:3" ht="15" customHeight="1">
      <c r="A586" s="197" t="s">
        <v>9342</v>
      </c>
      <c r="B586" s="197" t="s">
        <v>9003</v>
      </c>
      <c r="C586" s="198" t="s">
        <v>9343</v>
      </c>
    </row>
    <row r="587" spans="1:3" ht="15" customHeight="1">
      <c r="A587" s="197" t="s">
        <v>9342</v>
      </c>
      <c r="B587" s="197" t="s">
        <v>9005</v>
      </c>
      <c r="C587" s="198" t="s">
        <v>9344</v>
      </c>
    </row>
    <row r="588" spans="1:3" ht="15" customHeight="1">
      <c r="A588" s="197" t="s">
        <v>9345</v>
      </c>
      <c r="B588" s="197" t="s">
        <v>9346</v>
      </c>
      <c r="C588" s="198" t="s">
        <v>9347</v>
      </c>
    </row>
    <row r="589" spans="1:3" ht="15" customHeight="1">
      <c r="A589" s="197" t="s">
        <v>9345</v>
      </c>
      <c r="B589" s="197" t="s">
        <v>9348</v>
      </c>
      <c r="C589" s="198" t="s">
        <v>9349</v>
      </c>
    </row>
    <row r="590" spans="1:3" ht="15" customHeight="1">
      <c r="A590" s="197" t="s">
        <v>8262</v>
      </c>
      <c r="B590" s="197" t="s">
        <v>9230</v>
      </c>
      <c r="C590" s="198" t="s">
        <v>9350</v>
      </c>
    </row>
    <row r="591" spans="1:3" ht="15" customHeight="1">
      <c r="A591" s="197" t="s">
        <v>8262</v>
      </c>
      <c r="B591" s="197" t="s">
        <v>9351</v>
      </c>
      <c r="C591" s="198" t="s">
        <v>9350</v>
      </c>
    </row>
    <row r="592" spans="1:3" ht="15" customHeight="1">
      <c r="A592" s="197" t="s">
        <v>8262</v>
      </c>
      <c r="B592" s="197" t="s">
        <v>9352</v>
      </c>
      <c r="C592" s="198" t="s">
        <v>9350</v>
      </c>
    </row>
    <row r="593" spans="1:3" ht="15" customHeight="1">
      <c r="A593" s="197" t="s">
        <v>9353</v>
      </c>
      <c r="B593" s="197" t="s">
        <v>9354</v>
      </c>
      <c r="C593" s="198" t="s">
        <v>9355</v>
      </c>
    </row>
    <row r="594" spans="1:3" ht="15" customHeight="1">
      <c r="A594" s="197" t="s">
        <v>9353</v>
      </c>
      <c r="B594" s="197" t="s">
        <v>9356</v>
      </c>
      <c r="C594" s="198" t="s">
        <v>9355</v>
      </c>
    </row>
    <row r="595" spans="1:3" ht="15" customHeight="1">
      <c r="A595" s="197" t="s">
        <v>9353</v>
      </c>
      <c r="B595" s="197" t="s">
        <v>9357</v>
      </c>
      <c r="C595" s="198" t="s">
        <v>9355</v>
      </c>
    </row>
    <row r="596" spans="1:3" ht="15" customHeight="1">
      <c r="A596" s="197" t="s">
        <v>9353</v>
      </c>
      <c r="B596" s="197" t="s">
        <v>9358</v>
      </c>
      <c r="C596" s="198" t="s">
        <v>9355</v>
      </c>
    </row>
    <row r="597" spans="1:3" ht="15" customHeight="1">
      <c r="A597" s="197" t="s">
        <v>9353</v>
      </c>
      <c r="B597" s="197" t="s">
        <v>9359</v>
      </c>
      <c r="C597" s="198" t="s">
        <v>9355</v>
      </c>
    </row>
    <row r="598" spans="1:3" ht="15" customHeight="1">
      <c r="A598" s="197" t="s">
        <v>9353</v>
      </c>
      <c r="B598" s="197" t="s">
        <v>9360</v>
      </c>
      <c r="C598" s="198" t="s">
        <v>9355</v>
      </c>
    </row>
    <row r="599" spans="1:3" ht="15" customHeight="1">
      <c r="A599" s="197" t="s">
        <v>9353</v>
      </c>
      <c r="B599" s="197" t="s">
        <v>9361</v>
      </c>
      <c r="C599" s="198" t="s">
        <v>9355</v>
      </c>
    </row>
    <row r="600" spans="1:3" ht="15" customHeight="1">
      <c r="A600" s="197" t="s">
        <v>9353</v>
      </c>
      <c r="B600" s="197" t="s">
        <v>9362</v>
      </c>
      <c r="C600" s="198" t="s">
        <v>9355</v>
      </c>
    </row>
    <row r="601" spans="1:3" ht="15" customHeight="1">
      <c r="A601" s="197" t="s">
        <v>9353</v>
      </c>
      <c r="B601" s="197" t="s">
        <v>9363</v>
      </c>
      <c r="C601" s="198" t="s">
        <v>9355</v>
      </c>
    </row>
    <row r="602" spans="1:3" ht="15" customHeight="1">
      <c r="A602" s="197" t="s">
        <v>9353</v>
      </c>
      <c r="B602" s="197" t="s">
        <v>9364</v>
      </c>
      <c r="C602" s="198" t="s">
        <v>9355</v>
      </c>
    </row>
    <row r="603" spans="1:3" ht="15" customHeight="1">
      <c r="A603" s="197" t="s">
        <v>8073</v>
      </c>
      <c r="B603" s="197" t="s">
        <v>9221</v>
      </c>
      <c r="C603" s="198" t="s">
        <v>9365</v>
      </c>
    </row>
    <row r="604" spans="1:3" ht="15" customHeight="1">
      <c r="A604" s="197" t="s">
        <v>8073</v>
      </c>
      <c r="B604" s="197" t="s">
        <v>9223</v>
      </c>
      <c r="C604" s="198" t="s">
        <v>9366</v>
      </c>
    </row>
    <row r="605" spans="1:3" ht="15" customHeight="1">
      <c r="A605" s="197" t="s">
        <v>8073</v>
      </c>
      <c r="B605" s="197" t="s">
        <v>9225</v>
      </c>
      <c r="C605" s="198" t="s">
        <v>9366</v>
      </c>
    </row>
    <row r="606" spans="1:3" ht="15" customHeight="1">
      <c r="A606" s="197" t="s">
        <v>8073</v>
      </c>
      <c r="B606" s="197" t="s">
        <v>9226</v>
      </c>
      <c r="C606" s="198" t="s">
        <v>9366</v>
      </c>
    </row>
    <row r="607" spans="1:3" ht="15" customHeight="1">
      <c r="A607" s="197" t="s">
        <v>8043</v>
      </c>
      <c r="B607" s="197" t="s">
        <v>9221</v>
      </c>
      <c r="C607" s="198" t="s">
        <v>9222</v>
      </c>
    </row>
    <row r="608" spans="1:3" ht="15" customHeight="1">
      <c r="A608" s="197" t="s">
        <v>8043</v>
      </c>
      <c r="B608" s="197" t="s">
        <v>9223</v>
      </c>
      <c r="C608" s="198" t="s">
        <v>9224</v>
      </c>
    </row>
    <row r="609" spans="1:3" ht="15" customHeight="1">
      <c r="A609" s="197" t="s">
        <v>8043</v>
      </c>
      <c r="B609" s="197" t="s">
        <v>9225</v>
      </c>
      <c r="C609" s="198" t="s">
        <v>9224</v>
      </c>
    </row>
    <row r="610" spans="1:3" ht="15" customHeight="1">
      <c r="A610" s="197" t="s">
        <v>8043</v>
      </c>
      <c r="B610" s="197" t="s">
        <v>9226</v>
      </c>
      <c r="C610" s="198" t="s">
        <v>9224</v>
      </c>
    </row>
    <row r="611" spans="1:3" ht="15" customHeight="1">
      <c r="A611" s="197" t="s">
        <v>575</v>
      </c>
      <c r="B611" s="197" t="s">
        <v>9218</v>
      </c>
      <c r="C611" s="198" t="s">
        <v>9234</v>
      </c>
    </row>
    <row r="612" spans="1:3" ht="15" customHeight="1">
      <c r="A612" s="197" t="s">
        <v>9367</v>
      </c>
      <c r="B612" s="197" t="s">
        <v>9218</v>
      </c>
      <c r="C612" s="198" t="s">
        <v>9368</v>
      </c>
    </row>
    <row r="613" spans="1:3" ht="15" customHeight="1">
      <c r="A613" s="197" t="s">
        <v>9367</v>
      </c>
      <c r="B613" s="197" t="s">
        <v>9229</v>
      </c>
      <c r="C613" s="198" t="s">
        <v>9368</v>
      </c>
    </row>
    <row r="614" spans="1:3" ht="15" customHeight="1">
      <c r="A614" s="197" t="s">
        <v>9369</v>
      </c>
      <c r="B614" s="197" t="s">
        <v>9218</v>
      </c>
      <c r="C614" s="198" t="s">
        <v>9370</v>
      </c>
    </row>
    <row r="615" spans="1:3" ht="15" customHeight="1">
      <c r="A615" s="197" t="s">
        <v>9369</v>
      </c>
      <c r="B615" s="197" t="s">
        <v>9229</v>
      </c>
      <c r="C615" s="198" t="s">
        <v>9370</v>
      </c>
    </row>
    <row r="616" spans="1:3" ht="15" customHeight="1">
      <c r="A616" s="197" t="s">
        <v>9371</v>
      </c>
      <c r="B616" s="197" t="s">
        <v>9130</v>
      </c>
      <c r="C616" s="198" t="s">
        <v>9372</v>
      </c>
    </row>
    <row r="617" spans="1:3" ht="15" customHeight="1">
      <c r="A617" s="197" t="s">
        <v>9371</v>
      </c>
      <c r="B617" s="197" t="s">
        <v>9131</v>
      </c>
      <c r="C617" s="198" t="s">
        <v>9372</v>
      </c>
    </row>
    <row r="618" spans="1:3" ht="15" customHeight="1">
      <c r="A618" s="197" t="s">
        <v>9371</v>
      </c>
      <c r="B618" s="197" t="s">
        <v>9084</v>
      </c>
      <c r="C618" s="198" t="s">
        <v>9372</v>
      </c>
    </row>
    <row r="619" spans="1:3" ht="15" customHeight="1">
      <c r="A619" s="197" t="s">
        <v>9371</v>
      </c>
      <c r="B619" s="197" t="s">
        <v>9051</v>
      </c>
      <c r="C619" s="198" t="s">
        <v>9372</v>
      </c>
    </row>
    <row r="620" spans="1:3" ht="15" customHeight="1">
      <c r="A620" s="197" t="s">
        <v>9371</v>
      </c>
      <c r="B620" s="197" t="s">
        <v>9241</v>
      </c>
      <c r="C620" s="198" t="s">
        <v>9372</v>
      </c>
    </row>
    <row r="621" spans="1:3" ht="15" customHeight="1">
      <c r="A621" s="197" t="s">
        <v>9371</v>
      </c>
      <c r="B621" s="197" t="s">
        <v>9133</v>
      </c>
      <c r="C621" s="198" t="s">
        <v>9372</v>
      </c>
    </row>
    <row r="622" spans="1:3" ht="15" customHeight="1">
      <c r="A622" s="197" t="s">
        <v>9371</v>
      </c>
      <c r="B622" s="197" t="s">
        <v>9134</v>
      </c>
      <c r="C622" s="198" t="s">
        <v>9372</v>
      </c>
    </row>
    <row r="623" spans="1:3" ht="15" customHeight="1">
      <c r="A623" s="197" t="s">
        <v>9371</v>
      </c>
      <c r="B623" s="197" t="s">
        <v>9242</v>
      </c>
      <c r="C623" s="198" t="s">
        <v>9372</v>
      </c>
    </row>
    <row r="624" spans="1:3" ht="15" customHeight="1">
      <c r="A624" s="197" t="s">
        <v>9371</v>
      </c>
      <c r="B624" s="197" t="s">
        <v>9053</v>
      </c>
      <c r="C624" s="198" t="s">
        <v>9372</v>
      </c>
    </row>
    <row r="625" spans="1:3" ht="15" customHeight="1">
      <c r="A625" s="197" t="s">
        <v>9371</v>
      </c>
      <c r="B625" s="197" t="s">
        <v>9244</v>
      </c>
      <c r="C625" s="198" t="s">
        <v>9372</v>
      </c>
    </row>
    <row r="626" spans="1:3" ht="15" customHeight="1">
      <c r="A626" s="197" t="s">
        <v>9371</v>
      </c>
      <c r="B626" s="197" t="s">
        <v>9137</v>
      </c>
      <c r="C626" s="198" t="s">
        <v>9372</v>
      </c>
    </row>
    <row r="627" spans="1:3" ht="15" customHeight="1">
      <c r="A627" s="197" t="s">
        <v>9371</v>
      </c>
      <c r="B627" s="197" t="s">
        <v>9138</v>
      </c>
      <c r="C627" s="198" t="s">
        <v>9372</v>
      </c>
    </row>
    <row r="628" spans="1:3" ht="15" customHeight="1">
      <c r="A628" s="197" t="s">
        <v>9371</v>
      </c>
      <c r="B628" s="197" t="s">
        <v>9139</v>
      </c>
      <c r="C628" s="198" t="s">
        <v>9372</v>
      </c>
    </row>
    <row r="629" spans="1:3" ht="15" customHeight="1">
      <c r="A629" s="197" t="s">
        <v>9371</v>
      </c>
      <c r="B629" s="197" t="s">
        <v>9245</v>
      </c>
      <c r="C629" s="198" t="s">
        <v>9372</v>
      </c>
    </row>
    <row r="630" spans="1:3" ht="15" customHeight="1">
      <c r="A630" s="197" t="s">
        <v>9371</v>
      </c>
      <c r="B630" s="197" t="s">
        <v>9054</v>
      </c>
      <c r="C630" s="198" t="s">
        <v>9372</v>
      </c>
    </row>
    <row r="631" spans="1:3" ht="15" customHeight="1">
      <c r="A631" s="197" t="s">
        <v>9371</v>
      </c>
      <c r="B631" s="197" t="s">
        <v>9055</v>
      </c>
      <c r="C631" s="198" t="s">
        <v>9372</v>
      </c>
    </row>
    <row r="632" spans="1:3" ht="15" customHeight="1">
      <c r="A632" s="197" t="s">
        <v>9371</v>
      </c>
      <c r="B632" s="197" t="s">
        <v>9141</v>
      </c>
      <c r="C632" s="198" t="s">
        <v>9372</v>
      </c>
    </row>
    <row r="633" spans="1:3" ht="15" customHeight="1">
      <c r="A633" s="197" t="s">
        <v>9371</v>
      </c>
      <c r="B633" s="197" t="s">
        <v>9142</v>
      </c>
      <c r="C633" s="198" t="s">
        <v>9372</v>
      </c>
    </row>
    <row r="634" spans="1:3" ht="15" customHeight="1">
      <c r="A634" s="197" t="s">
        <v>9371</v>
      </c>
      <c r="B634" s="197" t="s">
        <v>9143</v>
      </c>
      <c r="C634" s="198" t="s">
        <v>9372</v>
      </c>
    </row>
    <row r="635" spans="1:3" ht="15" customHeight="1">
      <c r="A635" s="197" t="s">
        <v>9371</v>
      </c>
      <c r="B635" s="197" t="s">
        <v>9056</v>
      </c>
      <c r="C635" s="198" t="s">
        <v>9372</v>
      </c>
    </row>
    <row r="636" spans="1:3" ht="15" customHeight="1">
      <c r="A636" s="197" t="s">
        <v>9371</v>
      </c>
      <c r="B636" s="197" t="s">
        <v>9246</v>
      </c>
      <c r="C636" s="198" t="s">
        <v>9372</v>
      </c>
    </row>
    <row r="637" spans="1:3" ht="15" customHeight="1">
      <c r="A637" s="197" t="s">
        <v>9371</v>
      </c>
      <c r="B637" s="197" t="s">
        <v>9057</v>
      </c>
      <c r="C637" s="198" t="s">
        <v>9372</v>
      </c>
    </row>
    <row r="638" spans="1:3" ht="15" customHeight="1">
      <c r="A638" s="197" t="s">
        <v>9371</v>
      </c>
      <c r="B638" s="197" t="s">
        <v>9059</v>
      </c>
      <c r="C638" s="198" t="s">
        <v>9372</v>
      </c>
    </row>
    <row r="639" spans="1:3" ht="15" customHeight="1">
      <c r="A639" s="197" t="s">
        <v>9371</v>
      </c>
      <c r="B639" s="197" t="s">
        <v>9060</v>
      </c>
      <c r="C639" s="198" t="s">
        <v>9372</v>
      </c>
    </row>
    <row r="640" spans="1:3" ht="15" customHeight="1">
      <c r="A640" s="197" t="s">
        <v>9371</v>
      </c>
      <c r="B640" s="197" t="s">
        <v>9218</v>
      </c>
      <c r="C640" s="198" t="s">
        <v>9373</v>
      </c>
    </row>
    <row r="641" spans="1:3" ht="15" customHeight="1">
      <c r="A641" s="197" t="s">
        <v>9371</v>
      </c>
      <c r="B641" s="197" t="s">
        <v>9248</v>
      </c>
      <c r="C641" s="198" t="s">
        <v>9372</v>
      </c>
    </row>
    <row r="642" spans="1:3" ht="15" customHeight="1">
      <c r="A642" s="197" t="s">
        <v>9371</v>
      </c>
      <c r="B642" s="197" t="s">
        <v>9249</v>
      </c>
      <c r="C642" s="198" t="s">
        <v>9372</v>
      </c>
    </row>
    <row r="643" spans="1:3" ht="15" customHeight="1">
      <c r="A643" s="197" t="s">
        <v>9371</v>
      </c>
      <c r="B643" s="197" t="s">
        <v>9062</v>
      </c>
      <c r="C643" s="198" t="s">
        <v>9372</v>
      </c>
    </row>
    <row r="644" spans="1:3" ht="15" customHeight="1">
      <c r="A644" s="197" t="s">
        <v>9371</v>
      </c>
      <c r="B644" s="197" t="s">
        <v>9229</v>
      </c>
      <c r="C644" s="198" t="s">
        <v>9372</v>
      </c>
    </row>
    <row r="645" spans="1:3" ht="15" customHeight="1">
      <c r="A645" s="197" t="s">
        <v>9371</v>
      </c>
      <c r="B645" s="197" t="s">
        <v>9064</v>
      </c>
      <c r="C645" s="198" t="s">
        <v>9372</v>
      </c>
    </row>
    <row r="646" spans="1:3" ht="15" customHeight="1">
      <c r="A646" s="197" t="s">
        <v>9371</v>
      </c>
      <c r="B646" s="197" t="s">
        <v>9065</v>
      </c>
      <c r="C646" s="198" t="s">
        <v>9372</v>
      </c>
    </row>
    <row r="647" spans="1:3" ht="15" customHeight="1">
      <c r="A647" s="197" t="s">
        <v>9371</v>
      </c>
      <c r="B647" s="197" t="s">
        <v>9066</v>
      </c>
      <c r="C647" s="198" t="s">
        <v>9372</v>
      </c>
    </row>
    <row r="648" spans="1:3" ht="15" customHeight="1">
      <c r="A648" s="197" t="s">
        <v>9371</v>
      </c>
      <c r="B648" s="197" t="s">
        <v>9250</v>
      </c>
      <c r="C648" s="198" t="s">
        <v>9372</v>
      </c>
    </row>
    <row r="649" spans="1:3" ht="15" customHeight="1">
      <c r="A649" s="197" t="s">
        <v>9371</v>
      </c>
      <c r="B649" s="197" t="s">
        <v>9251</v>
      </c>
      <c r="C649" s="198" t="s">
        <v>9372</v>
      </c>
    </row>
    <row r="650" spans="1:3" ht="15" customHeight="1">
      <c r="A650" s="197" t="s">
        <v>9371</v>
      </c>
      <c r="B650" s="197" t="s">
        <v>9047</v>
      </c>
      <c r="C650" s="198" t="s">
        <v>9372</v>
      </c>
    </row>
    <row r="651" spans="1:3" ht="15" customHeight="1">
      <c r="A651" s="197" t="s">
        <v>9000</v>
      </c>
      <c r="B651" s="197" t="s">
        <v>9001</v>
      </c>
      <c r="C651" s="198" t="s">
        <v>9301</v>
      </c>
    </row>
    <row r="652" spans="1:3" ht="15" customHeight="1">
      <c r="A652" s="197" t="s">
        <v>9000</v>
      </c>
      <c r="B652" s="197" t="s">
        <v>9003</v>
      </c>
      <c r="C652" s="198" t="s">
        <v>9302</v>
      </c>
    </row>
    <row r="653" spans="1:3" ht="15" customHeight="1">
      <c r="A653" s="197" t="s">
        <v>9000</v>
      </c>
      <c r="B653" s="197" t="s">
        <v>9005</v>
      </c>
      <c r="C653" s="198" t="s">
        <v>9303</v>
      </c>
    </row>
    <row r="654" spans="1:3" ht="15" customHeight="1">
      <c r="A654" s="197" t="s">
        <v>8688</v>
      </c>
      <c r="B654" s="197" t="s">
        <v>9218</v>
      </c>
      <c r="C654" s="198" t="s">
        <v>9374</v>
      </c>
    </row>
    <row r="655" spans="1:3" ht="15" customHeight="1">
      <c r="A655" s="197" t="s">
        <v>8688</v>
      </c>
      <c r="B655" s="197" t="s">
        <v>9229</v>
      </c>
      <c r="C655" s="198" t="s">
        <v>9375</v>
      </c>
    </row>
    <row r="656" spans="1:3" ht="15" customHeight="1">
      <c r="A656" s="197" t="s">
        <v>8688</v>
      </c>
      <c r="B656" s="197" t="s">
        <v>9047</v>
      </c>
      <c r="C656" s="198" t="s">
        <v>9375</v>
      </c>
    </row>
    <row r="657" spans="1:3" ht="15" customHeight="1">
      <c r="A657" s="197" t="s">
        <v>9376</v>
      </c>
      <c r="B657" s="197" t="s">
        <v>9230</v>
      </c>
      <c r="C657" s="198" t="s">
        <v>9231</v>
      </c>
    </row>
    <row r="658" spans="1:3" ht="15" customHeight="1">
      <c r="A658" s="197" t="s">
        <v>7175</v>
      </c>
      <c r="B658" s="197" t="s">
        <v>9007</v>
      </c>
      <c r="C658" s="198" t="s">
        <v>9377</v>
      </c>
    </row>
    <row r="659" spans="1:3" ht="15" customHeight="1">
      <c r="A659" s="197" t="s">
        <v>1208</v>
      </c>
      <c r="B659" s="197" t="s">
        <v>9218</v>
      </c>
      <c r="C659" s="198" t="s">
        <v>9234</v>
      </c>
    </row>
    <row r="660" spans="1:3" ht="15" customHeight="1">
      <c r="A660" s="197" t="s">
        <v>5831</v>
      </c>
      <c r="B660" s="197" t="s">
        <v>9221</v>
      </c>
      <c r="C660" s="198" t="s">
        <v>9365</v>
      </c>
    </row>
    <row r="661" spans="1:3" ht="15" customHeight="1">
      <c r="A661" s="197" t="s">
        <v>5831</v>
      </c>
      <c r="B661" s="197" t="s">
        <v>9223</v>
      </c>
      <c r="C661" s="198" t="s">
        <v>9366</v>
      </c>
    </row>
    <row r="662" spans="1:3" ht="15" customHeight="1">
      <c r="A662" s="197" t="s">
        <v>5831</v>
      </c>
      <c r="B662" s="197" t="s">
        <v>9225</v>
      </c>
      <c r="C662" s="198" t="s">
        <v>9366</v>
      </c>
    </row>
    <row r="663" spans="1:3" ht="15" customHeight="1">
      <c r="A663" s="197" t="s">
        <v>5831</v>
      </c>
      <c r="B663" s="197" t="s">
        <v>9226</v>
      </c>
      <c r="C663" s="198" t="s">
        <v>9366</v>
      </c>
    </row>
    <row r="664" spans="1:3" ht="15" customHeight="1">
      <c r="A664" s="197" t="s">
        <v>7914</v>
      </c>
      <c r="B664" s="197" t="s">
        <v>9254</v>
      </c>
      <c r="C664" s="198" t="s">
        <v>9255</v>
      </c>
    </row>
    <row r="665" spans="1:3" ht="15" customHeight="1">
      <c r="A665" s="197" t="s">
        <v>7914</v>
      </c>
      <c r="B665" s="197" t="s">
        <v>9221</v>
      </c>
      <c r="C665" s="198" t="s">
        <v>9256</v>
      </c>
    </row>
    <row r="666" spans="1:3" ht="15" customHeight="1">
      <c r="A666" s="197" t="s">
        <v>7914</v>
      </c>
      <c r="B666" s="197" t="s">
        <v>9223</v>
      </c>
      <c r="C666" s="198" t="s">
        <v>9255</v>
      </c>
    </row>
    <row r="667" spans="1:3" ht="15" customHeight="1">
      <c r="A667" s="197" t="s">
        <v>7914</v>
      </c>
      <c r="B667" s="197" t="s">
        <v>9009</v>
      </c>
      <c r="C667" s="198" t="s">
        <v>9255</v>
      </c>
    </row>
    <row r="668" spans="1:3" ht="15" customHeight="1">
      <c r="A668" s="197" t="s">
        <v>7914</v>
      </c>
      <c r="B668" s="197" t="s">
        <v>9225</v>
      </c>
      <c r="C668" s="198" t="s">
        <v>9255</v>
      </c>
    </row>
    <row r="669" spans="1:3" ht="15" customHeight="1">
      <c r="A669" s="197" t="s">
        <v>7914</v>
      </c>
      <c r="B669" s="197" t="s">
        <v>9226</v>
      </c>
      <c r="C669" s="198" t="s">
        <v>9255</v>
      </c>
    </row>
    <row r="670" spans="1:3" ht="15" customHeight="1">
      <c r="A670" s="197" t="s">
        <v>7866</v>
      </c>
      <c r="B670" s="197" t="s">
        <v>9254</v>
      </c>
      <c r="C670" s="198" t="s">
        <v>9255</v>
      </c>
    </row>
    <row r="671" spans="1:3" ht="15" customHeight="1">
      <c r="A671" s="197" t="s">
        <v>7866</v>
      </c>
      <c r="B671" s="197" t="s">
        <v>9221</v>
      </c>
      <c r="C671" s="198" t="s">
        <v>9256</v>
      </c>
    </row>
    <row r="672" spans="1:3" ht="15" customHeight="1">
      <c r="A672" s="197" t="s">
        <v>7866</v>
      </c>
      <c r="B672" s="197" t="s">
        <v>9223</v>
      </c>
      <c r="C672" s="198" t="s">
        <v>9255</v>
      </c>
    </row>
    <row r="673" spans="1:3" ht="15" customHeight="1">
      <c r="A673" s="197" t="s">
        <v>7866</v>
      </c>
      <c r="B673" s="197" t="s">
        <v>9009</v>
      </c>
      <c r="C673" s="198" t="s">
        <v>9255</v>
      </c>
    </row>
    <row r="674" spans="1:3" ht="15" customHeight="1">
      <c r="A674" s="197" t="s">
        <v>7866</v>
      </c>
      <c r="B674" s="197" t="s">
        <v>9225</v>
      </c>
      <c r="C674" s="198" t="s">
        <v>9255</v>
      </c>
    </row>
    <row r="675" spans="1:3" ht="15" customHeight="1">
      <c r="A675" s="197" t="s">
        <v>7866</v>
      </c>
      <c r="B675" s="197" t="s">
        <v>9226</v>
      </c>
      <c r="C675" s="198" t="s">
        <v>9255</v>
      </c>
    </row>
    <row r="676" spans="1:3" ht="15" customHeight="1">
      <c r="A676" s="197" t="s">
        <v>7963</v>
      </c>
      <c r="B676" s="197" t="s">
        <v>9254</v>
      </c>
      <c r="C676" s="198" t="s">
        <v>9378</v>
      </c>
    </row>
    <row r="677" spans="1:3" ht="15" customHeight="1">
      <c r="A677" s="197" t="s">
        <v>7963</v>
      </c>
      <c r="B677" s="197" t="s">
        <v>9221</v>
      </c>
      <c r="C677" s="198" t="s">
        <v>9379</v>
      </c>
    </row>
    <row r="678" spans="1:3" ht="15" customHeight="1">
      <c r="A678" s="197" t="s">
        <v>7963</v>
      </c>
      <c r="B678" s="197" t="s">
        <v>9009</v>
      </c>
      <c r="C678" s="198" t="s">
        <v>9378</v>
      </c>
    </row>
    <row r="679" spans="1:3" ht="15" customHeight="1">
      <c r="A679" s="197" t="s">
        <v>7963</v>
      </c>
      <c r="B679" s="197" t="s">
        <v>9380</v>
      </c>
      <c r="C679" s="198" t="s">
        <v>9378</v>
      </c>
    </row>
    <row r="680" spans="1:3" ht="15" customHeight="1">
      <c r="A680" s="197" t="s">
        <v>7963</v>
      </c>
      <c r="B680" s="197" t="s">
        <v>9225</v>
      </c>
      <c r="C680" s="198" t="s">
        <v>9378</v>
      </c>
    </row>
    <row r="681" spans="1:3" ht="15" customHeight="1">
      <c r="A681" s="197" t="s">
        <v>7963</v>
      </c>
      <c r="B681" s="197" t="s">
        <v>9226</v>
      </c>
      <c r="C681" s="198" t="s">
        <v>9378</v>
      </c>
    </row>
    <row r="682" spans="1:3" ht="15" customHeight="1">
      <c r="A682" s="197" t="s">
        <v>5965</v>
      </c>
      <c r="B682" s="197" t="s">
        <v>9221</v>
      </c>
      <c r="C682" s="198" t="s">
        <v>9222</v>
      </c>
    </row>
    <row r="683" spans="1:3" ht="15" customHeight="1">
      <c r="A683" s="197" t="s">
        <v>5965</v>
      </c>
      <c r="B683" s="197" t="s">
        <v>9223</v>
      </c>
      <c r="C683" s="198" t="s">
        <v>9224</v>
      </c>
    </row>
    <row r="684" spans="1:3" ht="15" customHeight="1">
      <c r="A684" s="197" t="s">
        <v>5965</v>
      </c>
      <c r="B684" s="197" t="s">
        <v>9225</v>
      </c>
      <c r="C684" s="198" t="s">
        <v>9224</v>
      </c>
    </row>
    <row r="685" spans="1:3" ht="15" customHeight="1">
      <c r="A685" s="197" t="s">
        <v>5965</v>
      </c>
      <c r="B685" s="197" t="s">
        <v>9226</v>
      </c>
      <c r="C685" s="198" t="s">
        <v>9224</v>
      </c>
    </row>
    <row r="686" spans="1:3" ht="15" customHeight="1">
      <c r="A686" s="197" t="s">
        <v>8142</v>
      </c>
      <c r="B686" s="197" t="s">
        <v>9221</v>
      </c>
      <c r="C686" s="198" t="s">
        <v>9222</v>
      </c>
    </row>
    <row r="687" spans="1:3" ht="15" customHeight="1">
      <c r="A687" s="197" t="s">
        <v>8142</v>
      </c>
      <c r="B687" s="197" t="s">
        <v>9223</v>
      </c>
      <c r="C687" s="198" t="s">
        <v>9224</v>
      </c>
    </row>
    <row r="688" spans="1:3" ht="15" customHeight="1">
      <c r="A688" s="197" t="s">
        <v>8142</v>
      </c>
      <c r="B688" s="197" t="s">
        <v>9225</v>
      </c>
      <c r="C688" s="198" t="s">
        <v>9224</v>
      </c>
    </row>
    <row r="689" spans="1:3" ht="15" customHeight="1">
      <c r="A689" s="197" t="s">
        <v>8142</v>
      </c>
      <c r="B689" s="197" t="s">
        <v>9226</v>
      </c>
      <c r="C689" s="198" t="s">
        <v>9224</v>
      </c>
    </row>
    <row r="690" spans="1:3" ht="15" customHeight="1">
      <c r="A690" s="197" t="s">
        <v>6410</v>
      </c>
      <c r="B690" s="197" t="s">
        <v>9221</v>
      </c>
      <c r="C690" s="198" t="s">
        <v>9222</v>
      </c>
    </row>
    <row r="691" spans="1:3" ht="15" customHeight="1">
      <c r="A691" s="197" t="s">
        <v>6410</v>
      </c>
      <c r="B691" s="197" t="s">
        <v>9223</v>
      </c>
      <c r="C691" s="198" t="s">
        <v>9224</v>
      </c>
    </row>
    <row r="692" spans="1:3" ht="15" customHeight="1">
      <c r="A692" s="197" t="s">
        <v>6410</v>
      </c>
      <c r="B692" s="197" t="s">
        <v>9225</v>
      </c>
      <c r="C692" s="198" t="s">
        <v>9224</v>
      </c>
    </row>
    <row r="693" spans="1:3" ht="15" customHeight="1">
      <c r="A693" s="197" t="s">
        <v>6410</v>
      </c>
      <c r="B693" s="197" t="s">
        <v>9226</v>
      </c>
      <c r="C693" s="198" t="s">
        <v>9224</v>
      </c>
    </row>
    <row r="694" spans="1:3" ht="15" customHeight="1">
      <c r="A694" s="197" t="s">
        <v>6116</v>
      </c>
      <c r="B694" s="197" t="s">
        <v>9221</v>
      </c>
      <c r="C694" s="198" t="s">
        <v>9365</v>
      </c>
    </row>
    <row r="695" spans="1:3" ht="15" customHeight="1">
      <c r="A695" s="197" t="s">
        <v>6116</v>
      </c>
      <c r="B695" s="197" t="s">
        <v>9223</v>
      </c>
      <c r="C695" s="198" t="s">
        <v>9366</v>
      </c>
    </row>
    <row r="696" spans="1:3" ht="15" customHeight="1">
      <c r="A696" s="197" t="s">
        <v>6116</v>
      </c>
      <c r="B696" s="197" t="s">
        <v>9225</v>
      </c>
      <c r="C696" s="198" t="s">
        <v>9366</v>
      </c>
    </row>
    <row r="697" spans="1:3" ht="15" customHeight="1">
      <c r="A697" s="197" t="s">
        <v>6116</v>
      </c>
      <c r="B697" s="197" t="s">
        <v>9226</v>
      </c>
      <c r="C697" s="198" t="s">
        <v>9366</v>
      </c>
    </row>
    <row r="698" spans="1:3" ht="15" customHeight="1">
      <c r="A698" s="197" t="s">
        <v>5968</v>
      </c>
      <c r="B698" s="197" t="s">
        <v>9221</v>
      </c>
      <c r="C698" s="198" t="s">
        <v>9222</v>
      </c>
    </row>
    <row r="699" spans="1:3" ht="15" customHeight="1">
      <c r="A699" s="197" t="s">
        <v>5968</v>
      </c>
      <c r="B699" s="197" t="s">
        <v>9223</v>
      </c>
      <c r="C699" s="198" t="s">
        <v>9224</v>
      </c>
    </row>
    <row r="700" spans="1:3" ht="15" customHeight="1">
      <c r="A700" s="197" t="s">
        <v>5968</v>
      </c>
      <c r="B700" s="197" t="s">
        <v>9225</v>
      </c>
      <c r="C700" s="198" t="s">
        <v>9224</v>
      </c>
    </row>
    <row r="701" spans="1:3" ht="15" customHeight="1">
      <c r="A701" s="197" t="s">
        <v>5968</v>
      </c>
      <c r="B701" s="197" t="s">
        <v>9226</v>
      </c>
      <c r="C701" s="198" t="s">
        <v>9224</v>
      </c>
    </row>
    <row r="702" spans="1:3" ht="15" customHeight="1">
      <c r="A702" s="197" t="s">
        <v>8850</v>
      </c>
      <c r="B702" s="197" t="s">
        <v>9221</v>
      </c>
      <c r="C702" s="198" t="s">
        <v>9222</v>
      </c>
    </row>
    <row r="703" spans="1:3" ht="15" customHeight="1">
      <c r="A703" s="197" t="s">
        <v>8850</v>
      </c>
      <c r="B703" s="197" t="s">
        <v>9223</v>
      </c>
      <c r="C703" s="198" t="s">
        <v>9224</v>
      </c>
    </row>
    <row r="704" spans="1:3" ht="15" customHeight="1">
      <c r="A704" s="197" t="s">
        <v>8850</v>
      </c>
      <c r="B704" s="197" t="s">
        <v>9225</v>
      </c>
      <c r="C704" s="198" t="s">
        <v>9224</v>
      </c>
    </row>
    <row r="705" spans="1:3" ht="15" customHeight="1">
      <c r="A705" s="197" t="s">
        <v>8850</v>
      </c>
      <c r="B705" s="197" t="s">
        <v>9226</v>
      </c>
      <c r="C705" s="198" t="s">
        <v>9224</v>
      </c>
    </row>
    <row r="706" spans="1:3" ht="15" customHeight="1">
      <c r="A706" s="197" t="s">
        <v>7720</v>
      </c>
      <c r="B706" s="197" t="s">
        <v>9254</v>
      </c>
      <c r="C706" s="198" t="s">
        <v>9255</v>
      </c>
    </row>
    <row r="707" spans="1:3" ht="15" customHeight="1">
      <c r="A707" s="197" t="s">
        <v>7720</v>
      </c>
      <c r="B707" s="197" t="s">
        <v>9221</v>
      </c>
      <c r="C707" s="198" t="s">
        <v>9256</v>
      </c>
    </row>
    <row r="708" spans="1:3" ht="15" customHeight="1">
      <c r="A708" s="197" t="s">
        <v>7720</v>
      </c>
      <c r="B708" s="197" t="s">
        <v>9223</v>
      </c>
      <c r="C708" s="198" t="s">
        <v>9255</v>
      </c>
    </row>
    <row r="709" spans="1:3" ht="15" customHeight="1">
      <c r="A709" s="197" t="s">
        <v>7720</v>
      </c>
      <c r="B709" s="197" t="s">
        <v>9009</v>
      </c>
      <c r="C709" s="198" t="s">
        <v>9255</v>
      </c>
    </row>
    <row r="710" spans="1:3" ht="15" customHeight="1">
      <c r="A710" s="197" t="s">
        <v>7720</v>
      </c>
      <c r="B710" s="197" t="s">
        <v>9225</v>
      </c>
      <c r="C710" s="198" t="s">
        <v>9255</v>
      </c>
    </row>
    <row r="711" spans="1:3" ht="15" customHeight="1">
      <c r="A711" s="197" t="s">
        <v>7720</v>
      </c>
      <c r="B711" s="197" t="s">
        <v>9226</v>
      </c>
      <c r="C711" s="198" t="s">
        <v>9255</v>
      </c>
    </row>
    <row r="712" spans="1:3" ht="15" customHeight="1">
      <c r="A712" s="197" t="s">
        <v>6381</v>
      </c>
      <c r="B712" s="197" t="s">
        <v>9221</v>
      </c>
      <c r="C712" s="198" t="s">
        <v>9365</v>
      </c>
    </row>
    <row r="713" spans="1:3" ht="15" customHeight="1">
      <c r="A713" s="197" t="s">
        <v>6381</v>
      </c>
      <c r="B713" s="197" t="s">
        <v>9223</v>
      </c>
      <c r="C713" s="198" t="s">
        <v>9366</v>
      </c>
    </row>
    <row r="714" spans="1:3" ht="15" customHeight="1">
      <c r="A714" s="197" t="s">
        <v>6381</v>
      </c>
      <c r="B714" s="197" t="s">
        <v>9225</v>
      </c>
      <c r="C714" s="198" t="s">
        <v>9366</v>
      </c>
    </row>
    <row r="715" spans="1:3" ht="15" customHeight="1">
      <c r="A715" s="197" t="s">
        <v>6381</v>
      </c>
      <c r="B715" s="197" t="s">
        <v>9226</v>
      </c>
      <c r="C715" s="198" t="s">
        <v>9366</v>
      </c>
    </row>
    <row r="716" spans="1:3" ht="15" customHeight="1">
      <c r="A716" s="197" t="s">
        <v>8670</v>
      </c>
      <c r="B716" s="197" t="s">
        <v>9221</v>
      </c>
      <c r="C716" s="198" t="s">
        <v>9222</v>
      </c>
    </row>
    <row r="717" spans="1:3" ht="15" customHeight="1">
      <c r="A717" s="197" t="s">
        <v>8670</v>
      </c>
      <c r="B717" s="197" t="s">
        <v>9223</v>
      </c>
      <c r="C717" s="198" t="s">
        <v>9224</v>
      </c>
    </row>
    <row r="718" spans="1:3" ht="15" customHeight="1">
      <c r="A718" s="197" t="s">
        <v>8670</v>
      </c>
      <c r="B718" s="197" t="s">
        <v>9225</v>
      </c>
      <c r="C718" s="198" t="s">
        <v>9224</v>
      </c>
    </row>
    <row r="719" spans="1:3" ht="15" customHeight="1">
      <c r="A719" s="197" t="s">
        <v>8670</v>
      </c>
      <c r="B719" s="197" t="s">
        <v>9226</v>
      </c>
      <c r="C719" s="198" t="s">
        <v>9224</v>
      </c>
    </row>
    <row r="720" spans="1:3" ht="15" customHeight="1">
      <c r="A720" s="197" t="s">
        <v>8890</v>
      </c>
      <c r="B720" s="197" t="s">
        <v>9254</v>
      </c>
      <c r="C720" s="198" t="s">
        <v>9255</v>
      </c>
    </row>
    <row r="721" spans="1:3" ht="15" customHeight="1">
      <c r="A721" s="197" t="s">
        <v>8890</v>
      </c>
      <c r="B721" s="197" t="s">
        <v>9221</v>
      </c>
      <c r="C721" s="198" t="s">
        <v>9256</v>
      </c>
    </row>
    <row r="722" spans="1:3" ht="15" customHeight="1">
      <c r="A722" s="197" t="s">
        <v>8890</v>
      </c>
      <c r="B722" s="197" t="s">
        <v>9223</v>
      </c>
      <c r="C722" s="198" t="s">
        <v>9255</v>
      </c>
    </row>
    <row r="723" spans="1:3" ht="15" customHeight="1">
      <c r="A723" s="197" t="s">
        <v>8890</v>
      </c>
      <c r="B723" s="197" t="s">
        <v>9009</v>
      </c>
      <c r="C723" s="198" t="s">
        <v>9255</v>
      </c>
    </row>
    <row r="724" spans="1:3" ht="15" customHeight="1">
      <c r="A724" s="197" t="s">
        <v>8890</v>
      </c>
      <c r="B724" s="197" t="s">
        <v>9225</v>
      </c>
      <c r="C724" s="198" t="s">
        <v>9255</v>
      </c>
    </row>
    <row r="725" spans="1:3" ht="15" customHeight="1">
      <c r="A725" s="197" t="s">
        <v>8890</v>
      </c>
      <c r="B725" s="197" t="s">
        <v>9226</v>
      </c>
      <c r="C725" s="198" t="s">
        <v>9255</v>
      </c>
    </row>
    <row r="726" spans="1:3" ht="15" customHeight="1">
      <c r="A726" s="197" t="s">
        <v>8917</v>
      </c>
      <c r="B726" s="197" t="s">
        <v>9254</v>
      </c>
      <c r="C726" s="198" t="s">
        <v>9255</v>
      </c>
    </row>
    <row r="727" spans="1:3" ht="15" customHeight="1">
      <c r="A727" s="197" t="s">
        <v>8917</v>
      </c>
      <c r="B727" s="197" t="s">
        <v>9221</v>
      </c>
      <c r="C727" s="198" t="s">
        <v>9256</v>
      </c>
    </row>
    <row r="728" spans="1:3" ht="15" customHeight="1">
      <c r="A728" s="197" t="s">
        <v>8917</v>
      </c>
      <c r="B728" s="197" t="s">
        <v>9223</v>
      </c>
      <c r="C728" s="198" t="s">
        <v>9255</v>
      </c>
    </row>
    <row r="729" spans="1:3" ht="15" customHeight="1">
      <c r="A729" s="197" t="s">
        <v>8917</v>
      </c>
      <c r="B729" s="197" t="s">
        <v>9009</v>
      </c>
      <c r="C729" s="198" t="s">
        <v>9255</v>
      </c>
    </row>
    <row r="730" spans="1:3" ht="15" customHeight="1">
      <c r="A730" s="197" t="s">
        <v>8917</v>
      </c>
      <c r="B730" s="197" t="s">
        <v>9225</v>
      </c>
      <c r="C730" s="198" t="s">
        <v>9255</v>
      </c>
    </row>
    <row r="731" spans="1:3" ht="15" customHeight="1">
      <c r="A731" s="197" t="s">
        <v>8917</v>
      </c>
      <c r="B731" s="197" t="s">
        <v>9226</v>
      </c>
      <c r="C731" s="198" t="s">
        <v>9255</v>
      </c>
    </row>
    <row r="732" spans="1:3" ht="15" customHeight="1">
      <c r="A732" s="197" t="s">
        <v>6095</v>
      </c>
      <c r="B732" s="197" t="s">
        <v>9221</v>
      </c>
      <c r="C732" s="198" t="s">
        <v>9365</v>
      </c>
    </row>
    <row r="733" spans="1:3" ht="15" customHeight="1">
      <c r="A733" s="197" t="s">
        <v>6095</v>
      </c>
      <c r="B733" s="197" t="s">
        <v>9223</v>
      </c>
      <c r="C733" s="198" t="s">
        <v>9366</v>
      </c>
    </row>
    <row r="734" spans="1:3" ht="15" customHeight="1">
      <c r="A734" s="197" t="s">
        <v>6095</v>
      </c>
      <c r="B734" s="197" t="s">
        <v>9225</v>
      </c>
      <c r="C734" s="198" t="s">
        <v>9366</v>
      </c>
    </row>
    <row r="735" spans="1:3" ht="15" customHeight="1">
      <c r="A735" s="197" t="s">
        <v>6095</v>
      </c>
      <c r="B735" s="197" t="s">
        <v>9226</v>
      </c>
      <c r="C735" s="198" t="s">
        <v>9366</v>
      </c>
    </row>
    <row r="736" spans="1:3" ht="15" customHeight="1">
      <c r="A736" s="197" t="s">
        <v>9381</v>
      </c>
      <c r="B736" s="197" t="s">
        <v>9218</v>
      </c>
      <c r="C736" s="198" t="s">
        <v>9382</v>
      </c>
    </row>
    <row r="737" spans="1:3" ht="15" customHeight="1">
      <c r="A737" s="197" t="s">
        <v>9381</v>
      </c>
      <c r="B737" s="197" t="s">
        <v>9229</v>
      </c>
      <c r="C737" s="198" t="s">
        <v>9382</v>
      </c>
    </row>
    <row r="738" spans="1:3" ht="15" customHeight="1">
      <c r="A738" s="197" t="s">
        <v>9381</v>
      </c>
      <c r="B738" s="197" t="s">
        <v>9066</v>
      </c>
      <c r="C738" s="198" t="s">
        <v>9382</v>
      </c>
    </row>
    <row r="739" spans="1:3" ht="15" customHeight="1">
      <c r="A739" s="197" t="s">
        <v>9381</v>
      </c>
      <c r="B739" s="197" t="s">
        <v>9047</v>
      </c>
      <c r="C739" s="198" t="s">
        <v>9382</v>
      </c>
    </row>
    <row r="740" spans="1:3" ht="15" customHeight="1">
      <c r="A740" s="197" t="s">
        <v>9383</v>
      </c>
      <c r="B740" s="197" t="s">
        <v>9218</v>
      </c>
      <c r="C740" s="198" t="s">
        <v>9384</v>
      </c>
    </row>
    <row r="741" spans="1:3" ht="15" customHeight="1">
      <c r="A741" s="197" t="s">
        <v>9383</v>
      </c>
      <c r="B741" s="197" t="s">
        <v>9229</v>
      </c>
      <c r="C741" s="198" t="s">
        <v>9384</v>
      </c>
    </row>
    <row r="742" spans="1:3" ht="15" customHeight="1">
      <c r="A742" s="197" t="s">
        <v>9383</v>
      </c>
      <c r="B742" s="197" t="s">
        <v>9066</v>
      </c>
      <c r="C742" s="198" t="s">
        <v>9384</v>
      </c>
    </row>
    <row r="743" spans="1:3" ht="15" customHeight="1">
      <c r="A743" s="197" t="s">
        <v>9383</v>
      </c>
      <c r="B743" s="197" t="s">
        <v>9047</v>
      </c>
      <c r="C743" s="198" t="s">
        <v>9384</v>
      </c>
    </row>
    <row r="744" spans="1:3" ht="15" customHeight="1">
      <c r="A744" s="197" t="s">
        <v>7301</v>
      </c>
      <c r="B744" s="197" t="s">
        <v>9221</v>
      </c>
      <c r="C744" s="198" t="s">
        <v>9365</v>
      </c>
    </row>
    <row r="745" spans="1:3" ht="15" customHeight="1">
      <c r="A745" s="197" t="s">
        <v>7301</v>
      </c>
      <c r="B745" s="197" t="s">
        <v>9223</v>
      </c>
      <c r="C745" s="198" t="s">
        <v>9366</v>
      </c>
    </row>
    <row r="746" spans="1:3" ht="15" customHeight="1">
      <c r="A746" s="197" t="s">
        <v>7301</v>
      </c>
      <c r="B746" s="197" t="s">
        <v>9225</v>
      </c>
      <c r="C746" s="198" t="s">
        <v>9366</v>
      </c>
    </row>
    <row r="747" spans="1:3" ht="15" customHeight="1">
      <c r="A747" s="197" t="s">
        <v>7301</v>
      </c>
      <c r="B747" s="197" t="s">
        <v>9226</v>
      </c>
      <c r="C747" s="198" t="s">
        <v>9366</v>
      </c>
    </row>
    <row r="748" spans="1:3" ht="15" customHeight="1">
      <c r="A748" s="197" t="s">
        <v>8632</v>
      </c>
      <c r="B748" s="197" t="s">
        <v>9221</v>
      </c>
      <c r="C748" s="198" t="s">
        <v>9365</v>
      </c>
    </row>
    <row r="749" spans="1:3" ht="15" customHeight="1">
      <c r="A749" s="197" t="s">
        <v>8632</v>
      </c>
      <c r="B749" s="197" t="s">
        <v>9223</v>
      </c>
      <c r="C749" s="198" t="s">
        <v>9366</v>
      </c>
    </row>
    <row r="750" spans="1:3" ht="15" customHeight="1">
      <c r="A750" s="197" t="s">
        <v>8632</v>
      </c>
      <c r="B750" s="197" t="s">
        <v>9225</v>
      </c>
      <c r="C750" s="198" t="s">
        <v>9366</v>
      </c>
    </row>
    <row r="751" spans="1:3" ht="15" customHeight="1">
      <c r="A751" s="197" t="s">
        <v>8632</v>
      </c>
      <c r="B751" s="197" t="s">
        <v>9226</v>
      </c>
      <c r="C751" s="198" t="s">
        <v>9366</v>
      </c>
    </row>
    <row r="752" spans="1:3" ht="15" customHeight="1">
      <c r="A752" s="197" t="s">
        <v>9385</v>
      </c>
      <c r="B752" s="197" t="s">
        <v>9230</v>
      </c>
      <c r="C752" s="198" t="s">
        <v>9231</v>
      </c>
    </row>
    <row r="753" spans="1:3" ht="15" customHeight="1">
      <c r="A753" s="197" t="s">
        <v>8628</v>
      </c>
      <c r="B753" s="197" t="s">
        <v>9221</v>
      </c>
      <c r="C753" s="198" t="s">
        <v>9386</v>
      </c>
    </row>
    <row r="754" spans="1:3" ht="15" customHeight="1">
      <c r="A754" s="197" t="s">
        <v>8628</v>
      </c>
      <c r="B754" s="197" t="s">
        <v>9223</v>
      </c>
      <c r="C754" s="198" t="s">
        <v>9387</v>
      </c>
    </row>
    <row r="755" spans="1:3" ht="15" customHeight="1">
      <c r="A755" s="197" t="s">
        <v>8628</v>
      </c>
      <c r="B755" s="197" t="s">
        <v>9225</v>
      </c>
      <c r="C755" s="198" t="s">
        <v>9387</v>
      </c>
    </row>
    <row r="756" spans="1:3" ht="15" customHeight="1">
      <c r="A756" s="197" t="s">
        <v>8628</v>
      </c>
      <c r="B756" s="197" t="s">
        <v>9226</v>
      </c>
      <c r="C756" s="198" t="s">
        <v>9387</v>
      </c>
    </row>
    <row r="757" spans="1:3" ht="15" customHeight="1">
      <c r="A757" s="197" t="s">
        <v>5450</v>
      </c>
      <c r="B757" s="197" t="s">
        <v>9254</v>
      </c>
      <c r="C757" s="198" t="s">
        <v>9255</v>
      </c>
    </row>
    <row r="758" spans="1:3" ht="15" customHeight="1">
      <c r="A758" s="197" t="s">
        <v>5450</v>
      </c>
      <c r="B758" s="197" t="s">
        <v>9221</v>
      </c>
      <c r="C758" s="198" t="s">
        <v>9256</v>
      </c>
    </row>
    <row r="759" spans="1:3" ht="15" customHeight="1">
      <c r="A759" s="197" t="s">
        <v>5450</v>
      </c>
      <c r="B759" s="197" t="s">
        <v>9223</v>
      </c>
      <c r="C759" s="198" t="s">
        <v>9255</v>
      </c>
    </row>
    <row r="760" spans="1:3" ht="15" customHeight="1">
      <c r="A760" s="197" t="s">
        <v>5450</v>
      </c>
      <c r="B760" s="197" t="s">
        <v>9009</v>
      </c>
      <c r="C760" s="198" t="s">
        <v>9255</v>
      </c>
    </row>
    <row r="761" spans="1:3" ht="15" customHeight="1">
      <c r="A761" s="197" t="s">
        <v>5450</v>
      </c>
      <c r="B761" s="197" t="s">
        <v>9225</v>
      </c>
      <c r="C761" s="198" t="s">
        <v>9255</v>
      </c>
    </row>
    <row r="762" spans="1:3" ht="15" customHeight="1">
      <c r="A762" s="197" t="s">
        <v>5450</v>
      </c>
      <c r="B762" s="197" t="s">
        <v>9226</v>
      </c>
      <c r="C762" s="198" t="s">
        <v>9255</v>
      </c>
    </row>
    <row r="763" spans="1:3" ht="15" customHeight="1">
      <c r="A763" s="197" t="s">
        <v>8937</v>
      </c>
      <c r="B763" s="197" t="s">
        <v>9254</v>
      </c>
      <c r="C763" s="198" t="s">
        <v>9263</v>
      </c>
    </row>
    <row r="764" spans="1:3" ht="15" customHeight="1">
      <c r="A764" s="197" t="s">
        <v>8937</v>
      </c>
      <c r="B764" s="197" t="s">
        <v>9221</v>
      </c>
      <c r="C764" s="198" t="s">
        <v>9264</v>
      </c>
    </row>
    <row r="765" spans="1:3" ht="15" customHeight="1">
      <c r="A765" s="197" t="s">
        <v>8937</v>
      </c>
      <c r="B765" s="197" t="s">
        <v>9223</v>
      </c>
      <c r="C765" s="198" t="s">
        <v>9263</v>
      </c>
    </row>
    <row r="766" spans="1:3" ht="15" customHeight="1">
      <c r="A766" s="197" t="s">
        <v>8937</v>
      </c>
      <c r="B766" s="197" t="s">
        <v>9009</v>
      </c>
      <c r="C766" s="198" t="s">
        <v>9263</v>
      </c>
    </row>
    <row r="767" spans="1:3" ht="15" customHeight="1">
      <c r="A767" s="197" t="s">
        <v>8937</v>
      </c>
      <c r="B767" s="197" t="s">
        <v>9225</v>
      </c>
      <c r="C767" s="198" t="s">
        <v>9263</v>
      </c>
    </row>
    <row r="768" spans="1:3" ht="15" customHeight="1">
      <c r="A768" s="197" t="s">
        <v>8937</v>
      </c>
      <c r="B768" s="197" t="s">
        <v>9226</v>
      </c>
      <c r="C768" s="198" t="s">
        <v>9263</v>
      </c>
    </row>
    <row r="769" spans="1:3" ht="15" customHeight="1">
      <c r="A769" s="197" t="s">
        <v>9388</v>
      </c>
      <c r="B769" s="197" t="s">
        <v>9326</v>
      </c>
      <c r="C769" s="198" t="s">
        <v>9327</v>
      </c>
    </row>
    <row r="770" spans="1:3" ht="15" customHeight="1">
      <c r="A770" s="197" t="s">
        <v>9388</v>
      </c>
      <c r="B770" s="197" t="s">
        <v>9328</v>
      </c>
      <c r="C770" s="198" t="s">
        <v>9327</v>
      </c>
    </row>
    <row r="771" spans="1:3" ht="15" customHeight="1">
      <c r="A771" s="197" t="s">
        <v>9388</v>
      </c>
      <c r="B771" s="197" t="s">
        <v>9218</v>
      </c>
      <c r="C771" s="198" t="s">
        <v>9389</v>
      </c>
    </row>
    <row r="772" spans="1:3" ht="15" customHeight="1">
      <c r="A772" s="197" t="s">
        <v>9388</v>
      </c>
      <c r="B772" s="197" t="s">
        <v>9229</v>
      </c>
      <c r="C772" s="198" t="s">
        <v>9389</v>
      </c>
    </row>
    <row r="773" spans="1:3" ht="15" customHeight="1">
      <c r="A773" s="197" t="s">
        <v>9390</v>
      </c>
      <c r="B773" s="197" t="s">
        <v>9218</v>
      </c>
      <c r="C773" s="198" t="s">
        <v>9389</v>
      </c>
    </row>
    <row r="774" spans="1:3" ht="15" customHeight="1">
      <c r="A774" s="197" t="s">
        <v>9390</v>
      </c>
      <c r="B774" s="197" t="s">
        <v>9229</v>
      </c>
      <c r="C774" s="198" t="s">
        <v>9389</v>
      </c>
    </row>
    <row r="775" spans="1:3" ht="15" customHeight="1">
      <c r="A775" s="197" t="s">
        <v>7489</v>
      </c>
      <c r="B775" s="197" t="s">
        <v>9230</v>
      </c>
      <c r="C775" s="198" t="s">
        <v>9231</v>
      </c>
    </row>
    <row r="776" spans="1:3" ht="15" customHeight="1">
      <c r="A776" s="197" t="s">
        <v>8967</v>
      </c>
      <c r="B776" s="197" t="s">
        <v>9218</v>
      </c>
      <c r="C776" s="198" t="s">
        <v>9391</v>
      </c>
    </row>
    <row r="777" spans="1:3" ht="15" customHeight="1">
      <c r="A777" s="197" t="s">
        <v>8967</v>
      </c>
      <c r="B777" s="197" t="s">
        <v>9229</v>
      </c>
      <c r="C777" s="198" t="s">
        <v>9391</v>
      </c>
    </row>
    <row r="778" spans="1:3" ht="15" customHeight="1">
      <c r="A778" s="197" t="s">
        <v>8967</v>
      </c>
      <c r="B778" s="197" t="s">
        <v>9066</v>
      </c>
      <c r="C778" s="198" t="s">
        <v>9392</v>
      </c>
    </row>
    <row r="779" spans="1:3" ht="15" customHeight="1">
      <c r="A779" s="197" t="s">
        <v>8967</v>
      </c>
      <c r="B779" s="197" t="s">
        <v>9047</v>
      </c>
      <c r="C779" s="198" t="s">
        <v>9393</v>
      </c>
    </row>
    <row r="780" spans="1:3" ht="15" customHeight="1">
      <c r="A780" s="197" t="s">
        <v>9394</v>
      </c>
      <c r="B780" s="197" t="s">
        <v>9230</v>
      </c>
      <c r="C780" s="198" t="s">
        <v>9231</v>
      </c>
    </row>
    <row r="781" spans="1:3" ht="15" customHeight="1">
      <c r="A781" s="197" t="s">
        <v>9395</v>
      </c>
      <c r="B781" s="197" t="s">
        <v>9221</v>
      </c>
      <c r="C781" s="198" t="s">
        <v>9261</v>
      </c>
    </row>
    <row r="782" spans="1:3" ht="15" customHeight="1">
      <c r="A782" s="197" t="s">
        <v>9395</v>
      </c>
      <c r="B782" s="197" t="s">
        <v>9223</v>
      </c>
      <c r="C782" s="198" t="s">
        <v>9262</v>
      </c>
    </row>
    <row r="783" spans="1:3" ht="15" customHeight="1">
      <c r="A783" s="197" t="s">
        <v>9395</v>
      </c>
      <c r="B783" s="197" t="s">
        <v>9225</v>
      </c>
      <c r="C783" s="198" t="s">
        <v>9262</v>
      </c>
    </row>
    <row r="784" spans="1:3" ht="15" customHeight="1">
      <c r="A784" s="197" t="s">
        <v>9395</v>
      </c>
      <c r="B784" s="197" t="s">
        <v>9226</v>
      </c>
      <c r="C784" s="198" t="s">
        <v>9262</v>
      </c>
    </row>
    <row r="785" spans="1:3" ht="15" customHeight="1">
      <c r="A785" s="197" t="s">
        <v>9396</v>
      </c>
      <c r="B785" s="197" t="s">
        <v>9221</v>
      </c>
      <c r="C785" s="198" t="s">
        <v>9261</v>
      </c>
    </row>
    <row r="786" spans="1:3" ht="15" customHeight="1">
      <c r="A786" s="197" t="s">
        <v>9396</v>
      </c>
      <c r="B786" s="197" t="s">
        <v>9223</v>
      </c>
      <c r="C786" s="198" t="s">
        <v>9262</v>
      </c>
    </row>
    <row r="787" spans="1:3" ht="15" customHeight="1">
      <c r="A787" s="197" t="s">
        <v>9396</v>
      </c>
      <c r="B787" s="197" t="s">
        <v>9225</v>
      </c>
      <c r="C787" s="198" t="s">
        <v>9262</v>
      </c>
    </row>
    <row r="788" spans="1:3" ht="15" customHeight="1">
      <c r="A788" s="197" t="s">
        <v>9396</v>
      </c>
      <c r="B788" s="197" t="s">
        <v>9226</v>
      </c>
      <c r="C788" s="198" t="s">
        <v>9262</v>
      </c>
    </row>
    <row r="789" spans="1:3" ht="15" customHeight="1">
      <c r="A789" s="197" t="s">
        <v>9397</v>
      </c>
      <c r="B789" s="197" t="s">
        <v>9221</v>
      </c>
      <c r="C789" s="198" t="s">
        <v>9261</v>
      </c>
    </row>
    <row r="790" spans="1:3" ht="15" customHeight="1">
      <c r="A790" s="197" t="s">
        <v>9397</v>
      </c>
      <c r="B790" s="197" t="s">
        <v>9223</v>
      </c>
      <c r="C790" s="198" t="s">
        <v>9262</v>
      </c>
    </row>
    <row r="791" spans="1:3" ht="15" customHeight="1">
      <c r="A791" s="197" t="s">
        <v>9397</v>
      </c>
      <c r="B791" s="197" t="s">
        <v>9225</v>
      </c>
      <c r="C791" s="198" t="s">
        <v>9262</v>
      </c>
    </row>
    <row r="792" spans="1:3" ht="15" customHeight="1">
      <c r="A792" s="197" t="s">
        <v>9397</v>
      </c>
      <c r="B792" s="197" t="s">
        <v>9226</v>
      </c>
      <c r="C792" s="198" t="s">
        <v>9262</v>
      </c>
    </row>
    <row r="793" spans="1:3" ht="15" customHeight="1">
      <c r="A793" s="197" t="s">
        <v>8692</v>
      </c>
      <c r="B793" s="197" t="s">
        <v>9218</v>
      </c>
      <c r="C793" s="198" t="s">
        <v>9332</v>
      </c>
    </row>
    <row r="794" spans="1:3" ht="15" customHeight="1">
      <c r="A794" s="197" t="s">
        <v>8692</v>
      </c>
      <c r="B794" s="197" t="s">
        <v>9229</v>
      </c>
      <c r="C794" s="198" t="s">
        <v>9332</v>
      </c>
    </row>
    <row r="795" spans="1:3" ht="15" customHeight="1">
      <c r="A795" s="197" t="s">
        <v>9398</v>
      </c>
      <c r="B795" s="197" t="s">
        <v>9218</v>
      </c>
      <c r="C795" s="198" t="s">
        <v>9399</v>
      </c>
    </row>
    <row r="796" spans="1:3" ht="15" customHeight="1">
      <c r="A796" s="197" t="s">
        <v>9400</v>
      </c>
      <c r="B796" s="197" t="s">
        <v>9218</v>
      </c>
      <c r="C796" s="198" t="s">
        <v>9401</v>
      </c>
    </row>
    <row r="797" spans="1:3" ht="15" customHeight="1">
      <c r="A797" s="197" t="s">
        <v>7421</v>
      </c>
      <c r="B797" s="197" t="s">
        <v>9218</v>
      </c>
      <c r="C797" s="198" t="s">
        <v>9402</v>
      </c>
    </row>
    <row r="798" spans="1:3" ht="15" customHeight="1">
      <c r="A798" s="197" t="s">
        <v>7420</v>
      </c>
      <c r="B798" s="197" t="s">
        <v>9218</v>
      </c>
      <c r="C798" s="198" t="s">
        <v>9402</v>
      </c>
    </row>
    <row r="799" spans="1:3" ht="15" customHeight="1">
      <c r="A799" s="197" t="s">
        <v>8167</v>
      </c>
      <c r="B799" s="197" t="s">
        <v>9218</v>
      </c>
      <c r="C799" s="198" t="s">
        <v>9402</v>
      </c>
    </row>
    <row r="800" spans="1:3" ht="15" customHeight="1">
      <c r="A800" s="197" t="s">
        <v>8168</v>
      </c>
      <c r="B800" s="197" t="s">
        <v>9218</v>
      </c>
      <c r="C800" s="198" t="s">
        <v>9401</v>
      </c>
    </row>
    <row r="801" spans="1:3" ht="15" customHeight="1">
      <c r="A801" s="197" t="s">
        <v>7800</v>
      </c>
      <c r="B801" s="197" t="s">
        <v>9218</v>
      </c>
      <c r="C801" s="198" t="s">
        <v>9403</v>
      </c>
    </row>
    <row r="802" spans="1:3" ht="15" customHeight="1">
      <c r="A802" s="197" t="s">
        <v>7799</v>
      </c>
      <c r="B802" s="197" t="s">
        <v>9218</v>
      </c>
      <c r="C802" s="198" t="s">
        <v>9403</v>
      </c>
    </row>
    <row r="803" spans="1:3" ht="15" customHeight="1">
      <c r="A803" s="197" t="s">
        <v>1082</v>
      </c>
      <c r="B803" s="197" t="s">
        <v>9218</v>
      </c>
      <c r="C803" s="198" t="s">
        <v>9404</v>
      </c>
    </row>
    <row r="804" spans="1:3" ht="15" customHeight="1">
      <c r="A804" s="197" t="s">
        <v>1082</v>
      </c>
      <c r="B804" s="197" t="s">
        <v>9229</v>
      </c>
      <c r="C804" s="198" t="s">
        <v>9404</v>
      </c>
    </row>
    <row r="805" spans="1:3" ht="15" customHeight="1">
      <c r="A805" s="197" t="s">
        <v>1082</v>
      </c>
      <c r="B805" s="197" t="s">
        <v>9047</v>
      </c>
      <c r="C805" s="198" t="s">
        <v>9404</v>
      </c>
    </row>
    <row r="806" spans="1:3" ht="15" customHeight="1">
      <c r="A806" s="197" t="s">
        <v>1083</v>
      </c>
      <c r="B806" s="197" t="s">
        <v>9326</v>
      </c>
      <c r="C806" s="198" t="s">
        <v>9405</v>
      </c>
    </row>
    <row r="807" spans="1:3" ht="15" customHeight="1">
      <c r="A807" s="197" t="s">
        <v>1083</v>
      </c>
      <c r="B807" s="197" t="s">
        <v>9328</v>
      </c>
      <c r="C807" s="198" t="s">
        <v>9405</v>
      </c>
    </row>
    <row r="808" spans="1:3" ht="15" customHeight="1">
      <c r="A808" s="197" t="s">
        <v>1083</v>
      </c>
      <c r="B808" s="197" t="s">
        <v>9218</v>
      </c>
      <c r="C808" s="198" t="s">
        <v>9404</v>
      </c>
    </row>
    <row r="809" spans="1:3" ht="15" customHeight="1">
      <c r="A809" s="197" t="s">
        <v>1083</v>
      </c>
      <c r="B809" s="197" t="s">
        <v>9229</v>
      </c>
      <c r="C809" s="198" t="s">
        <v>9404</v>
      </c>
    </row>
    <row r="810" spans="1:3" ht="15" customHeight="1">
      <c r="A810" s="197" t="s">
        <v>1083</v>
      </c>
      <c r="B810" s="197" t="s">
        <v>9047</v>
      </c>
      <c r="C810" s="198" t="s">
        <v>9404</v>
      </c>
    </row>
    <row r="811" spans="1:3" ht="15" customHeight="1">
      <c r="A811" s="197" t="s">
        <v>9406</v>
      </c>
      <c r="B811" s="197" t="s">
        <v>9218</v>
      </c>
      <c r="C811" s="198" t="s">
        <v>9407</v>
      </c>
    </row>
    <row r="812" spans="1:3" ht="15" customHeight="1">
      <c r="A812" s="197" t="s">
        <v>9406</v>
      </c>
      <c r="B812" s="197" t="s">
        <v>9229</v>
      </c>
      <c r="C812" s="198" t="s">
        <v>9408</v>
      </c>
    </row>
    <row r="813" spans="1:3" ht="15" customHeight="1">
      <c r="A813" s="197" t="s">
        <v>9406</v>
      </c>
      <c r="B813" s="197" t="s">
        <v>9066</v>
      </c>
      <c r="C813" s="198" t="s">
        <v>9409</v>
      </c>
    </row>
    <row r="814" spans="1:3" ht="15" customHeight="1">
      <c r="A814" s="197" t="s">
        <v>9406</v>
      </c>
      <c r="B814" s="197" t="s">
        <v>9047</v>
      </c>
      <c r="C814" s="198" t="s">
        <v>9408</v>
      </c>
    </row>
    <row r="815" spans="1:3" ht="15" customHeight="1">
      <c r="A815" s="197" t="s">
        <v>9410</v>
      </c>
      <c r="B815" s="197" t="s">
        <v>9328</v>
      </c>
      <c r="C815" s="198" t="s">
        <v>9411</v>
      </c>
    </row>
    <row r="816" spans="1:3" ht="15" customHeight="1">
      <c r="A816" s="197" t="s">
        <v>9410</v>
      </c>
      <c r="B816" s="197" t="s">
        <v>9218</v>
      </c>
      <c r="C816" s="198" t="s">
        <v>9407</v>
      </c>
    </row>
    <row r="817" spans="1:3" ht="15" customHeight="1">
      <c r="A817" s="197" t="s">
        <v>9410</v>
      </c>
      <c r="B817" s="197" t="s">
        <v>9229</v>
      </c>
      <c r="C817" s="198" t="s">
        <v>9408</v>
      </c>
    </row>
    <row r="818" spans="1:3" ht="15" customHeight="1">
      <c r="A818" s="197" t="s">
        <v>9410</v>
      </c>
      <c r="B818" s="197" t="s">
        <v>9066</v>
      </c>
      <c r="C818" s="198" t="s">
        <v>9409</v>
      </c>
    </row>
    <row r="819" spans="1:3" ht="15" customHeight="1">
      <c r="A819" s="197" t="s">
        <v>9410</v>
      </c>
      <c r="B819" s="197" t="s">
        <v>9047</v>
      </c>
      <c r="C819" s="198" t="s">
        <v>9408</v>
      </c>
    </row>
    <row r="820" spans="1:3" ht="15" customHeight="1">
      <c r="A820" s="197" t="s">
        <v>8906</v>
      </c>
      <c r="B820" s="197" t="s">
        <v>9218</v>
      </c>
      <c r="C820" s="198" t="s">
        <v>9274</v>
      </c>
    </row>
    <row r="821" spans="1:3" ht="15" customHeight="1">
      <c r="A821" s="197" t="s">
        <v>9412</v>
      </c>
      <c r="B821" s="197" t="s">
        <v>9084</v>
      </c>
      <c r="C821" s="198" t="s">
        <v>9413</v>
      </c>
    </row>
    <row r="822" spans="1:3" ht="15" customHeight="1">
      <c r="A822" s="197" t="s">
        <v>9412</v>
      </c>
      <c r="B822" s="197" t="s">
        <v>9051</v>
      </c>
      <c r="C822" s="198" t="s">
        <v>9413</v>
      </c>
    </row>
    <row r="823" spans="1:3" ht="15" customHeight="1">
      <c r="A823" s="197" t="s">
        <v>9412</v>
      </c>
      <c r="B823" s="197" t="s">
        <v>9241</v>
      </c>
      <c r="C823" s="198" t="s">
        <v>9413</v>
      </c>
    </row>
    <row r="824" spans="1:3" ht="15" customHeight="1">
      <c r="A824" s="197" t="s">
        <v>9412</v>
      </c>
      <c r="B824" s="197" t="s">
        <v>9053</v>
      </c>
      <c r="C824" s="198" t="s">
        <v>9413</v>
      </c>
    </row>
    <row r="825" spans="1:3" ht="15" customHeight="1">
      <c r="A825" s="197" t="s">
        <v>9412</v>
      </c>
      <c r="B825" s="197" t="s">
        <v>9244</v>
      </c>
      <c r="C825" s="198" t="s">
        <v>9413</v>
      </c>
    </row>
    <row r="826" spans="1:3" ht="15" customHeight="1">
      <c r="A826" s="197" t="s">
        <v>9412</v>
      </c>
      <c r="B826" s="197" t="s">
        <v>9245</v>
      </c>
      <c r="C826" s="198" t="s">
        <v>9413</v>
      </c>
    </row>
    <row r="827" spans="1:3" ht="15" customHeight="1">
      <c r="A827" s="197" t="s">
        <v>9412</v>
      </c>
      <c r="B827" s="197" t="s">
        <v>9054</v>
      </c>
      <c r="C827" s="198" t="s">
        <v>9413</v>
      </c>
    </row>
    <row r="828" spans="1:3" ht="15" customHeight="1">
      <c r="A828" s="197" t="s">
        <v>9412</v>
      </c>
      <c r="B828" s="197" t="s">
        <v>9055</v>
      </c>
      <c r="C828" s="198" t="s">
        <v>9413</v>
      </c>
    </row>
    <row r="829" spans="1:3" ht="15" customHeight="1">
      <c r="A829" s="197" t="s">
        <v>9412</v>
      </c>
      <c r="B829" s="197" t="s">
        <v>9056</v>
      </c>
      <c r="C829" s="198" t="s">
        <v>9413</v>
      </c>
    </row>
    <row r="830" spans="1:3" ht="15" customHeight="1">
      <c r="A830" s="197" t="s">
        <v>9412</v>
      </c>
      <c r="B830" s="197" t="s">
        <v>9246</v>
      </c>
      <c r="C830" s="198" t="s">
        <v>9413</v>
      </c>
    </row>
    <row r="831" spans="1:3" ht="15" customHeight="1">
      <c r="A831" s="197" t="s">
        <v>9412</v>
      </c>
      <c r="B831" s="197" t="s">
        <v>9057</v>
      </c>
      <c r="C831" s="198" t="s">
        <v>9413</v>
      </c>
    </row>
    <row r="832" spans="1:3" ht="15" customHeight="1">
      <c r="A832" s="197" t="s">
        <v>9412</v>
      </c>
      <c r="B832" s="197" t="s">
        <v>9058</v>
      </c>
      <c r="C832" s="198" t="s">
        <v>9413</v>
      </c>
    </row>
    <row r="833" spans="1:3" ht="15" customHeight="1">
      <c r="A833" s="197" t="s">
        <v>9412</v>
      </c>
      <c r="B833" s="197" t="s">
        <v>9059</v>
      </c>
      <c r="C833" s="198" t="s">
        <v>9413</v>
      </c>
    </row>
    <row r="834" spans="1:3" ht="15" customHeight="1">
      <c r="A834" s="197" t="s">
        <v>9412</v>
      </c>
      <c r="B834" s="197" t="s">
        <v>9060</v>
      </c>
      <c r="C834" s="198" t="s">
        <v>9413</v>
      </c>
    </row>
    <row r="835" spans="1:3" ht="15" customHeight="1">
      <c r="A835" s="197" t="s">
        <v>9412</v>
      </c>
      <c r="B835" s="197" t="s">
        <v>9218</v>
      </c>
      <c r="C835" s="198" t="s">
        <v>9414</v>
      </c>
    </row>
    <row r="836" spans="1:3" ht="15" customHeight="1">
      <c r="A836" s="197" t="s">
        <v>9412</v>
      </c>
      <c r="B836" s="197" t="s">
        <v>9248</v>
      </c>
      <c r="C836" s="198" t="s">
        <v>9413</v>
      </c>
    </row>
    <row r="837" spans="1:3" ht="15" customHeight="1">
      <c r="A837" s="197" t="s">
        <v>9412</v>
      </c>
      <c r="B837" s="197" t="s">
        <v>9249</v>
      </c>
      <c r="C837" s="198" t="s">
        <v>9413</v>
      </c>
    </row>
    <row r="838" spans="1:3" ht="15" customHeight="1">
      <c r="A838" s="197" t="s">
        <v>9412</v>
      </c>
      <c r="B838" s="197" t="s">
        <v>9062</v>
      </c>
      <c r="C838" s="198" t="s">
        <v>9413</v>
      </c>
    </row>
    <row r="839" spans="1:3" ht="15" customHeight="1">
      <c r="A839" s="197" t="s">
        <v>9412</v>
      </c>
      <c r="B839" s="197" t="s">
        <v>9229</v>
      </c>
      <c r="C839" s="198" t="s">
        <v>9415</v>
      </c>
    </row>
    <row r="840" spans="1:3" ht="15" customHeight="1">
      <c r="A840" s="197" t="s">
        <v>9412</v>
      </c>
      <c r="B840" s="197" t="s">
        <v>9064</v>
      </c>
      <c r="C840" s="198" t="s">
        <v>9413</v>
      </c>
    </row>
    <row r="841" spans="1:3" ht="15" customHeight="1">
      <c r="A841" s="197" t="s">
        <v>9412</v>
      </c>
      <c r="B841" s="197" t="s">
        <v>9065</v>
      </c>
      <c r="C841" s="198" t="s">
        <v>9413</v>
      </c>
    </row>
    <row r="842" spans="1:3" ht="15" customHeight="1">
      <c r="A842" s="197" t="s">
        <v>9412</v>
      </c>
      <c r="B842" s="197" t="s">
        <v>9066</v>
      </c>
      <c r="C842" s="198" t="s">
        <v>9415</v>
      </c>
    </row>
    <row r="843" spans="1:3" ht="15" customHeight="1">
      <c r="A843" s="197" t="s">
        <v>9412</v>
      </c>
      <c r="B843" s="197" t="s">
        <v>9250</v>
      </c>
      <c r="C843" s="198" t="s">
        <v>9413</v>
      </c>
    </row>
    <row r="844" spans="1:3" ht="15" customHeight="1">
      <c r="A844" s="197" t="s">
        <v>9412</v>
      </c>
      <c r="B844" s="197" t="s">
        <v>9251</v>
      </c>
      <c r="C844" s="198" t="s">
        <v>9413</v>
      </c>
    </row>
    <row r="845" spans="1:3" ht="15" customHeight="1">
      <c r="A845" s="197" t="s">
        <v>9412</v>
      </c>
      <c r="B845" s="197" t="s">
        <v>9047</v>
      </c>
      <c r="C845" s="198" t="s">
        <v>9415</v>
      </c>
    </row>
    <row r="846" spans="1:3" ht="15" customHeight="1">
      <c r="A846" s="197" t="s">
        <v>9416</v>
      </c>
      <c r="B846" s="197" t="s">
        <v>9084</v>
      </c>
      <c r="C846" s="198" t="s">
        <v>9413</v>
      </c>
    </row>
    <row r="847" spans="1:3" ht="15" customHeight="1">
      <c r="A847" s="197" t="s">
        <v>9416</v>
      </c>
      <c r="B847" s="197" t="s">
        <v>9051</v>
      </c>
      <c r="C847" s="198" t="s">
        <v>9413</v>
      </c>
    </row>
    <row r="848" spans="1:3" ht="15" customHeight="1">
      <c r="A848" s="197" t="s">
        <v>9416</v>
      </c>
      <c r="B848" s="197" t="s">
        <v>9241</v>
      </c>
      <c r="C848" s="198" t="s">
        <v>9413</v>
      </c>
    </row>
    <row r="849" spans="1:3" ht="15" customHeight="1">
      <c r="A849" s="197" t="s">
        <v>9416</v>
      </c>
      <c r="B849" s="197" t="s">
        <v>9053</v>
      </c>
      <c r="C849" s="198" t="s">
        <v>9413</v>
      </c>
    </row>
    <row r="850" spans="1:3" ht="15" customHeight="1">
      <c r="A850" s="197" t="s">
        <v>9416</v>
      </c>
      <c r="B850" s="197" t="s">
        <v>9244</v>
      </c>
      <c r="C850" s="198" t="s">
        <v>9413</v>
      </c>
    </row>
    <row r="851" spans="1:3" ht="15" customHeight="1">
      <c r="A851" s="197" t="s">
        <v>9416</v>
      </c>
      <c r="B851" s="197" t="s">
        <v>9245</v>
      </c>
      <c r="C851" s="198" t="s">
        <v>9413</v>
      </c>
    </row>
    <row r="852" spans="1:3" ht="15" customHeight="1">
      <c r="A852" s="197" t="s">
        <v>9416</v>
      </c>
      <c r="B852" s="197" t="s">
        <v>9054</v>
      </c>
      <c r="C852" s="198" t="s">
        <v>9413</v>
      </c>
    </row>
    <row r="853" spans="1:3" ht="15" customHeight="1">
      <c r="A853" s="197" t="s">
        <v>9416</v>
      </c>
      <c r="B853" s="197" t="s">
        <v>9055</v>
      </c>
      <c r="C853" s="198" t="s">
        <v>9413</v>
      </c>
    </row>
    <row r="854" spans="1:3" ht="15" customHeight="1">
      <c r="A854" s="197" t="s">
        <v>9416</v>
      </c>
      <c r="B854" s="197" t="s">
        <v>9056</v>
      </c>
      <c r="C854" s="198" t="s">
        <v>9413</v>
      </c>
    </row>
    <row r="855" spans="1:3" ht="15" customHeight="1">
      <c r="A855" s="197" t="s">
        <v>9416</v>
      </c>
      <c r="B855" s="197" t="s">
        <v>9246</v>
      </c>
      <c r="C855" s="198" t="s">
        <v>9413</v>
      </c>
    </row>
    <row r="856" spans="1:3" ht="15" customHeight="1">
      <c r="A856" s="197" t="s">
        <v>9416</v>
      </c>
      <c r="B856" s="197" t="s">
        <v>9057</v>
      </c>
      <c r="C856" s="198" t="s">
        <v>9413</v>
      </c>
    </row>
    <row r="857" spans="1:3" ht="15" customHeight="1">
      <c r="A857" s="197" t="s">
        <v>9416</v>
      </c>
      <c r="B857" s="197" t="s">
        <v>9058</v>
      </c>
      <c r="C857" s="198" t="s">
        <v>9413</v>
      </c>
    </row>
    <row r="858" spans="1:3" ht="15" customHeight="1">
      <c r="A858" s="197" t="s">
        <v>9416</v>
      </c>
      <c r="B858" s="197" t="s">
        <v>9059</v>
      </c>
      <c r="C858" s="198" t="s">
        <v>9413</v>
      </c>
    </row>
    <row r="859" spans="1:3" ht="15" customHeight="1">
      <c r="A859" s="197" t="s">
        <v>9416</v>
      </c>
      <c r="B859" s="197" t="s">
        <v>9060</v>
      </c>
      <c r="C859" s="198" t="s">
        <v>9413</v>
      </c>
    </row>
    <row r="860" spans="1:3" ht="15" customHeight="1">
      <c r="A860" s="197" t="s">
        <v>9416</v>
      </c>
      <c r="B860" s="197" t="s">
        <v>9218</v>
      </c>
      <c r="C860" s="198" t="s">
        <v>9414</v>
      </c>
    </row>
    <row r="861" spans="1:3" ht="15" customHeight="1">
      <c r="A861" s="197" t="s">
        <v>9416</v>
      </c>
      <c r="B861" s="197" t="s">
        <v>9248</v>
      </c>
      <c r="C861" s="198" t="s">
        <v>9413</v>
      </c>
    </row>
    <row r="862" spans="1:3" ht="15" customHeight="1">
      <c r="A862" s="197" t="s">
        <v>9416</v>
      </c>
      <c r="B862" s="197" t="s">
        <v>9249</v>
      </c>
      <c r="C862" s="198" t="s">
        <v>9413</v>
      </c>
    </row>
    <row r="863" spans="1:3" ht="15" customHeight="1">
      <c r="A863" s="197" t="s">
        <v>9416</v>
      </c>
      <c r="B863" s="197" t="s">
        <v>9062</v>
      </c>
      <c r="C863" s="198" t="s">
        <v>9413</v>
      </c>
    </row>
    <row r="864" spans="1:3" ht="15" customHeight="1">
      <c r="A864" s="197" t="s">
        <v>9416</v>
      </c>
      <c r="B864" s="197" t="s">
        <v>9229</v>
      </c>
      <c r="C864" s="198" t="s">
        <v>9415</v>
      </c>
    </row>
    <row r="865" spans="1:3" ht="15" customHeight="1">
      <c r="A865" s="197" t="s">
        <v>9416</v>
      </c>
      <c r="B865" s="197" t="s">
        <v>9064</v>
      </c>
      <c r="C865" s="198" t="s">
        <v>9413</v>
      </c>
    </row>
    <row r="866" spans="1:3" ht="15" customHeight="1">
      <c r="A866" s="197" t="s">
        <v>9416</v>
      </c>
      <c r="B866" s="197" t="s">
        <v>9065</v>
      </c>
      <c r="C866" s="198" t="s">
        <v>9413</v>
      </c>
    </row>
    <row r="867" spans="1:3" ht="15" customHeight="1">
      <c r="A867" s="197" t="s">
        <v>9416</v>
      </c>
      <c r="B867" s="197" t="s">
        <v>9066</v>
      </c>
      <c r="C867" s="198" t="s">
        <v>9415</v>
      </c>
    </row>
    <row r="868" spans="1:3" ht="15" customHeight="1">
      <c r="A868" s="197" t="s">
        <v>9416</v>
      </c>
      <c r="B868" s="197" t="s">
        <v>9250</v>
      </c>
      <c r="C868" s="198" t="s">
        <v>9413</v>
      </c>
    </row>
    <row r="869" spans="1:3" ht="15" customHeight="1">
      <c r="A869" s="197" t="s">
        <v>9416</v>
      </c>
      <c r="B869" s="197" t="s">
        <v>9251</v>
      </c>
      <c r="C869" s="198" t="s">
        <v>9413</v>
      </c>
    </row>
    <row r="870" spans="1:3" ht="15" customHeight="1">
      <c r="A870" s="197" t="s">
        <v>9416</v>
      </c>
      <c r="B870" s="197" t="s">
        <v>9047</v>
      </c>
      <c r="C870" s="198" t="s">
        <v>9415</v>
      </c>
    </row>
    <row r="871" spans="1:3" ht="15" customHeight="1">
      <c r="A871" s="197" t="s">
        <v>8984</v>
      </c>
      <c r="B871" s="197" t="s">
        <v>9001</v>
      </c>
      <c r="C871" s="198" t="s">
        <v>9417</v>
      </c>
    </row>
    <row r="872" spans="1:3" ht="15" customHeight="1">
      <c r="A872" s="197" t="s">
        <v>8984</v>
      </c>
      <c r="B872" s="197" t="s">
        <v>9022</v>
      </c>
      <c r="C872" s="198" t="s">
        <v>9418</v>
      </c>
    </row>
    <row r="873" spans="1:3" ht="15" customHeight="1">
      <c r="A873" s="197" t="s">
        <v>8984</v>
      </c>
      <c r="B873" s="197" t="s">
        <v>9003</v>
      </c>
      <c r="C873" s="198" t="s">
        <v>9417</v>
      </c>
    </row>
    <row r="874" spans="1:3" ht="15" customHeight="1">
      <c r="A874" s="197" t="s">
        <v>8984</v>
      </c>
      <c r="B874" s="197" t="s">
        <v>9005</v>
      </c>
      <c r="C874" s="198" t="s">
        <v>9419</v>
      </c>
    </row>
    <row r="875" spans="1:3" ht="15" customHeight="1">
      <c r="A875" s="197" t="s">
        <v>9420</v>
      </c>
      <c r="B875" s="197" t="s">
        <v>9013</v>
      </c>
      <c r="C875" s="198" t="s">
        <v>9421</v>
      </c>
    </row>
    <row r="876" spans="1:3" ht="15" customHeight="1">
      <c r="A876" s="197" t="s">
        <v>9420</v>
      </c>
      <c r="B876" s="197" t="s">
        <v>9001</v>
      </c>
      <c r="C876" s="198" t="s">
        <v>9421</v>
      </c>
    </row>
    <row r="877" spans="1:3" ht="15" customHeight="1">
      <c r="A877" s="197" t="s">
        <v>9420</v>
      </c>
      <c r="B877" s="197" t="s">
        <v>9003</v>
      </c>
      <c r="C877" s="198" t="s">
        <v>9421</v>
      </c>
    </row>
    <row r="878" spans="1:3" ht="15" customHeight="1">
      <c r="A878" s="197" t="s">
        <v>9420</v>
      </c>
      <c r="B878" s="197" t="s">
        <v>9005</v>
      </c>
      <c r="C878" s="198" t="s">
        <v>9422</v>
      </c>
    </row>
    <row r="879" spans="1:3" ht="15" customHeight="1">
      <c r="A879" s="197" t="s">
        <v>6287</v>
      </c>
      <c r="B879" s="197" t="s">
        <v>9013</v>
      </c>
      <c r="C879" s="198" t="s">
        <v>9280</v>
      </c>
    </row>
    <row r="880" spans="1:3" ht="15" customHeight="1">
      <c r="A880" s="197" t="s">
        <v>6287</v>
      </c>
      <c r="B880" s="197" t="s">
        <v>9001</v>
      </c>
      <c r="C880" s="198" t="s">
        <v>9280</v>
      </c>
    </row>
    <row r="881" spans="1:3" ht="15" customHeight="1">
      <c r="A881" s="197" t="s">
        <v>6287</v>
      </c>
      <c r="B881" s="197" t="s">
        <v>9003</v>
      </c>
      <c r="C881" s="198" t="s">
        <v>9280</v>
      </c>
    </row>
    <row r="882" spans="1:3" ht="15" customHeight="1">
      <c r="A882" s="197" t="s">
        <v>6287</v>
      </c>
      <c r="B882" s="197" t="s">
        <v>9005</v>
      </c>
      <c r="C882" s="198" t="s">
        <v>9281</v>
      </c>
    </row>
    <row r="883" spans="1:3" ht="15" customHeight="1">
      <c r="A883" s="197" t="s">
        <v>6287</v>
      </c>
      <c r="B883" s="197" t="s">
        <v>9016</v>
      </c>
      <c r="C883" s="198" t="s">
        <v>9423</v>
      </c>
    </row>
    <row r="884" spans="1:3" ht="15" customHeight="1">
      <c r="A884" s="197" t="s">
        <v>6287</v>
      </c>
      <c r="B884" s="197" t="s">
        <v>9424</v>
      </c>
      <c r="C884" s="198" t="s">
        <v>9423</v>
      </c>
    </row>
    <row r="885" spans="1:3" ht="15" customHeight="1">
      <c r="A885" s="197" t="s">
        <v>6287</v>
      </c>
      <c r="B885" s="197" t="s">
        <v>9018</v>
      </c>
      <c r="C885" s="198" t="s">
        <v>9423</v>
      </c>
    </row>
    <row r="886" spans="1:3" ht="15" customHeight="1">
      <c r="A886" s="197" t="s">
        <v>6287</v>
      </c>
      <c r="B886" s="197" t="s">
        <v>9019</v>
      </c>
      <c r="C886" s="198" t="s">
        <v>9423</v>
      </c>
    </row>
    <row r="887" spans="1:3" ht="15" customHeight="1">
      <c r="A887" s="197" t="s">
        <v>6287</v>
      </c>
      <c r="B887" s="197" t="s">
        <v>9425</v>
      </c>
      <c r="C887" s="198" t="s">
        <v>9423</v>
      </c>
    </row>
    <row r="888" spans="1:3" ht="15" customHeight="1">
      <c r="A888" s="197" t="s">
        <v>6287</v>
      </c>
      <c r="B888" s="197" t="s">
        <v>9020</v>
      </c>
      <c r="C888" s="198" t="s">
        <v>9423</v>
      </c>
    </row>
    <row r="889" spans="1:3" ht="15" customHeight="1">
      <c r="A889" s="197" t="s">
        <v>6287</v>
      </c>
      <c r="B889" s="197" t="s">
        <v>9426</v>
      </c>
      <c r="C889" s="198" t="s">
        <v>9423</v>
      </c>
    </row>
    <row r="890" spans="1:3" ht="15" customHeight="1">
      <c r="A890" s="197" t="s">
        <v>9427</v>
      </c>
      <c r="B890" s="197" t="s">
        <v>9022</v>
      </c>
      <c r="C890" s="198" t="s">
        <v>9428</v>
      </c>
    </row>
    <row r="891" spans="1:3" ht="15" customHeight="1">
      <c r="A891" s="197" t="s">
        <v>9429</v>
      </c>
      <c r="B891" s="197" t="s">
        <v>9022</v>
      </c>
      <c r="C891" s="198" t="s">
        <v>9428</v>
      </c>
    </row>
    <row r="892" spans="1:3" ht="15" customHeight="1">
      <c r="A892" s="197" t="s">
        <v>9430</v>
      </c>
      <c r="B892" s="197" t="s">
        <v>9022</v>
      </c>
      <c r="C892" s="198" t="s">
        <v>9431</v>
      </c>
    </row>
    <row r="893" spans="1:3" ht="15" customHeight="1">
      <c r="A893" s="197" t="s">
        <v>9432</v>
      </c>
      <c r="B893" s="197" t="s">
        <v>9013</v>
      </c>
      <c r="C893" s="198" t="s">
        <v>9433</v>
      </c>
    </row>
    <row r="894" spans="1:3" ht="15" customHeight="1">
      <c r="A894" s="197" t="s">
        <v>9432</v>
      </c>
      <c r="B894" s="197" t="s">
        <v>9001</v>
      </c>
      <c r="C894" s="198" t="s">
        <v>9433</v>
      </c>
    </row>
    <row r="895" spans="1:3" ht="15" customHeight="1">
      <c r="A895" s="197" t="s">
        <v>9432</v>
      </c>
      <c r="B895" s="197" t="s">
        <v>9022</v>
      </c>
      <c r="C895" s="198" t="s">
        <v>9433</v>
      </c>
    </row>
    <row r="896" spans="1:3" ht="15" customHeight="1">
      <c r="A896" s="197" t="s">
        <v>9432</v>
      </c>
      <c r="B896" s="197" t="s">
        <v>9003</v>
      </c>
      <c r="C896" s="198" t="s">
        <v>9433</v>
      </c>
    </row>
    <row r="897" spans="1:3" ht="15" customHeight="1">
      <c r="A897" s="197" t="s">
        <v>9432</v>
      </c>
      <c r="B897" s="197" t="s">
        <v>9005</v>
      </c>
      <c r="C897" s="198" t="s">
        <v>9434</v>
      </c>
    </row>
    <row r="898" spans="1:3" ht="15" customHeight="1">
      <c r="A898" s="197" t="s">
        <v>9435</v>
      </c>
      <c r="B898" s="197" t="s">
        <v>9001</v>
      </c>
      <c r="C898" s="198" t="s">
        <v>9436</v>
      </c>
    </row>
    <row r="899" spans="1:3" ht="15" customHeight="1">
      <c r="A899" s="197" t="s">
        <v>9437</v>
      </c>
      <c r="B899" s="197" t="s">
        <v>9013</v>
      </c>
      <c r="C899" s="198" t="s">
        <v>9280</v>
      </c>
    </row>
    <row r="900" spans="1:3" ht="15" customHeight="1">
      <c r="A900" s="197" t="s">
        <v>9437</v>
      </c>
      <c r="B900" s="197" t="s">
        <v>9001</v>
      </c>
      <c r="C900" s="198" t="s">
        <v>9280</v>
      </c>
    </row>
    <row r="901" spans="1:3" ht="15" customHeight="1">
      <c r="A901" s="197" t="s">
        <v>9437</v>
      </c>
      <c r="B901" s="197" t="s">
        <v>9003</v>
      </c>
      <c r="C901" s="198" t="s">
        <v>9280</v>
      </c>
    </row>
    <row r="902" spans="1:3" ht="15" customHeight="1">
      <c r="A902" s="197" t="s">
        <v>9437</v>
      </c>
      <c r="B902" s="197" t="s">
        <v>9005</v>
      </c>
      <c r="C902" s="198" t="s">
        <v>9281</v>
      </c>
    </row>
    <row r="903" spans="1:3" ht="15" customHeight="1">
      <c r="A903" s="197" t="s">
        <v>9438</v>
      </c>
      <c r="B903" s="197" t="s">
        <v>9230</v>
      </c>
      <c r="C903" s="198" t="s">
        <v>9350</v>
      </c>
    </row>
    <row r="904" spans="1:3" ht="15" customHeight="1">
      <c r="A904" s="197" t="s">
        <v>9438</v>
      </c>
      <c r="B904" s="197" t="s">
        <v>9351</v>
      </c>
      <c r="C904" s="198" t="s">
        <v>9350</v>
      </c>
    </row>
    <row r="905" spans="1:3" ht="15" customHeight="1">
      <c r="A905" s="197" t="s">
        <v>9438</v>
      </c>
      <c r="B905" s="197" t="s">
        <v>9352</v>
      </c>
      <c r="C905" s="198" t="s">
        <v>9350</v>
      </c>
    </row>
    <row r="906" spans="1:3" ht="15" customHeight="1">
      <c r="A906" s="197" t="s">
        <v>9439</v>
      </c>
      <c r="B906" s="197" t="s">
        <v>9440</v>
      </c>
      <c r="C906" s="198" t="s">
        <v>9441</v>
      </c>
    </row>
    <row r="907" spans="1:3" ht="15" customHeight="1">
      <c r="A907" s="197" t="s">
        <v>8789</v>
      </c>
      <c r="B907" s="197" t="s">
        <v>9218</v>
      </c>
      <c r="C907" s="198" t="s">
        <v>9442</v>
      </c>
    </row>
    <row r="908" spans="1:3" ht="15" customHeight="1">
      <c r="A908" s="197" t="s">
        <v>5884</v>
      </c>
      <c r="B908" s="197" t="s">
        <v>9254</v>
      </c>
      <c r="C908" s="198" t="s">
        <v>9255</v>
      </c>
    </row>
    <row r="909" spans="1:3" ht="15" customHeight="1">
      <c r="A909" s="197" t="s">
        <v>5884</v>
      </c>
      <c r="B909" s="197" t="s">
        <v>9221</v>
      </c>
      <c r="C909" s="198" t="s">
        <v>9256</v>
      </c>
    </row>
    <row r="910" spans="1:3" ht="15" customHeight="1">
      <c r="A910" s="197" t="s">
        <v>5884</v>
      </c>
      <c r="B910" s="197" t="s">
        <v>9223</v>
      </c>
      <c r="C910" s="198" t="s">
        <v>9255</v>
      </c>
    </row>
    <row r="911" spans="1:3" ht="15" customHeight="1">
      <c r="A911" s="197" t="s">
        <v>5884</v>
      </c>
      <c r="B911" s="197" t="s">
        <v>9009</v>
      </c>
      <c r="C911" s="198" t="s">
        <v>9255</v>
      </c>
    </row>
    <row r="912" spans="1:3" ht="15" customHeight="1">
      <c r="A912" s="197" t="s">
        <v>5884</v>
      </c>
      <c r="B912" s="197" t="s">
        <v>9225</v>
      </c>
      <c r="C912" s="198" t="s">
        <v>9255</v>
      </c>
    </row>
    <row r="913" spans="1:3" ht="15" customHeight="1">
      <c r="A913" s="197" t="s">
        <v>5884</v>
      </c>
      <c r="B913" s="197" t="s">
        <v>9226</v>
      </c>
      <c r="C913" s="198" t="s">
        <v>9255</v>
      </c>
    </row>
    <row r="914" spans="1:3" ht="15" customHeight="1">
      <c r="A914" s="197" t="s">
        <v>7855</v>
      </c>
      <c r="B914" s="197" t="s">
        <v>9254</v>
      </c>
      <c r="C914" s="198" t="s">
        <v>9255</v>
      </c>
    </row>
    <row r="915" spans="1:3" ht="15" customHeight="1">
      <c r="A915" s="197" t="s">
        <v>7855</v>
      </c>
      <c r="B915" s="197" t="s">
        <v>9221</v>
      </c>
      <c r="C915" s="198" t="s">
        <v>9256</v>
      </c>
    </row>
    <row r="916" spans="1:3" ht="15" customHeight="1">
      <c r="A916" s="197" t="s">
        <v>7855</v>
      </c>
      <c r="B916" s="197" t="s">
        <v>9223</v>
      </c>
      <c r="C916" s="198" t="s">
        <v>9255</v>
      </c>
    </row>
    <row r="917" spans="1:3" ht="15" customHeight="1">
      <c r="A917" s="197" t="s">
        <v>7855</v>
      </c>
      <c r="B917" s="197" t="s">
        <v>9009</v>
      </c>
      <c r="C917" s="198" t="s">
        <v>9255</v>
      </c>
    </row>
    <row r="918" spans="1:3" ht="15" customHeight="1">
      <c r="A918" s="197" t="s">
        <v>7855</v>
      </c>
      <c r="B918" s="197" t="s">
        <v>9225</v>
      </c>
      <c r="C918" s="198" t="s">
        <v>9255</v>
      </c>
    </row>
    <row r="919" spans="1:3" ht="15" customHeight="1">
      <c r="A919" s="197" t="s">
        <v>7855</v>
      </c>
      <c r="B919" s="197" t="s">
        <v>9226</v>
      </c>
      <c r="C919" s="198" t="s">
        <v>9255</v>
      </c>
    </row>
    <row r="920" spans="1:3" ht="15" customHeight="1">
      <c r="A920" s="197" t="s">
        <v>7201</v>
      </c>
      <c r="B920" s="197" t="s">
        <v>9221</v>
      </c>
      <c r="C920" s="198" t="s">
        <v>9222</v>
      </c>
    </row>
    <row r="921" spans="1:3" ht="15" customHeight="1">
      <c r="A921" s="197" t="s">
        <v>7201</v>
      </c>
      <c r="B921" s="197" t="s">
        <v>9223</v>
      </c>
      <c r="C921" s="198" t="s">
        <v>9224</v>
      </c>
    </row>
    <row r="922" spans="1:3" ht="15" customHeight="1">
      <c r="A922" s="197" t="s">
        <v>7201</v>
      </c>
      <c r="B922" s="197" t="s">
        <v>9225</v>
      </c>
      <c r="C922" s="198" t="s">
        <v>9224</v>
      </c>
    </row>
    <row r="923" spans="1:3" ht="15" customHeight="1">
      <c r="A923" s="197" t="s">
        <v>7201</v>
      </c>
      <c r="B923" s="197" t="s">
        <v>9226</v>
      </c>
      <c r="C923" s="198" t="s">
        <v>9224</v>
      </c>
    </row>
    <row r="924" spans="1:3" ht="15" customHeight="1">
      <c r="A924" s="197" t="s">
        <v>6340</v>
      </c>
      <c r="B924" s="197" t="s">
        <v>9221</v>
      </c>
      <c r="C924" s="198" t="s">
        <v>9222</v>
      </c>
    </row>
    <row r="925" spans="1:3" ht="15" customHeight="1">
      <c r="A925" s="197" t="s">
        <v>6340</v>
      </c>
      <c r="B925" s="197" t="s">
        <v>9223</v>
      </c>
      <c r="C925" s="198" t="s">
        <v>9224</v>
      </c>
    </row>
    <row r="926" spans="1:3" ht="15" customHeight="1">
      <c r="A926" s="197" t="s">
        <v>6340</v>
      </c>
      <c r="B926" s="197" t="s">
        <v>9225</v>
      </c>
      <c r="C926" s="198" t="s">
        <v>9224</v>
      </c>
    </row>
    <row r="927" spans="1:3" ht="15" customHeight="1">
      <c r="A927" s="197" t="s">
        <v>6340</v>
      </c>
      <c r="B927" s="197" t="s">
        <v>9226</v>
      </c>
      <c r="C927" s="198" t="s">
        <v>9224</v>
      </c>
    </row>
    <row r="928" spans="1:3" ht="15" customHeight="1">
      <c r="A928" s="197" t="s">
        <v>5846</v>
      </c>
      <c r="B928" s="197" t="s">
        <v>9221</v>
      </c>
      <c r="C928" s="198" t="s">
        <v>9222</v>
      </c>
    </row>
    <row r="929" spans="1:3" ht="15" customHeight="1">
      <c r="A929" s="197" t="s">
        <v>5846</v>
      </c>
      <c r="B929" s="197" t="s">
        <v>9223</v>
      </c>
      <c r="C929" s="198" t="s">
        <v>9224</v>
      </c>
    </row>
    <row r="930" spans="1:3" ht="15" customHeight="1">
      <c r="A930" s="197" t="s">
        <v>5846</v>
      </c>
      <c r="B930" s="197" t="s">
        <v>9225</v>
      </c>
      <c r="C930" s="198" t="s">
        <v>9224</v>
      </c>
    </row>
    <row r="931" spans="1:3" ht="15" customHeight="1">
      <c r="A931" s="197" t="s">
        <v>5846</v>
      </c>
      <c r="B931" s="197" t="s">
        <v>9226</v>
      </c>
      <c r="C931" s="198" t="s">
        <v>9224</v>
      </c>
    </row>
    <row r="932" spans="1:3" ht="15" customHeight="1">
      <c r="A932" s="197" t="s">
        <v>7974</v>
      </c>
      <c r="B932" s="197" t="s">
        <v>9254</v>
      </c>
      <c r="C932" s="198" t="s">
        <v>9255</v>
      </c>
    </row>
    <row r="933" spans="1:3" ht="15" customHeight="1">
      <c r="A933" s="197" t="s">
        <v>7974</v>
      </c>
      <c r="B933" s="197" t="s">
        <v>9221</v>
      </c>
      <c r="C933" s="198" t="s">
        <v>9256</v>
      </c>
    </row>
    <row r="934" spans="1:3" ht="15" customHeight="1">
      <c r="A934" s="197" t="s">
        <v>7974</v>
      </c>
      <c r="B934" s="197" t="s">
        <v>9223</v>
      </c>
      <c r="C934" s="198" t="s">
        <v>9255</v>
      </c>
    </row>
    <row r="935" spans="1:3" ht="15" customHeight="1">
      <c r="A935" s="197" t="s">
        <v>7974</v>
      </c>
      <c r="B935" s="197" t="s">
        <v>9009</v>
      </c>
      <c r="C935" s="198" t="s">
        <v>9255</v>
      </c>
    </row>
    <row r="936" spans="1:3" ht="15" customHeight="1">
      <c r="A936" s="197" t="s">
        <v>7974</v>
      </c>
      <c r="B936" s="197" t="s">
        <v>9225</v>
      </c>
      <c r="C936" s="198" t="s">
        <v>9255</v>
      </c>
    </row>
    <row r="937" spans="1:3" ht="15" customHeight="1">
      <c r="A937" s="197" t="s">
        <v>7974</v>
      </c>
      <c r="B937" s="197" t="s">
        <v>9226</v>
      </c>
      <c r="C937" s="198" t="s">
        <v>9255</v>
      </c>
    </row>
    <row r="938" spans="1:3" ht="15" customHeight="1">
      <c r="A938" s="197" t="s">
        <v>6437</v>
      </c>
      <c r="B938" s="197" t="s">
        <v>9254</v>
      </c>
      <c r="C938" s="198" t="s">
        <v>9255</v>
      </c>
    </row>
    <row r="939" spans="1:3" ht="15" customHeight="1">
      <c r="A939" s="197" t="s">
        <v>6437</v>
      </c>
      <c r="B939" s="197" t="s">
        <v>9221</v>
      </c>
      <c r="C939" s="198" t="s">
        <v>9256</v>
      </c>
    </row>
    <row r="940" spans="1:3" ht="15" customHeight="1">
      <c r="A940" s="197" t="s">
        <v>6437</v>
      </c>
      <c r="B940" s="197" t="s">
        <v>9223</v>
      </c>
      <c r="C940" s="198" t="s">
        <v>9255</v>
      </c>
    </row>
    <row r="941" spans="1:3" ht="15" customHeight="1">
      <c r="A941" s="197" t="s">
        <v>6437</v>
      </c>
      <c r="B941" s="197" t="s">
        <v>9009</v>
      </c>
      <c r="C941" s="198" t="s">
        <v>9255</v>
      </c>
    </row>
    <row r="942" spans="1:3" ht="15" customHeight="1">
      <c r="A942" s="197" t="s">
        <v>6437</v>
      </c>
      <c r="B942" s="197" t="s">
        <v>9225</v>
      </c>
      <c r="C942" s="198" t="s">
        <v>9255</v>
      </c>
    </row>
    <row r="943" spans="1:3" ht="15" customHeight="1">
      <c r="A943" s="197" t="s">
        <v>6437</v>
      </c>
      <c r="B943" s="197" t="s">
        <v>9226</v>
      </c>
      <c r="C943" s="198" t="s">
        <v>9255</v>
      </c>
    </row>
    <row r="944" spans="1:3" ht="15" customHeight="1">
      <c r="A944" s="197" t="s">
        <v>6501</v>
      </c>
      <c r="B944" s="197" t="s">
        <v>9221</v>
      </c>
      <c r="C944" s="198" t="s">
        <v>9365</v>
      </c>
    </row>
    <row r="945" spans="1:3" ht="15" customHeight="1">
      <c r="A945" s="197" t="s">
        <v>6501</v>
      </c>
      <c r="B945" s="197" t="s">
        <v>9223</v>
      </c>
      <c r="C945" s="198" t="s">
        <v>9366</v>
      </c>
    </row>
    <row r="946" spans="1:3" ht="15" customHeight="1">
      <c r="A946" s="197" t="s">
        <v>6501</v>
      </c>
      <c r="B946" s="197" t="s">
        <v>9225</v>
      </c>
      <c r="C946" s="198" t="s">
        <v>9366</v>
      </c>
    </row>
    <row r="947" spans="1:3" ht="15" customHeight="1">
      <c r="A947" s="197" t="s">
        <v>6501</v>
      </c>
      <c r="B947" s="197" t="s">
        <v>9226</v>
      </c>
      <c r="C947" s="198" t="s">
        <v>9366</v>
      </c>
    </row>
    <row r="948" spans="1:3" ht="15" customHeight="1">
      <c r="A948" s="197" t="s">
        <v>6338</v>
      </c>
      <c r="B948" s="197" t="s">
        <v>9254</v>
      </c>
      <c r="C948" s="198" t="s">
        <v>9255</v>
      </c>
    </row>
    <row r="949" spans="1:3" ht="15" customHeight="1">
      <c r="A949" s="197" t="s">
        <v>6338</v>
      </c>
      <c r="B949" s="197" t="s">
        <v>9221</v>
      </c>
      <c r="C949" s="198" t="s">
        <v>9256</v>
      </c>
    </row>
    <row r="950" spans="1:3" ht="15" customHeight="1">
      <c r="A950" s="197" t="s">
        <v>6338</v>
      </c>
      <c r="B950" s="197" t="s">
        <v>9223</v>
      </c>
      <c r="C950" s="198" t="s">
        <v>9255</v>
      </c>
    </row>
    <row r="951" spans="1:3" ht="15" customHeight="1">
      <c r="A951" s="197" t="s">
        <v>6338</v>
      </c>
      <c r="B951" s="197" t="s">
        <v>9009</v>
      </c>
      <c r="C951" s="198" t="s">
        <v>9255</v>
      </c>
    </row>
    <row r="952" spans="1:3" ht="15" customHeight="1">
      <c r="A952" s="197" t="s">
        <v>6338</v>
      </c>
      <c r="B952" s="197" t="s">
        <v>9225</v>
      </c>
      <c r="C952" s="198" t="s">
        <v>9255</v>
      </c>
    </row>
    <row r="953" spans="1:3" ht="15" customHeight="1">
      <c r="A953" s="197" t="s">
        <v>6338</v>
      </c>
      <c r="B953" s="197" t="s">
        <v>9226</v>
      </c>
      <c r="C953" s="198" t="s">
        <v>9255</v>
      </c>
    </row>
    <row r="954" spans="1:3" ht="15" customHeight="1">
      <c r="A954" s="197" t="s">
        <v>7988</v>
      </c>
      <c r="B954" s="197" t="s">
        <v>9221</v>
      </c>
      <c r="C954" s="198" t="s">
        <v>9365</v>
      </c>
    </row>
    <row r="955" spans="1:3" ht="15" customHeight="1">
      <c r="A955" s="197" t="s">
        <v>7988</v>
      </c>
      <c r="B955" s="197" t="s">
        <v>9223</v>
      </c>
      <c r="C955" s="198" t="s">
        <v>9366</v>
      </c>
    </row>
    <row r="956" spans="1:3" ht="15" customHeight="1">
      <c r="A956" s="197" t="s">
        <v>7988</v>
      </c>
      <c r="B956" s="197" t="s">
        <v>9225</v>
      </c>
      <c r="C956" s="198" t="s">
        <v>9366</v>
      </c>
    </row>
    <row r="957" spans="1:3" ht="15" customHeight="1">
      <c r="A957" s="197" t="s">
        <v>7988</v>
      </c>
      <c r="B957" s="197" t="s">
        <v>9226</v>
      </c>
      <c r="C957" s="198" t="s">
        <v>9366</v>
      </c>
    </row>
    <row r="958" spans="1:3" ht="15" customHeight="1">
      <c r="A958" s="197" t="s">
        <v>6811</v>
      </c>
      <c r="B958" s="197" t="s">
        <v>9254</v>
      </c>
      <c r="C958" s="198" t="s">
        <v>9255</v>
      </c>
    </row>
    <row r="959" spans="1:3" ht="15" customHeight="1">
      <c r="A959" s="197" t="s">
        <v>6811</v>
      </c>
      <c r="B959" s="197" t="s">
        <v>9221</v>
      </c>
      <c r="C959" s="198" t="s">
        <v>9256</v>
      </c>
    </row>
    <row r="960" spans="1:3" ht="15" customHeight="1">
      <c r="A960" s="197" t="s">
        <v>6811</v>
      </c>
      <c r="B960" s="197" t="s">
        <v>9223</v>
      </c>
      <c r="C960" s="198" t="s">
        <v>9255</v>
      </c>
    </row>
    <row r="961" spans="1:3" ht="15" customHeight="1">
      <c r="A961" s="197" t="s">
        <v>6811</v>
      </c>
      <c r="B961" s="197" t="s">
        <v>9009</v>
      </c>
      <c r="C961" s="198" t="s">
        <v>9255</v>
      </c>
    </row>
    <row r="962" spans="1:3" ht="15" customHeight="1">
      <c r="A962" s="197" t="s">
        <v>6811</v>
      </c>
      <c r="B962" s="197" t="s">
        <v>9225</v>
      </c>
      <c r="C962" s="198" t="s">
        <v>9255</v>
      </c>
    </row>
    <row r="963" spans="1:3" ht="15" customHeight="1">
      <c r="A963" s="197" t="s">
        <v>6811</v>
      </c>
      <c r="B963" s="197" t="s">
        <v>9226</v>
      </c>
      <c r="C963" s="198" t="s">
        <v>9255</v>
      </c>
    </row>
    <row r="964" spans="1:3" ht="15" customHeight="1">
      <c r="A964" s="197" t="s">
        <v>8286</v>
      </c>
      <c r="B964" s="197" t="s">
        <v>9254</v>
      </c>
      <c r="C964" s="198" t="s">
        <v>9255</v>
      </c>
    </row>
    <row r="965" spans="1:3" ht="15" customHeight="1">
      <c r="A965" s="197" t="s">
        <v>8286</v>
      </c>
      <c r="B965" s="197" t="s">
        <v>9221</v>
      </c>
      <c r="C965" s="198" t="s">
        <v>9256</v>
      </c>
    </row>
    <row r="966" spans="1:3" ht="15" customHeight="1">
      <c r="A966" s="197" t="s">
        <v>8286</v>
      </c>
      <c r="B966" s="197" t="s">
        <v>9223</v>
      </c>
      <c r="C966" s="198" t="s">
        <v>9255</v>
      </c>
    </row>
    <row r="967" spans="1:3" ht="15" customHeight="1">
      <c r="A967" s="197" t="s">
        <v>8286</v>
      </c>
      <c r="B967" s="197" t="s">
        <v>9009</v>
      </c>
      <c r="C967" s="198" t="s">
        <v>9255</v>
      </c>
    </row>
    <row r="968" spans="1:3" ht="15" customHeight="1">
      <c r="A968" s="197" t="s">
        <v>8286</v>
      </c>
      <c r="B968" s="197" t="s">
        <v>9225</v>
      </c>
      <c r="C968" s="198" t="s">
        <v>9255</v>
      </c>
    </row>
    <row r="969" spans="1:3" ht="15" customHeight="1">
      <c r="A969" s="197" t="s">
        <v>8286</v>
      </c>
      <c r="B969" s="197" t="s">
        <v>9226</v>
      </c>
      <c r="C969" s="198" t="s">
        <v>9255</v>
      </c>
    </row>
    <row r="970" spans="1:3" ht="15" customHeight="1">
      <c r="A970" s="197" t="s">
        <v>7139</v>
      </c>
      <c r="B970" s="197" t="s">
        <v>9254</v>
      </c>
      <c r="C970" s="198" t="s">
        <v>9255</v>
      </c>
    </row>
    <row r="971" spans="1:3" ht="15" customHeight="1">
      <c r="A971" s="197" t="s">
        <v>7139</v>
      </c>
      <c r="B971" s="197" t="s">
        <v>9221</v>
      </c>
      <c r="C971" s="198" t="s">
        <v>9256</v>
      </c>
    </row>
    <row r="972" spans="1:3" ht="15" customHeight="1">
      <c r="A972" s="197" t="s">
        <v>7139</v>
      </c>
      <c r="B972" s="197" t="s">
        <v>9223</v>
      </c>
      <c r="C972" s="198" t="s">
        <v>9255</v>
      </c>
    </row>
    <row r="973" spans="1:3" ht="15" customHeight="1">
      <c r="A973" s="197" t="s">
        <v>7139</v>
      </c>
      <c r="B973" s="197" t="s">
        <v>9009</v>
      </c>
      <c r="C973" s="198" t="s">
        <v>9255</v>
      </c>
    </row>
    <row r="974" spans="1:3" ht="15" customHeight="1">
      <c r="A974" s="197" t="s">
        <v>7139</v>
      </c>
      <c r="B974" s="197" t="s">
        <v>9225</v>
      </c>
      <c r="C974" s="198" t="s">
        <v>9255</v>
      </c>
    </row>
    <row r="975" spans="1:3" ht="15" customHeight="1">
      <c r="A975" s="197" t="s">
        <v>7139</v>
      </c>
      <c r="B975" s="197" t="s">
        <v>9226</v>
      </c>
      <c r="C975" s="198" t="s">
        <v>9255</v>
      </c>
    </row>
    <row r="976" spans="1:3" ht="15" customHeight="1">
      <c r="A976" s="197" t="s">
        <v>7430</v>
      </c>
      <c r="B976" s="197" t="s">
        <v>9221</v>
      </c>
      <c r="C976" s="198" t="s">
        <v>9222</v>
      </c>
    </row>
    <row r="977" spans="1:3" ht="15" customHeight="1">
      <c r="A977" s="197" t="s">
        <v>7430</v>
      </c>
      <c r="B977" s="197" t="s">
        <v>9223</v>
      </c>
      <c r="C977" s="198" t="s">
        <v>9224</v>
      </c>
    </row>
    <row r="978" spans="1:3" ht="15" customHeight="1">
      <c r="A978" s="197" t="s">
        <v>7430</v>
      </c>
      <c r="B978" s="197" t="s">
        <v>9225</v>
      </c>
      <c r="C978" s="198" t="s">
        <v>9224</v>
      </c>
    </row>
    <row r="979" spans="1:3" ht="15" customHeight="1">
      <c r="A979" s="197" t="s">
        <v>7430</v>
      </c>
      <c r="B979" s="197" t="s">
        <v>9226</v>
      </c>
      <c r="C979" s="198" t="s">
        <v>9224</v>
      </c>
    </row>
    <row r="980" spans="1:3" ht="15" customHeight="1">
      <c r="A980" s="197" t="s">
        <v>7070</v>
      </c>
      <c r="B980" s="197" t="s">
        <v>9221</v>
      </c>
      <c r="C980" s="198" t="s">
        <v>9222</v>
      </c>
    </row>
    <row r="981" spans="1:3" ht="15" customHeight="1">
      <c r="A981" s="197" t="s">
        <v>7070</v>
      </c>
      <c r="B981" s="197" t="s">
        <v>9223</v>
      </c>
      <c r="C981" s="198" t="s">
        <v>9224</v>
      </c>
    </row>
    <row r="982" spans="1:3" ht="15" customHeight="1">
      <c r="A982" s="197" t="s">
        <v>7070</v>
      </c>
      <c r="B982" s="197" t="s">
        <v>9225</v>
      </c>
      <c r="C982" s="198" t="s">
        <v>9224</v>
      </c>
    </row>
    <row r="983" spans="1:3" ht="15" customHeight="1">
      <c r="A983" s="197" t="s">
        <v>7070</v>
      </c>
      <c r="B983" s="197" t="s">
        <v>9226</v>
      </c>
      <c r="C983" s="198" t="s">
        <v>9224</v>
      </c>
    </row>
    <row r="984" spans="1:3" ht="15" customHeight="1">
      <c r="A984" s="197" t="s">
        <v>5718</v>
      </c>
      <c r="B984" s="197" t="s">
        <v>9221</v>
      </c>
      <c r="C984" s="198" t="s">
        <v>9222</v>
      </c>
    </row>
    <row r="985" spans="1:3" ht="15" customHeight="1">
      <c r="A985" s="197" t="s">
        <v>5718</v>
      </c>
      <c r="B985" s="197" t="s">
        <v>9223</v>
      </c>
      <c r="C985" s="198" t="s">
        <v>9224</v>
      </c>
    </row>
    <row r="986" spans="1:3" ht="15" customHeight="1">
      <c r="A986" s="197" t="s">
        <v>5718</v>
      </c>
      <c r="B986" s="197" t="s">
        <v>9225</v>
      </c>
      <c r="C986" s="198" t="s">
        <v>9224</v>
      </c>
    </row>
    <row r="987" spans="1:3" ht="15" customHeight="1">
      <c r="A987" s="197" t="s">
        <v>5718</v>
      </c>
      <c r="B987" s="197" t="s">
        <v>9226</v>
      </c>
      <c r="C987" s="198" t="s">
        <v>9224</v>
      </c>
    </row>
    <row r="988" spans="1:3" ht="15" customHeight="1">
      <c r="A988" s="197" t="s">
        <v>8710</v>
      </c>
      <c r="B988" s="197" t="s">
        <v>9221</v>
      </c>
      <c r="C988" s="198" t="s">
        <v>9261</v>
      </c>
    </row>
    <row r="989" spans="1:3" ht="15" customHeight="1">
      <c r="A989" s="197" t="s">
        <v>8710</v>
      </c>
      <c r="B989" s="197" t="s">
        <v>9223</v>
      </c>
      <c r="C989" s="198" t="s">
        <v>9262</v>
      </c>
    </row>
    <row r="990" spans="1:3" ht="15" customHeight="1">
      <c r="A990" s="197" t="s">
        <v>8710</v>
      </c>
      <c r="B990" s="197" t="s">
        <v>9225</v>
      </c>
      <c r="C990" s="198" t="s">
        <v>9262</v>
      </c>
    </row>
    <row r="991" spans="1:3" ht="15" customHeight="1">
      <c r="A991" s="197" t="s">
        <v>8710</v>
      </c>
      <c r="B991" s="197" t="s">
        <v>9226</v>
      </c>
      <c r="C991" s="198" t="s">
        <v>9262</v>
      </c>
    </row>
    <row r="992" spans="1:3" ht="15" customHeight="1">
      <c r="A992" s="197" t="s">
        <v>8807</v>
      </c>
      <c r="B992" s="197" t="s">
        <v>9221</v>
      </c>
      <c r="C992" s="198" t="s">
        <v>9261</v>
      </c>
    </row>
    <row r="993" spans="1:3" ht="15" customHeight="1">
      <c r="A993" s="197" t="s">
        <v>8807</v>
      </c>
      <c r="B993" s="197" t="s">
        <v>9223</v>
      </c>
      <c r="C993" s="198" t="s">
        <v>9262</v>
      </c>
    </row>
    <row r="994" spans="1:3" ht="15" customHeight="1">
      <c r="A994" s="197" t="s">
        <v>8807</v>
      </c>
      <c r="B994" s="197" t="s">
        <v>9225</v>
      </c>
      <c r="C994" s="198" t="s">
        <v>9262</v>
      </c>
    </row>
    <row r="995" spans="1:3" ht="15" customHeight="1">
      <c r="A995" s="197" t="s">
        <v>8807</v>
      </c>
      <c r="B995" s="197" t="s">
        <v>9226</v>
      </c>
      <c r="C995" s="198" t="s">
        <v>9262</v>
      </c>
    </row>
    <row r="996" spans="1:3" ht="15" customHeight="1">
      <c r="A996" s="197" t="s">
        <v>7629</v>
      </c>
      <c r="B996" s="197" t="s">
        <v>9218</v>
      </c>
      <c r="C996" s="198" t="s">
        <v>9443</v>
      </c>
    </row>
    <row r="997" spans="1:3" ht="15" customHeight="1">
      <c r="A997" s="197" t="s">
        <v>6978</v>
      </c>
      <c r="B997" s="197" t="s">
        <v>9218</v>
      </c>
      <c r="C997" s="198" t="s">
        <v>9443</v>
      </c>
    </row>
    <row r="998" spans="1:3" ht="15" customHeight="1">
      <c r="A998" s="197" t="s">
        <v>6729</v>
      </c>
      <c r="B998" s="197" t="s">
        <v>9218</v>
      </c>
      <c r="C998" s="198" t="s">
        <v>9443</v>
      </c>
    </row>
    <row r="999" spans="1:3" ht="15" customHeight="1">
      <c r="A999" s="197" t="s">
        <v>9444</v>
      </c>
      <c r="B999" s="197" t="s">
        <v>9084</v>
      </c>
      <c r="C999" s="198" t="s">
        <v>9445</v>
      </c>
    </row>
    <row r="1000" spans="1:3" ht="15" customHeight="1">
      <c r="A1000" s="197" t="s">
        <v>9444</v>
      </c>
      <c r="B1000" s="197" t="s">
        <v>9051</v>
      </c>
      <c r="C1000" s="198" t="s">
        <v>9445</v>
      </c>
    </row>
    <row r="1001" spans="1:3" ht="15" customHeight="1">
      <c r="A1001" s="197" t="s">
        <v>9444</v>
      </c>
      <c r="B1001" s="197" t="s">
        <v>9241</v>
      </c>
      <c r="C1001" s="198" t="s">
        <v>9445</v>
      </c>
    </row>
    <row r="1002" spans="1:3" ht="15" customHeight="1">
      <c r="A1002" s="197" t="s">
        <v>9444</v>
      </c>
      <c r="B1002" s="197" t="s">
        <v>9053</v>
      </c>
      <c r="C1002" s="198" t="s">
        <v>9445</v>
      </c>
    </row>
    <row r="1003" spans="1:3" ht="15" customHeight="1">
      <c r="A1003" s="197" t="s">
        <v>9444</v>
      </c>
      <c r="B1003" s="197" t="s">
        <v>9244</v>
      </c>
      <c r="C1003" s="198" t="s">
        <v>9445</v>
      </c>
    </row>
    <row r="1004" spans="1:3" ht="15" customHeight="1">
      <c r="A1004" s="197" t="s">
        <v>9444</v>
      </c>
      <c r="B1004" s="197" t="s">
        <v>9245</v>
      </c>
      <c r="C1004" s="198" t="s">
        <v>9445</v>
      </c>
    </row>
    <row r="1005" spans="1:3" ht="15" customHeight="1">
      <c r="A1005" s="197" t="s">
        <v>9444</v>
      </c>
      <c r="B1005" s="197" t="s">
        <v>9054</v>
      </c>
      <c r="C1005" s="198" t="s">
        <v>9445</v>
      </c>
    </row>
    <row r="1006" spans="1:3" ht="15" customHeight="1">
      <c r="A1006" s="197" t="s">
        <v>9444</v>
      </c>
      <c r="B1006" s="197" t="s">
        <v>9055</v>
      </c>
      <c r="C1006" s="198" t="s">
        <v>9445</v>
      </c>
    </row>
    <row r="1007" spans="1:3" ht="15" customHeight="1">
      <c r="A1007" s="197" t="s">
        <v>9444</v>
      </c>
      <c r="B1007" s="197" t="s">
        <v>9056</v>
      </c>
      <c r="C1007" s="198" t="s">
        <v>9445</v>
      </c>
    </row>
    <row r="1008" spans="1:3" ht="15" customHeight="1">
      <c r="A1008" s="197" t="s">
        <v>9444</v>
      </c>
      <c r="B1008" s="197" t="s">
        <v>9246</v>
      </c>
      <c r="C1008" s="198" t="s">
        <v>9445</v>
      </c>
    </row>
    <row r="1009" spans="1:3" ht="15" customHeight="1">
      <c r="A1009" s="197" t="s">
        <v>9444</v>
      </c>
      <c r="B1009" s="197" t="s">
        <v>9057</v>
      </c>
      <c r="C1009" s="198" t="s">
        <v>9445</v>
      </c>
    </row>
    <row r="1010" spans="1:3" ht="15" customHeight="1">
      <c r="A1010" s="197" t="s">
        <v>9444</v>
      </c>
      <c r="B1010" s="197" t="s">
        <v>9058</v>
      </c>
      <c r="C1010" s="198" t="s">
        <v>9445</v>
      </c>
    </row>
    <row r="1011" spans="1:3" ht="15" customHeight="1">
      <c r="A1011" s="197" t="s">
        <v>9444</v>
      </c>
      <c r="B1011" s="197" t="s">
        <v>9059</v>
      </c>
      <c r="C1011" s="198" t="s">
        <v>9445</v>
      </c>
    </row>
    <row r="1012" spans="1:3" ht="15" customHeight="1">
      <c r="A1012" s="197" t="s">
        <v>9444</v>
      </c>
      <c r="B1012" s="197" t="s">
        <v>9060</v>
      </c>
      <c r="C1012" s="198" t="s">
        <v>9445</v>
      </c>
    </row>
    <row r="1013" spans="1:3" ht="15" customHeight="1">
      <c r="A1013" s="197" t="s">
        <v>9444</v>
      </c>
      <c r="B1013" s="197" t="s">
        <v>9218</v>
      </c>
      <c r="C1013" s="198" t="s">
        <v>9446</v>
      </c>
    </row>
    <row r="1014" spans="1:3" ht="15" customHeight="1">
      <c r="A1014" s="197" t="s">
        <v>9444</v>
      </c>
      <c r="B1014" s="197" t="s">
        <v>9248</v>
      </c>
      <c r="C1014" s="198" t="s">
        <v>9445</v>
      </c>
    </row>
    <row r="1015" spans="1:3" ht="15" customHeight="1">
      <c r="A1015" s="197" t="s">
        <v>9444</v>
      </c>
      <c r="B1015" s="197" t="s">
        <v>9249</v>
      </c>
      <c r="C1015" s="198" t="s">
        <v>9445</v>
      </c>
    </row>
    <row r="1016" spans="1:3" ht="15" customHeight="1">
      <c r="A1016" s="197" t="s">
        <v>9444</v>
      </c>
      <c r="B1016" s="197" t="s">
        <v>9062</v>
      </c>
      <c r="C1016" s="198" t="s">
        <v>9445</v>
      </c>
    </row>
    <row r="1017" spans="1:3" ht="15" customHeight="1">
      <c r="A1017" s="197" t="s">
        <v>9444</v>
      </c>
      <c r="B1017" s="197" t="s">
        <v>9229</v>
      </c>
      <c r="C1017" s="198" t="s">
        <v>9447</v>
      </c>
    </row>
    <row r="1018" spans="1:3" ht="15" customHeight="1">
      <c r="A1018" s="197" t="s">
        <v>9444</v>
      </c>
      <c r="B1018" s="197" t="s">
        <v>9064</v>
      </c>
      <c r="C1018" s="198" t="s">
        <v>9445</v>
      </c>
    </row>
    <row r="1019" spans="1:3" ht="15" customHeight="1">
      <c r="A1019" s="197" t="s">
        <v>9444</v>
      </c>
      <c r="B1019" s="197" t="s">
        <v>9065</v>
      </c>
      <c r="C1019" s="198" t="s">
        <v>9445</v>
      </c>
    </row>
    <row r="1020" spans="1:3" ht="15" customHeight="1">
      <c r="A1020" s="197" t="s">
        <v>9444</v>
      </c>
      <c r="B1020" s="197" t="s">
        <v>9066</v>
      </c>
      <c r="C1020" s="198" t="s">
        <v>9447</v>
      </c>
    </row>
    <row r="1021" spans="1:3" ht="15" customHeight="1">
      <c r="A1021" s="197" t="s">
        <v>9444</v>
      </c>
      <c r="B1021" s="197" t="s">
        <v>9250</v>
      </c>
      <c r="C1021" s="198" t="s">
        <v>9445</v>
      </c>
    </row>
    <row r="1022" spans="1:3" ht="15" customHeight="1">
      <c r="A1022" s="197" t="s">
        <v>9444</v>
      </c>
      <c r="B1022" s="197" t="s">
        <v>9251</v>
      </c>
      <c r="C1022" s="198" t="s">
        <v>9445</v>
      </c>
    </row>
    <row r="1023" spans="1:3" ht="15" customHeight="1">
      <c r="A1023" s="197" t="s">
        <v>9444</v>
      </c>
      <c r="B1023" s="197" t="s">
        <v>9047</v>
      </c>
      <c r="C1023" s="198" t="s">
        <v>9447</v>
      </c>
    </row>
    <row r="1024" spans="1:3" ht="15" customHeight="1">
      <c r="A1024" s="197" t="s">
        <v>9448</v>
      </c>
      <c r="B1024" s="197" t="s">
        <v>9084</v>
      </c>
      <c r="C1024" s="198" t="s">
        <v>9413</v>
      </c>
    </row>
    <row r="1025" spans="1:3" ht="15" customHeight="1">
      <c r="A1025" s="197" t="s">
        <v>9448</v>
      </c>
      <c r="B1025" s="197" t="s">
        <v>9051</v>
      </c>
      <c r="C1025" s="198" t="s">
        <v>9413</v>
      </c>
    </row>
    <row r="1026" spans="1:3" ht="15" customHeight="1">
      <c r="A1026" s="197" t="s">
        <v>9448</v>
      </c>
      <c r="B1026" s="197" t="s">
        <v>9241</v>
      </c>
      <c r="C1026" s="198" t="s">
        <v>9413</v>
      </c>
    </row>
    <row r="1027" spans="1:3" ht="15" customHeight="1">
      <c r="A1027" s="197" t="s">
        <v>9448</v>
      </c>
      <c r="B1027" s="197" t="s">
        <v>9053</v>
      </c>
      <c r="C1027" s="198" t="s">
        <v>9413</v>
      </c>
    </row>
    <row r="1028" spans="1:3" ht="15" customHeight="1">
      <c r="A1028" s="197" t="s">
        <v>9448</v>
      </c>
      <c r="B1028" s="197" t="s">
        <v>9244</v>
      </c>
      <c r="C1028" s="198" t="s">
        <v>9413</v>
      </c>
    </row>
    <row r="1029" spans="1:3" ht="15" customHeight="1">
      <c r="A1029" s="197" t="s">
        <v>9448</v>
      </c>
      <c r="B1029" s="197" t="s">
        <v>9245</v>
      </c>
      <c r="C1029" s="198" t="s">
        <v>9413</v>
      </c>
    </row>
    <row r="1030" spans="1:3" ht="15" customHeight="1">
      <c r="A1030" s="197" t="s">
        <v>9448</v>
      </c>
      <c r="B1030" s="197" t="s">
        <v>9054</v>
      </c>
      <c r="C1030" s="198" t="s">
        <v>9413</v>
      </c>
    </row>
    <row r="1031" spans="1:3" ht="15" customHeight="1">
      <c r="A1031" s="197" t="s">
        <v>9448</v>
      </c>
      <c r="B1031" s="197" t="s">
        <v>9055</v>
      </c>
      <c r="C1031" s="198" t="s">
        <v>9413</v>
      </c>
    </row>
    <row r="1032" spans="1:3" ht="15" customHeight="1">
      <c r="A1032" s="197" t="s">
        <v>9448</v>
      </c>
      <c r="B1032" s="197" t="s">
        <v>9056</v>
      </c>
      <c r="C1032" s="198" t="s">
        <v>9413</v>
      </c>
    </row>
    <row r="1033" spans="1:3" ht="15" customHeight="1">
      <c r="A1033" s="197" t="s">
        <v>9448</v>
      </c>
      <c r="B1033" s="197" t="s">
        <v>9246</v>
      </c>
      <c r="C1033" s="198" t="s">
        <v>9413</v>
      </c>
    </row>
    <row r="1034" spans="1:3" ht="15" customHeight="1">
      <c r="A1034" s="197" t="s">
        <v>9448</v>
      </c>
      <c r="B1034" s="197" t="s">
        <v>9057</v>
      </c>
      <c r="C1034" s="198" t="s">
        <v>9413</v>
      </c>
    </row>
    <row r="1035" spans="1:3" ht="15" customHeight="1">
      <c r="A1035" s="197" t="s">
        <v>9448</v>
      </c>
      <c r="B1035" s="197" t="s">
        <v>9058</v>
      </c>
      <c r="C1035" s="198" t="s">
        <v>9413</v>
      </c>
    </row>
    <row r="1036" spans="1:3" ht="15" customHeight="1">
      <c r="A1036" s="197" t="s">
        <v>9448</v>
      </c>
      <c r="B1036" s="197" t="s">
        <v>9059</v>
      </c>
      <c r="C1036" s="198" t="s">
        <v>9413</v>
      </c>
    </row>
    <row r="1037" spans="1:3" ht="15" customHeight="1">
      <c r="A1037" s="197" t="s">
        <v>9448</v>
      </c>
      <c r="B1037" s="197" t="s">
        <v>9060</v>
      </c>
      <c r="C1037" s="198" t="s">
        <v>9413</v>
      </c>
    </row>
    <row r="1038" spans="1:3" ht="15" customHeight="1">
      <c r="A1038" s="197" t="s">
        <v>9448</v>
      </c>
      <c r="B1038" s="197" t="s">
        <v>9218</v>
      </c>
      <c r="C1038" s="198" t="s">
        <v>9414</v>
      </c>
    </row>
    <row r="1039" spans="1:3" ht="15" customHeight="1">
      <c r="A1039" s="197" t="s">
        <v>9448</v>
      </c>
      <c r="B1039" s="197" t="s">
        <v>9248</v>
      </c>
      <c r="C1039" s="198" t="s">
        <v>9413</v>
      </c>
    </row>
    <row r="1040" spans="1:3" ht="15" customHeight="1">
      <c r="A1040" s="197" t="s">
        <v>9448</v>
      </c>
      <c r="B1040" s="197" t="s">
        <v>9249</v>
      </c>
      <c r="C1040" s="198" t="s">
        <v>9413</v>
      </c>
    </row>
    <row r="1041" spans="1:3" ht="15" customHeight="1">
      <c r="A1041" s="197" t="s">
        <v>9448</v>
      </c>
      <c r="B1041" s="197" t="s">
        <v>9062</v>
      </c>
      <c r="C1041" s="198" t="s">
        <v>9413</v>
      </c>
    </row>
    <row r="1042" spans="1:3" ht="15" customHeight="1">
      <c r="A1042" s="197" t="s">
        <v>9448</v>
      </c>
      <c r="B1042" s="197" t="s">
        <v>9229</v>
      </c>
      <c r="C1042" s="198" t="s">
        <v>9415</v>
      </c>
    </row>
    <row r="1043" spans="1:3" ht="15" customHeight="1">
      <c r="A1043" s="197" t="s">
        <v>9448</v>
      </c>
      <c r="B1043" s="197" t="s">
        <v>9064</v>
      </c>
      <c r="C1043" s="198" t="s">
        <v>9413</v>
      </c>
    </row>
    <row r="1044" spans="1:3" ht="15" customHeight="1">
      <c r="A1044" s="197" t="s">
        <v>9448</v>
      </c>
      <c r="B1044" s="197" t="s">
        <v>9065</v>
      </c>
      <c r="C1044" s="198" t="s">
        <v>9413</v>
      </c>
    </row>
    <row r="1045" spans="1:3" ht="15" customHeight="1">
      <c r="A1045" s="197" t="s">
        <v>9448</v>
      </c>
      <c r="B1045" s="197" t="s">
        <v>9066</v>
      </c>
      <c r="C1045" s="198" t="s">
        <v>9415</v>
      </c>
    </row>
    <row r="1046" spans="1:3" ht="15" customHeight="1">
      <c r="A1046" s="197" t="s">
        <v>9448</v>
      </c>
      <c r="B1046" s="197" t="s">
        <v>9250</v>
      </c>
      <c r="C1046" s="198" t="s">
        <v>9413</v>
      </c>
    </row>
    <row r="1047" spans="1:3" ht="15" customHeight="1">
      <c r="A1047" s="197" t="s">
        <v>9448</v>
      </c>
      <c r="B1047" s="197" t="s">
        <v>9251</v>
      </c>
      <c r="C1047" s="198" t="s">
        <v>9413</v>
      </c>
    </row>
    <row r="1048" spans="1:3" ht="15" customHeight="1">
      <c r="A1048" s="197" t="s">
        <v>9448</v>
      </c>
      <c r="B1048" s="197" t="s">
        <v>9047</v>
      </c>
      <c r="C1048" s="198" t="s">
        <v>9415</v>
      </c>
    </row>
    <row r="1049" spans="1:3" ht="15" customHeight="1">
      <c r="A1049" s="197" t="s">
        <v>9449</v>
      </c>
      <c r="B1049" s="197" t="s">
        <v>9450</v>
      </c>
      <c r="C1049" s="198" t="s">
        <v>9451</v>
      </c>
    </row>
    <row r="1050" spans="1:3" ht="15" customHeight="1">
      <c r="A1050" s="197" t="s">
        <v>9449</v>
      </c>
      <c r="B1050" s="197" t="s">
        <v>9452</v>
      </c>
      <c r="C1050" s="198" t="s">
        <v>9451</v>
      </c>
    </row>
    <row r="1051" spans="1:3" ht="15" customHeight="1">
      <c r="A1051" s="197" t="s">
        <v>9449</v>
      </c>
      <c r="B1051" s="197" t="s">
        <v>9453</v>
      </c>
      <c r="C1051" s="198" t="s">
        <v>9451</v>
      </c>
    </row>
    <row r="1052" spans="1:3" ht="15" customHeight="1">
      <c r="A1052" s="197" t="s">
        <v>9449</v>
      </c>
      <c r="B1052" s="197" t="s">
        <v>9230</v>
      </c>
      <c r="C1052" s="198" t="s">
        <v>9451</v>
      </c>
    </row>
    <row r="1053" spans="1:3" ht="15" customHeight="1">
      <c r="A1053" s="197" t="s">
        <v>9449</v>
      </c>
      <c r="B1053" s="197" t="s">
        <v>9454</v>
      </c>
      <c r="C1053" s="198" t="s">
        <v>9451</v>
      </c>
    </row>
    <row r="1054" spans="1:3" ht="15" customHeight="1">
      <c r="A1054" s="197" t="s">
        <v>9449</v>
      </c>
      <c r="B1054" s="197" t="s">
        <v>9455</v>
      </c>
      <c r="C1054" s="198" t="s">
        <v>9451</v>
      </c>
    </row>
    <row r="1055" spans="1:3" ht="15" customHeight="1">
      <c r="A1055" s="197" t="s">
        <v>9449</v>
      </c>
      <c r="B1055" s="197" t="s">
        <v>9351</v>
      </c>
      <c r="C1055" s="198" t="s">
        <v>9451</v>
      </c>
    </row>
    <row r="1056" spans="1:3" ht="15" customHeight="1">
      <c r="A1056" s="197" t="s">
        <v>9449</v>
      </c>
      <c r="B1056" s="197" t="s">
        <v>9352</v>
      </c>
      <c r="C1056" s="198" t="s">
        <v>9451</v>
      </c>
    </row>
    <row r="1057" spans="1:3" ht="15" customHeight="1">
      <c r="A1057" s="197" t="s">
        <v>9449</v>
      </c>
      <c r="B1057" s="197" t="s">
        <v>9456</v>
      </c>
      <c r="C1057" s="198" t="s">
        <v>9451</v>
      </c>
    </row>
    <row r="1058" spans="1:3" ht="15" customHeight="1">
      <c r="A1058" s="197" t="s">
        <v>9457</v>
      </c>
      <c r="B1058" s="197" t="s">
        <v>9218</v>
      </c>
      <c r="C1058" s="198" t="s">
        <v>9458</v>
      </c>
    </row>
    <row r="1059" spans="1:3" ht="15" customHeight="1">
      <c r="A1059" s="197" t="s">
        <v>9457</v>
      </c>
      <c r="B1059" s="197" t="s">
        <v>9229</v>
      </c>
      <c r="C1059" s="198" t="s">
        <v>9458</v>
      </c>
    </row>
    <row r="1060" spans="1:3" ht="15" customHeight="1">
      <c r="A1060" s="197" t="s">
        <v>9459</v>
      </c>
      <c r="B1060" s="197" t="s">
        <v>9277</v>
      </c>
      <c r="C1060" s="198" t="s">
        <v>9460</v>
      </c>
    </row>
    <row r="1061" spans="1:3" ht="15" customHeight="1">
      <c r="A1061" s="197" t="s">
        <v>9461</v>
      </c>
      <c r="B1061" s="197" t="s">
        <v>9218</v>
      </c>
      <c r="C1061" s="198" t="s">
        <v>9462</v>
      </c>
    </row>
    <row r="1062" spans="1:3" ht="15" customHeight="1">
      <c r="A1062" s="197" t="s">
        <v>9461</v>
      </c>
      <c r="B1062" s="197" t="s">
        <v>9229</v>
      </c>
      <c r="C1062" s="198" t="s">
        <v>9463</v>
      </c>
    </row>
    <row r="1063" spans="1:3" ht="15" customHeight="1">
      <c r="A1063" s="197" t="s">
        <v>9461</v>
      </c>
      <c r="B1063" s="197" t="s">
        <v>9066</v>
      </c>
      <c r="C1063" s="198" t="s">
        <v>9464</v>
      </c>
    </row>
    <row r="1064" spans="1:3" ht="15" customHeight="1">
      <c r="A1064" s="197" t="s">
        <v>9461</v>
      </c>
      <c r="B1064" s="197" t="s">
        <v>9047</v>
      </c>
      <c r="C1064" s="198" t="s">
        <v>9465</v>
      </c>
    </row>
    <row r="1065" spans="1:3" ht="15" customHeight="1">
      <c r="A1065" s="197" t="s">
        <v>5753</v>
      </c>
      <c r="B1065" s="197" t="s">
        <v>9254</v>
      </c>
      <c r="C1065" s="198" t="s">
        <v>9255</v>
      </c>
    </row>
    <row r="1066" spans="1:3" ht="15" customHeight="1">
      <c r="A1066" s="197" t="s">
        <v>5753</v>
      </c>
      <c r="B1066" s="197" t="s">
        <v>9221</v>
      </c>
      <c r="C1066" s="198" t="s">
        <v>9256</v>
      </c>
    </row>
    <row r="1067" spans="1:3" ht="15" customHeight="1">
      <c r="A1067" s="197" t="s">
        <v>5753</v>
      </c>
      <c r="B1067" s="197" t="s">
        <v>9223</v>
      </c>
      <c r="C1067" s="198" t="s">
        <v>9255</v>
      </c>
    </row>
    <row r="1068" spans="1:3" ht="15" customHeight="1">
      <c r="A1068" s="197" t="s">
        <v>5753</v>
      </c>
      <c r="B1068" s="197" t="s">
        <v>9009</v>
      </c>
      <c r="C1068" s="198" t="s">
        <v>9255</v>
      </c>
    </row>
    <row r="1069" spans="1:3" ht="15" customHeight="1">
      <c r="A1069" s="197" t="s">
        <v>5753</v>
      </c>
      <c r="B1069" s="197" t="s">
        <v>9225</v>
      </c>
      <c r="C1069" s="198" t="s">
        <v>9255</v>
      </c>
    </row>
    <row r="1070" spans="1:3" ht="15" customHeight="1">
      <c r="A1070" s="197" t="s">
        <v>5753</v>
      </c>
      <c r="B1070" s="197" t="s">
        <v>9226</v>
      </c>
      <c r="C1070" s="198" t="s">
        <v>9255</v>
      </c>
    </row>
    <row r="1071" spans="1:3" ht="15" customHeight="1">
      <c r="A1071" s="197" t="s">
        <v>9466</v>
      </c>
      <c r="B1071" s="197" t="s">
        <v>9230</v>
      </c>
      <c r="C1071" s="198" t="s">
        <v>9350</v>
      </c>
    </row>
    <row r="1072" spans="1:3" ht="15" customHeight="1">
      <c r="A1072" s="197" t="s">
        <v>9466</v>
      </c>
      <c r="B1072" s="197" t="s">
        <v>9351</v>
      </c>
      <c r="C1072" s="198" t="s">
        <v>9350</v>
      </c>
    </row>
    <row r="1073" spans="1:3" ht="15" customHeight="1">
      <c r="A1073" s="197" t="s">
        <v>9466</v>
      </c>
      <c r="B1073" s="197" t="s">
        <v>9352</v>
      </c>
      <c r="C1073" s="198" t="s">
        <v>9350</v>
      </c>
    </row>
    <row r="1074" spans="1:3" ht="15" customHeight="1">
      <c r="A1074" s="197" t="s">
        <v>8380</v>
      </c>
      <c r="B1074" s="197" t="s">
        <v>9241</v>
      </c>
      <c r="C1074" s="198" t="s">
        <v>9467</v>
      </c>
    </row>
    <row r="1075" spans="1:3" ht="15" customHeight="1">
      <c r="A1075" s="197" t="s">
        <v>8380</v>
      </c>
      <c r="B1075" s="197" t="s">
        <v>9244</v>
      </c>
      <c r="C1075" s="198" t="s">
        <v>9467</v>
      </c>
    </row>
    <row r="1076" spans="1:3" ht="15" customHeight="1">
      <c r="A1076" s="197" t="s">
        <v>8380</v>
      </c>
      <c r="B1076" s="197" t="s">
        <v>9055</v>
      </c>
      <c r="C1076" s="198" t="s">
        <v>9467</v>
      </c>
    </row>
    <row r="1077" spans="1:3" ht="15" customHeight="1">
      <c r="A1077" s="197" t="s">
        <v>8380</v>
      </c>
      <c r="B1077" s="197" t="s">
        <v>9057</v>
      </c>
      <c r="C1077" s="198" t="s">
        <v>9467</v>
      </c>
    </row>
    <row r="1078" spans="1:3" ht="15" customHeight="1">
      <c r="A1078" s="197" t="s">
        <v>8380</v>
      </c>
      <c r="B1078" s="197" t="s">
        <v>9058</v>
      </c>
      <c r="C1078" s="198" t="s">
        <v>9467</v>
      </c>
    </row>
    <row r="1079" spans="1:3" ht="15" customHeight="1">
      <c r="A1079" s="197" t="s">
        <v>8380</v>
      </c>
      <c r="B1079" s="197" t="s">
        <v>9059</v>
      </c>
      <c r="C1079" s="198" t="s">
        <v>9467</v>
      </c>
    </row>
    <row r="1080" spans="1:3" ht="15" customHeight="1">
      <c r="A1080" s="197" t="s">
        <v>8380</v>
      </c>
      <c r="B1080" s="197" t="s">
        <v>9060</v>
      </c>
      <c r="C1080" s="198" t="s">
        <v>9467</v>
      </c>
    </row>
    <row r="1081" spans="1:3" ht="15" customHeight="1">
      <c r="A1081" s="197" t="s">
        <v>8380</v>
      </c>
      <c r="B1081" s="197" t="s">
        <v>9218</v>
      </c>
      <c r="C1081" s="198" t="s">
        <v>9468</v>
      </c>
    </row>
    <row r="1082" spans="1:3" ht="15" customHeight="1">
      <c r="A1082" s="197" t="s">
        <v>8380</v>
      </c>
      <c r="B1082" s="197" t="s">
        <v>9248</v>
      </c>
      <c r="C1082" s="198" t="s">
        <v>9467</v>
      </c>
    </row>
    <row r="1083" spans="1:3" ht="15" customHeight="1">
      <c r="A1083" s="197" t="s">
        <v>8380</v>
      </c>
      <c r="B1083" s="197" t="s">
        <v>9249</v>
      </c>
      <c r="C1083" s="198" t="s">
        <v>9467</v>
      </c>
    </row>
    <row r="1084" spans="1:3" ht="15" customHeight="1">
      <c r="A1084" s="197" t="s">
        <v>8380</v>
      </c>
      <c r="B1084" s="197" t="s">
        <v>9062</v>
      </c>
      <c r="C1084" s="198" t="s">
        <v>9467</v>
      </c>
    </row>
    <row r="1085" spans="1:3" ht="15" customHeight="1">
      <c r="A1085" s="197" t="s">
        <v>8380</v>
      </c>
      <c r="B1085" s="197" t="s">
        <v>9229</v>
      </c>
      <c r="C1085" s="198" t="s">
        <v>9469</v>
      </c>
    </row>
    <row r="1086" spans="1:3" ht="15" customHeight="1">
      <c r="A1086" s="197" t="s">
        <v>8380</v>
      </c>
      <c r="B1086" s="197" t="s">
        <v>9064</v>
      </c>
      <c r="C1086" s="198" t="s">
        <v>9467</v>
      </c>
    </row>
    <row r="1087" spans="1:3" ht="15" customHeight="1">
      <c r="A1087" s="197" t="s">
        <v>8380</v>
      </c>
      <c r="B1087" s="197" t="s">
        <v>9065</v>
      </c>
      <c r="C1087" s="198" t="s">
        <v>9467</v>
      </c>
    </row>
    <row r="1088" spans="1:3" ht="15" customHeight="1">
      <c r="A1088" s="197" t="s">
        <v>8380</v>
      </c>
      <c r="B1088" s="197" t="s">
        <v>9066</v>
      </c>
      <c r="C1088" s="198" t="s">
        <v>9467</v>
      </c>
    </row>
    <row r="1089" spans="1:3" ht="15" customHeight="1">
      <c r="A1089" s="197" t="s">
        <v>8380</v>
      </c>
      <c r="B1089" s="197" t="s">
        <v>9250</v>
      </c>
      <c r="C1089" s="198" t="s">
        <v>9467</v>
      </c>
    </row>
    <row r="1090" spans="1:3" ht="15" customHeight="1">
      <c r="A1090" s="197" t="s">
        <v>8380</v>
      </c>
      <c r="B1090" s="197" t="s">
        <v>9251</v>
      </c>
      <c r="C1090" s="198" t="s">
        <v>9467</v>
      </c>
    </row>
    <row r="1091" spans="1:3" ht="15" customHeight="1">
      <c r="A1091" s="197" t="s">
        <v>8380</v>
      </c>
      <c r="B1091" s="197" t="s">
        <v>9047</v>
      </c>
      <c r="C1091" s="198" t="s">
        <v>9470</v>
      </c>
    </row>
    <row r="1092" spans="1:3" ht="15" customHeight="1">
      <c r="A1092" s="197" t="s">
        <v>7050</v>
      </c>
      <c r="B1092" s="197" t="s">
        <v>9218</v>
      </c>
      <c r="C1092" s="198" t="s">
        <v>9471</v>
      </c>
    </row>
    <row r="1093" spans="1:3" ht="15" customHeight="1">
      <c r="A1093" s="197" t="s">
        <v>7050</v>
      </c>
      <c r="B1093" s="197" t="s">
        <v>9229</v>
      </c>
      <c r="C1093" s="198" t="s">
        <v>9472</v>
      </c>
    </row>
    <row r="1094" spans="1:3" ht="15" customHeight="1">
      <c r="A1094" s="197" t="s">
        <v>7050</v>
      </c>
      <c r="B1094" s="197" t="s">
        <v>9047</v>
      </c>
      <c r="C1094" s="198" t="s">
        <v>9473</v>
      </c>
    </row>
    <row r="1095" spans="1:3" ht="15" customHeight="1">
      <c r="A1095" s="197" t="s">
        <v>9474</v>
      </c>
      <c r="B1095" s="197" t="s">
        <v>9230</v>
      </c>
      <c r="C1095" s="198" t="s">
        <v>9231</v>
      </c>
    </row>
    <row r="1096" spans="1:3" ht="15" customHeight="1">
      <c r="A1096" s="197" t="s">
        <v>9475</v>
      </c>
      <c r="B1096" s="197" t="s">
        <v>9022</v>
      </c>
      <c r="C1096" s="198" t="s">
        <v>9476</v>
      </c>
    </row>
    <row r="1097" spans="1:3" ht="15" customHeight="1">
      <c r="A1097" s="197" t="s">
        <v>7664</v>
      </c>
      <c r="B1097" s="197" t="s">
        <v>9218</v>
      </c>
      <c r="C1097" s="198" t="s">
        <v>9293</v>
      </c>
    </row>
    <row r="1098" spans="1:3" ht="15" customHeight="1">
      <c r="A1098" s="197" t="s">
        <v>7592</v>
      </c>
      <c r="B1098" s="197" t="s">
        <v>9221</v>
      </c>
      <c r="C1098" s="198" t="s">
        <v>9222</v>
      </c>
    </row>
    <row r="1099" spans="1:3" ht="15" customHeight="1">
      <c r="A1099" s="197" t="s">
        <v>7592</v>
      </c>
      <c r="B1099" s="197" t="s">
        <v>9223</v>
      </c>
      <c r="C1099" s="198" t="s">
        <v>9224</v>
      </c>
    </row>
    <row r="1100" spans="1:3" ht="15" customHeight="1">
      <c r="A1100" s="197" t="s">
        <v>7592</v>
      </c>
      <c r="B1100" s="197" t="s">
        <v>9225</v>
      </c>
      <c r="C1100" s="198" t="s">
        <v>9224</v>
      </c>
    </row>
    <row r="1101" spans="1:3" ht="15" customHeight="1">
      <c r="A1101" s="197" t="s">
        <v>7592</v>
      </c>
      <c r="B1101" s="197" t="s">
        <v>9226</v>
      </c>
      <c r="C1101" s="198" t="s">
        <v>9224</v>
      </c>
    </row>
    <row r="1102" spans="1:3" ht="15" customHeight="1">
      <c r="A1102" s="197" t="s">
        <v>6797</v>
      </c>
      <c r="B1102" s="197" t="s">
        <v>9221</v>
      </c>
      <c r="C1102" s="198" t="s">
        <v>9222</v>
      </c>
    </row>
    <row r="1103" spans="1:3" ht="15" customHeight="1">
      <c r="A1103" s="197" t="s">
        <v>6797</v>
      </c>
      <c r="B1103" s="197" t="s">
        <v>9223</v>
      </c>
      <c r="C1103" s="198" t="s">
        <v>9224</v>
      </c>
    </row>
    <row r="1104" spans="1:3" ht="15" customHeight="1">
      <c r="A1104" s="197" t="s">
        <v>6797</v>
      </c>
      <c r="B1104" s="197" t="s">
        <v>9225</v>
      </c>
      <c r="C1104" s="198" t="s">
        <v>9224</v>
      </c>
    </row>
    <row r="1105" spans="1:3" ht="15" customHeight="1">
      <c r="A1105" s="197" t="s">
        <v>6797</v>
      </c>
      <c r="B1105" s="197" t="s">
        <v>9226</v>
      </c>
      <c r="C1105" s="198" t="s">
        <v>9224</v>
      </c>
    </row>
    <row r="1106" spans="1:3" ht="15" customHeight="1">
      <c r="A1106" s="197" t="s">
        <v>6203</v>
      </c>
      <c r="B1106" s="197" t="s">
        <v>9221</v>
      </c>
      <c r="C1106" s="198" t="s">
        <v>9222</v>
      </c>
    </row>
    <row r="1107" spans="1:3" ht="15" customHeight="1">
      <c r="A1107" s="197" t="s">
        <v>6203</v>
      </c>
      <c r="B1107" s="197" t="s">
        <v>9223</v>
      </c>
      <c r="C1107" s="198" t="s">
        <v>9224</v>
      </c>
    </row>
    <row r="1108" spans="1:3" ht="15" customHeight="1">
      <c r="A1108" s="197" t="s">
        <v>6203</v>
      </c>
      <c r="B1108" s="197" t="s">
        <v>9225</v>
      </c>
      <c r="C1108" s="198" t="s">
        <v>9224</v>
      </c>
    </row>
    <row r="1109" spans="1:3" ht="15" customHeight="1">
      <c r="A1109" s="197" t="s">
        <v>6203</v>
      </c>
      <c r="B1109" s="197" t="s">
        <v>9226</v>
      </c>
      <c r="C1109" s="198" t="s">
        <v>9224</v>
      </c>
    </row>
    <row r="1110" spans="1:3" ht="15" customHeight="1">
      <c r="A1110" s="197" t="s">
        <v>5667</v>
      </c>
      <c r="B1110" s="197" t="s">
        <v>9221</v>
      </c>
      <c r="C1110" s="198" t="s">
        <v>9222</v>
      </c>
    </row>
    <row r="1111" spans="1:3" ht="15" customHeight="1">
      <c r="A1111" s="197" t="s">
        <v>5667</v>
      </c>
      <c r="B1111" s="197" t="s">
        <v>9223</v>
      </c>
      <c r="C1111" s="198" t="s">
        <v>9224</v>
      </c>
    </row>
    <row r="1112" spans="1:3" ht="15" customHeight="1">
      <c r="A1112" s="197" t="s">
        <v>5667</v>
      </c>
      <c r="B1112" s="197" t="s">
        <v>9225</v>
      </c>
      <c r="C1112" s="198" t="s">
        <v>9224</v>
      </c>
    </row>
    <row r="1113" spans="1:3" ht="15" customHeight="1">
      <c r="A1113" s="197" t="s">
        <v>5667</v>
      </c>
      <c r="B1113" s="197" t="s">
        <v>9226</v>
      </c>
      <c r="C1113" s="198" t="s">
        <v>9224</v>
      </c>
    </row>
    <row r="1114" spans="1:3" ht="15" customHeight="1">
      <c r="A1114" s="197" t="s">
        <v>7107</v>
      </c>
      <c r="B1114" s="197" t="s">
        <v>9230</v>
      </c>
      <c r="C1114" s="198" t="s">
        <v>9231</v>
      </c>
    </row>
    <row r="1115" spans="1:3" ht="15" customHeight="1">
      <c r="A1115" s="197" t="s">
        <v>8794</v>
      </c>
      <c r="B1115" s="197" t="s">
        <v>9218</v>
      </c>
      <c r="C1115" s="198" t="s">
        <v>9219</v>
      </c>
    </row>
    <row r="1116" spans="1:3" ht="15" customHeight="1">
      <c r="A1116" s="197" t="s">
        <v>7457</v>
      </c>
      <c r="B1116" s="197" t="s">
        <v>9218</v>
      </c>
      <c r="C1116" s="198" t="s">
        <v>9219</v>
      </c>
    </row>
    <row r="1117" spans="1:3" ht="15" customHeight="1">
      <c r="A1117" s="197" t="s">
        <v>6581</v>
      </c>
      <c r="B1117" s="197" t="s">
        <v>9218</v>
      </c>
      <c r="C1117" s="198" t="s">
        <v>9232</v>
      </c>
    </row>
    <row r="1118" spans="1:3" ht="15" customHeight="1">
      <c r="A1118" s="197" t="s">
        <v>8080</v>
      </c>
      <c r="B1118" s="197" t="s">
        <v>9218</v>
      </c>
      <c r="C1118" s="198" t="s">
        <v>9232</v>
      </c>
    </row>
    <row r="1119" spans="1:3" ht="15" customHeight="1">
      <c r="A1119" s="197" t="s">
        <v>8252</v>
      </c>
      <c r="B1119" s="197" t="s">
        <v>9218</v>
      </c>
      <c r="C1119" s="198" t="s">
        <v>9232</v>
      </c>
    </row>
    <row r="1120" spans="1:3" ht="15" customHeight="1">
      <c r="A1120" s="197" t="s">
        <v>8624</v>
      </c>
      <c r="B1120" s="197" t="s">
        <v>9218</v>
      </c>
      <c r="C1120" s="198" t="s">
        <v>9232</v>
      </c>
    </row>
    <row r="1121" spans="1:3" ht="15" customHeight="1">
      <c r="A1121" s="197" t="s">
        <v>9477</v>
      </c>
      <c r="B1121" s="197" t="s">
        <v>9218</v>
      </c>
      <c r="C1121" s="198" t="s">
        <v>9478</v>
      </c>
    </row>
    <row r="1122" spans="1:3" ht="15" customHeight="1">
      <c r="A1122" s="197" t="s">
        <v>9477</v>
      </c>
      <c r="B1122" s="197" t="s">
        <v>9229</v>
      </c>
      <c r="C1122" s="198" t="s">
        <v>9478</v>
      </c>
    </row>
    <row r="1123" spans="1:3" ht="15" customHeight="1">
      <c r="A1123" s="197" t="s">
        <v>9477</v>
      </c>
      <c r="B1123" s="197" t="s">
        <v>9066</v>
      </c>
      <c r="C1123" s="198" t="s">
        <v>9479</v>
      </c>
    </row>
    <row r="1124" spans="1:3" ht="15" customHeight="1">
      <c r="A1124" s="197" t="s">
        <v>9477</v>
      </c>
      <c r="B1124" s="197" t="s">
        <v>9047</v>
      </c>
      <c r="C1124" s="198" t="s">
        <v>9479</v>
      </c>
    </row>
    <row r="1125" spans="1:3" ht="15" customHeight="1">
      <c r="A1125" s="197" t="s">
        <v>7903</v>
      </c>
      <c r="B1125" s="197" t="s">
        <v>9001</v>
      </c>
      <c r="C1125" s="198" t="s">
        <v>9301</v>
      </c>
    </row>
    <row r="1126" spans="1:3" ht="15" customHeight="1">
      <c r="A1126" s="197" t="s">
        <v>7903</v>
      </c>
      <c r="B1126" s="197" t="s">
        <v>9003</v>
      </c>
      <c r="C1126" s="198" t="s">
        <v>9302</v>
      </c>
    </row>
    <row r="1127" spans="1:3" ht="15" customHeight="1">
      <c r="A1127" s="197" t="s">
        <v>7903</v>
      </c>
      <c r="B1127" s="197" t="s">
        <v>9005</v>
      </c>
      <c r="C1127" s="198" t="s">
        <v>9303</v>
      </c>
    </row>
    <row r="1128" spans="1:3" ht="15" customHeight="1">
      <c r="A1128" s="197" t="s">
        <v>7903</v>
      </c>
      <c r="B1128" s="197" t="s">
        <v>9230</v>
      </c>
      <c r="C1128" s="198" t="s">
        <v>9231</v>
      </c>
    </row>
    <row r="1129" spans="1:3" ht="15" customHeight="1">
      <c r="A1129" s="197" t="s">
        <v>5990</v>
      </c>
      <c r="B1129" s="197" t="s">
        <v>9221</v>
      </c>
      <c r="C1129" s="198" t="s">
        <v>9261</v>
      </c>
    </row>
    <row r="1130" spans="1:3" ht="15" customHeight="1">
      <c r="A1130" s="197" t="s">
        <v>5990</v>
      </c>
      <c r="B1130" s="197" t="s">
        <v>9223</v>
      </c>
      <c r="C1130" s="198" t="s">
        <v>9262</v>
      </c>
    </row>
    <row r="1131" spans="1:3" ht="15" customHeight="1">
      <c r="A1131" s="197" t="s">
        <v>5990</v>
      </c>
      <c r="B1131" s="197" t="s">
        <v>9225</v>
      </c>
      <c r="C1131" s="198" t="s">
        <v>9262</v>
      </c>
    </row>
    <row r="1132" spans="1:3" ht="15" customHeight="1">
      <c r="A1132" s="197" t="s">
        <v>5990</v>
      </c>
      <c r="B1132" s="197" t="s">
        <v>9226</v>
      </c>
      <c r="C1132" s="198" t="s">
        <v>9262</v>
      </c>
    </row>
    <row r="1133" spans="1:3" ht="15" customHeight="1">
      <c r="A1133" s="197" t="s">
        <v>9480</v>
      </c>
      <c r="B1133" s="197" t="s">
        <v>9218</v>
      </c>
      <c r="C1133" s="198" t="s">
        <v>9481</v>
      </c>
    </row>
    <row r="1134" spans="1:3" ht="15" customHeight="1">
      <c r="A1134" s="197" t="s">
        <v>9480</v>
      </c>
      <c r="B1134" s="197" t="s">
        <v>9229</v>
      </c>
      <c r="C1134" s="198" t="s">
        <v>9481</v>
      </c>
    </row>
    <row r="1135" spans="1:3" ht="15" customHeight="1">
      <c r="A1135" s="197" t="s">
        <v>5773</v>
      </c>
      <c r="B1135" s="197" t="s">
        <v>9060</v>
      </c>
      <c r="C1135" s="198" t="s">
        <v>9335</v>
      </c>
    </row>
    <row r="1136" spans="1:3" ht="15" customHeight="1">
      <c r="A1136" s="197" t="s">
        <v>5773</v>
      </c>
      <c r="B1136" s="197" t="s">
        <v>9218</v>
      </c>
      <c r="C1136" s="198" t="s">
        <v>9336</v>
      </c>
    </row>
    <row r="1137" spans="1:3" ht="15" customHeight="1">
      <c r="A1137" s="197" t="s">
        <v>5773</v>
      </c>
      <c r="B1137" s="197" t="s">
        <v>9229</v>
      </c>
      <c r="C1137" s="198" t="s">
        <v>9336</v>
      </c>
    </row>
    <row r="1138" spans="1:3" ht="15" customHeight="1">
      <c r="A1138" s="197" t="s">
        <v>5773</v>
      </c>
      <c r="B1138" s="197" t="s">
        <v>9066</v>
      </c>
      <c r="C1138" s="198" t="s">
        <v>9336</v>
      </c>
    </row>
    <row r="1139" spans="1:3" ht="15" customHeight="1">
      <c r="A1139" s="197" t="s">
        <v>5773</v>
      </c>
      <c r="B1139" s="197" t="s">
        <v>9047</v>
      </c>
      <c r="C1139" s="198" t="s">
        <v>9336</v>
      </c>
    </row>
    <row r="1140" spans="1:3" ht="15" customHeight="1">
      <c r="A1140" s="197" t="s">
        <v>940</v>
      </c>
      <c r="B1140" s="197" t="s">
        <v>9060</v>
      </c>
      <c r="C1140" s="198" t="s">
        <v>9335</v>
      </c>
    </row>
    <row r="1141" spans="1:3" ht="15" customHeight="1">
      <c r="A1141" s="197" t="s">
        <v>940</v>
      </c>
      <c r="B1141" s="197" t="s">
        <v>9218</v>
      </c>
      <c r="C1141" s="198" t="s">
        <v>9336</v>
      </c>
    </row>
    <row r="1142" spans="1:3" ht="15" customHeight="1">
      <c r="A1142" s="197" t="s">
        <v>940</v>
      </c>
      <c r="B1142" s="197" t="s">
        <v>9229</v>
      </c>
      <c r="C1142" s="198" t="s">
        <v>9336</v>
      </c>
    </row>
    <row r="1143" spans="1:3" ht="15" customHeight="1">
      <c r="A1143" s="197" t="s">
        <v>940</v>
      </c>
      <c r="B1143" s="197" t="s">
        <v>9066</v>
      </c>
      <c r="C1143" s="198" t="s">
        <v>9336</v>
      </c>
    </row>
    <row r="1144" spans="1:3" ht="15" customHeight="1">
      <c r="A1144" s="197" t="s">
        <v>940</v>
      </c>
      <c r="B1144" s="197" t="s">
        <v>9047</v>
      </c>
      <c r="C1144" s="198" t="s">
        <v>9336</v>
      </c>
    </row>
    <row r="1145" spans="1:3" ht="15" customHeight="1">
      <c r="A1145" s="197" t="s">
        <v>7653</v>
      </c>
      <c r="B1145" s="197" t="s">
        <v>9022</v>
      </c>
      <c r="C1145" s="198" t="s">
        <v>9476</v>
      </c>
    </row>
    <row r="1146" spans="1:3" ht="15" customHeight="1">
      <c r="A1146" s="197" t="s">
        <v>9482</v>
      </c>
      <c r="B1146" s="197" t="s">
        <v>9022</v>
      </c>
      <c r="C1146" s="198" t="s">
        <v>9476</v>
      </c>
    </row>
    <row r="1147" spans="1:3" ht="15" customHeight="1">
      <c r="A1147" s="197" t="s">
        <v>1043</v>
      </c>
      <c r="B1147" s="197" t="s">
        <v>9218</v>
      </c>
      <c r="C1147" s="198" t="s">
        <v>9293</v>
      </c>
    </row>
    <row r="1148" spans="1:3" ht="15" customHeight="1">
      <c r="A1148" s="197" t="s">
        <v>8744</v>
      </c>
      <c r="B1148" s="197" t="s">
        <v>9218</v>
      </c>
      <c r="C1148" s="198" t="s">
        <v>9253</v>
      </c>
    </row>
    <row r="1149" spans="1:3" ht="15" customHeight="1">
      <c r="A1149" s="197" t="s">
        <v>7928</v>
      </c>
      <c r="B1149" s="197" t="s">
        <v>9230</v>
      </c>
      <c r="C1149" s="198" t="s">
        <v>9231</v>
      </c>
    </row>
    <row r="1150" spans="1:3" ht="15" customHeight="1">
      <c r="A1150" s="197" t="s">
        <v>7129</v>
      </c>
      <c r="B1150" s="197" t="s">
        <v>9254</v>
      </c>
      <c r="C1150" s="198" t="s">
        <v>9255</v>
      </c>
    </row>
    <row r="1151" spans="1:3" ht="15" customHeight="1">
      <c r="A1151" s="197" t="s">
        <v>7129</v>
      </c>
      <c r="B1151" s="197" t="s">
        <v>9221</v>
      </c>
      <c r="C1151" s="198" t="s">
        <v>9256</v>
      </c>
    </row>
    <row r="1152" spans="1:3" ht="15" customHeight="1">
      <c r="A1152" s="197" t="s">
        <v>7129</v>
      </c>
      <c r="B1152" s="197" t="s">
        <v>9223</v>
      </c>
      <c r="C1152" s="198" t="s">
        <v>9255</v>
      </c>
    </row>
    <row r="1153" spans="1:3" ht="15" customHeight="1">
      <c r="A1153" s="197" t="s">
        <v>7129</v>
      </c>
      <c r="B1153" s="197" t="s">
        <v>9009</v>
      </c>
      <c r="C1153" s="198" t="s">
        <v>9255</v>
      </c>
    </row>
    <row r="1154" spans="1:3" ht="15" customHeight="1">
      <c r="A1154" s="197" t="s">
        <v>7129</v>
      </c>
      <c r="B1154" s="197" t="s">
        <v>9225</v>
      </c>
      <c r="C1154" s="198" t="s">
        <v>9255</v>
      </c>
    </row>
    <row r="1155" spans="1:3" ht="15" customHeight="1">
      <c r="A1155" s="197" t="s">
        <v>7129</v>
      </c>
      <c r="B1155" s="197" t="s">
        <v>9226</v>
      </c>
      <c r="C1155" s="198" t="s">
        <v>9255</v>
      </c>
    </row>
    <row r="1156" spans="1:3" ht="15" customHeight="1">
      <c r="A1156" s="197" t="s">
        <v>1031</v>
      </c>
      <c r="B1156" s="197" t="s">
        <v>9218</v>
      </c>
      <c r="C1156" s="198" t="s">
        <v>9483</v>
      </c>
    </row>
    <row r="1157" spans="1:3" ht="15" customHeight="1">
      <c r="A1157" s="197" t="s">
        <v>7475</v>
      </c>
      <c r="B1157" s="197" t="s">
        <v>9218</v>
      </c>
      <c r="C1157" s="198" t="s">
        <v>9484</v>
      </c>
    </row>
    <row r="1158" spans="1:3" ht="15" customHeight="1">
      <c r="A1158" s="197" t="s">
        <v>9485</v>
      </c>
      <c r="B1158" s="197" t="s">
        <v>9221</v>
      </c>
      <c r="C1158" s="198" t="s">
        <v>9222</v>
      </c>
    </row>
    <row r="1159" spans="1:3" ht="15" customHeight="1">
      <c r="A1159" s="197" t="s">
        <v>9485</v>
      </c>
      <c r="B1159" s="197" t="s">
        <v>9223</v>
      </c>
      <c r="C1159" s="198" t="s">
        <v>9224</v>
      </c>
    </row>
    <row r="1160" spans="1:3" ht="15" customHeight="1">
      <c r="A1160" s="197" t="s">
        <v>9485</v>
      </c>
      <c r="B1160" s="197" t="s">
        <v>9225</v>
      </c>
      <c r="C1160" s="198" t="s">
        <v>9224</v>
      </c>
    </row>
    <row r="1161" spans="1:3" ht="15" customHeight="1">
      <c r="A1161" s="197" t="s">
        <v>9485</v>
      </c>
      <c r="B1161" s="197" t="s">
        <v>9226</v>
      </c>
      <c r="C1161" s="198" t="s">
        <v>9224</v>
      </c>
    </row>
    <row r="1162" spans="1:3" ht="15" customHeight="1">
      <c r="A1162" s="197" t="s">
        <v>8534</v>
      </c>
      <c r="B1162" s="197" t="s">
        <v>9126</v>
      </c>
      <c r="C1162" s="198" t="s">
        <v>9486</v>
      </c>
    </row>
    <row r="1163" spans="1:3" ht="15" customHeight="1">
      <c r="A1163" s="197" t="s">
        <v>8534</v>
      </c>
      <c r="B1163" s="197" t="s">
        <v>9128</v>
      </c>
      <c r="C1163" s="198" t="s">
        <v>9486</v>
      </c>
    </row>
    <row r="1164" spans="1:3" ht="15" customHeight="1">
      <c r="A1164" s="197" t="s">
        <v>8534</v>
      </c>
      <c r="B1164" s="197" t="s">
        <v>9129</v>
      </c>
      <c r="C1164" s="198" t="s">
        <v>9486</v>
      </c>
    </row>
    <row r="1165" spans="1:3" ht="15" customHeight="1">
      <c r="A1165" s="197" t="s">
        <v>8534</v>
      </c>
      <c r="B1165" s="197" t="s">
        <v>9130</v>
      </c>
      <c r="C1165" s="198" t="s">
        <v>9487</v>
      </c>
    </row>
    <row r="1166" spans="1:3" ht="15" customHeight="1">
      <c r="A1166" s="197" t="s">
        <v>8534</v>
      </c>
      <c r="B1166" s="197" t="s">
        <v>9131</v>
      </c>
      <c r="C1166" s="198" t="s">
        <v>9487</v>
      </c>
    </row>
    <row r="1167" spans="1:3" ht="15" customHeight="1">
      <c r="A1167" s="197" t="s">
        <v>8534</v>
      </c>
      <c r="B1167" s="197" t="s">
        <v>9084</v>
      </c>
      <c r="C1167" s="198" t="s">
        <v>9488</v>
      </c>
    </row>
    <row r="1168" spans="1:3" ht="15" customHeight="1">
      <c r="A1168" s="197" t="s">
        <v>8534</v>
      </c>
      <c r="B1168" s="197" t="s">
        <v>9051</v>
      </c>
      <c r="C1168" s="198" t="s">
        <v>9488</v>
      </c>
    </row>
    <row r="1169" spans="1:3" ht="15" customHeight="1">
      <c r="A1169" s="197" t="s">
        <v>8534</v>
      </c>
      <c r="B1169" s="197" t="s">
        <v>9241</v>
      </c>
      <c r="C1169" s="198" t="s">
        <v>9488</v>
      </c>
    </row>
    <row r="1170" spans="1:3" ht="15" customHeight="1">
      <c r="A1170" s="197" t="s">
        <v>8534</v>
      </c>
      <c r="B1170" s="197" t="s">
        <v>9258</v>
      </c>
      <c r="C1170" s="198" t="s">
        <v>9486</v>
      </c>
    </row>
    <row r="1171" spans="1:3" ht="15" customHeight="1">
      <c r="A1171" s="197" t="s">
        <v>8534</v>
      </c>
      <c r="B1171" s="197" t="s">
        <v>9132</v>
      </c>
      <c r="C1171" s="198" t="s">
        <v>9486</v>
      </c>
    </row>
    <row r="1172" spans="1:3" ht="15" customHeight="1">
      <c r="A1172" s="197" t="s">
        <v>8534</v>
      </c>
      <c r="B1172" s="197" t="s">
        <v>9133</v>
      </c>
      <c r="C1172" s="198" t="s">
        <v>9487</v>
      </c>
    </row>
    <row r="1173" spans="1:3" ht="15" customHeight="1">
      <c r="A1173" s="197" t="s">
        <v>8534</v>
      </c>
      <c r="B1173" s="197" t="s">
        <v>9134</v>
      </c>
      <c r="C1173" s="198" t="s">
        <v>9487</v>
      </c>
    </row>
    <row r="1174" spans="1:3" ht="15" customHeight="1">
      <c r="A1174" s="197" t="s">
        <v>8534</v>
      </c>
      <c r="B1174" s="197" t="s">
        <v>9242</v>
      </c>
      <c r="C1174" s="198" t="s">
        <v>9488</v>
      </c>
    </row>
    <row r="1175" spans="1:3" ht="15" customHeight="1">
      <c r="A1175" s="197" t="s">
        <v>8534</v>
      </c>
      <c r="B1175" s="197" t="s">
        <v>9053</v>
      </c>
      <c r="C1175" s="198" t="s">
        <v>9488</v>
      </c>
    </row>
    <row r="1176" spans="1:3" ht="15" customHeight="1">
      <c r="A1176" s="197" t="s">
        <v>8534</v>
      </c>
      <c r="B1176" s="197" t="s">
        <v>9244</v>
      </c>
      <c r="C1176" s="198" t="s">
        <v>9488</v>
      </c>
    </row>
    <row r="1177" spans="1:3" ht="15" customHeight="1">
      <c r="A1177" s="197" t="s">
        <v>8534</v>
      </c>
      <c r="B1177" s="197" t="s">
        <v>9135</v>
      </c>
      <c r="C1177" s="198" t="s">
        <v>9486</v>
      </c>
    </row>
    <row r="1178" spans="1:3" ht="15" customHeight="1">
      <c r="A1178" s="197" t="s">
        <v>8534</v>
      </c>
      <c r="B1178" s="197" t="s">
        <v>9136</v>
      </c>
      <c r="C1178" s="198" t="s">
        <v>9486</v>
      </c>
    </row>
    <row r="1179" spans="1:3" ht="15" customHeight="1">
      <c r="A1179" s="197" t="s">
        <v>8534</v>
      </c>
      <c r="B1179" s="197" t="s">
        <v>9137</v>
      </c>
      <c r="C1179" s="198" t="s">
        <v>9487</v>
      </c>
    </row>
    <row r="1180" spans="1:3" ht="15" customHeight="1">
      <c r="A1180" s="197" t="s">
        <v>8534</v>
      </c>
      <c r="B1180" s="197" t="s">
        <v>9138</v>
      </c>
      <c r="C1180" s="198" t="s">
        <v>9487</v>
      </c>
    </row>
    <row r="1181" spans="1:3" ht="15" customHeight="1">
      <c r="A1181" s="197" t="s">
        <v>8534</v>
      </c>
      <c r="B1181" s="197" t="s">
        <v>9139</v>
      </c>
      <c r="C1181" s="198" t="s">
        <v>9487</v>
      </c>
    </row>
    <row r="1182" spans="1:3" ht="15" customHeight="1">
      <c r="A1182" s="197" t="s">
        <v>8534</v>
      </c>
      <c r="B1182" s="197" t="s">
        <v>9245</v>
      </c>
      <c r="C1182" s="198" t="s">
        <v>9488</v>
      </c>
    </row>
    <row r="1183" spans="1:3" ht="15" customHeight="1">
      <c r="A1183" s="197" t="s">
        <v>8534</v>
      </c>
      <c r="B1183" s="197" t="s">
        <v>9054</v>
      </c>
      <c r="C1183" s="198" t="s">
        <v>9488</v>
      </c>
    </row>
    <row r="1184" spans="1:3" ht="15" customHeight="1">
      <c r="A1184" s="197" t="s">
        <v>8534</v>
      </c>
      <c r="B1184" s="197" t="s">
        <v>9055</v>
      </c>
      <c r="C1184" s="198" t="s">
        <v>9488</v>
      </c>
    </row>
    <row r="1185" spans="1:3" ht="15" customHeight="1">
      <c r="A1185" s="197" t="s">
        <v>8534</v>
      </c>
      <c r="B1185" s="197" t="s">
        <v>9140</v>
      </c>
      <c r="C1185" s="198" t="s">
        <v>9486</v>
      </c>
    </row>
    <row r="1186" spans="1:3" ht="15" customHeight="1">
      <c r="A1186" s="197" t="s">
        <v>8534</v>
      </c>
      <c r="B1186" s="197" t="s">
        <v>9259</v>
      </c>
      <c r="C1186" s="198" t="s">
        <v>9486</v>
      </c>
    </row>
    <row r="1187" spans="1:3" ht="15" customHeight="1">
      <c r="A1187" s="197" t="s">
        <v>8534</v>
      </c>
      <c r="B1187" s="197" t="s">
        <v>9141</v>
      </c>
      <c r="C1187" s="198" t="s">
        <v>9487</v>
      </c>
    </row>
    <row r="1188" spans="1:3" ht="15" customHeight="1">
      <c r="A1188" s="197" t="s">
        <v>8534</v>
      </c>
      <c r="B1188" s="197" t="s">
        <v>9142</v>
      </c>
      <c r="C1188" s="198" t="s">
        <v>9487</v>
      </c>
    </row>
    <row r="1189" spans="1:3" ht="15" customHeight="1">
      <c r="A1189" s="197" t="s">
        <v>8534</v>
      </c>
      <c r="B1189" s="197" t="s">
        <v>9143</v>
      </c>
      <c r="C1189" s="198" t="s">
        <v>9487</v>
      </c>
    </row>
    <row r="1190" spans="1:3" ht="15" customHeight="1">
      <c r="A1190" s="197" t="s">
        <v>8534</v>
      </c>
      <c r="B1190" s="197" t="s">
        <v>9056</v>
      </c>
      <c r="C1190" s="198" t="s">
        <v>9488</v>
      </c>
    </row>
    <row r="1191" spans="1:3" ht="15" customHeight="1">
      <c r="A1191" s="197" t="s">
        <v>8534</v>
      </c>
      <c r="B1191" s="197" t="s">
        <v>9246</v>
      </c>
      <c r="C1191" s="198" t="s">
        <v>9488</v>
      </c>
    </row>
    <row r="1192" spans="1:3" ht="15" customHeight="1">
      <c r="A1192" s="197" t="s">
        <v>8534</v>
      </c>
      <c r="B1192" s="197" t="s">
        <v>9057</v>
      </c>
      <c r="C1192" s="198" t="s">
        <v>9488</v>
      </c>
    </row>
    <row r="1193" spans="1:3" ht="15" customHeight="1">
      <c r="A1193" s="197" t="s">
        <v>8534</v>
      </c>
      <c r="B1193" s="197" t="s">
        <v>9059</v>
      </c>
      <c r="C1193" s="198" t="s">
        <v>9489</v>
      </c>
    </row>
    <row r="1194" spans="1:3" ht="15" customHeight="1">
      <c r="A1194" s="197" t="s">
        <v>8534</v>
      </c>
      <c r="B1194" s="197" t="s">
        <v>9060</v>
      </c>
      <c r="C1194" s="198" t="s">
        <v>9490</v>
      </c>
    </row>
    <row r="1195" spans="1:3" ht="15" customHeight="1">
      <c r="A1195" s="197" t="s">
        <v>8534</v>
      </c>
      <c r="B1195" s="197" t="s">
        <v>9218</v>
      </c>
      <c r="C1195" s="198" t="s">
        <v>9491</v>
      </c>
    </row>
    <row r="1196" spans="1:3" ht="15" customHeight="1">
      <c r="A1196" s="197" t="s">
        <v>8534</v>
      </c>
      <c r="B1196" s="197" t="s">
        <v>9248</v>
      </c>
      <c r="C1196" s="198" t="s">
        <v>9488</v>
      </c>
    </row>
    <row r="1197" spans="1:3" ht="15" customHeight="1">
      <c r="A1197" s="197" t="s">
        <v>8534</v>
      </c>
      <c r="B1197" s="197" t="s">
        <v>9249</v>
      </c>
      <c r="C1197" s="198" t="s">
        <v>9489</v>
      </c>
    </row>
    <row r="1198" spans="1:3" ht="15" customHeight="1">
      <c r="A1198" s="197" t="s">
        <v>8534</v>
      </c>
      <c r="B1198" s="197" t="s">
        <v>9062</v>
      </c>
      <c r="C1198" s="198" t="s">
        <v>9490</v>
      </c>
    </row>
    <row r="1199" spans="1:3" ht="15" customHeight="1">
      <c r="A1199" s="197" t="s">
        <v>8534</v>
      </c>
      <c r="B1199" s="197" t="s">
        <v>9229</v>
      </c>
      <c r="C1199" s="198" t="s">
        <v>9490</v>
      </c>
    </row>
    <row r="1200" spans="1:3" ht="15" customHeight="1">
      <c r="A1200" s="197" t="s">
        <v>8534</v>
      </c>
      <c r="B1200" s="197" t="s">
        <v>9064</v>
      </c>
      <c r="C1200" s="198" t="s">
        <v>9488</v>
      </c>
    </row>
    <row r="1201" spans="1:3" ht="15" customHeight="1">
      <c r="A1201" s="197" t="s">
        <v>8534</v>
      </c>
      <c r="B1201" s="197" t="s">
        <v>9065</v>
      </c>
      <c r="C1201" s="198" t="s">
        <v>9492</v>
      </c>
    </row>
    <row r="1202" spans="1:3" ht="15" customHeight="1">
      <c r="A1202" s="197" t="s">
        <v>8534</v>
      </c>
      <c r="B1202" s="197" t="s">
        <v>9066</v>
      </c>
      <c r="C1202" s="198" t="s">
        <v>9490</v>
      </c>
    </row>
    <row r="1203" spans="1:3" ht="15" customHeight="1">
      <c r="A1203" s="197" t="s">
        <v>8534</v>
      </c>
      <c r="B1203" s="197" t="s">
        <v>9250</v>
      </c>
      <c r="C1203" s="198" t="s">
        <v>9488</v>
      </c>
    </row>
    <row r="1204" spans="1:3" ht="15" customHeight="1">
      <c r="A1204" s="197" t="s">
        <v>8534</v>
      </c>
      <c r="B1204" s="197" t="s">
        <v>9251</v>
      </c>
      <c r="C1204" s="198" t="s">
        <v>9490</v>
      </c>
    </row>
    <row r="1205" spans="1:3" ht="15" customHeight="1">
      <c r="A1205" s="197" t="s">
        <v>8534</v>
      </c>
      <c r="B1205" s="197" t="s">
        <v>9047</v>
      </c>
      <c r="C1205" s="198" t="s">
        <v>9490</v>
      </c>
    </row>
    <row r="1206" spans="1:3" ht="15" customHeight="1">
      <c r="A1206" s="197" t="s">
        <v>9493</v>
      </c>
      <c r="B1206" s="197" t="s">
        <v>9254</v>
      </c>
      <c r="C1206" s="198" t="s">
        <v>9255</v>
      </c>
    </row>
    <row r="1207" spans="1:3" ht="15" customHeight="1">
      <c r="A1207" s="197" t="s">
        <v>9493</v>
      </c>
      <c r="B1207" s="197" t="s">
        <v>9221</v>
      </c>
      <c r="C1207" s="198" t="s">
        <v>9256</v>
      </c>
    </row>
    <row r="1208" spans="1:3" ht="15" customHeight="1">
      <c r="A1208" s="197" t="s">
        <v>9493</v>
      </c>
      <c r="B1208" s="197" t="s">
        <v>9223</v>
      </c>
      <c r="C1208" s="198" t="s">
        <v>9255</v>
      </c>
    </row>
    <row r="1209" spans="1:3" ht="15" customHeight="1">
      <c r="A1209" s="197" t="s">
        <v>9493</v>
      </c>
      <c r="B1209" s="197" t="s">
        <v>9284</v>
      </c>
      <c r="C1209" s="198" t="s">
        <v>9494</v>
      </c>
    </row>
    <row r="1210" spans="1:3" ht="15" customHeight="1">
      <c r="A1210" s="197" t="s">
        <v>9493</v>
      </c>
      <c r="B1210" s="197" t="s">
        <v>9009</v>
      </c>
      <c r="C1210" s="198" t="s">
        <v>9255</v>
      </c>
    </row>
    <row r="1211" spans="1:3" ht="15" customHeight="1">
      <c r="A1211" s="197" t="s">
        <v>9493</v>
      </c>
      <c r="B1211" s="197" t="s">
        <v>9225</v>
      </c>
      <c r="C1211" s="198" t="s">
        <v>9255</v>
      </c>
    </row>
    <row r="1212" spans="1:3" ht="15" customHeight="1">
      <c r="A1212" s="197" t="s">
        <v>9493</v>
      </c>
      <c r="B1212" s="197" t="s">
        <v>9226</v>
      </c>
      <c r="C1212" s="198" t="s">
        <v>9255</v>
      </c>
    </row>
    <row r="1213" spans="1:3" ht="15" customHeight="1">
      <c r="A1213" s="197" t="s">
        <v>8127</v>
      </c>
      <c r="B1213" s="197" t="s">
        <v>9218</v>
      </c>
      <c r="C1213" s="198" t="s">
        <v>9234</v>
      </c>
    </row>
    <row r="1214" spans="1:3" ht="15" customHeight="1">
      <c r="A1214" s="197" t="s">
        <v>6604</v>
      </c>
      <c r="B1214" s="197" t="s">
        <v>9218</v>
      </c>
      <c r="C1214" s="198" t="s">
        <v>9293</v>
      </c>
    </row>
    <row r="1215" spans="1:3" ht="15" customHeight="1">
      <c r="A1215" s="197" t="s">
        <v>9495</v>
      </c>
      <c r="B1215" s="197" t="s">
        <v>9230</v>
      </c>
      <c r="C1215" s="198" t="s">
        <v>9350</v>
      </c>
    </row>
    <row r="1216" spans="1:3" ht="15" customHeight="1">
      <c r="A1216" s="197" t="s">
        <v>9495</v>
      </c>
      <c r="B1216" s="197" t="s">
        <v>9351</v>
      </c>
      <c r="C1216" s="198" t="s">
        <v>9350</v>
      </c>
    </row>
    <row r="1217" spans="1:3" ht="15" customHeight="1">
      <c r="A1217" s="197" t="s">
        <v>9495</v>
      </c>
      <c r="B1217" s="197" t="s">
        <v>9352</v>
      </c>
      <c r="C1217" s="198" t="s">
        <v>9350</v>
      </c>
    </row>
    <row r="1218" spans="1:3" ht="15" customHeight="1">
      <c r="A1218" s="197" t="s">
        <v>8060</v>
      </c>
      <c r="B1218" s="197" t="s">
        <v>9221</v>
      </c>
      <c r="C1218" s="198" t="s">
        <v>9365</v>
      </c>
    </row>
    <row r="1219" spans="1:3" ht="15" customHeight="1">
      <c r="A1219" s="197" t="s">
        <v>8060</v>
      </c>
      <c r="B1219" s="197" t="s">
        <v>9223</v>
      </c>
      <c r="C1219" s="198" t="s">
        <v>9366</v>
      </c>
    </row>
    <row r="1220" spans="1:3" ht="15" customHeight="1">
      <c r="A1220" s="197" t="s">
        <v>8060</v>
      </c>
      <c r="B1220" s="197" t="s">
        <v>9225</v>
      </c>
      <c r="C1220" s="198" t="s">
        <v>9366</v>
      </c>
    </row>
    <row r="1221" spans="1:3" ht="15" customHeight="1">
      <c r="A1221" s="197" t="s">
        <v>8060</v>
      </c>
      <c r="B1221" s="197" t="s">
        <v>9226</v>
      </c>
      <c r="C1221" s="198" t="s">
        <v>9366</v>
      </c>
    </row>
    <row r="1222" spans="1:3" ht="15" customHeight="1">
      <c r="A1222" s="197" t="s">
        <v>5942</v>
      </c>
      <c r="B1222" s="197" t="s">
        <v>9254</v>
      </c>
      <c r="C1222" s="198" t="s">
        <v>9255</v>
      </c>
    </row>
    <row r="1223" spans="1:3" ht="15" customHeight="1">
      <c r="A1223" s="197" t="s">
        <v>5942</v>
      </c>
      <c r="B1223" s="197" t="s">
        <v>9221</v>
      </c>
      <c r="C1223" s="198" t="s">
        <v>9256</v>
      </c>
    </row>
    <row r="1224" spans="1:3" ht="15" customHeight="1">
      <c r="A1224" s="197" t="s">
        <v>5942</v>
      </c>
      <c r="B1224" s="197" t="s">
        <v>9223</v>
      </c>
      <c r="C1224" s="198" t="s">
        <v>9255</v>
      </c>
    </row>
    <row r="1225" spans="1:3" ht="15" customHeight="1">
      <c r="A1225" s="197" t="s">
        <v>5942</v>
      </c>
      <c r="B1225" s="197" t="s">
        <v>9284</v>
      </c>
      <c r="C1225" s="198" t="s">
        <v>9494</v>
      </c>
    </row>
    <row r="1226" spans="1:3" ht="15" customHeight="1">
      <c r="A1226" s="197" t="s">
        <v>5942</v>
      </c>
      <c r="B1226" s="197" t="s">
        <v>9009</v>
      </c>
      <c r="C1226" s="198" t="s">
        <v>9255</v>
      </c>
    </row>
    <row r="1227" spans="1:3" ht="15" customHeight="1">
      <c r="A1227" s="197" t="s">
        <v>5942</v>
      </c>
      <c r="B1227" s="197" t="s">
        <v>9225</v>
      </c>
      <c r="C1227" s="198" t="s">
        <v>9255</v>
      </c>
    </row>
    <row r="1228" spans="1:3" ht="15" customHeight="1">
      <c r="A1228" s="197" t="s">
        <v>5942</v>
      </c>
      <c r="B1228" s="197" t="s">
        <v>9226</v>
      </c>
      <c r="C1228" s="198" t="s">
        <v>9255</v>
      </c>
    </row>
    <row r="1229" spans="1:3" ht="15" customHeight="1">
      <c r="A1229" s="197" t="s">
        <v>8608</v>
      </c>
      <c r="B1229" s="197" t="s">
        <v>9218</v>
      </c>
      <c r="C1229" s="198" t="s">
        <v>9253</v>
      </c>
    </row>
    <row r="1230" spans="1:3" ht="15" customHeight="1">
      <c r="A1230" s="197" t="s">
        <v>8575</v>
      </c>
      <c r="B1230" s="197" t="s">
        <v>9218</v>
      </c>
      <c r="C1230" s="198" t="s">
        <v>9253</v>
      </c>
    </row>
    <row r="1231" spans="1:3" ht="15" customHeight="1">
      <c r="A1231" s="197" t="s">
        <v>6136</v>
      </c>
      <c r="B1231" s="197" t="s">
        <v>9221</v>
      </c>
      <c r="C1231" s="198" t="s">
        <v>9365</v>
      </c>
    </row>
    <row r="1232" spans="1:3" ht="15" customHeight="1">
      <c r="A1232" s="197" t="s">
        <v>6136</v>
      </c>
      <c r="B1232" s="197" t="s">
        <v>9223</v>
      </c>
      <c r="C1232" s="198" t="s">
        <v>9366</v>
      </c>
    </row>
    <row r="1233" spans="1:3" ht="15" customHeight="1">
      <c r="A1233" s="197" t="s">
        <v>6136</v>
      </c>
      <c r="B1233" s="197" t="s">
        <v>9225</v>
      </c>
      <c r="C1233" s="198" t="s">
        <v>9366</v>
      </c>
    </row>
    <row r="1234" spans="1:3" ht="15" customHeight="1">
      <c r="A1234" s="197" t="s">
        <v>6136</v>
      </c>
      <c r="B1234" s="197" t="s">
        <v>9226</v>
      </c>
      <c r="C1234" s="198" t="s">
        <v>9366</v>
      </c>
    </row>
    <row r="1235" spans="1:3" ht="15" customHeight="1">
      <c r="A1235" s="197" t="s">
        <v>6319</v>
      </c>
      <c r="B1235" s="197" t="s">
        <v>9230</v>
      </c>
      <c r="C1235" s="198" t="s">
        <v>9231</v>
      </c>
    </row>
    <row r="1236" spans="1:3" ht="15" customHeight="1">
      <c r="A1236" s="197" t="s">
        <v>5631</v>
      </c>
      <c r="B1236" s="197" t="s">
        <v>9221</v>
      </c>
      <c r="C1236" s="198" t="s">
        <v>9222</v>
      </c>
    </row>
    <row r="1237" spans="1:3" ht="15" customHeight="1">
      <c r="A1237" s="197" t="s">
        <v>5631</v>
      </c>
      <c r="B1237" s="197" t="s">
        <v>9223</v>
      </c>
      <c r="C1237" s="198" t="s">
        <v>9224</v>
      </c>
    </row>
    <row r="1238" spans="1:3" ht="15" customHeight="1">
      <c r="A1238" s="197" t="s">
        <v>5631</v>
      </c>
      <c r="B1238" s="197" t="s">
        <v>9225</v>
      </c>
      <c r="C1238" s="198" t="s">
        <v>9224</v>
      </c>
    </row>
    <row r="1239" spans="1:3" ht="15" customHeight="1">
      <c r="A1239" s="197" t="s">
        <v>5631</v>
      </c>
      <c r="B1239" s="197" t="s">
        <v>9226</v>
      </c>
      <c r="C1239" s="198" t="s">
        <v>9224</v>
      </c>
    </row>
    <row r="1240" spans="1:3" ht="15" customHeight="1">
      <c r="A1240" s="197" t="s">
        <v>1036</v>
      </c>
      <c r="B1240" s="197" t="s">
        <v>9218</v>
      </c>
      <c r="C1240" s="198" t="s">
        <v>9253</v>
      </c>
    </row>
    <row r="1241" spans="1:3" ht="15" customHeight="1">
      <c r="A1241" s="197" t="s">
        <v>1037</v>
      </c>
      <c r="B1241" s="197" t="s">
        <v>9218</v>
      </c>
      <c r="C1241" s="198" t="s">
        <v>9253</v>
      </c>
    </row>
    <row r="1242" spans="1:3" ht="15" customHeight="1">
      <c r="A1242" s="197" t="s">
        <v>4867</v>
      </c>
      <c r="B1242" s="197" t="s">
        <v>9218</v>
      </c>
      <c r="C1242" s="198" t="s">
        <v>9253</v>
      </c>
    </row>
    <row r="1243" spans="1:3" ht="15" customHeight="1">
      <c r="A1243" s="197" t="s">
        <v>7728</v>
      </c>
      <c r="B1243" s="197" t="s">
        <v>9230</v>
      </c>
      <c r="C1243" s="198" t="s">
        <v>9231</v>
      </c>
    </row>
    <row r="1244" spans="1:3" ht="15" customHeight="1">
      <c r="A1244" s="197" t="s">
        <v>1009</v>
      </c>
      <c r="B1244" s="197" t="s">
        <v>9058</v>
      </c>
      <c r="C1244" s="198" t="s">
        <v>9496</v>
      </c>
    </row>
    <row r="1245" spans="1:3" ht="15" customHeight="1">
      <c r="A1245" s="197" t="s">
        <v>1009</v>
      </c>
      <c r="B1245" s="197" t="s">
        <v>9059</v>
      </c>
      <c r="C1245" s="198" t="s">
        <v>9496</v>
      </c>
    </row>
    <row r="1246" spans="1:3" ht="15" customHeight="1">
      <c r="A1246" s="197" t="s">
        <v>1009</v>
      </c>
      <c r="B1246" s="197" t="s">
        <v>9060</v>
      </c>
      <c r="C1246" s="198" t="s">
        <v>9496</v>
      </c>
    </row>
    <row r="1247" spans="1:3" ht="15" customHeight="1">
      <c r="A1247" s="197" t="s">
        <v>1009</v>
      </c>
      <c r="B1247" s="197" t="s">
        <v>9218</v>
      </c>
      <c r="C1247" s="198" t="s">
        <v>9497</v>
      </c>
    </row>
    <row r="1248" spans="1:3" ht="15" customHeight="1">
      <c r="A1248" s="197" t="s">
        <v>1009</v>
      </c>
      <c r="B1248" s="197" t="s">
        <v>9248</v>
      </c>
      <c r="C1248" s="198" t="s">
        <v>9496</v>
      </c>
    </row>
    <row r="1249" spans="1:3" ht="15" customHeight="1">
      <c r="A1249" s="197" t="s">
        <v>1009</v>
      </c>
      <c r="B1249" s="197" t="s">
        <v>9249</v>
      </c>
      <c r="C1249" s="198" t="s">
        <v>9496</v>
      </c>
    </row>
    <row r="1250" spans="1:3" ht="15" customHeight="1">
      <c r="A1250" s="197" t="s">
        <v>1009</v>
      </c>
      <c r="B1250" s="197" t="s">
        <v>9062</v>
      </c>
      <c r="C1250" s="198" t="s">
        <v>9496</v>
      </c>
    </row>
    <row r="1251" spans="1:3" ht="15" customHeight="1">
      <c r="A1251" s="197" t="s">
        <v>1009</v>
      </c>
      <c r="B1251" s="197" t="s">
        <v>9229</v>
      </c>
      <c r="C1251" s="198" t="s">
        <v>9496</v>
      </c>
    </row>
    <row r="1252" spans="1:3" ht="15" customHeight="1">
      <c r="A1252" s="197" t="s">
        <v>1009</v>
      </c>
      <c r="B1252" s="197" t="s">
        <v>9064</v>
      </c>
      <c r="C1252" s="198" t="s">
        <v>9496</v>
      </c>
    </row>
    <row r="1253" spans="1:3" ht="15" customHeight="1">
      <c r="A1253" s="197" t="s">
        <v>1009</v>
      </c>
      <c r="B1253" s="197" t="s">
        <v>9065</v>
      </c>
      <c r="C1253" s="198" t="s">
        <v>9496</v>
      </c>
    </row>
    <row r="1254" spans="1:3" ht="15" customHeight="1">
      <c r="A1254" s="197" t="s">
        <v>1009</v>
      </c>
      <c r="B1254" s="197" t="s">
        <v>9066</v>
      </c>
      <c r="C1254" s="198" t="s">
        <v>9496</v>
      </c>
    </row>
    <row r="1255" spans="1:3" ht="15" customHeight="1">
      <c r="A1255" s="197" t="s">
        <v>1009</v>
      </c>
      <c r="B1255" s="197" t="s">
        <v>9250</v>
      </c>
      <c r="C1255" s="198" t="s">
        <v>9496</v>
      </c>
    </row>
    <row r="1256" spans="1:3" ht="15" customHeight="1">
      <c r="A1256" s="197" t="s">
        <v>1009</v>
      </c>
      <c r="B1256" s="197" t="s">
        <v>9251</v>
      </c>
      <c r="C1256" s="198" t="s">
        <v>9496</v>
      </c>
    </row>
    <row r="1257" spans="1:3" ht="15" customHeight="1">
      <c r="A1257" s="197" t="s">
        <v>1009</v>
      </c>
      <c r="B1257" s="197" t="s">
        <v>9047</v>
      </c>
      <c r="C1257" s="198" t="s">
        <v>9496</v>
      </c>
    </row>
    <row r="1258" spans="1:3" ht="15" customHeight="1">
      <c r="A1258" s="197" t="s">
        <v>4670</v>
      </c>
      <c r="B1258" s="197" t="s">
        <v>9218</v>
      </c>
      <c r="C1258" s="198" t="s">
        <v>9253</v>
      </c>
    </row>
    <row r="1259" spans="1:3" ht="15" customHeight="1">
      <c r="A1259" s="197" t="s">
        <v>4588</v>
      </c>
      <c r="B1259" s="197" t="s">
        <v>9218</v>
      </c>
      <c r="C1259" s="198" t="s">
        <v>9253</v>
      </c>
    </row>
    <row r="1260" spans="1:3" ht="15" customHeight="1">
      <c r="A1260" s="197" t="s">
        <v>4550</v>
      </c>
      <c r="B1260" s="197" t="s">
        <v>9218</v>
      </c>
      <c r="C1260" s="198" t="s">
        <v>9293</v>
      </c>
    </row>
    <row r="1261" spans="1:3" ht="15" customHeight="1">
      <c r="A1261" s="197" t="s">
        <v>8385</v>
      </c>
      <c r="B1261" s="197" t="s">
        <v>9218</v>
      </c>
      <c r="C1261" s="198" t="s">
        <v>9238</v>
      </c>
    </row>
    <row r="1262" spans="1:3" ht="15" customHeight="1">
      <c r="A1262" s="197" t="s">
        <v>8385</v>
      </c>
      <c r="B1262" s="197" t="s">
        <v>9229</v>
      </c>
      <c r="C1262" s="198" t="s">
        <v>9238</v>
      </c>
    </row>
    <row r="1263" spans="1:3" ht="15" customHeight="1">
      <c r="A1263" s="197" t="s">
        <v>1010</v>
      </c>
      <c r="B1263" s="197" t="s">
        <v>9218</v>
      </c>
      <c r="C1263" s="198" t="s">
        <v>9290</v>
      </c>
    </row>
    <row r="1264" spans="1:3" ht="15" customHeight="1">
      <c r="A1264" s="197" t="s">
        <v>1010</v>
      </c>
      <c r="B1264" s="197" t="s">
        <v>9229</v>
      </c>
      <c r="C1264" s="198" t="s">
        <v>9290</v>
      </c>
    </row>
    <row r="1265" spans="1:3" ht="15" customHeight="1">
      <c r="A1265" s="197" t="s">
        <v>6631</v>
      </c>
      <c r="B1265" s="197" t="s">
        <v>9218</v>
      </c>
      <c r="C1265" s="198" t="s">
        <v>9234</v>
      </c>
    </row>
    <row r="1266" spans="1:3" ht="15" customHeight="1">
      <c r="A1266" s="197" t="s">
        <v>6759</v>
      </c>
      <c r="B1266" s="197" t="s">
        <v>9254</v>
      </c>
      <c r="C1266" s="198" t="s">
        <v>9263</v>
      </c>
    </row>
    <row r="1267" spans="1:3" ht="15" customHeight="1">
      <c r="A1267" s="197" t="s">
        <v>6759</v>
      </c>
      <c r="B1267" s="197" t="s">
        <v>9221</v>
      </c>
      <c r="C1267" s="198" t="s">
        <v>9264</v>
      </c>
    </row>
    <row r="1268" spans="1:3" ht="15" customHeight="1">
      <c r="A1268" s="197" t="s">
        <v>6759</v>
      </c>
      <c r="B1268" s="197" t="s">
        <v>9223</v>
      </c>
      <c r="C1268" s="198" t="s">
        <v>9263</v>
      </c>
    </row>
    <row r="1269" spans="1:3" ht="15" customHeight="1">
      <c r="A1269" s="197" t="s">
        <v>6759</v>
      </c>
      <c r="B1269" s="197" t="s">
        <v>9009</v>
      </c>
      <c r="C1269" s="198" t="s">
        <v>9263</v>
      </c>
    </row>
    <row r="1270" spans="1:3" ht="15" customHeight="1">
      <c r="A1270" s="197" t="s">
        <v>6759</v>
      </c>
      <c r="B1270" s="197" t="s">
        <v>9225</v>
      </c>
      <c r="C1270" s="198" t="s">
        <v>9263</v>
      </c>
    </row>
    <row r="1271" spans="1:3" ht="15" customHeight="1">
      <c r="A1271" s="197" t="s">
        <v>6759</v>
      </c>
      <c r="B1271" s="197" t="s">
        <v>9226</v>
      </c>
      <c r="C1271" s="198" t="s">
        <v>9263</v>
      </c>
    </row>
    <row r="1272" spans="1:3" ht="15" customHeight="1">
      <c r="A1272" s="197" t="s">
        <v>6208</v>
      </c>
      <c r="B1272" s="197" t="s">
        <v>9254</v>
      </c>
      <c r="C1272" s="198" t="s">
        <v>9263</v>
      </c>
    </row>
    <row r="1273" spans="1:3" ht="15" customHeight="1">
      <c r="A1273" s="197" t="s">
        <v>6208</v>
      </c>
      <c r="B1273" s="197" t="s">
        <v>9221</v>
      </c>
      <c r="C1273" s="198" t="s">
        <v>9264</v>
      </c>
    </row>
    <row r="1274" spans="1:3" ht="15" customHeight="1">
      <c r="A1274" s="197" t="s">
        <v>6208</v>
      </c>
      <c r="B1274" s="197" t="s">
        <v>9223</v>
      </c>
      <c r="C1274" s="198" t="s">
        <v>9263</v>
      </c>
    </row>
    <row r="1275" spans="1:3" ht="15" customHeight="1">
      <c r="A1275" s="197" t="s">
        <v>6208</v>
      </c>
      <c r="B1275" s="197" t="s">
        <v>9009</v>
      </c>
      <c r="C1275" s="198" t="s">
        <v>9263</v>
      </c>
    </row>
    <row r="1276" spans="1:3" ht="15" customHeight="1">
      <c r="A1276" s="197" t="s">
        <v>6208</v>
      </c>
      <c r="B1276" s="197" t="s">
        <v>9225</v>
      </c>
      <c r="C1276" s="198" t="s">
        <v>9263</v>
      </c>
    </row>
    <row r="1277" spans="1:3" ht="15" customHeight="1">
      <c r="A1277" s="197" t="s">
        <v>6208</v>
      </c>
      <c r="B1277" s="197" t="s">
        <v>9226</v>
      </c>
      <c r="C1277" s="198" t="s">
        <v>9263</v>
      </c>
    </row>
    <row r="1278" spans="1:3" ht="15" customHeight="1">
      <c r="A1278" s="197" t="s">
        <v>6228</v>
      </c>
      <c r="B1278" s="197" t="s">
        <v>9254</v>
      </c>
      <c r="C1278" s="198" t="s">
        <v>9255</v>
      </c>
    </row>
    <row r="1279" spans="1:3" ht="15" customHeight="1">
      <c r="A1279" s="197" t="s">
        <v>6228</v>
      </c>
      <c r="B1279" s="197" t="s">
        <v>9221</v>
      </c>
      <c r="C1279" s="198" t="s">
        <v>9256</v>
      </c>
    </row>
    <row r="1280" spans="1:3" ht="15" customHeight="1">
      <c r="A1280" s="197" t="s">
        <v>6228</v>
      </c>
      <c r="B1280" s="197" t="s">
        <v>9223</v>
      </c>
      <c r="C1280" s="198" t="s">
        <v>9255</v>
      </c>
    </row>
    <row r="1281" spans="1:3" ht="15" customHeight="1">
      <c r="A1281" s="197" t="s">
        <v>6228</v>
      </c>
      <c r="B1281" s="197" t="s">
        <v>9009</v>
      </c>
      <c r="C1281" s="198" t="s">
        <v>9255</v>
      </c>
    </row>
    <row r="1282" spans="1:3" ht="15" customHeight="1">
      <c r="A1282" s="197" t="s">
        <v>6228</v>
      </c>
      <c r="B1282" s="197" t="s">
        <v>9225</v>
      </c>
      <c r="C1282" s="198" t="s">
        <v>9255</v>
      </c>
    </row>
    <row r="1283" spans="1:3" ht="15" customHeight="1">
      <c r="A1283" s="197" t="s">
        <v>6228</v>
      </c>
      <c r="B1283" s="197" t="s">
        <v>9226</v>
      </c>
      <c r="C1283" s="198" t="s">
        <v>9255</v>
      </c>
    </row>
    <row r="1284" spans="1:3" ht="15" customHeight="1">
      <c r="A1284" s="197" t="s">
        <v>5726</v>
      </c>
      <c r="B1284" s="197" t="s">
        <v>9254</v>
      </c>
      <c r="C1284" s="198" t="s">
        <v>9263</v>
      </c>
    </row>
    <row r="1285" spans="1:3" ht="15" customHeight="1">
      <c r="A1285" s="197" t="s">
        <v>5726</v>
      </c>
      <c r="B1285" s="197" t="s">
        <v>9221</v>
      </c>
      <c r="C1285" s="198" t="s">
        <v>9264</v>
      </c>
    </row>
    <row r="1286" spans="1:3" ht="15" customHeight="1">
      <c r="A1286" s="197" t="s">
        <v>5726</v>
      </c>
      <c r="B1286" s="197" t="s">
        <v>9223</v>
      </c>
      <c r="C1286" s="198" t="s">
        <v>9263</v>
      </c>
    </row>
    <row r="1287" spans="1:3" ht="15" customHeight="1">
      <c r="A1287" s="197" t="s">
        <v>5726</v>
      </c>
      <c r="B1287" s="197" t="s">
        <v>9009</v>
      </c>
      <c r="C1287" s="198" t="s">
        <v>9263</v>
      </c>
    </row>
    <row r="1288" spans="1:3" ht="15" customHeight="1">
      <c r="A1288" s="197" t="s">
        <v>5726</v>
      </c>
      <c r="B1288" s="197" t="s">
        <v>9225</v>
      </c>
      <c r="C1288" s="198" t="s">
        <v>9263</v>
      </c>
    </row>
    <row r="1289" spans="1:3" ht="15" customHeight="1">
      <c r="A1289" s="197" t="s">
        <v>5726</v>
      </c>
      <c r="B1289" s="197" t="s">
        <v>9226</v>
      </c>
      <c r="C1289" s="198" t="s">
        <v>9263</v>
      </c>
    </row>
    <row r="1290" spans="1:3" ht="15" customHeight="1">
      <c r="A1290" s="197" t="s">
        <v>6702</v>
      </c>
      <c r="B1290" s="197" t="s">
        <v>9221</v>
      </c>
      <c r="C1290" s="198" t="s">
        <v>9222</v>
      </c>
    </row>
    <row r="1291" spans="1:3" ht="15" customHeight="1">
      <c r="A1291" s="197" t="s">
        <v>6702</v>
      </c>
      <c r="B1291" s="197" t="s">
        <v>9223</v>
      </c>
      <c r="C1291" s="198" t="s">
        <v>9224</v>
      </c>
    </row>
    <row r="1292" spans="1:3" ht="15" customHeight="1">
      <c r="A1292" s="197" t="s">
        <v>6702</v>
      </c>
      <c r="B1292" s="197" t="s">
        <v>9225</v>
      </c>
      <c r="C1292" s="198" t="s">
        <v>9224</v>
      </c>
    </row>
    <row r="1293" spans="1:3" ht="15" customHeight="1">
      <c r="A1293" s="197" t="s">
        <v>6702</v>
      </c>
      <c r="B1293" s="197" t="s">
        <v>9226</v>
      </c>
      <c r="C1293" s="198" t="s">
        <v>9224</v>
      </c>
    </row>
    <row r="1294" spans="1:3" ht="15" customHeight="1">
      <c r="A1294" s="197" t="s">
        <v>6168</v>
      </c>
      <c r="B1294" s="197" t="s">
        <v>9254</v>
      </c>
      <c r="C1294" s="198" t="s">
        <v>9263</v>
      </c>
    </row>
    <row r="1295" spans="1:3" ht="15" customHeight="1">
      <c r="A1295" s="197" t="s">
        <v>6168</v>
      </c>
      <c r="B1295" s="197" t="s">
        <v>9221</v>
      </c>
      <c r="C1295" s="198" t="s">
        <v>9264</v>
      </c>
    </row>
    <row r="1296" spans="1:3" ht="15" customHeight="1">
      <c r="A1296" s="197" t="s">
        <v>6168</v>
      </c>
      <c r="B1296" s="197" t="s">
        <v>9223</v>
      </c>
      <c r="C1296" s="198" t="s">
        <v>9263</v>
      </c>
    </row>
    <row r="1297" spans="1:3" ht="15" customHeight="1">
      <c r="A1297" s="197" t="s">
        <v>6168</v>
      </c>
      <c r="B1297" s="197" t="s">
        <v>9009</v>
      </c>
      <c r="C1297" s="198" t="s">
        <v>9263</v>
      </c>
    </row>
    <row r="1298" spans="1:3" ht="15" customHeight="1">
      <c r="A1298" s="197" t="s">
        <v>6168</v>
      </c>
      <c r="B1298" s="197" t="s">
        <v>9225</v>
      </c>
      <c r="C1298" s="198" t="s">
        <v>9263</v>
      </c>
    </row>
    <row r="1299" spans="1:3" ht="15" customHeight="1">
      <c r="A1299" s="197" t="s">
        <v>6168</v>
      </c>
      <c r="B1299" s="197" t="s">
        <v>9226</v>
      </c>
      <c r="C1299" s="198" t="s">
        <v>9263</v>
      </c>
    </row>
    <row r="1300" spans="1:3" ht="15" customHeight="1">
      <c r="A1300" s="197" t="s">
        <v>7918</v>
      </c>
      <c r="B1300" s="197" t="s">
        <v>9218</v>
      </c>
      <c r="C1300" s="198" t="s">
        <v>9498</v>
      </c>
    </row>
    <row r="1301" spans="1:3" ht="15" customHeight="1">
      <c r="A1301" s="197" t="s">
        <v>1044</v>
      </c>
      <c r="B1301" s="197" t="s">
        <v>9218</v>
      </c>
      <c r="C1301" s="198" t="s">
        <v>9499</v>
      </c>
    </row>
    <row r="1302" spans="1:3" ht="15" customHeight="1">
      <c r="A1302" s="197" t="s">
        <v>1044</v>
      </c>
      <c r="B1302" s="197" t="s">
        <v>9229</v>
      </c>
      <c r="C1302" s="198" t="s">
        <v>9238</v>
      </c>
    </row>
    <row r="1303" spans="1:3" ht="15" customHeight="1">
      <c r="A1303" s="197" t="s">
        <v>5868</v>
      </c>
      <c r="B1303" s="197" t="s">
        <v>9007</v>
      </c>
      <c r="C1303" s="198" t="s">
        <v>9312</v>
      </c>
    </row>
    <row r="1304" spans="1:3" ht="15" customHeight="1">
      <c r="A1304" s="197" t="s">
        <v>1072</v>
      </c>
      <c r="B1304" s="197" t="s">
        <v>9218</v>
      </c>
      <c r="C1304" s="198" t="s">
        <v>9305</v>
      </c>
    </row>
    <row r="1305" spans="1:3" ht="15" customHeight="1">
      <c r="A1305" s="197" t="s">
        <v>6330</v>
      </c>
      <c r="B1305" s="197" t="s">
        <v>9254</v>
      </c>
      <c r="C1305" s="198" t="s">
        <v>9255</v>
      </c>
    </row>
    <row r="1306" spans="1:3" ht="15" customHeight="1">
      <c r="A1306" s="197" t="s">
        <v>6330</v>
      </c>
      <c r="B1306" s="197" t="s">
        <v>9221</v>
      </c>
      <c r="C1306" s="198" t="s">
        <v>9256</v>
      </c>
    </row>
    <row r="1307" spans="1:3" ht="15" customHeight="1">
      <c r="A1307" s="197" t="s">
        <v>6330</v>
      </c>
      <c r="B1307" s="197" t="s">
        <v>9223</v>
      </c>
      <c r="C1307" s="198" t="s">
        <v>9255</v>
      </c>
    </row>
    <row r="1308" spans="1:3" ht="15" customHeight="1">
      <c r="A1308" s="197" t="s">
        <v>6330</v>
      </c>
      <c r="B1308" s="197" t="s">
        <v>9009</v>
      </c>
      <c r="C1308" s="198" t="s">
        <v>9255</v>
      </c>
    </row>
    <row r="1309" spans="1:3" ht="15" customHeight="1">
      <c r="A1309" s="197" t="s">
        <v>6330</v>
      </c>
      <c r="B1309" s="197" t="s">
        <v>9225</v>
      </c>
      <c r="C1309" s="198" t="s">
        <v>9255</v>
      </c>
    </row>
    <row r="1310" spans="1:3" ht="15" customHeight="1">
      <c r="A1310" s="197" t="s">
        <v>6330</v>
      </c>
      <c r="B1310" s="197" t="s">
        <v>9226</v>
      </c>
      <c r="C1310" s="198" t="s">
        <v>9255</v>
      </c>
    </row>
    <row r="1311" spans="1:3" ht="15" customHeight="1">
      <c r="A1311" s="197" t="s">
        <v>7273</v>
      </c>
      <c r="B1311" s="197" t="s">
        <v>9221</v>
      </c>
      <c r="C1311" s="198" t="s">
        <v>9222</v>
      </c>
    </row>
    <row r="1312" spans="1:3" ht="15" customHeight="1">
      <c r="A1312" s="197" t="s">
        <v>7273</v>
      </c>
      <c r="B1312" s="197" t="s">
        <v>9223</v>
      </c>
      <c r="C1312" s="198" t="s">
        <v>9224</v>
      </c>
    </row>
    <row r="1313" spans="1:3" ht="15" customHeight="1">
      <c r="A1313" s="197" t="s">
        <v>7273</v>
      </c>
      <c r="B1313" s="197" t="s">
        <v>9225</v>
      </c>
      <c r="C1313" s="198" t="s">
        <v>9224</v>
      </c>
    </row>
    <row r="1314" spans="1:3" ht="15" customHeight="1">
      <c r="A1314" s="197" t="s">
        <v>7273</v>
      </c>
      <c r="B1314" s="197" t="s">
        <v>9226</v>
      </c>
      <c r="C1314" s="198" t="s">
        <v>9224</v>
      </c>
    </row>
    <row r="1315" spans="1:3" ht="15" customHeight="1">
      <c r="A1315" s="197" t="s">
        <v>8289</v>
      </c>
      <c r="B1315" s="197" t="s">
        <v>9254</v>
      </c>
      <c r="C1315" s="198" t="s">
        <v>9255</v>
      </c>
    </row>
    <row r="1316" spans="1:3" ht="15" customHeight="1">
      <c r="A1316" s="197" t="s">
        <v>8289</v>
      </c>
      <c r="B1316" s="197" t="s">
        <v>9221</v>
      </c>
      <c r="C1316" s="198" t="s">
        <v>9256</v>
      </c>
    </row>
    <row r="1317" spans="1:3" ht="15" customHeight="1">
      <c r="A1317" s="197" t="s">
        <v>8289</v>
      </c>
      <c r="B1317" s="197" t="s">
        <v>9223</v>
      </c>
      <c r="C1317" s="198" t="s">
        <v>9255</v>
      </c>
    </row>
    <row r="1318" spans="1:3" ht="15" customHeight="1">
      <c r="A1318" s="197" t="s">
        <v>8289</v>
      </c>
      <c r="B1318" s="197" t="s">
        <v>9009</v>
      </c>
      <c r="C1318" s="198" t="s">
        <v>9255</v>
      </c>
    </row>
    <row r="1319" spans="1:3" ht="15" customHeight="1">
      <c r="A1319" s="197" t="s">
        <v>8289</v>
      </c>
      <c r="B1319" s="197" t="s">
        <v>9225</v>
      </c>
      <c r="C1319" s="198" t="s">
        <v>9255</v>
      </c>
    </row>
    <row r="1320" spans="1:3" ht="15" customHeight="1">
      <c r="A1320" s="197" t="s">
        <v>8289</v>
      </c>
      <c r="B1320" s="197" t="s">
        <v>9226</v>
      </c>
      <c r="C1320" s="198" t="s">
        <v>9255</v>
      </c>
    </row>
    <row r="1321" spans="1:3" ht="15" customHeight="1">
      <c r="A1321" s="197" t="s">
        <v>6819</v>
      </c>
      <c r="B1321" s="197" t="s">
        <v>9254</v>
      </c>
      <c r="C1321" s="198" t="s">
        <v>9255</v>
      </c>
    </row>
    <row r="1322" spans="1:3" ht="15" customHeight="1">
      <c r="A1322" s="197" t="s">
        <v>6819</v>
      </c>
      <c r="B1322" s="197" t="s">
        <v>9221</v>
      </c>
      <c r="C1322" s="198" t="s">
        <v>9256</v>
      </c>
    </row>
    <row r="1323" spans="1:3" ht="15" customHeight="1">
      <c r="A1323" s="197" t="s">
        <v>6819</v>
      </c>
      <c r="B1323" s="197" t="s">
        <v>9223</v>
      </c>
      <c r="C1323" s="198" t="s">
        <v>9255</v>
      </c>
    </row>
    <row r="1324" spans="1:3" ht="15" customHeight="1">
      <c r="A1324" s="197" t="s">
        <v>6819</v>
      </c>
      <c r="B1324" s="197" t="s">
        <v>9009</v>
      </c>
      <c r="C1324" s="198" t="s">
        <v>9255</v>
      </c>
    </row>
    <row r="1325" spans="1:3" ht="15" customHeight="1">
      <c r="A1325" s="197" t="s">
        <v>6819</v>
      </c>
      <c r="B1325" s="197" t="s">
        <v>9225</v>
      </c>
      <c r="C1325" s="198" t="s">
        <v>9255</v>
      </c>
    </row>
    <row r="1326" spans="1:3" ht="15" customHeight="1">
      <c r="A1326" s="197" t="s">
        <v>6819</v>
      </c>
      <c r="B1326" s="197" t="s">
        <v>9226</v>
      </c>
      <c r="C1326" s="198" t="s">
        <v>9255</v>
      </c>
    </row>
    <row r="1327" spans="1:3" ht="15" customHeight="1">
      <c r="A1327" s="197" t="s">
        <v>6814</v>
      </c>
      <c r="B1327" s="197" t="s">
        <v>9230</v>
      </c>
      <c r="C1327" s="198" t="s">
        <v>9231</v>
      </c>
    </row>
    <row r="1328" spans="1:3" ht="15" customHeight="1">
      <c r="A1328" s="197" t="s">
        <v>7887</v>
      </c>
      <c r="B1328" s="197" t="s">
        <v>9254</v>
      </c>
      <c r="C1328" s="198" t="s">
        <v>9263</v>
      </c>
    </row>
    <row r="1329" spans="1:3" ht="15" customHeight="1">
      <c r="A1329" s="197" t="s">
        <v>7887</v>
      </c>
      <c r="B1329" s="197" t="s">
        <v>9221</v>
      </c>
      <c r="C1329" s="198" t="s">
        <v>9264</v>
      </c>
    </row>
    <row r="1330" spans="1:3" ht="15" customHeight="1">
      <c r="A1330" s="197" t="s">
        <v>7887</v>
      </c>
      <c r="B1330" s="197" t="s">
        <v>9223</v>
      </c>
      <c r="C1330" s="198" t="s">
        <v>9263</v>
      </c>
    </row>
    <row r="1331" spans="1:3" ht="15" customHeight="1">
      <c r="A1331" s="197" t="s">
        <v>7887</v>
      </c>
      <c r="B1331" s="197" t="s">
        <v>9009</v>
      </c>
      <c r="C1331" s="198" t="s">
        <v>9263</v>
      </c>
    </row>
    <row r="1332" spans="1:3" ht="15" customHeight="1">
      <c r="A1332" s="197" t="s">
        <v>7887</v>
      </c>
      <c r="B1332" s="197" t="s">
        <v>9225</v>
      </c>
      <c r="C1332" s="198" t="s">
        <v>9263</v>
      </c>
    </row>
    <row r="1333" spans="1:3" ht="15" customHeight="1">
      <c r="A1333" s="197" t="s">
        <v>7887</v>
      </c>
      <c r="B1333" s="197" t="s">
        <v>9226</v>
      </c>
      <c r="C1333" s="198" t="s">
        <v>9263</v>
      </c>
    </row>
    <row r="1334" spans="1:3" ht="15" customHeight="1">
      <c r="A1334" s="197" t="s">
        <v>6212</v>
      </c>
      <c r="B1334" s="197" t="s">
        <v>9221</v>
      </c>
      <c r="C1334" s="198" t="s">
        <v>9222</v>
      </c>
    </row>
    <row r="1335" spans="1:3" ht="15" customHeight="1">
      <c r="A1335" s="197" t="s">
        <v>6212</v>
      </c>
      <c r="B1335" s="197" t="s">
        <v>9223</v>
      </c>
      <c r="C1335" s="198" t="s">
        <v>9224</v>
      </c>
    </row>
    <row r="1336" spans="1:3" ht="15" customHeight="1">
      <c r="A1336" s="197" t="s">
        <v>6212</v>
      </c>
      <c r="B1336" s="197" t="s">
        <v>9225</v>
      </c>
      <c r="C1336" s="198" t="s">
        <v>9224</v>
      </c>
    </row>
    <row r="1337" spans="1:3" ht="15" customHeight="1">
      <c r="A1337" s="197" t="s">
        <v>6212</v>
      </c>
      <c r="B1337" s="197" t="s">
        <v>9226</v>
      </c>
      <c r="C1337" s="198" t="s">
        <v>9224</v>
      </c>
    </row>
    <row r="1338" spans="1:3" ht="15" customHeight="1">
      <c r="A1338" s="197" t="s">
        <v>5618</v>
      </c>
      <c r="B1338" s="197" t="s">
        <v>9221</v>
      </c>
      <c r="C1338" s="198" t="s">
        <v>9222</v>
      </c>
    </row>
    <row r="1339" spans="1:3" ht="15" customHeight="1">
      <c r="A1339" s="197" t="s">
        <v>5618</v>
      </c>
      <c r="B1339" s="197" t="s">
        <v>9223</v>
      </c>
      <c r="C1339" s="198" t="s">
        <v>9224</v>
      </c>
    </row>
    <row r="1340" spans="1:3" ht="15" customHeight="1">
      <c r="A1340" s="197" t="s">
        <v>5618</v>
      </c>
      <c r="B1340" s="197" t="s">
        <v>9225</v>
      </c>
      <c r="C1340" s="198" t="s">
        <v>9224</v>
      </c>
    </row>
    <row r="1341" spans="1:3" ht="15" customHeight="1">
      <c r="A1341" s="197" t="s">
        <v>5618</v>
      </c>
      <c r="B1341" s="197" t="s">
        <v>9226</v>
      </c>
      <c r="C1341" s="198" t="s">
        <v>9224</v>
      </c>
    </row>
    <row r="1342" spans="1:3" ht="15" customHeight="1">
      <c r="A1342" s="197" t="s">
        <v>5549</v>
      </c>
      <c r="B1342" s="197" t="s">
        <v>9254</v>
      </c>
      <c r="C1342" s="198" t="s">
        <v>9263</v>
      </c>
    </row>
    <row r="1343" spans="1:3" ht="15" customHeight="1">
      <c r="A1343" s="197" t="s">
        <v>5549</v>
      </c>
      <c r="B1343" s="197" t="s">
        <v>9221</v>
      </c>
      <c r="C1343" s="198" t="s">
        <v>9264</v>
      </c>
    </row>
    <row r="1344" spans="1:3" ht="15" customHeight="1">
      <c r="A1344" s="197" t="s">
        <v>5549</v>
      </c>
      <c r="B1344" s="197" t="s">
        <v>9223</v>
      </c>
      <c r="C1344" s="198" t="s">
        <v>9263</v>
      </c>
    </row>
    <row r="1345" spans="1:3" ht="15" customHeight="1">
      <c r="A1345" s="197" t="s">
        <v>5549</v>
      </c>
      <c r="B1345" s="197" t="s">
        <v>9009</v>
      </c>
      <c r="C1345" s="198" t="s">
        <v>9263</v>
      </c>
    </row>
    <row r="1346" spans="1:3" ht="15" customHeight="1">
      <c r="A1346" s="197" t="s">
        <v>5549</v>
      </c>
      <c r="B1346" s="197" t="s">
        <v>9225</v>
      </c>
      <c r="C1346" s="198" t="s">
        <v>9263</v>
      </c>
    </row>
    <row r="1347" spans="1:3" ht="15" customHeight="1">
      <c r="A1347" s="197" t="s">
        <v>5549</v>
      </c>
      <c r="B1347" s="197" t="s">
        <v>9226</v>
      </c>
      <c r="C1347" s="198" t="s">
        <v>9263</v>
      </c>
    </row>
    <row r="1348" spans="1:3" ht="15" customHeight="1">
      <c r="A1348" s="197" t="s">
        <v>533</v>
      </c>
      <c r="B1348" s="197" t="s">
        <v>9058</v>
      </c>
      <c r="C1348" s="198" t="s">
        <v>9500</v>
      </c>
    </row>
    <row r="1349" spans="1:3" ht="15" customHeight="1">
      <c r="A1349" s="197" t="s">
        <v>533</v>
      </c>
      <c r="B1349" s="197" t="s">
        <v>9059</v>
      </c>
      <c r="C1349" s="198" t="s">
        <v>9500</v>
      </c>
    </row>
    <row r="1350" spans="1:3" ht="15" customHeight="1">
      <c r="A1350" s="197" t="s">
        <v>533</v>
      </c>
      <c r="B1350" s="197" t="s">
        <v>9060</v>
      </c>
      <c r="C1350" s="198" t="s">
        <v>9500</v>
      </c>
    </row>
    <row r="1351" spans="1:3" ht="15" customHeight="1">
      <c r="A1351" s="197" t="s">
        <v>533</v>
      </c>
      <c r="B1351" s="197" t="s">
        <v>9218</v>
      </c>
      <c r="C1351" s="198" t="s">
        <v>9501</v>
      </c>
    </row>
    <row r="1352" spans="1:3" ht="15" customHeight="1">
      <c r="A1352" s="197" t="s">
        <v>533</v>
      </c>
      <c r="B1352" s="197" t="s">
        <v>9249</v>
      </c>
      <c r="C1352" s="198" t="s">
        <v>9500</v>
      </c>
    </row>
    <row r="1353" spans="1:3" ht="15" customHeight="1">
      <c r="A1353" s="197" t="s">
        <v>533</v>
      </c>
      <c r="B1353" s="197" t="s">
        <v>9062</v>
      </c>
      <c r="C1353" s="198" t="s">
        <v>9500</v>
      </c>
    </row>
    <row r="1354" spans="1:3" ht="15" customHeight="1">
      <c r="A1354" s="197" t="s">
        <v>533</v>
      </c>
      <c r="B1354" s="197" t="s">
        <v>9229</v>
      </c>
      <c r="C1354" s="198" t="s">
        <v>9500</v>
      </c>
    </row>
    <row r="1355" spans="1:3" ht="15" customHeight="1">
      <c r="A1355" s="197" t="s">
        <v>533</v>
      </c>
      <c r="B1355" s="197" t="s">
        <v>9064</v>
      </c>
      <c r="C1355" s="198" t="s">
        <v>9500</v>
      </c>
    </row>
    <row r="1356" spans="1:3" ht="15" customHeight="1">
      <c r="A1356" s="197" t="s">
        <v>533</v>
      </c>
      <c r="B1356" s="197" t="s">
        <v>9065</v>
      </c>
      <c r="C1356" s="198" t="s">
        <v>9500</v>
      </c>
    </row>
    <row r="1357" spans="1:3" ht="15" customHeight="1">
      <c r="A1357" s="197" t="s">
        <v>533</v>
      </c>
      <c r="B1357" s="197" t="s">
        <v>9066</v>
      </c>
      <c r="C1357" s="198" t="s">
        <v>9500</v>
      </c>
    </row>
    <row r="1358" spans="1:3" ht="15" customHeight="1">
      <c r="A1358" s="197" t="s">
        <v>533</v>
      </c>
      <c r="B1358" s="197" t="s">
        <v>9250</v>
      </c>
      <c r="C1358" s="198" t="s">
        <v>9500</v>
      </c>
    </row>
    <row r="1359" spans="1:3" ht="15" customHeight="1">
      <c r="A1359" s="197" t="s">
        <v>533</v>
      </c>
      <c r="B1359" s="197" t="s">
        <v>9251</v>
      </c>
      <c r="C1359" s="198" t="s">
        <v>9500</v>
      </c>
    </row>
    <row r="1360" spans="1:3" ht="15" customHeight="1">
      <c r="A1360" s="197" t="s">
        <v>533</v>
      </c>
      <c r="B1360" s="197" t="s">
        <v>9047</v>
      </c>
      <c r="C1360" s="198" t="s">
        <v>9500</v>
      </c>
    </row>
    <row r="1361" spans="1:3" ht="15" customHeight="1">
      <c r="A1361" s="197" t="s">
        <v>6186</v>
      </c>
      <c r="B1361" s="197" t="s">
        <v>9230</v>
      </c>
      <c r="C1361" s="198" t="s">
        <v>9231</v>
      </c>
    </row>
    <row r="1362" spans="1:3" ht="15" customHeight="1">
      <c r="A1362" s="197" t="s">
        <v>5642</v>
      </c>
      <c r="B1362" s="197" t="s">
        <v>9221</v>
      </c>
      <c r="C1362" s="198" t="s">
        <v>9222</v>
      </c>
    </row>
    <row r="1363" spans="1:3" ht="15" customHeight="1">
      <c r="A1363" s="197" t="s">
        <v>5642</v>
      </c>
      <c r="B1363" s="197" t="s">
        <v>9223</v>
      </c>
      <c r="C1363" s="198" t="s">
        <v>9224</v>
      </c>
    </row>
    <row r="1364" spans="1:3" ht="15" customHeight="1">
      <c r="A1364" s="197" t="s">
        <v>5642</v>
      </c>
      <c r="B1364" s="197" t="s">
        <v>9225</v>
      </c>
      <c r="C1364" s="198" t="s">
        <v>9224</v>
      </c>
    </row>
    <row r="1365" spans="1:3" ht="15" customHeight="1">
      <c r="A1365" s="197" t="s">
        <v>5642</v>
      </c>
      <c r="B1365" s="197" t="s">
        <v>9226</v>
      </c>
      <c r="C1365" s="198" t="s">
        <v>9224</v>
      </c>
    </row>
    <row r="1366" spans="1:3" ht="15" customHeight="1">
      <c r="A1366" s="197" t="s">
        <v>5858</v>
      </c>
      <c r="B1366" s="197" t="s">
        <v>9221</v>
      </c>
      <c r="C1366" s="198" t="s">
        <v>9222</v>
      </c>
    </row>
    <row r="1367" spans="1:3" ht="15" customHeight="1">
      <c r="A1367" s="197" t="s">
        <v>5858</v>
      </c>
      <c r="B1367" s="197" t="s">
        <v>9223</v>
      </c>
      <c r="C1367" s="198" t="s">
        <v>9224</v>
      </c>
    </row>
    <row r="1368" spans="1:3" ht="15" customHeight="1">
      <c r="A1368" s="197" t="s">
        <v>5858</v>
      </c>
      <c r="B1368" s="197" t="s">
        <v>9225</v>
      </c>
      <c r="C1368" s="198" t="s">
        <v>9224</v>
      </c>
    </row>
    <row r="1369" spans="1:3" ht="15" customHeight="1">
      <c r="A1369" s="197" t="s">
        <v>5858</v>
      </c>
      <c r="B1369" s="197" t="s">
        <v>9226</v>
      </c>
      <c r="C1369" s="198" t="s">
        <v>9224</v>
      </c>
    </row>
    <row r="1370" spans="1:3" ht="15" customHeight="1">
      <c r="A1370" s="197" t="s">
        <v>6960</v>
      </c>
      <c r="B1370" s="197" t="s">
        <v>9218</v>
      </c>
      <c r="C1370" s="198" t="s">
        <v>9502</v>
      </c>
    </row>
    <row r="1371" spans="1:3" ht="15" customHeight="1">
      <c r="A1371" s="197" t="s">
        <v>6525</v>
      </c>
      <c r="B1371" s="197" t="s">
        <v>9254</v>
      </c>
      <c r="C1371" s="198" t="s">
        <v>9263</v>
      </c>
    </row>
    <row r="1372" spans="1:3" ht="15" customHeight="1">
      <c r="A1372" s="197" t="s">
        <v>6525</v>
      </c>
      <c r="B1372" s="197" t="s">
        <v>9221</v>
      </c>
      <c r="C1372" s="198" t="s">
        <v>9264</v>
      </c>
    </row>
    <row r="1373" spans="1:3" ht="15" customHeight="1">
      <c r="A1373" s="197" t="s">
        <v>6525</v>
      </c>
      <c r="B1373" s="197" t="s">
        <v>9223</v>
      </c>
      <c r="C1373" s="198" t="s">
        <v>9263</v>
      </c>
    </row>
    <row r="1374" spans="1:3" ht="15" customHeight="1">
      <c r="A1374" s="197" t="s">
        <v>6525</v>
      </c>
      <c r="B1374" s="197" t="s">
        <v>9009</v>
      </c>
      <c r="C1374" s="198" t="s">
        <v>9263</v>
      </c>
    </row>
    <row r="1375" spans="1:3" ht="15" customHeight="1">
      <c r="A1375" s="197" t="s">
        <v>6525</v>
      </c>
      <c r="B1375" s="197" t="s">
        <v>9225</v>
      </c>
      <c r="C1375" s="198" t="s">
        <v>9263</v>
      </c>
    </row>
    <row r="1376" spans="1:3" ht="15" customHeight="1">
      <c r="A1376" s="197" t="s">
        <v>6525</v>
      </c>
      <c r="B1376" s="197" t="s">
        <v>9226</v>
      </c>
      <c r="C1376" s="198" t="s">
        <v>9263</v>
      </c>
    </row>
    <row r="1377" spans="1:3" ht="15" customHeight="1">
      <c r="A1377" s="197" t="s">
        <v>7388</v>
      </c>
      <c r="B1377" s="197" t="s">
        <v>9254</v>
      </c>
      <c r="C1377" s="198" t="s">
        <v>9263</v>
      </c>
    </row>
    <row r="1378" spans="1:3" ht="15" customHeight="1">
      <c r="A1378" s="197" t="s">
        <v>7388</v>
      </c>
      <c r="B1378" s="197" t="s">
        <v>9221</v>
      </c>
      <c r="C1378" s="198" t="s">
        <v>9264</v>
      </c>
    </row>
    <row r="1379" spans="1:3" ht="15" customHeight="1">
      <c r="A1379" s="197" t="s">
        <v>7388</v>
      </c>
      <c r="B1379" s="197" t="s">
        <v>9223</v>
      </c>
      <c r="C1379" s="198" t="s">
        <v>9263</v>
      </c>
    </row>
    <row r="1380" spans="1:3" ht="15" customHeight="1">
      <c r="A1380" s="197" t="s">
        <v>7388</v>
      </c>
      <c r="B1380" s="197" t="s">
        <v>9009</v>
      </c>
      <c r="C1380" s="198" t="s">
        <v>9263</v>
      </c>
    </row>
    <row r="1381" spans="1:3" ht="15" customHeight="1">
      <c r="A1381" s="197" t="s">
        <v>7388</v>
      </c>
      <c r="B1381" s="197" t="s">
        <v>9225</v>
      </c>
      <c r="C1381" s="198" t="s">
        <v>9263</v>
      </c>
    </row>
    <row r="1382" spans="1:3" ht="15" customHeight="1">
      <c r="A1382" s="197" t="s">
        <v>7388</v>
      </c>
      <c r="B1382" s="197" t="s">
        <v>9226</v>
      </c>
      <c r="C1382" s="198" t="s">
        <v>9263</v>
      </c>
    </row>
    <row r="1383" spans="1:3" ht="15" customHeight="1">
      <c r="A1383" s="197" t="s">
        <v>7278</v>
      </c>
      <c r="B1383" s="197" t="s">
        <v>9254</v>
      </c>
      <c r="C1383" s="198" t="s">
        <v>9263</v>
      </c>
    </row>
    <row r="1384" spans="1:3" ht="15" customHeight="1">
      <c r="A1384" s="197" t="s">
        <v>7278</v>
      </c>
      <c r="B1384" s="197" t="s">
        <v>9221</v>
      </c>
      <c r="C1384" s="198" t="s">
        <v>9264</v>
      </c>
    </row>
    <row r="1385" spans="1:3" ht="15" customHeight="1">
      <c r="A1385" s="197" t="s">
        <v>7278</v>
      </c>
      <c r="B1385" s="197" t="s">
        <v>9223</v>
      </c>
      <c r="C1385" s="198" t="s">
        <v>9263</v>
      </c>
    </row>
    <row r="1386" spans="1:3" ht="15" customHeight="1">
      <c r="A1386" s="197" t="s">
        <v>7278</v>
      </c>
      <c r="B1386" s="197" t="s">
        <v>9009</v>
      </c>
      <c r="C1386" s="198" t="s">
        <v>9263</v>
      </c>
    </row>
    <row r="1387" spans="1:3" ht="15" customHeight="1">
      <c r="A1387" s="197" t="s">
        <v>7278</v>
      </c>
      <c r="B1387" s="197" t="s">
        <v>9225</v>
      </c>
      <c r="C1387" s="198" t="s">
        <v>9263</v>
      </c>
    </row>
    <row r="1388" spans="1:3" ht="15" customHeight="1">
      <c r="A1388" s="197" t="s">
        <v>7278</v>
      </c>
      <c r="B1388" s="197" t="s">
        <v>9226</v>
      </c>
      <c r="C1388" s="198" t="s">
        <v>9263</v>
      </c>
    </row>
    <row r="1389" spans="1:3" ht="15" customHeight="1">
      <c r="A1389" s="197" t="s">
        <v>7231</v>
      </c>
      <c r="B1389" s="197" t="s">
        <v>9254</v>
      </c>
      <c r="C1389" s="198" t="s">
        <v>9255</v>
      </c>
    </row>
    <row r="1390" spans="1:3" ht="15" customHeight="1">
      <c r="A1390" s="197" t="s">
        <v>7231</v>
      </c>
      <c r="B1390" s="197" t="s">
        <v>9221</v>
      </c>
      <c r="C1390" s="198" t="s">
        <v>9256</v>
      </c>
    </row>
    <row r="1391" spans="1:3" ht="15" customHeight="1">
      <c r="A1391" s="197" t="s">
        <v>7231</v>
      </c>
      <c r="B1391" s="197" t="s">
        <v>9223</v>
      </c>
      <c r="C1391" s="198" t="s">
        <v>9255</v>
      </c>
    </row>
    <row r="1392" spans="1:3" ht="15" customHeight="1">
      <c r="A1392" s="197" t="s">
        <v>7231</v>
      </c>
      <c r="B1392" s="197" t="s">
        <v>9009</v>
      </c>
      <c r="C1392" s="198" t="s">
        <v>9255</v>
      </c>
    </row>
    <row r="1393" spans="1:3" ht="15" customHeight="1">
      <c r="A1393" s="197" t="s">
        <v>7231</v>
      </c>
      <c r="B1393" s="197" t="s">
        <v>9225</v>
      </c>
      <c r="C1393" s="198" t="s">
        <v>9255</v>
      </c>
    </row>
    <row r="1394" spans="1:3" ht="15" customHeight="1">
      <c r="A1394" s="197" t="s">
        <v>7231</v>
      </c>
      <c r="B1394" s="197" t="s">
        <v>9226</v>
      </c>
      <c r="C1394" s="198" t="s">
        <v>9255</v>
      </c>
    </row>
    <row r="1395" spans="1:3" ht="15" customHeight="1">
      <c r="A1395" s="197" t="s">
        <v>6371</v>
      </c>
      <c r="B1395" s="197" t="s">
        <v>9221</v>
      </c>
      <c r="C1395" s="198" t="s">
        <v>9222</v>
      </c>
    </row>
    <row r="1396" spans="1:3" ht="15" customHeight="1">
      <c r="A1396" s="197" t="s">
        <v>6371</v>
      </c>
      <c r="B1396" s="197" t="s">
        <v>9223</v>
      </c>
      <c r="C1396" s="198" t="s">
        <v>9224</v>
      </c>
    </row>
    <row r="1397" spans="1:3" ht="15" customHeight="1">
      <c r="A1397" s="197" t="s">
        <v>6371</v>
      </c>
      <c r="B1397" s="197" t="s">
        <v>9225</v>
      </c>
      <c r="C1397" s="198" t="s">
        <v>9224</v>
      </c>
    </row>
    <row r="1398" spans="1:3" ht="15" customHeight="1">
      <c r="A1398" s="197" t="s">
        <v>6371</v>
      </c>
      <c r="B1398" s="197" t="s">
        <v>9226</v>
      </c>
      <c r="C1398" s="198" t="s">
        <v>9224</v>
      </c>
    </row>
    <row r="1399" spans="1:3" ht="15" customHeight="1">
      <c r="A1399" s="197" t="s">
        <v>5810</v>
      </c>
      <c r="B1399" s="197" t="s">
        <v>9221</v>
      </c>
      <c r="C1399" s="198" t="s">
        <v>9222</v>
      </c>
    </row>
    <row r="1400" spans="1:3" ht="15" customHeight="1">
      <c r="A1400" s="197" t="s">
        <v>5810</v>
      </c>
      <c r="B1400" s="197" t="s">
        <v>9223</v>
      </c>
      <c r="C1400" s="198" t="s">
        <v>9224</v>
      </c>
    </row>
    <row r="1401" spans="1:3" ht="15" customHeight="1">
      <c r="A1401" s="197" t="s">
        <v>5810</v>
      </c>
      <c r="B1401" s="197" t="s">
        <v>9225</v>
      </c>
      <c r="C1401" s="198" t="s">
        <v>9224</v>
      </c>
    </row>
    <row r="1402" spans="1:3" ht="15" customHeight="1">
      <c r="A1402" s="197" t="s">
        <v>5810</v>
      </c>
      <c r="B1402" s="197" t="s">
        <v>9226</v>
      </c>
      <c r="C1402" s="198" t="s">
        <v>9224</v>
      </c>
    </row>
    <row r="1403" spans="1:3" ht="15" customHeight="1">
      <c r="A1403" s="197" t="s">
        <v>7365</v>
      </c>
      <c r="B1403" s="197" t="s">
        <v>9221</v>
      </c>
      <c r="C1403" s="198" t="s">
        <v>9222</v>
      </c>
    </row>
    <row r="1404" spans="1:3" ht="15" customHeight="1">
      <c r="A1404" s="197" t="s">
        <v>7365</v>
      </c>
      <c r="B1404" s="197" t="s">
        <v>9223</v>
      </c>
      <c r="C1404" s="198" t="s">
        <v>9224</v>
      </c>
    </row>
    <row r="1405" spans="1:3" ht="15" customHeight="1">
      <c r="A1405" s="197" t="s">
        <v>7365</v>
      </c>
      <c r="B1405" s="197" t="s">
        <v>9225</v>
      </c>
      <c r="C1405" s="198" t="s">
        <v>9224</v>
      </c>
    </row>
    <row r="1406" spans="1:3" ht="15" customHeight="1">
      <c r="A1406" s="197" t="s">
        <v>7365</v>
      </c>
      <c r="B1406" s="197" t="s">
        <v>9226</v>
      </c>
      <c r="C1406" s="198" t="s">
        <v>9224</v>
      </c>
    </row>
    <row r="1407" spans="1:3" ht="15" customHeight="1">
      <c r="A1407" s="197" t="s">
        <v>6860</v>
      </c>
      <c r="B1407" s="197" t="s">
        <v>9221</v>
      </c>
      <c r="C1407" s="198" t="s">
        <v>9222</v>
      </c>
    </row>
    <row r="1408" spans="1:3" ht="15" customHeight="1">
      <c r="A1408" s="197" t="s">
        <v>6860</v>
      </c>
      <c r="B1408" s="197" t="s">
        <v>9223</v>
      </c>
      <c r="C1408" s="198" t="s">
        <v>9224</v>
      </c>
    </row>
    <row r="1409" spans="1:3" ht="15" customHeight="1">
      <c r="A1409" s="197" t="s">
        <v>6860</v>
      </c>
      <c r="B1409" s="197" t="s">
        <v>9225</v>
      </c>
      <c r="C1409" s="198" t="s">
        <v>9224</v>
      </c>
    </row>
    <row r="1410" spans="1:3" ht="15" customHeight="1">
      <c r="A1410" s="197" t="s">
        <v>6860</v>
      </c>
      <c r="B1410" s="197" t="s">
        <v>9226</v>
      </c>
      <c r="C1410" s="198" t="s">
        <v>9224</v>
      </c>
    </row>
    <row r="1411" spans="1:3" ht="15" customHeight="1">
      <c r="A1411" s="197" t="s">
        <v>6303</v>
      </c>
      <c r="B1411" s="197" t="s">
        <v>9221</v>
      </c>
      <c r="C1411" s="198" t="s">
        <v>9222</v>
      </c>
    </row>
    <row r="1412" spans="1:3" ht="15" customHeight="1">
      <c r="A1412" s="197" t="s">
        <v>6303</v>
      </c>
      <c r="B1412" s="197" t="s">
        <v>9223</v>
      </c>
      <c r="C1412" s="198" t="s">
        <v>9224</v>
      </c>
    </row>
    <row r="1413" spans="1:3" ht="15" customHeight="1">
      <c r="A1413" s="197" t="s">
        <v>6303</v>
      </c>
      <c r="B1413" s="197" t="s">
        <v>9225</v>
      </c>
      <c r="C1413" s="198" t="s">
        <v>9224</v>
      </c>
    </row>
    <row r="1414" spans="1:3" ht="15" customHeight="1">
      <c r="A1414" s="197" t="s">
        <v>6303</v>
      </c>
      <c r="B1414" s="197" t="s">
        <v>9226</v>
      </c>
      <c r="C1414" s="198" t="s">
        <v>9224</v>
      </c>
    </row>
    <row r="1415" spans="1:3" ht="15" customHeight="1">
      <c r="A1415" s="197" t="s">
        <v>6489</v>
      </c>
      <c r="B1415" s="197" t="s">
        <v>9221</v>
      </c>
      <c r="C1415" s="198" t="s">
        <v>9222</v>
      </c>
    </row>
    <row r="1416" spans="1:3" ht="15" customHeight="1">
      <c r="A1416" s="197" t="s">
        <v>6489</v>
      </c>
      <c r="B1416" s="197" t="s">
        <v>9223</v>
      </c>
      <c r="C1416" s="198" t="s">
        <v>9224</v>
      </c>
    </row>
    <row r="1417" spans="1:3" ht="15" customHeight="1">
      <c r="A1417" s="197" t="s">
        <v>6489</v>
      </c>
      <c r="B1417" s="197" t="s">
        <v>9225</v>
      </c>
      <c r="C1417" s="198" t="s">
        <v>9224</v>
      </c>
    </row>
    <row r="1418" spans="1:3" ht="15" customHeight="1">
      <c r="A1418" s="197" t="s">
        <v>6489</v>
      </c>
      <c r="B1418" s="197" t="s">
        <v>9226</v>
      </c>
      <c r="C1418" s="198" t="s">
        <v>9224</v>
      </c>
    </row>
    <row r="1419" spans="1:3" ht="15" customHeight="1">
      <c r="A1419" s="197" t="s">
        <v>6375</v>
      </c>
      <c r="B1419" s="197" t="s">
        <v>9221</v>
      </c>
      <c r="C1419" s="198" t="s">
        <v>9222</v>
      </c>
    </row>
    <row r="1420" spans="1:3" ht="15" customHeight="1">
      <c r="A1420" s="197" t="s">
        <v>6375</v>
      </c>
      <c r="B1420" s="197" t="s">
        <v>9223</v>
      </c>
      <c r="C1420" s="198" t="s">
        <v>9224</v>
      </c>
    </row>
    <row r="1421" spans="1:3" ht="15" customHeight="1">
      <c r="A1421" s="197" t="s">
        <v>6375</v>
      </c>
      <c r="B1421" s="197" t="s">
        <v>9225</v>
      </c>
      <c r="C1421" s="198" t="s">
        <v>9224</v>
      </c>
    </row>
    <row r="1422" spans="1:3" ht="15" customHeight="1">
      <c r="A1422" s="197" t="s">
        <v>6375</v>
      </c>
      <c r="B1422" s="197" t="s">
        <v>9226</v>
      </c>
      <c r="C1422" s="198" t="s">
        <v>9224</v>
      </c>
    </row>
    <row r="1423" spans="1:3" ht="15" customHeight="1">
      <c r="A1423" s="197" t="s">
        <v>7472</v>
      </c>
      <c r="B1423" s="197" t="s">
        <v>9221</v>
      </c>
      <c r="C1423" s="198" t="s">
        <v>9222</v>
      </c>
    </row>
    <row r="1424" spans="1:3" ht="15" customHeight="1">
      <c r="A1424" s="197" t="s">
        <v>7472</v>
      </c>
      <c r="B1424" s="197" t="s">
        <v>9223</v>
      </c>
      <c r="C1424" s="198" t="s">
        <v>9224</v>
      </c>
    </row>
    <row r="1425" spans="1:3" ht="15" customHeight="1">
      <c r="A1425" s="197" t="s">
        <v>7472</v>
      </c>
      <c r="B1425" s="197" t="s">
        <v>9225</v>
      </c>
      <c r="C1425" s="198" t="s">
        <v>9224</v>
      </c>
    </row>
    <row r="1426" spans="1:3" ht="15" customHeight="1">
      <c r="A1426" s="197" t="s">
        <v>7472</v>
      </c>
      <c r="B1426" s="197" t="s">
        <v>9226</v>
      </c>
      <c r="C1426" s="198" t="s">
        <v>9224</v>
      </c>
    </row>
    <row r="1427" spans="1:3" ht="15" customHeight="1">
      <c r="A1427" s="197" t="s">
        <v>8189</v>
      </c>
      <c r="B1427" s="197" t="s">
        <v>9221</v>
      </c>
      <c r="C1427" s="198" t="s">
        <v>9222</v>
      </c>
    </row>
    <row r="1428" spans="1:3" ht="15" customHeight="1">
      <c r="A1428" s="197" t="s">
        <v>8189</v>
      </c>
      <c r="B1428" s="197" t="s">
        <v>9223</v>
      </c>
      <c r="C1428" s="198" t="s">
        <v>9224</v>
      </c>
    </row>
    <row r="1429" spans="1:3" ht="15" customHeight="1">
      <c r="A1429" s="197" t="s">
        <v>8189</v>
      </c>
      <c r="B1429" s="197" t="s">
        <v>9225</v>
      </c>
      <c r="C1429" s="198" t="s">
        <v>9224</v>
      </c>
    </row>
    <row r="1430" spans="1:3" ht="15" customHeight="1">
      <c r="A1430" s="197" t="s">
        <v>8189</v>
      </c>
      <c r="B1430" s="197" t="s">
        <v>9226</v>
      </c>
      <c r="C1430" s="198" t="s">
        <v>9224</v>
      </c>
    </row>
    <row r="1431" spans="1:3" ht="15" customHeight="1">
      <c r="A1431" s="197" t="s">
        <v>4687</v>
      </c>
      <c r="B1431" s="197" t="s">
        <v>9218</v>
      </c>
      <c r="C1431" s="198" t="s">
        <v>9290</v>
      </c>
    </row>
    <row r="1432" spans="1:3" ht="15" customHeight="1">
      <c r="A1432" s="197" t="s">
        <v>4687</v>
      </c>
      <c r="B1432" s="197" t="s">
        <v>9229</v>
      </c>
      <c r="C1432" s="198" t="s">
        <v>9290</v>
      </c>
    </row>
    <row r="1433" spans="1:3" ht="15" customHeight="1">
      <c r="A1433" s="197" t="s">
        <v>8076</v>
      </c>
      <c r="B1433" s="197" t="s">
        <v>9218</v>
      </c>
      <c r="C1433" s="198" t="s">
        <v>9503</v>
      </c>
    </row>
    <row r="1434" spans="1:3" ht="15" customHeight="1">
      <c r="A1434" s="197" t="s">
        <v>8076</v>
      </c>
      <c r="B1434" s="197" t="s">
        <v>9229</v>
      </c>
      <c r="C1434" s="198" t="s">
        <v>9504</v>
      </c>
    </row>
    <row r="1435" spans="1:3" ht="15" customHeight="1">
      <c r="A1435" s="197" t="s">
        <v>8076</v>
      </c>
      <c r="B1435" s="197" t="s">
        <v>9066</v>
      </c>
      <c r="C1435" s="198" t="s">
        <v>9504</v>
      </c>
    </row>
    <row r="1436" spans="1:3" ht="15" customHeight="1">
      <c r="A1436" s="197" t="s">
        <v>8076</v>
      </c>
      <c r="B1436" s="197" t="s">
        <v>9047</v>
      </c>
      <c r="C1436" s="198" t="s">
        <v>9504</v>
      </c>
    </row>
    <row r="1437" spans="1:3" ht="15" customHeight="1">
      <c r="A1437" s="197" t="s">
        <v>7462</v>
      </c>
      <c r="B1437" s="197" t="s">
        <v>9218</v>
      </c>
      <c r="C1437" s="198" t="s">
        <v>9238</v>
      </c>
    </row>
    <row r="1438" spans="1:3" ht="15" customHeight="1">
      <c r="A1438" s="197" t="s">
        <v>7462</v>
      </c>
      <c r="B1438" s="197" t="s">
        <v>9229</v>
      </c>
      <c r="C1438" s="198" t="s">
        <v>9238</v>
      </c>
    </row>
    <row r="1439" spans="1:3" ht="15" customHeight="1">
      <c r="A1439" s="197" t="s">
        <v>9505</v>
      </c>
      <c r="B1439" s="197" t="s">
        <v>9218</v>
      </c>
      <c r="C1439" s="198" t="s">
        <v>9506</v>
      </c>
    </row>
    <row r="1440" spans="1:3" ht="15" customHeight="1">
      <c r="A1440" s="197" t="s">
        <v>9505</v>
      </c>
      <c r="B1440" s="197" t="s">
        <v>9229</v>
      </c>
      <c r="C1440" s="198" t="s">
        <v>9506</v>
      </c>
    </row>
    <row r="1441" spans="1:3" ht="15" customHeight="1">
      <c r="A1441" s="197" t="s">
        <v>9505</v>
      </c>
      <c r="B1441" s="197" t="s">
        <v>9066</v>
      </c>
      <c r="C1441" s="198" t="s">
        <v>9506</v>
      </c>
    </row>
    <row r="1442" spans="1:3" ht="15" customHeight="1">
      <c r="A1442" s="197" t="s">
        <v>9505</v>
      </c>
      <c r="B1442" s="197" t="s">
        <v>9047</v>
      </c>
      <c r="C1442" s="198" t="s">
        <v>9506</v>
      </c>
    </row>
    <row r="1443" spans="1:3" ht="15" customHeight="1">
      <c r="A1443" s="197" t="s">
        <v>9507</v>
      </c>
      <c r="B1443" s="197" t="s">
        <v>9218</v>
      </c>
      <c r="C1443" s="198" t="s">
        <v>9508</v>
      </c>
    </row>
    <row r="1444" spans="1:3" ht="15" customHeight="1">
      <c r="A1444" s="197" t="s">
        <v>9507</v>
      </c>
      <c r="B1444" s="197" t="s">
        <v>9229</v>
      </c>
      <c r="C1444" s="198" t="s">
        <v>9508</v>
      </c>
    </row>
    <row r="1445" spans="1:3" ht="15" customHeight="1">
      <c r="A1445" s="197" t="s">
        <v>9507</v>
      </c>
      <c r="B1445" s="197" t="s">
        <v>9066</v>
      </c>
      <c r="C1445" s="198" t="s">
        <v>9509</v>
      </c>
    </row>
    <row r="1446" spans="1:3" ht="15" customHeight="1">
      <c r="A1446" s="197" t="s">
        <v>9507</v>
      </c>
      <c r="B1446" s="197" t="s">
        <v>9047</v>
      </c>
      <c r="C1446" s="198" t="s">
        <v>9509</v>
      </c>
    </row>
    <row r="1447" spans="1:3" ht="15" customHeight="1">
      <c r="A1447" s="197" t="s">
        <v>9510</v>
      </c>
      <c r="B1447" s="197" t="s">
        <v>9218</v>
      </c>
      <c r="C1447" s="198" t="s">
        <v>9511</v>
      </c>
    </row>
    <row r="1448" spans="1:3" ht="15" customHeight="1">
      <c r="A1448" s="197" t="s">
        <v>9510</v>
      </c>
      <c r="B1448" s="197" t="s">
        <v>9229</v>
      </c>
      <c r="C1448" s="198" t="s">
        <v>9511</v>
      </c>
    </row>
    <row r="1449" spans="1:3" ht="15" customHeight="1">
      <c r="A1449" s="197" t="s">
        <v>9510</v>
      </c>
      <c r="B1449" s="197" t="s">
        <v>9066</v>
      </c>
      <c r="C1449" s="198" t="s">
        <v>9509</v>
      </c>
    </row>
    <row r="1450" spans="1:3" ht="15" customHeight="1">
      <c r="A1450" s="197" t="s">
        <v>9510</v>
      </c>
      <c r="B1450" s="197" t="s">
        <v>9047</v>
      </c>
      <c r="C1450" s="198" t="s">
        <v>9509</v>
      </c>
    </row>
    <row r="1451" spans="1:3" ht="15" customHeight="1">
      <c r="A1451" s="197" t="s">
        <v>7977</v>
      </c>
      <c r="B1451" s="197" t="s">
        <v>9221</v>
      </c>
      <c r="C1451" s="198" t="s">
        <v>9222</v>
      </c>
    </row>
    <row r="1452" spans="1:3" ht="15" customHeight="1">
      <c r="A1452" s="197" t="s">
        <v>7977</v>
      </c>
      <c r="B1452" s="197" t="s">
        <v>9223</v>
      </c>
      <c r="C1452" s="198" t="s">
        <v>9224</v>
      </c>
    </row>
    <row r="1453" spans="1:3" ht="15" customHeight="1">
      <c r="A1453" s="197" t="s">
        <v>7977</v>
      </c>
      <c r="B1453" s="197" t="s">
        <v>9225</v>
      </c>
      <c r="C1453" s="198" t="s">
        <v>9224</v>
      </c>
    </row>
    <row r="1454" spans="1:3" ht="15" customHeight="1">
      <c r="A1454" s="197" t="s">
        <v>7977</v>
      </c>
      <c r="B1454" s="197" t="s">
        <v>9226</v>
      </c>
      <c r="C1454" s="198" t="s">
        <v>9224</v>
      </c>
    </row>
    <row r="1455" spans="1:3" ht="15" customHeight="1">
      <c r="A1455" s="197" t="s">
        <v>5976</v>
      </c>
      <c r="B1455" s="197" t="s">
        <v>9221</v>
      </c>
      <c r="C1455" s="198" t="s">
        <v>9222</v>
      </c>
    </row>
    <row r="1456" spans="1:3" ht="15" customHeight="1">
      <c r="A1456" s="197" t="s">
        <v>5976</v>
      </c>
      <c r="B1456" s="197" t="s">
        <v>9223</v>
      </c>
      <c r="C1456" s="198" t="s">
        <v>9224</v>
      </c>
    </row>
    <row r="1457" spans="1:3" ht="15" customHeight="1">
      <c r="A1457" s="197" t="s">
        <v>5976</v>
      </c>
      <c r="B1457" s="197" t="s">
        <v>9225</v>
      </c>
      <c r="C1457" s="198" t="s">
        <v>9224</v>
      </c>
    </row>
    <row r="1458" spans="1:3" ht="15" customHeight="1">
      <c r="A1458" s="197" t="s">
        <v>5976</v>
      </c>
      <c r="B1458" s="197" t="s">
        <v>9226</v>
      </c>
      <c r="C1458" s="198" t="s">
        <v>9224</v>
      </c>
    </row>
    <row r="1459" spans="1:3" ht="15" customHeight="1">
      <c r="A1459" s="197" t="s">
        <v>8112</v>
      </c>
      <c r="B1459" s="197" t="s">
        <v>9218</v>
      </c>
      <c r="C1459" s="198" t="s">
        <v>9512</v>
      </c>
    </row>
    <row r="1460" spans="1:3" ht="15" customHeight="1">
      <c r="A1460" s="197" t="s">
        <v>8112</v>
      </c>
      <c r="B1460" s="197" t="s">
        <v>9229</v>
      </c>
      <c r="C1460" s="198" t="s">
        <v>9512</v>
      </c>
    </row>
    <row r="1461" spans="1:3" ht="15" customHeight="1">
      <c r="A1461" s="197" t="s">
        <v>8112</v>
      </c>
      <c r="B1461" s="197" t="s">
        <v>9066</v>
      </c>
      <c r="C1461" s="198" t="s">
        <v>9513</v>
      </c>
    </row>
    <row r="1462" spans="1:3" ht="15" customHeight="1">
      <c r="A1462" s="197" t="s">
        <v>8112</v>
      </c>
      <c r="B1462" s="197" t="s">
        <v>9047</v>
      </c>
      <c r="C1462" s="198" t="s">
        <v>9514</v>
      </c>
    </row>
    <row r="1463" spans="1:3" ht="15" customHeight="1">
      <c r="A1463" s="197" t="s">
        <v>7186</v>
      </c>
      <c r="B1463" s="197" t="s">
        <v>9221</v>
      </c>
      <c r="C1463" s="198" t="s">
        <v>9222</v>
      </c>
    </row>
    <row r="1464" spans="1:3" ht="15" customHeight="1">
      <c r="A1464" s="197" t="s">
        <v>7186</v>
      </c>
      <c r="B1464" s="197" t="s">
        <v>9223</v>
      </c>
      <c r="C1464" s="198" t="s">
        <v>9224</v>
      </c>
    </row>
    <row r="1465" spans="1:3" ht="15" customHeight="1">
      <c r="A1465" s="197" t="s">
        <v>7186</v>
      </c>
      <c r="B1465" s="197" t="s">
        <v>9225</v>
      </c>
      <c r="C1465" s="198" t="s">
        <v>9224</v>
      </c>
    </row>
    <row r="1466" spans="1:3" ht="15" customHeight="1">
      <c r="A1466" s="197" t="s">
        <v>7186</v>
      </c>
      <c r="B1466" s="197" t="s">
        <v>9226</v>
      </c>
      <c r="C1466" s="198" t="s">
        <v>9224</v>
      </c>
    </row>
    <row r="1467" spans="1:3" ht="15" customHeight="1">
      <c r="A1467" s="197" t="s">
        <v>7530</v>
      </c>
      <c r="B1467" s="197" t="s">
        <v>9221</v>
      </c>
      <c r="C1467" s="198" t="s">
        <v>9222</v>
      </c>
    </row>
    <row r="1468" spans="1:3" ht="15" customHeight="1">
      <c r="A1468" s="197" t="s">
        <v>7530</v>
      </c>
      <c r="B1468" s="197" t="s">
        <v>9223</v>
      </c>
      <c r="C1468" s="198" t="s">
        <v>9224</v>
      </c>
    </row>
    <row r="1469" spans="1:3" ht="15" customHeight="1">
      <c r="A1469" s="197" t="s">
        <v>7530</v>
      </c>
      <c r="B1469" s="197" t="s">
        <v>9225</v>
      </c>
      <c r="C1469" s="198" t="s">
        <v>9224</v>
      </c>
    </row>
    <row r="1470" spans="1:3" ht="15" customHeight="1">
      <c r="A1470" s="197" t="s">
        <v>7530</v>
      </c>
      <c r="B1470" s="197" t="s">
        <v>9226</v>
      </c>
      <c r="C1470" s="198" t="s">
        <v>9224</v>
      </c>
    </row>
    <row r="1471" spans="1:3" ht="15" customHeight="1">
      <c r="A1471" s="197" t="s">
        <v>7858</v>
      </c>
      <c r="B1471" s="197" t="s">
        <v>9221</v>
      </c>
      <c r="C1471" s="198" t="s">
        <v>9222</v>
      </c>
    </row>
    <row r="1472" spans="1:3" ht="15" customHeight="1">
      <c r="A1472" s="197" t="s">
        <v>7858</v>
      </c>
      <c r="B1472" s="197" t="s">
        <v>9223</v>
      </c>
      <c r="C1472" s="198" t="s">
        <v>9224</v>
      </c>
    </row>
    <row r="1473" spans="1:3" ht="15" customHeight="1">
      <c r="A1473" s="197" t="s">
        <v>7858</v>
      </c>
      <c r="B1473" s="197" t="s">
        <v>9225</v>
      </c>
      <c r="C1473" s="198" t="s">
        <v>9224</v>
      </c>
    </row>
    <row r="1474" spans="1:3" ht="15" customHeight="1">
      <c r="A1474" s="197" t="s">
        <v>7858</v>
      </c>
      <c r="B1474" s="197" t="s">
        <v>9226</v>
      </c>
      <c r="C1474" s="198" t="s">
        <v>9224</v>
      </c>
    </row>
    <row r="1475" spans="1:3" ht="15" customHeight="1">
      <c r="A1475" s="197" t="s">
        <v>7611</v>
      </c>
      <c r="B1475" s="197" t="s">
        <v>9254</v>
      </c>
      <c r="C1475" s="198" t="s">
        <v>9263</v>
      </c>
    </row>
    <row r="1476" spans="1:3" ht="15" customHeight="1">
      <c r="A1476" s="197" t="s">
        <v>7611</v>
      </c>
      <c r="B1476" s="197" t="s">
        <v>9221</v>
      </c>
      <c r="C1476" s="198" t="s">
        <v>9264</v>
      </c>
    </row>
    <row r="1477" spans="1:3" ht="15" customHeight="1">
      <c r="A1477" s="197" t="s">
        <v>7611</v>
      </c>
      <c r="B1477" s="197" t="s">
        <v>9223</v>
      </c>
      <c r="C1477" s="198" t="s">
        <v>9263</v>
      </c>
    </row>
    <row r="1478" spans="1:3" ht="15" customHeight="1">
      <c r="A1478" s="197" t="s">
        <v>7611</v>
      </c>
      <c r="B1478" s="197" t="s">
        <v>9009</v>
      </c>
      <c r="C1478" s="198" t="s">
        <v>9263</v>
      </c>
    </row>
    <row r="1479" spans="1:3" ht="15" customHeight="1">
      <c r="A1479" s="197" t="s">
        <v>7611</v>
      </c>
      <c r="B1479" s="197" t="s">
        <v>9225</v>
      </c>
      <c r="C1479" s="198" t="s">
        <v>9263</v>
      </c>
    </row>
    <row r="1480" spans="1:3" ht="15" customHeight="1">
      <c r="A1480" s="197" t="s">
        <v>7611</v>
      </c>
      <c r="B1480" s="197" t="s">
        <v>9226</v>
      </c>
      <c r="C1480" s="198" t="s">
        <v>9263</v>
      </c>
    </row>
    <row r="1481" spans="1:3" ht="15" customHeight="1">
      <c r="A1481" s="197" t="s">
        <v>7044</v>
      </c>
      <c r="B1481" s="197" t="s">
        <v>9221</v>
      </c>
      <c r="C1481" s="198" t="s">
        <v>9261</v>
      </c>
    </row>
    <row r="1482" spans="1:3" ht="15" customHeight="1">
      <c r="A1482" s="197" t="s">
        <v>7044</v>
      </c>
      <c r="B1482" s="197" t="s">
        <v>9223</v>
      </c>
      <c r="C1482" s="198" t="s">
        <v>9262</v>
      </c>
    </row>
    <row r="1483" spans="1:3" ht="15" customHeight="1">
      <c r="A1483" s="197" t="s">
        <v>7044</v>
      </c>
      <c r="B1483" s="197" t="s">
        <v>9225</v>
      </c>
      <c r="C1483" s="198" t="s">
        <v>9262</v>
      </c>
    </row>
    <row r="1484" spans="1:3" ht="15" customHeight="1">
      <c r="A1484" s="197" t="s">
        <v>7044</v>
      </c>
      <c r="B1484" s="197" t="s">
        <v>9226</v>
      </c>
      <c r="C1484" s="198" t="s">
        <v>9262</v>
      </c>
    </row>
    <row r="1485" spans="1:3" ht="15" customHeight="1">
      <c r="A1485" s="197" t="s">
        <v>6005</v>
      </c>
      <c r="B1485" s="197" t="s">
        <v>9254</v>
      </c>
      <c r="C1485" s="198" t="s">
        <v>9263</v>
      </c>
    </row>
    <row r="1486" spans="1:3" ht="15" customHeight="1">
      <c r="A1486" s="197" t="s">
        <v>6005</v>
      </c>
      <c r="B1486" s="197" t="s">
        <v>9221</v>
      </c>
      <c r="C1486" s="198" t="s">
        <v>9264</v>
      </c>
    </row>
    <row r="1487" spans="1:3" ht="15" customHeight="1">
      <c r="A1487" s="197" t="s">
        <v>6005</v>
      </c>
      <c r="B1487" s="197" t="s">
        <v>9223</v>
      </c>
      <c r="C1487" s="198" t="s">
        <v>9263</v>
      </c>
    </row>
    <row r="1488" spans="1:3" ht="15" customHeight="1">
      <c r="A1488" s="197" t="s">
        <v>6005</v>
      </c>
      <c r="B1488" s="197" t="s">
        <v>9009</v>
      </c>
      <c r="C1488" s="198" t="s">
        <v>9263</v>
      </c>
    </row>
    <row r="1489" spans="1:3" ht="15" customHeight="1">
      <c r="A1489" s="197" t="s">
        <v>6005</v>
      </c>
      <c r="B1489" s="197" t="s">
        <v>9225</v>
      </c>
      <c r="C1489" s="198" t="s">
        <v>9263</v>
      </c>
    </row>
    <row r="1490" spans="1:3" ht="15" customHeight="1">
      <c r="A1490" s="197" t="s">
        <v>6005</v>
      </c>
      <c r="B1490" s="197" t="s">
        <v>9226</v>
      </c>
      <c r="C1490" s="198" t="s">
        <v>9263</v>
      </c>
    </row>
    <row r="1491" spans="1:3" ht="15" customHeight="1">
      <c r="A1491" s="197" t="s">
        <v>8904</v>
      </c>
      <c r="B1491" s="197" t="s">
        <v>9254</v>
      </c>
      <c r="C1491" s="198" t="s">
        <v>9263</v>
      </c>
    </row>
    <row r="1492" spans="1:3" ht="15" customHeight="1">
      <c r="A1492" s="197" t="s">
        <v>8904</v>
      </c>
      <c r="B1492" s="197" t="s">
        <v>9221</v>
      </c>
      <c r="C1492" s="198" t="s">
        <v>9264</v>
      </c>
    </row>
    <row r="1493" spans="1:3" ht="15" customHeight="1">
      <c r="A1493" s="197" t="s">
        <v>8904</v>
      </c>
      <c r="B1493" s="197" t="s">
        <v>9223</v>
      </c>
      <c r="C1493" s="198" t="s">
        <v>9263</v>
      </c>
    </row>
    <row r="1494" spans="1:3" ht="15" customHeight="1">
      <c r="A1494" s="197" t="s">
        <v>8904</v>
      </c>
      <c r="B1494" s="197" t="s">
        <v>9009</v>
      </c>
      <c r="C1494" s="198" t="s">
        <v>9263</v>
      </c>
    </row>
    <row r="1495" spans="1:3" ht="15" customHeight="1">
      <c r="A1495" s="197" t="s">
        <v>8904</v>
      </c>
      <c r="B1495" s="197" t="s">
        <v>9225</v>
      </c>
      <c r="C1495" s="198" t="s">
        <v>9263</v>
      </c>
    </row>
    <row r="1496" spans="1:3" ht="15" customHeight="1">
      <c r="A1496" s="197" t="s">
        <v>8904</v>
      </c>
      <c r="B1496" s="197" t="s">
        <v>9226</v>
      </c>
      <c r="C1496" s="198" t="s">
        <v>9263</v>
      </c>
    </row>
    <row r="1497" spans="1:3" ht="15" customHeight="1">
      <c r="A1497" s="197" t="s">
        <v>7687</v>
      </c>
      <c r="B1497" s="197" t="s">
        <v>9218</v>
      </c>
      <c r="C1497" s="198" t="s">
        <v>9253</v>
      </c>
    </row>
    <row r="1498" spans="1:3" ht="15" customHeight="1">
      <c r="A1498" s="197" t="s">
        <v>9515</v>
      </c>
      <c r="B1498" s="197" t="s">
        <v>9001</v>
      </c>
      <c r="C1498" s="198" t="s">
        <v>9301</v>
      </c>
    </row>
    <row r="1499" spans="1:3" ht="15" customHeight="1">
      <c r="A1499" s="197" t="s">
        <v>9515</v>
      </c>
      <c r="B1499" s="197" t="s">
        <v>9003</v>
      </c>
      <c r="C1499" s="198" t="s">
        <v>9302</v>
      </c>
    </row>
    <row r="1500" spans="1:3" ht="15" customHeight="1">
      <c r="A1500" s="197" t="s">
        <v>9515</v>
      </c>
      <c r="B1500" s="197" t="s">
        <v>9005</v>
      </c>
      <c r="C1500" s="198" t="s">
        <v>9303</v>
      </c>
    </row>
    <row r="1501" spans="1:3" ht="15" customHeight="1">
      <c r="A1501" s="197" t="s">
        <v>9515</v>
      </c>
      <c r="B1501" s="197" t="s">
        <v>9230</v>
      </c>
      <c r="C1501" s="198" t="s">
        <v>9231</v>
      </c>
    </row>
    <row r="1502" spans="1:3" ht="15" customHeight="1">
      <c r="A1502" s="197" t="s">
        <v>9516</v>
      </c>
      <c r="B1502" s="197" t="s">
        <v>9001</v>
      </c>
      <c r="C1502" s="198" t="s">
        <v>9301</v>
      </c>
    </row>
    <row r="1503" spans="1:3" ht="15" customHeight="1">
      <c r="A1503" s="197" t="s">
        <v>9516</v>
      </c>
      <c r="B1503" s="197" t="s">
        <v>9003</v>
      </c>
      <c r="C1503" s="198" t="s">
        <v>9302</v>
      </c>
    </row>
    <row r="1504" spans="1:3" ht="15" customHeight="1">
      <c r="A1504" s="197" t="s">
        <v>9516</v>
      </c>
      <c r="B1504" s="197" t="s">
        <v>9005</v>
      </c>
      <c r="C1504" s="198" t="s">
        <v>9303</v>
      </c>
    </row>
    <row r="1505" spans="1:3" ht="15" customHeight="1">
      <c r="A1505" s="197" t="s">
        <v>9516</v>
      </c>
      <c r="B1505" s="197" t="s">
        <v>9230</v>
      </c>
      <c r="C1505" s="198" t="s">
        <v>9231</v>
      </c>
    </row>
    <row r="1506" spans="1:3" ht="15" customHeight="1">
      <c r="A1506" s="197" t="s">
        <v>7150</v>
      </c>
      <c r="B1506" s="197" t="s">
        <v>9221</v>
      </c>
      <c r="C1506" s="198" t="s">
        <v>9261</v>
      </c>
    </row>
    <row r="1507" spans="1:3" ht="15" customHeight="1">
      <c r="A1507" s="197" t="s">
        <v>7150</v>
      </c>
      <c r="B1507" s="197" t="s">
        <v>9223</v>
      </c>
      <c r="C1507" s="198" t="s">
        <v>9262</v>
      </c>
    </row>
    <row r="1508" spans="1:3" ht="15" customHeight="1">
      <c r="A1508" s="197" t="s">
        <v>7150</v>
      </c>
      <c r="B1508" s="197" t="s">
        <v>9225</v>
      </c>
      <c r="C1508" s="198" t="s">
        <v>9262</v>
      </c>
    </row>
    <row r="1509" spans="1:3" ht="15" customHeight="1">
      <c r="A1509" s="197" t="s">
        <v>7150</v>
      </c>
      <c r="B1509" s="197" t="s">
        <v>9226</v>
      </c>
      <c r="C1509" s="198" t="s">
        <v>9262</v>
      </c>
    </row>
    <row r="1510" spans="1:3" ht="15" customHeight="1">
      <c r="A1510" s="197" t="s">
        <v>8753</v>
      </c>
      <c r="B1510" s="197" t="s">
        <v>9218</v>
      </c>
      <c r="C1510" s="198" t="s">
        <v>9517</v>
      </c>
    </row>
    <row r="1511" spans="1:3" ht="15" customHeight="1">
      <c r="A1511" s="197" t="s">
        <v>8753</v>
      </c>
      <c r="B1511" s="197" t="s">
        <v>9229</v>
      </c>
      <c r="C1511" s="198" t="s">
        <v>9517</v>
      </c>
    </row>
    <row r="1512" spans="1:3" ht="15" customHeight="1">
      <c r="A1512" s="197" t="s">
        <v>6907</v>
      </c>
      <c r="B1512" s="197" t="s">
        <v>9326</v>
      </c>
      <c r="C1512" s="198" t="s">
        <v>9518</v>
      </c>
    </row>
    <row r="1513" spans="1:3" ht="15" customHeight="1">
      <c r="A1513" s="197" t="s">
        <v>6907</v>
      </c>
      <c r="B1513" s="197" t="s">
        <v>9328</v>
      </c>
      <c r="C1513" s="198" t="s">
        <v>9518</v>
      </c>
    </row>
    <row r="1514" spans="1:3" ht="15" customHeight="1">
      <c r="A1514" s="197" t="s">
        <v>6907</v>
      </c>
      <c r="B1514" s="197" t="s">
        <v>9218</v>
      </c>
      <c r="C1514" s="198" t="s">
        <v>9519</v>
      </c>
    </row>
    <row r="1515" spans="1:3" ht="15" customHeight="1">
      <c r="A1515" s="197" t="s">
        <v>6907</v>
      </c>
      <c r="B1515" s="197" t="s">
        <v>9229</v>
      </c>
      <c r="C1515" s="198" t="s">
        <v>9519</v>
      </c>
    </row>
    <row r="1516" spans="1:3" ht="15" customHeight="1">
      <c r="A1516" s="197" t="s">
        <v>7870</v>
      </c>
      <c r="B1516" s="197" t="s">
        <v>9218</v>
      </c>
      <c r="C1516" s="198" t="s">
        <v>9520</v>
      </c>
    </row>
    <row r="1517" spans="1:3" ht="15" customHeight="1">
      <c r="A1517" s="197" t="s">
        <v>7847</v>
      </c>
      <c r="B1517" s="197" t="s">
        <v>9218</v>
      </c>
      <c r="C1517" s="198" t="s">
        <v>9520</v>
      </c>
    </row>
    <row r="1518" spans="1:3" ht="15" customHeight="1">
      <c r="A1518" s="197" t="s">
        <v>4809</v>
      </c>
      <c r="B1518" s="197" t="s">
        <v>9328</v>
      </c>
      <c r="C1518" s="198" t="s">
        <v>9521</v>
      </c>
    </row>
    <row r="1519" spans="1:3" ht="15" customHeight="1">
      <c r="A1519" s="197" t="s">
        <v>4809</v>
      </c>
      <c r="B1519" s="197" t="s">
        <v>9218</v>
      </c>
      <c r="C1519" s="198" t="s">
        <v>9522</v>
      </c>
    </row>
    <row r="1520" spans="1:3" ht="15" customHeight="1">
      <c r="A1520" s="197" t="s">
        <v>4809</v>
      </c>
      <c r="B1520" s="197" t="s">
        <v>9229</v>
      </c>
      <c r="C1520" s="198" t="s">
        <v>9523</v>
      </c>
    </row>
    <row r="1521" spans="1:3" ht="15" customHeight="1">
      <c r="A1521" s="197" t="s">
        <v>9524</v>
      </c>
      <c r="B1521" s="197" t="s">
        <v>9218</v>
      </c>
      <c r="C1521" s="198" t="s">
        <v>9525</v>
      </c>
    </row>
    <row r="1522" spans="1:3" ht="15" customHeight="1">
      <c r="A1522" s="197" t="s">
        <v>9526</v>
      </c>
      <c r="B1522" s="197" t="s">
        <v>9218</v>
      </c>
      <c r="C1522" s="198" t="s">
        <v>9527</v>
      </c>
    </row>
    <row r="1523" spans="1:3" ht="15" customHeight="1">
      <c r="A1523" s="197" t="s">
        <v>9526</v>
      </c>
      <c r="B1523" s="197" t="s">
        <v>9229</v>
      </c>
      <c r="C1523" s="198" t="s">
        <v>9527</v>
      </c>
    </row>
    <row r="1524" spans="1:3" ht="15" customHeight="1">
      <c r="A1524" s="197" t="s">
        <v>4766</v>
      </c>
      <c r="B1524" s="197" t="s">
        <v>9218</v>
      </c>
      <c r="C1524" s="198" t="s">
        <v>9528</v>
      </c>
    </row>
    <row r="1525" spans="1:3" ht="15" customHeight="1">
      <c r="A1525" s="197" t="s">
        <v>1257</v>
      </c>
      <c r="B1525" s="197" t="s">
        <v>9060</v>
      </c>
      <c r="C1525" s="198" t="s">
        <v>9335</v>
      </c>
    </row>
    <row r="1526" spans="1:3" ht="15" customHeight="1">
      <c r="A1526" s="197" t="s">
        <v>1257</v>
      </c>
      <c r="B1526" s="197" t="s">
        <v>9218</v>
      </c>
      <c r="C1526" s="198" t="s">
        <v>9337</v>
      </c>
    </row>
    <row r="1527" spans="1:3" ht="15" customHeight="1">
      <c r="A1527" s="197" t="s">
        <v>1257</v>
      </c>
      <c r="B1527" s="197" t="s">
        <v>9229</v>
      </c>
      <c r="C1527" s="198" t="s">
        <v>9336</v>
      </c>
    </row>
    <row r="1528" spans="1:3" ht="15" customHeight="1">
      <c r="A1528" s="197" t="s">
        <v>1257</v>
      </c>
      <c r="B1528" s="197" t="s">
        <v>9066</v>
      </c>
      <c r="C1528" s="198" t="s">
        <v>9336</v>
      </c>
    </row>
    <row r="1529" spans="1:3" ht="15" customHeight="1">
      <c r="A1529" s="197" t="s">
        <v>1257</v>
      </c>
      <c r="B1529" s="197" t="s">
        <v>9047</v>
      </c>
      <c r="C1529" s="198" t="s">
        <v>9336</v>
      </c>
    </row>
    <row r="1530" spans="1:3" ht="15" customHeight="1">
      <c r="A1530" s="197" t="s">
        <v>9529</v>
      </c>
      <c r="B1530" s="197" t="s">
        <v>9230</v>
      </c>
      <c r="C1530" s="198" t="s">
        <v>9231</v>
      </c>
    </row>
    <row r="1531" spans="1:3" ht="15" customHeight="1">
      <c r="A1531" s="197" t="s">
        <v>1023</v>
      </c>
      <c r="B1531" s="197" t="s">
        <v>9218</v>
      </c>
      <c r="C1531" s="198" t="s">
        <v>9530</v>
      </c>
    </row>
    <row r="1532" spans="1:3" ht="15" customHeight="1">
      <c r="A1532" s="197" t="s">
        <v>9531</v>
      </c>
      <c r="B1532" s="197" t="s">
        <v>9022</v>
      </c>
      <c r="C1532" s="198" t="s">
        <v>9476</v>
      </c>
    </row>
    <row r="1533" spans="1:3" ht="15" customHeight="1">
      <c r="A1533" s="197" t="s">
        <v>9532</v>
      </c>
      <c r="B1533" s="197" t="s">
        <v>9022</v>
      </c>
      <c r="C1533" s="198" t="s">
        <v>9476</v>
      </c>
    </row>
    <row r="1534" spans="1:3" ht="15" customHeight="1">
      <c r="A1534" s="197" t="s">
        <v>9533</v>
      </c>
      <c r="B1534" s="197" t="s">
        <v>9022</v>
      </c>
      <c r="C1534" s="198" t="s">
        <v>9428</v>
      </c>
    </row>
    <row r="1535" spans="1:3" ht="15" customHeight="1">
      <c r="A1535" s="197" t="s">
        <v>7394</v>
      </c>
      <c r="B1535" s="197" t="s">
        <v>9035</v>
      </c>
      <c r="C1535" s="198" t="s">
        <v>9534</v>
      </c>
    </row>
    <row r="1536" spans="1:3" ht="15" customHeight="1">
      <c r="A1536" s="197" t="s">
        <v>7394</v>
      </c>
      <c r="B1536" s="197" t="s">
        <v>9037</v>
      </c>
      <c r="C1536" s="198" t="s">
        <v>9535</v>
      </c>
    </row>
    <row r="1537" spans="1:3" ht="15" customHeight="1">
      <c r="A1537" s="197" t="s">
        <v>8555</v>
      </c>
      <c r="B1537" s="197" t="s">
        <v>9035</v>
      </c>
      <c r="C1537" s="198" t="s">
        <v>9534</v>
      </c>
    </row>
    <row r="1538" spans="1:3" ht="15" customHeight="1">
      <c r="A1538" s="197" t="s">
        <v>8555</v>
      </c>
      <c r="B1538" s="197" t="s">
        <v>9037</v>
      </c>
      <c r="C1538" s="198" t="s">
        <v>9535</v>
      </c>
    </row>
    <row r="1539" spans="1:3" ht="15" customHeight="1">
      <c r="A1539" s="197" t="s">
        <v>7518</v>
      </c>
      <c r="B1539" s="197" t="s">
        <v>9035</v>
      </c>
      <c r="C1539" s="198" t="s">
        <v>9536</v>
      </c>
    </row>
    <row r="1540" spans="1:3" ht="15" customHeight="1">
      <c r="A1540" s="197" t="s">
        <v>7518</v>
      </c>
      <c r="B1540" s="197" t="s">
        <v>9037</v>
      </c>
      <c r="C1540" s="198" t="s">
        <v>9537</v>
      </c>
    </row>
    <row r="1541" spans="1:3" ht="15" customHeight="1">
      <c r="A1541" s="197" t="s">
        <v>8256</v>
      </c>
      <c r="B1541" s="197" t="s">
        <v>9035</v>
      </c>
      <c r="C1541" s="198" t="s">
        <v>9538</v>
      </c>
    </row>
    <row r="1542" spans="1:3" ht="15" customHeight="1">
      <c r="A1542" s="197" t="s">
        <v>8256</v>
      </c>
      <c r="B1542" s="197" t="s">
        <v>9037</v>
      </c>
      <c r="C1542" s="198" t="s">
        <v>9539</v>
      </c>
    </row>
    <row r="1543" spans="1:3" ht="15" customHeight="1">
      <c r="A1543" s="197" t="s">
        <v>6926</v>
      </c>
      <c r="B1543" s="197" t="s">
        <v>9218</v>
      </c>
      <c r="C1543" s="198" t="s">
        <v>9540</v>
      </c>
    </row>
    <row r="1544" spans="1:3" ht="15" customHeight="1">
      <c r="A1544" s="197" t="s">
        <v>6926</v>
      </c>
      <c r="B1544" s="197" t="s">
        <v>9229</v>
      </c>
      <c r="C1544" s="198" t="s">
        <v>9541</v>
      </c>
    </row>
    <row r="1545" spans="1:3" ht="15" customHeight="1">
      <c r="A1545" s="197" t="s">
        <v>6926</v>
      </c>
      <c r="B1545" s="197" t="s">
        <v>9047</v>
      </c>
      <c r="C1545" s="198" t="s">
        <v>9542</v>
      </c>
    </row>
    <row r="1546" spans="1:3" ht="15" customHeight="1">
      <c r="A1546" s="197" t="s">
        <v>6621</v>
      </c>
      <c r="B1546" s="197" t="s">
        <v>9230</v>
      </c>
      <c r="C1546" s="198" t="s">
        <v>9231</v>
      </c>
    </row>
    <row r="1547" spans="1:3" ht="15" customHeight="1">
      <c r="A1547" s="197" t="s">
        <v>5948</v>
      </c>
      <c r="B1547" s="197" t="s">
        <v>9221</v>
      </c>
      <c r="C1547" s="198" t="s">
        <v>9365</v>
      </c>
    </row>
    <row r="1548" spans="1:3" ht="15" customHeight="1">
      <c r="A1548" s="197" t="s">
        <v>5948</v>
      </c>
      <c r="B1548" s="197" t="s">
        <v>9223</v>
      </c>
      <c r="C1548" s="198" t="s">
        <v>9366</v>
      </c>
    </row>
    <row r="1549" spans="1:3" ht="15" customHeight="1">
      <c r="A1549" s="197" t="s">
        <v>5948</v>
      </c>
      <c r="B1549" s="197" t="s">
        <v>9225</v>
      </c>
      <c r="C1549" s="198" t="s">
        <v>9366</v>
      </c>
    </row>
    <row r="1550" spans="1:3" ht="15" customHeight="1">
      <c r="A1550" s="197" t="s">
        <v>5948</v>
      </c>
      <c r="B1550" s="197" t="s">
        <v>9226</v>
      </c>
      <c r="C1550" s="198" t="s">
        <v>9366</v>
      </c>
    </row>
    <row r="1551" spans="1:3" ht="15" customHeight="1">
      <c r="A1551" s="197" t="s">
        <v>5928</v>
      </c>
      <c r="B1551" s="197" t="s">
        <v>9230</v>
      </c>
      <c r="C1551" s="198" t="s">
        <v>9231</v>
      </c>
    </row>
    <row r="1552" spans="1:3" ht="15" customHeight="1">
      <c r="A1552" s="197" t="s">
        <v>8067</v>
      </c>
      <c r="B1552" s="197" t="s">
        <v>9221</v>
      </c>
      <c r="C1552" s="198" t="s">
        <v>9222</v>
      </c>
    </row>
    <row r="1553" spans="1:3" ht="15" customHeight="1">
      <c r="A1553" s="197" t="s">
        <v>8067</v>
      </c>
      <c r="B1553" s="197" t="s">
        <v>9223</v>
      </c>
      <c r="C1553" s="198" t="s">
        <v>9224</v>
      </c>
    </row>
    <row r="1554" spans="1:3" ht="15" customHeight="1">
      <c r="A1554" s="197" t="s">
        <v>8067</v>
      </c>
      <c r="B1554" s="197" t="s">
        <v>9225</v>
      </c>
      <c r="C1554" s="198" t="s">
        <v>9224</v>
      </c>
    </row>
    <row r="1555" spans="1:3" ht="15" customHeight="1">
      <c r="A1555" s="197" t="s">
        <v>8067</v>
      </c>
      <c r="B1555" s="197" t="s">
        <v>9226</v>
      </c>
      <c r="C1555" s="198" t="s">
        <v>9224</v>
      </c>
    </row>
    <row r="1556" spans="1:3" ht="15" customHeight="1">
      <c r="A1556" s="197" t="s">
        <v>7496</v>
      </c>
      <c r="B1556" s="197" t="s">
        <v>9221</v>
      </c>
      <c r="C1556" s="198" t="s">
        <v>9222</v>
      </c>
    </row>
    <row r="1557" spans="1:3" ht="15" customHeight="1">
      <c r="A1557" s="197" t="s">
        <v>7496</v>
      </c>
      <c r="B1557" s="197" t="s">
        <v>9223</v>
      </c>
      <c r="C1557" s="198" t="s">
        <v>9224</v>
      </c>
    </row>
    <row r="1558" spans="1:3" ht="15" customHeight="1">
      <c r="A1558" s="197" t="s">
        <v>7496</v>
      </c>
      <c r="B1558" s="197" t="s">
        <v>9225</v>
      </c>
      <c r="C1558" s="198" t="s">
        <v>9224</v>
      </c>
    </row>
    <row r="1559" spans="1:3" ht="15" customHeight="1">
      <c r="A1559" s="197" t="s">
        <v>7496</v>
      </c>
      <c r="B1559" s="197" t="s">
        <v>9226</v>
      </c>
      <c r="C1559" s="198" t="s">
        <v>9224</v>
      </c>
    </row>
    <row r="1560" spans="1:3" ht="15" customHeight="1">
      <c r="A1560" s="197" t="s">
        <v>8494</v>
      </c>
      <c r="B1560" s="197" t="s">
        <v>9126</v>
      </c>
      <c r="C1560" s="198" t="s">
        <v>9543</v>
      </c>
    </row>
    <row r="1561" spans="1:3" ht="15" customHeight="1">
      <c r="A1561" s="197" t="s">
        <v>8494</v>
      </c>
      <c r="B1561" s="197" t="s">
        <v>9128</v>
      </c>
      <c r="C1561" s="198" t="s">
        <v>9543</v>
      </c>
    </row>
    <row r="1562" spans="1:3" ht="15" customHeight="1">
      <c r="A1562" s="197" t="s">
        <v>8494</v>
      </c>
      <c r="B1562" s="197" t="s">
        <v>9129</v>
      </c>
      <c r="C1562" s="198" t="s">
        <v>9543</v>
      </c>
    </row>
    <row r="1563" spans="1:3" ht="15" customHeight="1">
      <c r="A1563" s="197" t="s">
        <v>8494</v>
      </c>
      <c r="B1563" s="197" t="s">
        <v>9130</v>
      </c>
      <c r="C1563" s="198" t="s">
        <v>9543</v>
      </c>
    </row>
    <row r="1564" spans="1:3" ht="15" customHeight="1">
      <c r="A1564" s="197" t="s">
        <v>8494</v>
      </c>
      <c r="B1564" s="197" t="s">
        <v>9131</v>
      </c>
      <c r="C1564" s="198" t="s">
        <v>9543</v>
      </c>
    </row>
    <row r="1565" spans="1:3" ht="15" customHeight="1">
      <c r="A1565" s="197" t="s">
        <v>8494</v>
      </c>
      <c r="B1565" s="197" t="s">
        <v>9258</v>
      </c>
      <c r="C1565" s="198" t="s">
        <v>9543</v>
      </c>
    </row>
    <row r="1566" spans="1:3" ht="15" customHeight="1">
      <c r="A1566" s="197" t="s">
        <v>8494</v>
      </c>
      <c r="B1566" s="197" t="s">
        <v>9132</v>
      </c>
      <c r="C1566" s="198" t="s">
        <v>9543</v>
      </c>
    </row>
    <row r="1567" spans="1:3" ht="15" customHeight="1">
      <c r="A1567" s="197" t="s">
        <v>8494</v>
      </c>
      <c r="B1567" s="197" t="s">
        <v>9133</v>
      </c>
      <c r="C1567" s="198" t="s">
        <v>9543</v>
      </c>
    </row>
    <row r="1568" spans="1:3" ht="15" customHeight="1">
      <c r="A1568" s="197" t="s">
        <v>8494</v>
      </c>
      <c r="B1568" s="197" t="s">
        <v>9134</v>
      </c>
      <c r="C1568" s="198" t="s">
        <v>9543</v>
      </c>
    </row>
    <row r="1569" spans="1:3" ht="15" customHeight="1">
      <c r="A1569" s="197" t="s">
        <v>8494</v>
      </c>
      <c r="B1569" s="197" t="s">
        <v>9135</v>
      </c>
      <c r="C1569" s="198" t="s">
        <v>9543</v>
      </c>
    </row>
    <row r="1570" spans="1:3" ht="15" customHeight="1">
      <c r="A1570" s="197" t="s">
        <v>8494</v>
      </c>
      <c r="B1570" s="197" t="s">
        <v>9136</v>
      </c>
      <c r="C1570" s="198" t="s">
        <v>9543</v>
      </c>
    </row>
    <row r="1571" spans="1:3" ht="15" customHeight="1">
      <c r="A1571" s="197" t="s">
        <v>8494</v>
      </c>
      <c r="B1571" s="197" t="s">
        <v>9137</v>
      </c>
      <c r="C1571" s="198" t="s">
        <v>9543</v>
      </c>
    </row>
    <row r="1572" spans="1:3" ht="15" customHeight="1">
      <c r="A1572" s="197" t="s">
        <v>8494</v>
      </c>
      <c r="B1572" s="197" t="s">
        <v>9138</v>
      </c>
      <c r="C1572" s="198" t="s">
        <v>9543</v>
      </c>
    </row>
    <row r="1573" spans="1:3" ht="15" customHeight="1">
      <c r="A1573" s="197" t="s">
        <v>8494</v>
      </c>
      <c r="B1573" s="197" t="s">
        <v>9139</v>
      </c>
      <c r="C1573" s="198" t="s">
        <v>9543</v>
      </c>
    </row>
    <row r="1574" spans="1:3" ht="15" customHeight="1">
      <c r="A1574" s="197" t="s">
        <v>8494</v>
      </c>
      <c r="B1574" s="197" t="s">
        <v>9140</v>
      </c>
      <c r="C1574" s="198" t="s">
        <v>9543</v>
      </c>
    </row>
    <row r="1575" spans="1:3" ht="15" customHeight="1">
      <c r="A1575" s="197" t="s">
        <v>8494</v>
      </c>
      <c r="B1575" s="197" t="s">
        <v>9259</v>
      </c>
      <c r="C1575" s="198" t="s">
        <v>9543</v>
      </c>
    </row>
    <row r="1576" spans="1:3" ht="15" customHeight="1">
      <c r="A1576" s="197" t="s">
        <v>8494</v>
      </c>
      <c r="B1576" s="197" t="s">
        <v>9141</v>
      </c>
      <c r="C1576" s="198" t="s">
        <v>9543</v>
      </c>
    </row>
    <row r="1577" spans="1:3" ht="15" customHeight="1">
      <c r="A1577" s="197" t="s">
        <v>8494</v>
      </c>
      <c r="B1577" s="197" t="s">
        <v>9142</v>
      </c>
      <c r="C1577" s="198" t="s">
        <v>9543</v>
      </c>
    </row>
    <row r="1578" spans="1:3" ht="15" customHeight="1">
      <c r="A1578" s="197" t="s">
        <v>8494</v>
      </c>
      <c r="B1578" s="197" t="s">
        <v>9143</v>
      </c>
      <c r="C1578" s="198" t="s">
        <v>9543</v>
      </c>
    </row>
    <row r="1579" spans="1:3" ht="15" customHeight="1">
      <c r="A1579" s="197" t="s">
        <v>8494</v>
      </c>
      <c r="B1579" s="197" t="s">
        <v>9218</v>
      </c>
      <c r="C1579" s="198" t="s">
        <v>9544</v>
      </c>
    </row>
    <row r="1580" spans="1:3" ht="15" customHeight="1">
      <c r="A1580" s="197" t="s">
        <v>8494</v>
      </c>
      <c r="B1580" s="197" t="s">
        <v>9229</v>
      </c>
      <c r="C1580" s="198" t="s">
        <v>9545</v>
      </c>
    </row>
    <row r="1581" spans="1:3" ht="15" customHeight="1">
      <c r="A1581" s="197" t="s">
        <v>8494</v>
      </c>
      <c r="B1581" s="197" t="s">
        <v>9066</v>
      </c>
      <c r="C1581" s="198" t="s">
        <v>9545</v>
      </c>
    </row>
    <row r="1582" spans="1:3" ht="15" customHeight="1">
      <c r="A1582" s="197" t="s">
        <v>8494</v>
      </c>
      <c r="B1582" s="197" t="s">
        <v>9047</v>
      </c>
      <c r="C1582" s="198" t="s">
        <v>9545</v>
      </c>
    </row>
    <row r="1583" spans="1:3" ht="15" customHeight="1">
      <c r="A1583" s="197" t="s">
        <v>310</v>
      </c>
      <c r="B1583" s="197" t="s">
        <v>9126</v>
      </c>
      <c r="C1583" s="198" t="s">
        <v>9543</v>
      </c>
    </row>
    <row r="1584" spans="1:3" ht="15" customHeight="1">
      <c r="A1584" s="197" t="s">
        <v>310</v>
      </c>
      <c r="B1584" s="197" t="s">
        <v>9128</v>
      </c>
      <c r="C1584" s="198" t="s">
        <v>9543</v>
      </c>
    </row>
    <row r="1585" spans="1:3" ht="15" customHeight="1">
      <c r="A1585" s="197" t="s">
        <v>310</v>
      </c>
      <c r="B1585" s="197" t="s">
        <v>9129</v>
      </c>
      <c r="C1585" s="198" t="s">
        <v>9543</v>
      </c>
    </row>
    <row r="1586" spans="1:3" ht="15" customHeight="1">
      <c r="A1586" s="197" t="s">
        <v>310</v>
      </c>
      <c r="B1586" s="197" t="s">
        <v>9130</v>
      </c>
      <c r="C1586" s="198" t="s">
        <v>9543</v>
      </c>
    </row>
    <row r="1587" spans="1:3" ht="15" customHeight="1">
      <c r="A1587" s="197" t="s">
        <v>310</v>
      </c>
      <c r="B1587" s="197" t="s">
        <v>9131</v>
      </c>
      <c r="C1587" s="198" t="s">
        <v>9543</v>
      </c>
    </row>
    <row r="1588" spans="1:3" ht="15" customHeight="1">
      <c r="A1588" s="197" t="s">
        <v>310</v>
      </c>
      <c r="B1588" s="197" t="s">
        <v>9258</v>
      </c>
      <c r="C1588" s="198" t="s">
        <v>9543</v>
      </c>
    </row>
    <row r="1589" spans="1:3" ht="15" customHeight="1">
      <c r="A1589" s="197" t="s">
        <v>310</v>
      </c>
      <c r="B1589" s="197" t="s">
        <v>9132</v>
      </c>
      <c r="C1589" s="198" t="s">
        <v>9543</v>
      </c>
    </row>
    <row r="1590" spans="1:3" ht="15" customHeight="1">
      <c r="A1590" s="197" t="s">
        <v>310</v>
      </c>
      <c r="B1590" s="197" t="s">
        <v>9133</v>
      </c>
      <c r="C1590" s="198" t="s">
        <v>9543</v>
      </c>
    </row>
    <row r="1591" spans="1:3" ht="15" customHeight="1">
      <c r="A1591" s="197" t="s">
        <v>310</v>
      </c>
      <c r="B1591" s="197" t="s">
        <v>9134</v>
      </c>
      <c r="C1591" s="198" t="s">
        <v>9543</v>
      </c>
    </row>
    <row r="1592" spans="1:3" ht="15" customHeight="1">
      <c r="A1592" s="197" t="s">
        <v>310</v>
      </c>
      <c r="B1592" s="197" t="s">
        <v>9135</v>
      </c>
      <c r="C1592" s="198" t="s">
        <v>9543</v>
      </c>
    </row>
    <row r="1593" spans="1:3" ht="15" customHeight="1">
      <c r="A1593" s="197" t="s">
        <v>310</v>
      </c>
      <c r="B1593" s="197" t="s">
        <v>9136</v>
      </c>
      <c r="C1593" s="198" t="s">
        <v>9543</v>
      </c>
    </row>
    <row r="1594" spans="1:3" ht="15" customHeight="1">
      <c r="A1594" s="197" t="s">
        <v>310</v>
      </c>
      <c r="B1594" s="197" t="s">
        <v>9137</v>
      </c>
      <c r="C1594" s="198" t="s">
        <v>9543</v>
      </c>
    </row>
    <row r="1595" spans="1:3" ht="15" customHeight="1">
      <c r="A1595" s="197" t="s">
        <v>310</v>
      </c>
      <c r="B1595" s="197" t="s">
        <v>9138</v>
      </c>
      <c r="C1595" s="198" t="s">
        <v>9543</v>
      </c>
    </row>
    <row r="1596" spans="1:3" ht="15" customHeight="1">
      <c r="A1596" s="197" t="s">
        <v>310</v>
      </c>
      <c r="B1596" s="197" t="s">
        <v>9139</v>
      </c>
      <c r="C1596" s="198" t="s">
        <v>9543</v>
      </c>
    </row>
    <row r="1597" spans="1:3" ht="15" customHeight="1">
      <c r="A1597" s="197" t="s">
        <v>310</v>
      </c>
      <c r="B1597" s="197" t="s">
        <v>9140</v>
      </c>
      <c r="C1597" s="198" t="s">
        <v>9543</v>
      </c>
    </row>
    <row r="1598" spans="1:3" ht="15" customHeight="1">
      <c r="A1598" s="197" t="s">
        <v>310</v>
      </c>
      <c r="B1598" s="197" t="s">
        <v>9259</v>
      </c>
      <c r="C1598" s="198" t="s">
        <v>9543</v>
      </c>
    </row>
    <row r="1599" spans="1:3" ht="15" customHeight="1">
      <c r="A1599" s="197" t="s">
        <v>310</v>
      </c>
      <c r="B1599" s="197" t="s">
        <v>9141</v>
      </c>
      <c r="C1599" s="198" t="s">
        <v>9543</v>
      </c>
    </row>
    <row r="1600" spans="1:3" ht="15" customHeight="1">
      <c r="A1600" s="197" t="s">
        <v>310</v>
      </c>
      <c r="B1600" s="197" t="s">
        <v>9142</v>
      </c>
      <c r="C1600" s="198" t="s">
        <v>9543</v>
      </c>
    </row>
    <row r="1601" spans="1:3" ht="15" customHeight="1">
      <c r="A1601" s="197" t="s">
        <v>310</v>
      </c>
      <c r="B1601" s="197" t="s">
        <v>9143</v>
      </c>
      <c r="C1601" s="198" t="s">
        <v>9543</v>
      </c>
    </row>
    <row r="1602" spans="1:3" ht="15" customHeight="1">
      <c r="A1602" s="197" t="s">
        <v>310</v>
      </c>
      <c r="B1602" s="197" t="s">
        <v>9218</v>
      </c>
      <c r="C1602" s="198" t="s">
        <v>9544</v>
      </c>
    </row>
    <row r="1603" spans="1:3" ht="15" customHeight="1">
      <c r="A1603" s="197" t="s">
        <v>310</v>
      </c>
      <c r="B1603" s="197" t="s">
        <v>9229</v>
      </c>
      <c r="C1603" s="198" t="s">
        <v>9545</v>
      </c>
    </row>
    <row r="1604" spans="1:3" ht="15" customHeight="1">
      <c r="A1604" s="197" t="s">
        <v>310</v>
      </c>
      <c r="B1604" s="197" t="s">
        <v>9066</v>
      </c>
      <c r="C1604" s="198" t="s">
        <v>9545</v>
      </c>
    </row>
    <row r="1605" spans="1:3" ht="15" customHeight="1">
      <c r="A1605" s="197" t="s">
        <v>310</v>
      </c>
      <c r="B1605" s="197" t="s">
        <v>9047</v>
      </c>
      <c r="C1605" s="198" t="s">
        <v>9545</v>
      </c>
    </row>
    <row r="1606" spans="1:3" ht="15" customHeight="1">
      <c r="A1606" s="197" t="s">
        <v>9546</v>
      </c>
      <c r="B1606" s="197" t="s">
        <v>9218</v>
      </c>
      <c r="C1606" s="198" t="s">
        <v>9547</v>
      </c>
    </row>
    <row r="1607" spans="1:3" ht="15" customHeight="1">
      <c r="A1607" s="197" t="s">
        <v>9546</v>
      </c>
      <c r="B1607" s="197" t="s">
        <v>9229</v>
      </c>
      <c r="C1607" s="198" t="s">
        <v>9547</v>
      </c>
    </row>
    <row r="1608" spans="1:3" ht="15" customHeight="1">
      <c r="A1608" s="197" t="s">
        <v>9546</v>
      </c>
      <c r="B1608" s="197" t="s">
        <v>9066</v>
      </c>
      <c r="C1608" s="198" t="s">
        <v>9548</v>
      </c>
    </row>
    <row r="1609" spans="1:3" ht="15" customHeight="1">
      <c r="A1609" s="197" t="s">
        <v>9546</v>
      </c>
      <c r="B1609" s="197" t="s">
        <v>9047</v>
      </c>
      <c r="C1609" s="198" t="s">
        <v>9549</v>
      </c>
    </row>
    <row r="1610" spans="1:3" ht="15" customHeight="1">
      <c r="A1610" s="197" t="s">
        <v>6739</v>
      </c>
      <c r="B1610" s="197" t="s">
        <v>9218</v>
      </c>
      <c r="C1610" s="198" t="s">
        <v>9550</v>
      </c>
    </row>
    <row r="1611" spans="1:3" ht="15" customHeight="1">
      <c r="A1611" s="197" t="s">
        <v>6739</v>
      </c>
      <c r="B1611" s="197" t="s">
        <v>9229</v>
      </c>
      <c r="C1611" s="198" t="s">
        <v>9551</v>
      </c>
    </row>
    <row r="1612" spans="1:3" ht="15" customHeight="1">
      <c r="A1612" s="197" t="s">
        <v>6739</v>
      </c>
      <c r="B1612" s="197" t="s">
        <v>9047</v>
      </c>
      <c r="C1612" s="198" t="s">
        <v>9551</v>
      </c>
    </row>
    <row r="1613" spans="1:3" ht="15" customHeight="1">
      <c r="A1613" s="197" t="s">
        <v>6675</v>
      </c>
      <c r="B1613" s="197" t="s">
        <v>9218</v>
      </c>
      <c r="C1613" s="198" t="s">
        <v>9552</v>
      </c>
    </row>
    <row r="1614" spans="1:3" ht="15" customHeight="1">
      <c r="A1614" s="197" t="s">
        <v>9050</v>
      </c>
      <c r="B1614" s="197" t="s">
        <v>9051</v>
      </c>
      <c r="C1614" s="198" t="s">
        <v>9553</v>
      </c>
    </row>
    <row r="1615" spans="1:3" ht="15" customHeight="1">
      <c r="A1615" s="197" t="s">
        <v>9050</v>
      </c>
      <c r="B1615" s="197" t="s">
        <v>9241</v>
      </c>
      <c r="C1615" s="198" t="s">
        <v>9553</v>
      </c>
    </row>
    <row r="1616" spans="1:3" ht="15" customHeight="1">
      <c r="A1616" s="197" t="s">
        <v>9050</v>
      </c>
      <c r="B1616" s="197" t="s">
        <v>9053</v>
      </c>
      <c r="C1616" s="198" t="s">
        <v>9553</v>
      </c>
    </row>
    <row r="1617" spans="1:3" ht="15" customHeight="1">
      <c r="A1617" s="197" t="s">
        <v>9050</v>
      </c>
      <c r="B1617" s="197" t="s">
        <v>9244</v>
      </c>
      <c r="C1617" s="198" t="s">
        <v>9553</v>
      </c>
    </row>
    <row r="1618" spans="1:3" ht="15" customHeight="1">
      <c r="A1618" s="197" t="s">
        <v>9050</v>
      </c>
      <c r="B1618" s="197" t="s">
        <v>9054</v>
      </c>
      <c r="C1618" s="198" t="s">
        <v>9553</v>
      </c>
    </row>
    <row r="1619" spans="1:3" ht="15" customHeight="1">
      <c r="A1619" s="197" t="s">
        <v>9050</v>
      </c>
      <c r="B1619" s="197" t="s">
        <v>9055</v>
      </c>
      <c r="C1619" s="198" t="s">
        <v>9553</v>
      </c>
    </row>
    <row r="1620" spans="1:3" ht="15" customHeight="1">
      <c r="A1620" s="197" t="s">
        <v>9050</v>
      </c>
      <c r="B1620" s="197" t="s">
        <v>9056</v>
      </c>
      <c r="C1620" s="198" t="s">
        <v>9553</v>
      </c>
    </row>
    <row r="1621" spans="1:3" ht="15" customHeight="1">
      <c r="A1621" s="197" t="s">
        <v>9050</v>
      </c>
      <c r="B1621" s="197" t="s">
        <v>9246</v>
      </c>
      <c r="C1621" s="198" t="s">
        <v>9553</v>
      </c>
    </row>
    <row r="1622" spans="1:3" ht="15" customHeight="1">
      <c r="A1622" s="197" t="s">
        <v>9050</v>
      </c>
      <c r="B1622" s="197" t="s">
        <v>9057</v>
      </c>
      <c r="C1622" s="198" t="s">
        <v>9553</v>
      </c>
    </row>
    <row r="1623" spans="1:3" ht="15" customHeight="1">
      <c r="A1623" s="197" t="s">
        <v>9050</v>
      </c>
      <c r="B1623" s="197" t="s">
        <v>9058</v>
      </c>
      <c r="C1623" s="198" t="s">
        <v>9553</v>
      </c>
    </row>
    <row r="1624" spans="1:3" ht="15" customHeight="1">
      <c r="A1624" s="197" t="s">
        <v>9050</v>
      </c>
      <c r="B1624" s="197" t="s">
        <v>9059</v>
      </c>
      <c r="C1624" s="198" t="s">
        <v>9553</v>
      </c>
    </row>
    <row r="1625" spans="1:3" ht="15" customHeight="1">
      <c r="A1625" s="197" t="s">
        <v>9050</v>
      </c>
      <c r="B1625" s="197" t="s">
        <v>9060</v>
      </c>
      <c r="C1625" s="198" t="s">
        <v>9554</v>
      </c>
    </row>
    <row r="1626" spans="1:3" ht="15" customHeight="1">
      <c r="A1626" s="197" t="s">
        <v>9050</v>
      </c>
      <c r="B1626" s="197" t="s">
        <v>9218</v>
      </c>
      <c r="C1626" s="198" t="s">
        <v>9555</v>
      </c>
    </row>
    <row r="1627" spans="1:3" ht="15" customHeight="1">
      <c r="A1627" s="197" t="s">
        <v>9050</v>
      </c>
      <c r="B1627" s="197" t="s">
        <v>9248</v>
      </c>
      <c r="C1627" s="198" t="s">
        <v>9553</v>
      </c>
    </row>
    <row r="1628" spans="1:3" ht="15" customHeight="1">
      <c r="A1628" s="197" t="s">
        <v>9050</v>
      </c>
      <c r="B1628" s="197" t="s">
        <v>9249</v>
      </c>
      <c r="C1628" s="198" t="s">
        <v>9553</v>
      </c>
    </row>
    <row r="1629" spans="1:3" ht="15" customHeight="1">
      <c r="A1629" s="197" t="s">
        <v>9050</v>
      </c>
      <c r="B1629" s="197" t="s">
        <v>9062</v>
      </c>
      <c r="C1629" s="198" t="s">
        <v>9556</v>
      </c>
    </row>
    <row r="1630" spans="1:3" ht="15" customHeight="1">
      <c r="A1630" s="197" t="s">
        <v>9050</v>
      </c>
      <c r="B1630" s="197" t="s">
        <v>9229</v>
      </c>
      <c r="C1630" s="198" t="s">
        <v>9554</v>
      </c>
    </row>
    <row r="1631" spans="1:3" ht="15" customHeight="1">
      <c r="A1631" s="197" t="s">
        <v>9050</v>
      </c>
      <c r="B1631" s="197" t="s">
        <v>9064</v>
      </c>
      <c r="C1631" s="198" t="s">
        <v>9553</v>
      </c>
    </row>
    <row r="1632" spans="1:3" ht="15" customHeight="1">
      <c r="A1632" s="197" t="s">
        <v>9050</v>
      </c>
      <c r="B1632" s="197" t="s">
        <v>9065</v>
      </c>
      <c r="C1632" s="198" t="s">
        <v>9553</v>
      </c>
    </row>
    <row r="1633" spans="1:3" ht="15" customHeight="1">
      <c r="A1633" s="197" t="s">
        <v>9050</v>
      </c>
      <c r="B1633" s="197" t="s">
        <v>9066</v>
      </c>
      <c r="C1633" s="198" t="s">
        <v>9554</v>
      </c>
    </row>
    <row r="1634" spans="1:3" ht="15" customHeight="1">
      <c r="A1634" s="197" t="s">
        <v>9050</v>
      </c>
      <c r="B1634" s="197" t="s">
        <v>9250</v>
      </c>
      <c r="C1634" s="198" t="s">
        <v>9553</v>
      </c>
    </row>
    <row r="1635" spans="1:3" ht="15" customHeight="1">
      <c r="A1635" s="197" t="s">
        <v>9050</v>
      </c>
      <c r="B1635" s="197" t="s">
        <v>9251</v>
      </c>
      <c r="C1635" s="198" t="s">
        <v>9556</v>
      </c>
    </row>
    <row r="1636" spans="1:3" ht="15" customHeight="1">
      <c r="A1636" s="197" t="s">
        <v>9050</v>
      </c>
      <c r="B1636" s="197" t="s">
        <v>9047</v>
      </c>
      <c r="C1636" s="198" t="s">
        <v>9554</v>
      </c>
    </row>
    <row r="1637" spans="1:3" ht="15" customHeight="1">
      <c r="A1637" s="197" t="s">
        <v>6746</v>
      </c>
      <c r="B1637" s="197" t="s">
        <v>9060</v>
      </c>
      <c r="C1637" s="198" t="s">
        <v>9557</v>
      </c>
    </row>
    <row r="1638" spans="1:3" ht="15" customHeight="1">
      <c r="A1638" s="197" t="s">
        <v>6746</v>
      </c>
      <c r="B1638" s="197" t="s">
        <v>9218</v>
      </c>
      <c r="C1638" s="198" t="s">
        <v>9558</v>
      </c>
    </row>
    <row r="1639" spans="1:3" ht="15" customHeight="1">
      <c r="A1639" s="197" t="s">
        <v>6746</v>
      </c>
      <c r="B1639" s="197" t="s">
        <v>9062</v>
      </c>
      <c r="C1639" s="198" t="s">
        <v>9557</v>
      </c>
    </row>
    <row r="1640" spans="1:3" ht="15" customHeight="1">
      <c r="A1640" s="197" t="s">
        <v>6746</v>
      </c>
      <c r="B1640" s="197" t="s">
        <v>9229</v>
      </c>
      <c r="C1640" s="198" t="s">
        <v>9557</v>
      </c>
    </row>
    <row r="1641" spans="1:3" ht="15" customHeight="1">
      <c r="A1641" s="197" t="s">
        <v>6746</v>
      </c>
      <c r="B1641" s="197" t="s">
        <v>9066</v>
      </c>
      <c r="C1641" s="198" t="s">
        <v>9557</v>
      </c>
    </row>
    <row r="1642" spans="1:3" ht="15" customHeight="1">
      <c r="A1642" s="197" t="s">
        <v>6746</v>
      </c>
      <c r="B1642" s="197" t="s">
        <v>9251</v>
      </c>
      <c r="C1642" s="198" t="s">
        <v>9559</v>
      </c>
    </row>
    <row r="1643" spans="1:3" ht="15" customHeight="1">
      <c r="A1643" s="197" t="s">
        <v>6746</v>
      </c>
      <c r="B1643" s="197" t="s">
        <v>9047</v>
      </c>
      <c r="C1643" s="198" t="s">
        <v>9557</v>
      </c>
    </row>
    <row r="1644" spans="1:3" ht="15" customHeight="1">
      <c r="A1644" s="197" t="s">
        <v>6152</v>
      </c>
      <c r="B1644" s="197" t="s">
        <v>9221</v>
      </c>
      <c r="C1644" s="198" t="s">
        <v>9365</v>
      </c>
    </row>
    <row r="1645" spans="1:3" ht="15" customHeight="1">
      <c r="A1645" s="197" t="s">
        <v>6152</v>
      </c>
      <c r="B1645" s="197" t="s">
        <v>9223</v>
      </c>
      <c r="C1645" s="198" t="s">
        <v>9366</v>
      </c>
    </row>
    <row r="1646" spans="1:3" ht="15" customHeight="1">
      <c r="A1646" s="197" t="s">
        <v>6152</v>
      </c>
      <c r="B1646" s="197" t="s">
        <v>9225</v>
      </c>
      <c r="C1646" s="198" t="s">
        <v>9366</v>
      </c>
    </row>
    <row r="1647" spans="1:3" ht="15" customHeight="1">
      <c r="A1647" s="197" t="s">
        <v>6152</v>
      </c>
      <c r="B1647" s="197" t="s">
        <v>9226</v>
      </c>
      <c r="C1647" s="198" t="s">
        <v>9366</v>
      </c>
    </row>
    <row r="1648" spans="1:3" ht="15" customHeight="1">
      <c r="A1648" s="197" t="s">
        <v>6008</v>
      </c>
      <c r="B1648" s="197" t="s">
        <v>9067</v>
      </c>
      <c r="C1648" s="198" t="s">
        <v>9560</v>
      </c>
    </row>
    <row r="1649" spans="1:3" ht="15" customHeight="1">
      <c r="A1649" s="197" t="s">
        <v>8162</v>
      </c>
      <c r="B1649" s="197" t="s">
        <v>9218</v>
      </c>
      <c r="C1649" s="198" t="s">
        <v>9561</v>
      </c>
    </row>
    <row r="1650" spans="1:3" ht="15" customHeight="1">
      <c r="A1650" s="197" t="s">
        <v>8162</v>
      </c>
      <c r="B1650" s="197" t="s">
        <v>9229</v>
      </c>
      <c r="C1650" s="198" t="s">
        <v>9562</v>
      </c>
    </row>
    <row r="1651" spans="1:3" ht="15" customHeight="1">
      <c r="A1651" s="197" t="s">
        <v>8162</v>
      </c>
      <c r="B1651" s="197" t="s">
        <v>9047</v>
      </c>
      <c r="C1651" s="198" t="s">
        <v>9562</v>
      </c>
    </row>
    <row r="1652" spans="1:3" ht="15" customHeight="1">
      <c r="A1652" s="197" t="s">
        <v>8162</v>
      </c>
      <c r="B1652" s="197" t="s">
        <v>9440</v>
      </c>
      <c r="C1652" s="198" t="s">
        <v>9563</v>
      </c>
    </row>
    <row r="1653" spans="1:3" ht="15" customHeight="1">
      <c r="A1653" s="197" t="s">
        <v>736</v>
      </c>
      <c r="B1653" s="197" t="s">
        <v>9218</v>
      </c>
      <c r="C1653" s="198" t="s">
        <v>9564</v>
      </c>
    </row>
    <row r="1654" spans="1:3" ht="15" customHeight="1">
      <c r="A1654" s="197" t="s">
        <v>8550</v>
      </c>
      <c r="B1654" s="197" t="s">
        <v>9218</v>
      </c>
      <c r="C1654" s="198" t="s">
        <v>9565</v>
      </c>
    </row>
    <row r="1655" spans="1:3" ht="15" customHeight="1">
      <c r="A1655" s="197" t="s">
        <v>8550</v>
      </c>
      <c r="B1655" s="197" t="s">
        <v>9229</v>
      </c>
      <c r="C1655" s="198" t="s">
        <v>9566</v>
      </c>
    </row>
    <row r="1656" spans="1:3" ht="15" customHeight="1">
      <c r="A1656" s="197" t="s">
        <v>8550</v>
      </c>
      <c r="B1656" s="197" t="s">
        <v>9066</v>
      </c>
      <c r="C1656" s="198" t="s">
        <v>9392</v>
      </c>
    </row>
    <row r="1657" spans="1:3" ht="15" customHeight="1">
      <c r="A1657" s="197" t="s">
        <v>8550</v>
      </c>
      <c r="B1657" s="197" t="s">
        <v>9047</v>
      </c>
      <c r="C1657" s="198" t="s">
        <v>9567</v>
      </c>
    </row>
    <row r="1658" spans="1:3" ht="15" customHeight="1">
      <c r="A1658" s="197" t="s">
        <v>4820</v>
      </c>
      <c r="B1658" s="197" t="s">
        <v>9218</v>
      </c>
      <c r="C1658" s="198" t="s">
        <v>9568</v>
      </c>
    </row>
    <row r="1659" spans="1:3" ht="15" customHeight="1">
      <c r="A1659" s="197" t="s">
        <v>4820</v>
      </c>
      <c r="B1659" s="197" t="s">
        <v>9229</v>
      </c>
      <c r="C1659" s="198" t="s">
        <v>9562</v>
      </c>
    </row>
    <row r="1660" spans="1:3" ht="15" customHeight="1">
      <c r="A1660" s="197" t="s">
        <v>4820</v>
      </c>
      <c r="B1660" s="197" t="s">
        <v>9047</v>
      </c>
      <c r="C1660" s="198" t="s">
        <v>9562</v>
      </c>
    </row>
    <row r="1661" spans="1:3" ht="15" customHeight="1">
      <c r="A1661" s="197" t="s">
        <v>9072</v>
      </c>
      <c r="B1661" s="197" t="s">
        <v>9218</v>
      </c>
      <c r="C1661" s="198" t="s">
        <v>9569</v>
      </c>
    </row>
    <row r="1662" spans="1:3" ht="15" customHeight="1">
      <c r="A1662" s="197" t="s">
        <v>9072</v>
      </c>
      <c r="B1662" s="197" t="s">
        <v>9229</v>
      </c>
      <c r="C1662" s="198" t="s">
        <v>9569</v>
      </c>
    </row>
    <row r="1663" spans="1:3" ht="15" customHeight="1">
      <c r="A1663" s="197" t="s">
        <v>9072</v>
      </c>
      <c r="B1663" s="197" t="s">
        <v>9047</v>
      </c>
      <c r="C1663" s="198" t="s">
        <v>9569</v>
      </c>
    </row>
    <row r="1664" spans="1:3" ht="15" customHeight="1">
      <c r="A1664" s="197" t="s">
        <v>1166</v>
      </c>
      <c r="B1664" s="197" t="s">
        <v>9218</v>
      </c>
      <c r="C1664" s="198" t="s">
        <v>9564</v>
      </c>
    </row>
    <row r="1665" spans="1:3" ht="15" customHeight="1">
      <c r="A1665" s="197" t="s">
        <v>7322</v>
      </c>
      <c r="B1665" s="197" t="s">
        <v>9218</v>
      </c>
      <c r="C1665" s="198" t="s">
        <v>9570</v>
      </c>
    </row>
    <row r="1666" spans="1:3" ht="15" customHeight="1">
      <c r="A1666" s="197" t="s">
        <v>7322</v>
      </c>
      <c r="B1666" s="197" t="s">
        <v>9229</v>
      </c>
      <c r="C1666" s="198" t="s">
        <v>9562</v>
      </c>
    </row>
    <row r="1667" spans="1:3" ht="15" customHeight="1">
      <c r="A1667" s="197" t="s">
        <v>7322</v>
      </c>
      <c r="B1667" s="197" t="s">
        <v>9047</v>
      </c>
      <c r="C1667" s="198" t="s">
        <v>9562</v>
      </c>
    </row>
    <row r="1668" spans="1:3" ht="15" customHeight="1">
      <c r="A1668" s="197" t="s">
        <v>601</v>
      </c>
      <c r="B1668" s="197" t="s">
        <v>9218</v>
      </c>
      <c r="C1668" s="198" t="s">
        <v>9571</v>
      </c>
    </row>
    <row r="1669" spans="1:3" ht="15" customHeight="1">
      <c r="A1669" s="197" t="s">
        <v>601</v>
      </c>
      <c r="B1669" s="197" t="s">
        <v>9229</v>
      </c>
      <c r="C1669" s="198" t="s">
        <v>9572</v>
      </c>
    </row>
    <row r="1670" spans="1:3" ht="15" customHeight="1">
      <c r="A1670" s="197" t="s">
        <v>601</v>
      </c>
      <c r="B1670" s="197" t="s">
        <v>9047</v>
      </c>
      <c r="C1670" s="198" t="s">
        <v>9573</v>
      </c>
    </row>
    <row r="1671" spans="1:3" ht="15" customHeight="1">
      <c r="A1671" s="197" t="s">
        <v>6088</v>
      </c>
      <c r="B1671" s="197" t="s">
        <v>9221</v>
      </c>
      <c r="C1671" s="198" t="s">
        <v>9365</v>
      </c>
    </row>
    <row r="1672" spans="1:3" ht="15" customHeight="1">
      <c r="A1672" s="197" t="s">
        <v>6088</v>
      </c>
      <c r="B1672" s="197" t="s">
        <v>9223</v>
      </c>
      <c r="C1672" s="198" t="s">
        <v>9366</v>
      </c>
    </row>
    <row r="1673" spans="1:3" ht="15" customHeight="1">
      <c r="A1673" s="197" t="s">
        <v>6088</v>
      </c>
      <c r="B1673" s="197" t="s">
        <v>9225</v>
      </c>
      <c r="C1673" s="198" t="s">
        <v>9366</v>
      </c>
    </row>
    <row r="1674" spans="1:3" ht="15" customHeight="1">
      <c r="A1674" s="197" t="s">
        <v>6088</v>
      </c>
      <c r="B1674" s="197" t="s">
        <v>9226</v>
      </c>
      <c r="C1674" s="198" t="s">
        <v>9366</v>
      </c>
    </row>
    <row r="1675" spans="1:3" ht="15" customHeight="1">
      <c r="A1675" s="197" t="s">
        <v>723</v>
      </c>
      <c r="B1675" s="197" t="s">
        <v>9218</v>
      </c>
      <c r="C1675" s="198" t="s">
        <v>9574</v>
      </c>
    </row>
    <row r="1676" spans="1:3" ht="15" customHeight="1">
      <c r="A1676" s="197" t="s">
        <v>6233</v>
      </c>
      <c r="B1676" s="197" t="s">
        <v>9230</v>
      </c>
      <c r="C1676" s="198" t="s">
        <v>9350</v>
      </c>
    </row>
    <row r="1677" spans="1:3" ht="15" customHeight="1">
      <c r="A1677" s="197" t="s">
        <v>6233</v>
      </c>
      <c r="B1677" s="197" t="s">
        <v>9351</v>
      </c>
      <c r="C1677" s="198" t="s">
        <v>9350</v>
      </c>
    </row>
    <row r="1678" spans="1:3" ht="15" customHeight="1">
      <c r="A1678" s="197" t="s">
        <v>6233</v>
      </c>
      <c r="B1678" s="197" t="s">
        <v>9352</v>
      </c>
      <c r="C1678" s="198" t="s">
        <v>9350</v>
      </c>
    </row>
    <row r="1679" spans="1:3" ht="15" customHeight="1">
      <c r="A1679" s="197" t="s">
        <v>4860</v>
      </c>
      <c r="B1679" s="197" t="s">
        <v>9218</v>
      </c>
      <c r="C1679" s="198" t="s">
        <v>9575</v>
      </c>
    </row>
    <row r="1680" spans="1:3" ht="15" customHeight="1">
      <c r="A1680" s="197" t="s">
        <v>4860</v>
      </c>
      <c r="B1680" s="197" t="s">
        <v>9229</v>
      </c>
      <c r="C1680" s="198" t="s">
        <v>9562</v>
      </c>
    </row>
    <row r="1681" spans="1:3" ht="15" customHeight="1">
      <c r="A1681" s="197" t="s">
        <v>4860</v>
      </c>
      <c r="B1681" s="197" t="s">
        <v>9047</v>
      </c>
      <c r="C1681" s="198" t="s">
        <v>9562</v>
      </c>
    </row>
    <row r="1682" spans="1:3" ht="15" customHeight="1">
      <c r="A1682" s="197" t="s">
        <v>8361</v>
      </c>
      <c r="B1682" s="197" t="s">
        <v>9218</v>
      </c>
      <c r="C1682" s="198" t="s">
        <v>9576</v>
      </c>
    </row>
    <row r="1683" spans="1:3" ht="15" customHeight="1">
      <c r="A1683" s="197" t="s">
        <v>8361</v>
      </c>
      <c r="B1683" s="197" t="s">
        <v>9229</v>
      </c>
      <c r="C1683" s="198" t="s">
        <v>9562</v>
      </c>
    </row>
    <row r="1684" spans="1:3" ht="15" customHeight="1">
      <c r="A1684" s="197" t="s">
        <v>8361</v>
      </c>
      <c r="B1684" s="197" t="s">
        <v>9047</v>
      </c>
      <c r="C1684" s="198" t="s">
        <v>9562</v>
      </c>
    </row>
    <row r="1685" spans="1:3" ht="15" customHeight="1">
      <c r="A1685" s="197" t="s">
        <v>7020</v>
      </c>
      <c r="B1685" s="197" t="s">
        <v>9218</v>
      </c>
      <c r="C1685" s="198" t="s">
        <v>9577</v>
      </c>
    </row>
    <row r="1686" spans="1:3" ht="15" customHeight="1">
      <c r="A1686" s="197" t="s">
        <v>7020</v>
      </c>
      <c r="B1686" s="197" t="s">
        <v>9229</v>
      </c>
      <c r="C1686" s="198" t="s">
        <v>9238</v>
      </c>
    </row>
    <row r="1687" spans="1:3" ht="15" customHeight="1">
      <c r="A1687" s="197" t="s">
        <v>8702</v>
      </c>
      <c r="B1687" s="197" t="s">
        <v>9218</v>
      </c>
      <c r="C1687" s="198" t="s">
        <v>9578</v>
      </c>
    </row>
    <row r="1688" spans="1:3" ht="15" customHeight="1">
      <c r="A1688" s="197" t="s">
        <v>8702</v>
      </c>
      <c r="B1688" s="197" t="s">
        <v>9229</v>
      </c>
      <c r="C1688" s="198" t="s">
        <v>9392</v>
      </c>
    </row>
    <row r="1689" spans="1:3" ht="15" customHeight="1">
      <c r="A1689" s="197" t="s">
        <v>8702</v>
      </c>
      <c r="B1689" s="197" t="s">
        <v>9066</v>
      </c>
      <c r="C1689" s="198" t="s">
        <v>9392</v>
      </c>
    </row>
    <row r="1690" spans="1:3" ht="15" customHeight="1">
      <c r="A1690" s="197" t="s">
        <v>8702</v>
      </c>
      <c r="B1690" s="197" t="s">
        <v>9047</v>
      </c>
      <c r="C1690" s="198" t="s">
        <v>9392</v>
      </c>
    </row>
    <row r="1691" spans="1:3" ht="15" customHeight="1">
      <c r="A1691" s="197" t="s">
        <v>7381</v>
      </c>
      <c r="B1691" s="197" t="s">
        <v>9126</v>
      </c>
      <c r="C1691" s="198" t="s">
        <v>9486</v>
      </c>
    </row>
    <row r="1692" spans="1:3" ht="15" customHeight="1">
      <c r="A1692" s="197" t="s">
        <v>7381</v>
      </c>
      <c r="B1692" s="197" t="s">
        <v>9128</v>
      </c>
      <c r="C1692" s="198" t="s">
        <v>9486</v>
      </c>
    </row>
    <row r="1693" spans="1:3" ht="15" customHeight="1">
      <c r="A1693" s="197" t="s">
        <v>7381</v>
      </c>
      <c r="B1693" s="197" t="s">
        <v>9129</v>
      </c>
      <c r="C1693" s="198" t="s">
        <v>9486</v>
      </c>
    </row>
    <row r="1694" spans="1:3" ht="15" customHeight="1">
      <c r="A1694" s="197" t="s">
        <v>7381</v>
      </c>
      <c r="B1694" s="197" t="s">
        <v>9130</v>
      </c>
      <c r="C1694" s="198" t="s">
        <v>9486</v>
      </c>
    </row>
    <row r="1695" spans="1:3" ht="15" customHeight="1">
      <c r="A1695" s="197" t="s">
        <v>7381</v>
      </c>
      <c r="B1695" s="197" t="s">
        <v>9131</v>
      </c>
      <c r="C1695" s="198" t="s">
        <v>9486</v>
      </c>
    </row>
    <row r="1696" spans="1:3" ht="15" customHeight="1">
      <c r="A1696" s="197" t="s">
        <v>7381</v>
      </c>
      <c r="B1696" s="197" t="s">
        <v>9258</v>
      </c>
      <c r="C1696" s="198" t="s">
        <v>9486</v>
      </c>
    </row>
    <row r="1697" spans="1:3" ht="15" customHeight="1">
      <c r="A1697" s="197" t="s">
        <v>7381</v>
      </c>
      <c r="B1697" s="197" t="s">
        <v>9132</v>
      </c>
      <c r="C1697" s="198" t="s">
        <v>9486</v>
      </c>
    </row>
    <row r="1698" spans="1:3" ht="15" customHeight="1">
      <c r="A1698" s="197" t="s">
        <v>7381</v>
      </c>
      <c r="B1698" s="197" t="s">
        <v>9133</v>
      </c>
      <c r="C1698" s="198" t="s">
        <v>9486</v>
      </c>
    </row>
    <row r="1699" spans="1:3" ht="15" customHeight="1">
      <c r="A1699" s="197" t="s">
        <v>7381</v>
      </c>
      <c r="B1699" s="197" t="s">
        <v>9134</v>
      </c>
      <c r="C1699" s="198" t="s">
        <v>9486</v>
      </c>
    </row>
    <row r="1700" spans="1:3" ht="15" customHeight="1">
      <c r="A1700" s="197" t="s">
        <v>7381</v>
      </c>
      <c r="B1700" s="197" t="s">
        <v>9135</v>
      </c>
      <c r="C1700" s="198" t="s">
        <v>9486</v>
      </c>
    </row>
    <row r="1701" spans="1:3" ht="15" customHeight="1">
      <c r="A1701" s="197" t="s">
        <v>7381</v>
      </c>
      <c r="B1701" s="197" t="s">
        <v>9136</v>
      </c>
      <c r="C1701" s="198" t="s">
        <v>9486</v>
      </c>
    </row>
    <row r="1702" spans="1:3" ht="15" customHeight="1">
      <c r="A1702" s="197" t="s">
        <v>7381</v>
      </c>
      <c r="B1702" s="197" t="s">
        <v>9137</v>
      </c>
      <c r="C1702" s="198" t="s">
        <v>9486</v>
      </c>
    </row>
    <row r="1703" spans="1:3" ht="15" customHeight="1">
      <c r="A1703" s="197" t="s">
        <v>7381</v>
      </c>
      <c r="B1703" s="197" t="s">
        <v>9138</v>
      </c>
      <c r="C1703" s="198" t="s">
        <v>9486</v>
      </c>
    </row>
    <row r="1704" spans="1:3" ht="15" customHeight="1">
      <c r="A1704" s="197" t="s">
        <v>7381</v>
      </c>
      <c r="B1704" s="197" t="s">
        <v>9139</v>
      </c>
      <c r="C1704" s="198" t="s">
        <v>9486</v>
      </c>
    </row>
    <row r="1705" spans="1:3" ht="15" customHeight="1">
      <c r="A1705" s="197" t="s">
        <v>7381</v>
      </c>
      <c r="B1705" s="197" t="s">
        <v>9140</v>
      </c>
      <c r="C1705" s="198" t="s">
        <v>9486</v>
      </c>
    </row>
    <row r="1706" spans="1:3" ht="15" customHeight="1">
      <c r="A1706" s="197" t="s">
        <v>7381</v>
      </c>
      <c r="B1706" s="197" t="s">
        <v>9259</v>
      </c>
      <c r="C1706" s="198" t="s">
        <v>9486</v>
      </c>
    </row>
    <row r="1707" spans="1:3" ht="15" customHeight="1">
      <c r="A1707" s="197" t="s">
        <v>7381</v>
      </c>
      <c r="B1707" s="197" t="s">
        <v>9141</v>
      </c>
      <c r="C1707" s="198" t="s">
        <v>9486</v>
      </c>
    </row>
    <row r="1708" spans="1:3" ht="15" customHeight="1">
      <c r="A1708" s="197" t="s">
        <v>7381</v>
      </c>
      <c r="B1708" s="197" t="s">
        <v>9142</v>
      </c>
      <c r="C1708" s="198" t="s">
        <v>9486</v>
      </c>
    </row>
    <row r="1709" spans="1:3" ht="15" customHeight="1">
      <c r="A1709" s="197" t="s">
        <v>7381</v>
      </c>
      <c r="B1709" s="197" t="s">
        <v>9143</v>
      </c>
      <c r="C1709" s="198" t="s">
        <v>9486</v>
      </c>
    </row>
    <row r="1710" spans="1:3" ht="15" customHeight="1">
      <c r="A1710" s="197" t="s">
        <v>7381</v>
      </c>
      <c r="B1710" s="197" t="s">
        <v>9058</v>
      </c>
      <c r="C1710" s="198" t="s">
        <v>9579</v>
      </c>
    </row>
    <row r="1711" spans="1:3" ht="15" customHeight="1">
      <c r="A1711" s="197" t="s">
        <v>7381</v>
      </c>
      <c r="B1711" s="197" t="s">
        <v>9059</v>
      </c>
      <c r="C1711" s="198" t="s">
        <v>9580</v>
      </c>
    </row>
    <row r="1712" spans="1:3" ht="15" customHeight="1">
      <c r="A1712" s="197" t="s">
        <v>7381</v>
      </c>
      <c r="B1712" s="197" t="s">
        <v>9060</v>
      </c>
      <c r="C1712" s="198" t="s">
        <v>9580</v>
      </c>
    </row>
    <row r="1713" spans="1:3" ht="15" customHeight="1">
      <c r="A1713" s="197" t="s">
        <v>7381</v>
      </c>
      <c r="B1713" s="197" t="s">
        <v>9218</v>
      </c>
      <c r="C1713" s="198" t="s">
        <v>9581</v>
      </c>
    </row>
    <row r="1714" spans="1:3" ht="15" customHeight="1">
      <c r="A1714" s="197" t="s">
        <v>7381</v>
      </c>
      <c r="B1714" s="197" t="s">
        <v>9248</v>
      </c>
      <c r="C1714" s="198" t="s">
        <v>9579</v>
      </c>
    </row>
    <row r="1715" spans="1:3" ht="15" customHeight="1">
      <c r="A1715" s="197" t="s">
        <v>7381</v>
      </c>
      <c r="B1715" s="197" t="s">
        <v>9249</v>
      </c>
      <c r="C1715" s="198" t="s">
        <v>9580</v>
      </c>
    </row>
    <row r="1716" spans="1:3" ht="15" customHeight="1">
      <c r="A1716" s="197" t="s">
        <v>7381</v>
      </c>
      <c r="B1716" s="197" t="s">
        <v>9062</v>
      </c>
      <c r="C1716" s="198" t="s">
        <v>9580</v>
      </c>
    </row>
    <row r="1717" spans="1:3" ht="15" customHeight="1">
      <c r="A1717" s="197" t="s">
        <v>7381</v>
      </c>
      <c r="B1717" s="197" t="s">
        <v>9229</v>
      </c>
      <c r="C1717" s="198" t="s">
        <v>9582</v>
      </c>
    </row>
    <row r="1718" spans="1:3" ht="15" customHeight="1">
      <c r="A1718" s="197" t="s">
        <v>7381</v>
      </c>
      <c r="B1718" s="197" t="s">
        <v>9064</v>
      </c>
      <c r="C1718" s="198" t="s">
        <v>9580</v>
      </c>
    </row>
    <row r="1719" spans="1:3" ht="15" customHeight="1">
      <c r="A1719" s="197" t="s">
        <v>7381</v>
      </c>
      <c r="B1719" s="197" t="s">
        <v>9065</v>
      </c>
      <c r="C1719" s="198" t="s">
        <v>9580</v>
      </c>
    </row>
    <row r="1720" spans="1:3" ht="15" customHeight="1">
      <c r="A1720" s="197" t="s">
        <v>7381</v>
      </c>
      <c r="B1720" s="197" t="s">
        <v>9066</v>
      </c>
      <c r="C1720" s="198" t="s">
        <v>9580</v>
      </c>
    </row>
    <row r="1721" spans="1:3" ht="15" customHeight="1">
      <c r="A1721" s="197" t="s">
        <v>7381</v>
      </c>
      <c r="B1721" s="197" t="s">
        <v>9250</v>
      </c>
      <c r="C1721" s="198" t="s">
        <v>9580</v>
      </c>
    </row>
    <row r="1722" spans="1:3" ht="15" customHeight="1">
      <c r="A1722" s="197" t="s">
        <v>7381</v>
      </c>
      <c r="B1722" s="197" t="s">
        <v>9251</v>
      </c>
      <c r="C1722" s="198" t="s">
        <v>9580</v>
      </c>
    </row>
    <row r="1723" spans="1:3" ht="15" customHeight="1">
      <c r="A1723" s="197" t="s">
        <v>7381</v>
      </c>
      <c r="B1723" s="197" t="s">
        <v>9047</v>
      </c>
      <c r="C1723" s="198" t="s">
        <v>9582</v>
      </c>
    </row>
    <row r="1724" spans="1:3" ht="15" customHeight="1">
      <c r="A1724" s="197" t="s">
        <v>325</v>
      </c>
      <c r="B1724" s="197" t="s">
        <v>9126</v>
      </c>
      <c r="C1724" s="198" t="s">
        <v>9583</v>
      </c>
    </row>
    <row r="1725" spans="1:3" ht="15" customHeight="1">
      <c r="A1725" s="197" t="s">
        <v>325</v>
      </c>
      <c r="B1725" s="197" t="s">
        <v>9584</v>
      </c>
      <c r="C1725" s="198" t="s">
        <v>9585</v>
      </c>
    </row>
    <row r="1726" spans="1:3" ht="15" customHeight="1">
      <c r="A1726" s="197" t="s">
        <v>325</v>
      </c>
      <c r="B1726" s="197" t="s">
        <v>9128</v>
      </c>
      <c r="C1726" s="198" t="s">
        <v>9583</v>
      </c>
    </row>
    <row r="1727" spans="1:3" ht="15" customHeight="1">
      <c r="A1727" s="197" t="s">
        <v>325</v>
      </c>
      <c r="B1727" s="197" t="s">
        <v>9129</v>
      </c>
      <c r="C1727" s="198" t="s">
        <v>9583</v>
      </c>
    </row>
    <row r="1728" spans="1:3" ht="15" customHeight="1">
      <c r="A1728" s="197" t="s">
        <v>325</v>
      </c>
      <c r="B1728" s="197" t="s">
        <v>9130</v>
      </c>
      <c r="C1728" s="198" t="s">
        <v>9583</v>
      </c>
    </row>
    <row r="1729" spans="1:3" ht="15" customHeight="1">
      <c r="A1729" s="197" t="s">
        <v>325</v>
      </c>
      <c r="B1729" s="197" t="s">
        <v>9131</v>
      </c>
      <c r="C1729" s="198" t="s">
        <v>9583</v>
      </c>
    </row>
    <row r="1730" spans="1:3" ht="15" customHeight="1">
      <c r="A1730" s="197" t="s">
        <v>325</v>
      </c>
      <c r="B1730" s="197" t="s">
        <v>9586</v>
      </c>
      <c r="C1730" s="198" t="s">
        <v>9585</v>
      </c>
    </row>
    <row r="1731" spans="1:3" ht="15" customHeight="1">
      <c r="A1731" s="197" t="s">
        <v>325</v>
      </c>
      <c r="B1731" s="197" t="s">
        <v>9258</v>
      </c>
      <c r="C1731" s="198" t="s">
        <v>9583</v>
      </c>
    </row>
    <row r="1732" spans="1:3" ht="15" customHeight="1">
      <c r="A1732" s="197" t="s">
        <v>325</v>
      </c>
      <c r="B1732" s="197" t="s">
        <v>9132</v>
      </c>
      <c r="C1732" s="198" t="s">
        <v>9583</v>
      </c>
    </row>
    <row r="1733" spans="1:3" ht="15" customHeight="1">
      <c r="A1733" s="197" t="s">
        <v>325</v>
      </c>
      <c r="B1733" s="197" t="s">
        <v>9133</v>
      </c>
      <c r="C1733" s="198" t="s">
        <v>9583</v>
      </c>
    </row>
    <row r="1734" spans="1:3" ht="15" customHeight="1">
      <c r="A1734" s="197" t="s">
        <v>325</v>
      </c>
      <c r="B1734" s="197" t="s">
        <v>9134</v>
      </c>
      <c r="C1734" s="198" t="s">
        <v>9583</v>
      </c>
    </row>
    <row r="1735" spans="1:3" ht="15" customHeight="1">
      <c r="A1735" s="197" t="s">
        <v>325</v>
      </c>
      <c r="B1735" s="197" t="s">
        <v>9135</v>
      </c>
      <c r="C1735" s="198" t="s">
        <v>9583</v>
      </c>
    </row>
    <row r="1736" spans="1:3" ht="15" customHeight="1">
      <c r="A1736" s="197" t="s">
        <v>325</v>
      </c>
      <c r="B1736" s="197" t="s">
        <v>9136</v>
      </c>
      <c r="C1736" s="198" t="s">
        <v>9583</v>
      </c>
    </row>
    <row r="1737" spans="1:3" ht="15" customHeight="1">
      <c r="A1737" s="197" t="s">
        <v>325</v>
      </c>
      <c r="B1737" s="197" t="s">
        <v>9137</v>
      </c>
      <c r="C1737" s="198" t="s">
        <v>9583</v>
      </c>
    </row>
    <row r="1738" spans="1:3" ht="15" customHeight="1">
      <c r="A1738" s="197" t="s">
        <v>325</v>
      </c>
      <c r="B1738" s="197" t="s">
        <v>9138</v>
      </c>
      <c r="C1738" s="198" t="s">
        <v>9583</v>
      </c>
    </row>
    <row r="1739" spans="1:3" ht="15" customHeight="1">
      <c r="A1739" s="197" t="s">
        <v>325</v>
      </c>
      <c r="B1739" s="197" t="s">
        <v>9139</v>
      </c>
      <c r="C1739" s="198" t="s">
        <v>9583</v>
      </c>
    </row>
    <row r="1740" spans="1:3" ht="15" customHeight="1">
      <c r="A1740" s="197" t="s">
        <v>325</v>
      </c>
      <c r="B1740" s="197" t="s">
        <v>9140</v>
      </c>
      <c r="C1740" s="198" t="s">
        <v>9583</v>
      </c>
    </row>
    <row r="1741" spans="1:3" ht="15" customHeight="1">
      <c r="A1741" s="197" t="s">
        <v>325</v>
      </c>
      <c r="B1741" s="197" t="s">
        <v>9259</v>
      </c>
      <c r="C1741" s="198" t="s">
        <v>9583</v>
      </c>
    </row>
    <row r="1742" spans="1:3" ht="15" customHeight="1">
      <c r="A1742" s="197" t="s">
        <v>325</v>
      </c>
      <c r="B1742" s="197" t="s">
        <v>9141</v>
      </c>
      <c r="C1742" s="198" t="s">
        <v>9583</v>
      </c>
    </row>
    <row r="1743" spans="1:3" ht="15" customHeight="1">
      <c r="A1743" s="197" t="s">
        <v>325</v>
      </c>
      <c r="B1743" s="197" t="s">
        <v>9142</v>
      </c>
      <c r="C1743" s="198" t="s">
        <v>9583</v>
      </c>
    </row>
    <row r="1744" spans="1:3" ht="15" customHeight="1">
      <c r="A1744" s="197" t="s">
        <v>325</v>
      </c>
      <c r="B1744" s="197" t="s">
        <v>9143</v>
      </c>
      <c r="C1744" s="198" t="s">
        <v>9583</v>
      </c>
    </row>
    <row r="1745" spans="1:3" ht="15" customHeight="1">
      <c r="A1745" s="197" t="s">
        <v>325</v>
      </c>
      <c r="B1745" s="197" t="s">
        <v>9218</v>
      </c>
      <c r="C1745" s="198" t="s">
        <v>9587</v>
      </c>
    </row>
    <row r="1746" spans="1:3" ht="15" customHeight="1">
      <c r="A1746" s="197" t="s">
        <v>325</v>
      </c>
      <c r="B1746" s="197" t="s">
        <v>9229</v>
      </c>
      <c r="C1746" s="198" t="s">
        <v>9588</v>
      </c>
    </row>
    <row r="1747" spans="1:3" ht="15" customHeight="1">
      <c r="A1747" s="197" t="s">
        <v>325</v>
      </c>
      <c r="B1747" s="197" t="s">
        <v>9066</v>
      </c>
      <c r="C1747" s="198" t="s">
        <v>9588</v>
      </c>
    </row>
    <row r="1748" spans="1:3" ht="15" customHeight="1">
      <c r="A1748" s="197" t="s">
        <v>325</v>
      </c>
      <c r="B1748" s="197" t="s">
        <v>9047</v>
      </c>
      <c r="C1748" s="198" t="s">
        <v>9588</v>
      </c>
    </row>
    <row r="1749" spans="1:3" ht="15" customHeight="1">
      <c r="A1749" s="197" t="s">
        <v>300</v>
      </c>
      <c r="B1749" s="197" t="s">
        <v>9589</v>
      </c>
      <c r="C1749" s="198" t="s">
        <v>9590</v>
      </c>
    </row>
    <row r="1750" spans="1:3" ht="15" customHeight="1">
      <c r="A1750" s="197" t="s">
        <v>300</v>
      </c>
      <c r="B1750" s="197" t="s">
        <v>9591</v>
      </c>
      <c r="C1750" s="198" t="s">
        <v>9590</v>
      </c>
    </row>
    <row r="1751" spans="1:3" ht="15" customHeight="1">
      <c r="A1751" s="197" t="s">
        <v>300</v>
      </c>
      <c r="B1751" s="197" t="s">
        <v>9040</v>
      </c>
      <c r="C1751" s="198" t="s">
        <v>9592</v>
      </c>
    </row>
    <row r="1752" spans="1:3" ht="15" customHeight="1">
      <c r="A1752" s="197" t="s">
        <v>300</v>
      </c>
      <c r="B1752" s="197" t="s">
        <v>9083</v>
      </c>
      <c r="C1752" s="198" t="s">
        <v>9592</v>
      </c>
    </row>
    <row r="1753" spans="1:3" ht="15" customHeight="1">
      <c r="A1753" s="197" t="s">
        <v>300</v>
      </c>
      <c r="B1753" s="197" t="s">
        <v>9126</v>
      </c>
      <c r="C1753" s="198" t="s">
        <v>9583</v>
      </c>
    </row>
    <row r="1754" spans="1:3" ht="15" customHeight="1">
      <c r="A1754" s="197" t="s">
        <v>300</v>
      </c>
      <c r="B1754" s="197" t="s">
        <v>9584</v>
      </c>
      <c r="C1754" s="198" t="s">
        <v>9585</v>
      </c>
    </row>
    <row r="1755" spans="1:3" ht="15" customHeight="1">
      <c r="A1755" s="197" t="s">
        <v>300</v>
      </c>
      <c r="B1755" s="197" t="s">
        <v>9128</v>
      </c>
      <c r="C1755" s="198" t="s">
        <v>9583</v>
      </c>
    </row>
    <row r="1756" spans="1:3" ht="15" customHeight="1">
      <c r="A1756" s="197" t="s">
        <v>300</v>
      </c>
      <c r="B1756" s="197" t="s">
        <v>9129</v>
      </c>
      <c r="C1756" s="198" t="s">
        <v>9583</v>
      </c>
    </row>
    <row r="1757" spans="1:3" ht="15" customHeight="1">
      <c r="A1757" s="197" t="s">
        <v>300</v>
      </c>
      <c r="B1757" s="197" t="s">
        <v>9130</v>
      </c>
      <c r="C1757" s="198" t="s">
        <v>9583</v>
      </c>
    </row>
    <row r="1758" spans="1:3" ht="15" customHeight="1">
      <c r="A1758" s="197" t="s">
        <v>300</v>
      </c>
      <c r="B1758" s="197" t="s">
        <v>9131</v>
      </c>
      <c r="C1758" s="198" t="s">
        <v>9583</v>
      </c>
    </row>
    <row r="1759" spans="1:3" ht="15" customHeight="1">
      <c r="A1759" s="197" t="s">
        <v>300</v>
      </c>
      <c r="B1759" s="197" t="s">
        <v>9084</v>
      </c>
      <c r="C1759" s="198" t="s">
        <v>9593</v>
      </c>
    </row>
    <row r="1760" spans="1:3" ht="15" customHeight="1">
      <c r="A1760" s="197" t="s">
        <v>300</v>
      </c>
      <c r="B1760" s="197" t="s">
        <v>9051</v>
      </c>
      <c r="C1760" s="198" t="s">
        <v>9593</v>
      </c>
    </row>
    <row r="1761" spans="1:3" ht="15" customHeight="1">
      <c r="A1761" s="197" t="s">
        <v>300</v>
      </c>
      <c r="B1761" s="197" t="s">
        <v>9241</v>
      </c>
      <c r="C1761" s="198" t="s">
        <v>9593</v>
      </c>
    </row>
    <row r="1762" spans="1:3" ht="15" customHeight="1">
      <c r="A1762" s="197" t="s">
        <v>300</v>
      </c>
      <c r="B1762" s="197" t="s">
        <v>9586</v>
      </c>
      <c r="C1762" s="198" t="s">
        <v>9585</v>
      </c>
    </row>
    <row r="1763" spans="1:3" ht="15" customHeight="1">
      <c r="A1763" s="197" t="s">
        <v>300</v>
      </c>
      <c r="B1763" s="197" t="s">
        <v>9258</v>
      </c>
      <c r="C1763" s="198" t="s">
        <v>9583</v>
      </c>
    </row>
    <row r="1764" spans="1:3" ht="15" customHeight="1">
      <c r="A1764" s="197" t="s">
        <v>300</v>
      </c>
      <c r="B1764" s="197" t="s">
        <v>9132</v>
      </c>
      <c r="C1764" s="198" t="s">
        <v>9583</v>
      </c>
    </row>
    <row r="1765" spans="1:3" ht="15" customHeight="1">
      <c r="A1765" s="197" t="s">
        <v>300</v>
      </c>
      <c r="B1765" s="197" t="s">
        <v>9133</v>
      </c>
      <c r="C1765" s="198" t="s">
        <v>9583</v>
      </c>
    </row>
    <row r="1766" spans="1:3" ht="15" customHeight="1">
      <c r="A1766" s="197" t="s">
        <v>300</v>
      </c>
      <c r="B1766" s="197" t="s">
        <v>9134</v>
      </c>
      <c r="C1766" s="198" t="s">
        <v>9583</v>
      </c>
    </row>
    <row r="1767" spans="1:3" ht="15" customHeight="1">
      <c r="A1767" s="197" t="s">
        <v>300</v>
      </c>
      <c r="B1767" s="197" t="s">
        <v>9242</v>
      </c>
      <c r="C1767" s="198" t="s">
        <v>9594</v>
      </c>
    </row>
    <row r="1768" spans="1:3" ht="15" customHeight="1">
      <c r="A1768" s="197" t="s">
        <v>300</v>
      </c>
      <c r="B1768" s="197" t="s">
        <v>9053</v>
      </c>
      <c r="C1768" s="198" t="s">
        <v>9593</v>
      </c>
    </row>
    <row r="1769" spans="1:3" ht="15" customHeight="1">
      <c r="A1769" s="197" t="s">
        <v>300</v>
      </c>
      <c r="B1769" s="197" t="s">
        <v>9244</v>
      </c>
      <c r="C1769" s="198" t="s">
        <v>9593</v>
      </c>
    </row>
    <row r="1770" spans="1:3" ht="15" customHeight="1">
      <c r="A1770" s="197" t="s">
        <v>300</v>
      </c>
      <c r="B1770" s="197" t="s">
        <v>9135</v>
      </c>
      <c r="C1770" s="198" t="s">
        <v>9583</v>
      </c>
    </row>
    <row r="1771" spans="1:3" ht="15" customHeight="1">
      <c r="A1771" s="197" t="s">
        <v>300</v>
      </c>
      <c r="B1771" s="197" t="s">
        <v>9136</v>
      </c>
      <c r="C1771" s="198" t="s">
        <v>9583</v>
      </c>
    </row>
    <row r="1772" spans="1:3" ht="15" customHeight="1">
      <c r="A1772" s="197" t="s">
        <v>300</v>
      </c>
      <c r="B1772" s="197" t="s">
        <v>9137</v>
      </c>
      <c r="C1772" s="198" t="s">
        <v>9583</v>
      </c>
    </row>
    <row r="1773" spans="1:3" ht="15" customHeight="1">
      <c r="A1773" s="197" t="s">
        <v>300</v>
      </c>
      <c r="B1773" s="197" t="s">
        <v>9138</v>
      </c>
      <c r="C1773" s="198" t="s">
        <v>9583</v>
      </c>
    </row>
    <row r="1774" spans="1:3" ht="15" customHeight="1">
      <c r="A1774" s="197" t="s">
        <v>300</v>
      </c>
      <c r="B1774" s="197" t="s">
        <v>9139</v>
      </c>
      <c r="C1774" s="198" t="s">
        <v>9583</v>
      </c>
    </row>
    <row r="1775" spans="1:3" ht="15" customHeight="1">
      <c r="A1775" s="197" t="s">
        <v>300</v>
      </c>
      <c r="B1775" s="197" t="s">
        <v>9245</v>
      </c>
      <c r="C1775" s="198" t="s">
        <v>9593</v>
      </c>
    </row>
    <row r="1776" spans="1:3" ht="15" customHeight="1">
      <c r="A1776" s="197" t="s">
        <v>300</v>
      </c>
      <c r="B1776" s="197" t="s">
        <v>9054</v>
      </c>
      <c r="C1776" s="198" t="s">
        <v>9593</v>
      </c>
    </row>
    <row r="1777" spans="1:3" ht="15" customHeight="1">
      <c r="A1777" s="197" t="s">
        <v>300</v>
      </c>
      <c r="B1777" s="197" t="s">
        <v>9055</v>
      </c>
      <c r="C1777" s="198" t="s">
        <v>9593</v>
      </c>
    </row>
    <row r="1778" spans="1:3" ht="15" customHeight="1">
      <c r="A1778" s="197" t="s">
        <v>300</v>
      </c>
      <c r="B1778" s="197" t="s">
        <v>9140</v>
      </c>
      <c r="C1778" s="198" t="s">
        <v>9583</v>
      </c>
    </row>
    <row r="1779" spans="1:3" ht="15" customHeight="1">
      <c r="A1779" s="197" t="s">
        <v>300</v>
      </c>
      <c r="B1779" s="197" t="s">
        <v>9259</v>
      </c>
      <c r="C1779" s="198" t="s">
        <v>9583</v>
      </c>
    </row>
    <row r="1780" spans="1:3" ht="15" customHeight="1">
      <c r="A1780" s="197" t="s">
        <v>300</v>
      </c>
      <c r="B1780" s="197" t="s">
        <v>9141</v>
      </c>
      <c r="C1780" s="198" t="s">
        <v>9583</v>
      </c>
    </row>
    <row r="1781" spans="1:3" ht="15" customHeight="1">
      <c r="A1781" s="197" t="s">
        <v>300</v>
      </c>
      <c r="B1781" s="197" t="s">
        <v>9142</v>
      </c>
      <c r="C1781" s="198" t="s">
        <v>9583</v>
      </c>
    </row>
    <row r="1782" spans="1:3" ht="15" customHeight="1">
      <c r="A1782" s="197" t="s">
        <v>300</v>
      </c>
      <c r="B1782" s="197" t="s">
        <v>9143</v>
      </c>
      <c r="C1782" s="198" t="s">
        <v>9595</v>
      </c>
    </row>
    <row r="1783" spans="1:3" ht="15" customHeight="1">
      <c r="A1783" s="197" t="s">
        <v>300</v>
      </c>
      <c r="B1783" s="197" t="s">
        <v>9056</v>
      </c>
      <c r="C1783" s="198" t="s">
        <v>9593</v>
      </c>
    </row>
    <row r="1784" spans="1:3" ht="15" customHeight="1">
      <c r="A1784" s="197" t="s">
        <v>300</v>
      </c>
      <c r="B1784" s="197" t="s">
        <v>9246</v>
      </c>
      <c r="C1784" s="198" t="s">
        <v>9593</v>
      </c>
    </row>
    <row r="1785" spans="1:3" ht="15" customHeight="1">
      <c r="A1785" s="197" t="s">
        <v>300</v>
      </c>
      <c r="B1785" s="197" t="s">
        <v>9057</v>
      </c>
      <c r="C1785" s="198" t="s">
        <v>9593</v>
      </c>
    </row>
    <row r="1786" spans="1:3" ht="15" customHeight="1">
      <c r="A1786" s="197" t="s">
        <v>300</v>
      </c>
      <c r="B1786" s="197" t="s">
        <v>9058</v>
      </c>
      <c r="C1786" s="198" t="s">
        <v>9593</v>
      </c>
    </row>
    <row r="1787" spans="1:3" ht="15" customHeight="1">
      <c r="A1787" s="197" t="s">
        <v>300</v>
      </c>
      <c r="B1787" s="197" t="s">
        <v>9059</v>
      </c>
      <c r="C1787" s="198" t="s">
        <v>9593</v>
      </c>
    </row>
    <row r="1788" spans="1:3" ht="15" customHeight="1">
      <c r="A1788" s="197" t="s">
        <v>300</v>
      </c>
      <c r="B1788" s="197" t="s">
        <v>9060</v>
      </c>
      <c r="C1788" s="198" t="s">
        <v>9593</v>
      </c>
    </row>
    <row r="1789" spans="1:3" ht="15" customHeight="1">
      <c r="A1789" s="197" t="s">
        <v>300</v>
      </c>
      <c r="B1789" s="197" t="s">
        <v>9218</v>
      </c>
      <c r="C1789" s="198" t="s">
        <v>9596</v>
      </c>
    </row>
    <row r="1790" spans="1:3" ht="15" customHeight="1">
      <c r="A1790" s="197" t="s">
        <v>300</v>
      </c>
      <c r="B1790" s="197" t="s">
        <v>9248</v>
      </c>
      <c r="C1790" s="198" t="s">
        <v>9593</v>
      </c>
    </row>
    <row r="1791" spans="1:3" ht="15" customHeight="1">
      <c r="A1791" s="197" t="s">
        <v>300</v>
      </c>
      <c r="B1791" s="197" t="s">
        <v>9249</v>
      </c>
      <c r="C1791" s="198" t="s">
        <v>9593</v>
      </c>
    </row>
    <row r="1792" spans="1:3" ht="15" customHeight="1">
      <c r="A1792" s="197" t="s">
        <v>300</v>
      </c>
      <c r="B1792" s="197" t="s">
        <v>9062</v>
      </c>
      <c r="C1792" s="198" t="s">
        <v>9593</v>
      </c>
    </row>
    <row r="1793" spans="1:3" ht="15" customHeight="1">
      <c r="A1793" s="197" t="s">
        <v>300</v>
      </c>
      <c r="B1793" s="197" t="s">
        <v>9229</v>
      </c>
      <c r="C1793" s="198" t="s">
        <v>9596</v>
      </c>
    </row>
    <row r="1794" spans="1:3" ht="15" customHeight="1">
      <c r="A1794" s="197" t="s">
        <v>300</v>
      </c>
      <c r="B1794" s="197" t="s">
        <v>9064</v>
      </c>
      <c r="C1794" s="198" t="s">
        <v>9593</v>
      </c>
    </row>
    <row r="1795" spans="1:3" ht="15" customHeight="1">
      <c r="A1795" s="197" t="s">
        <v>300</v>
      </c>
      <c r="B1795" s="197" t="s">
        <v>9065</v>
      </c>
      <c r="C1795" s="198" t="s">
        <v>9593</v>
      </c>
    </row>
    <row r="1796" spans="1:3" ht="15" customHeight="1">
      <c r="A1796" s="197" t="s">
        <v>300</v>
      </c>
      <c r="B1796" s="197" t="s">
        <v>9066</v>
      </c>
      <c r="C1796" s="198" t="s">
        <v>9596</v>
      </c>
    </row>
    <row r="1797" spans="1:3" ht="15" customHeight="1">
      <c r="A1797" s="197" t="s">
        <v>300</v>
      </c>
      <c r="B1797" s="197" t="s">
        <v>9250</v>
      </c>
      <c r="C1797" s="198" t="s">
        <v>9593</v>
      </c>
    </row>
    <row r="1798" spans="1:3" ht="15" customHeight="1">
      <c r="A1798" s="197" t="s">
        <v>300</v>
      </c>
      <c r="B1798" s="197" t="s">
        <v>9251</v>
      </c>
      <c r="C1798" s="198" t="s">
        <v>9593</v>
      </c>
    </row>
    <row r="1799" spans="1:3" ht="15" customHeight="1">
      <c r="A1799" s="197" t="s">
        <v>300</v>
      </c>
      <c r="B1799" s="197" t="s">
        <v>9047</v>
      </c>
      <c r="C1799" s="198" t="s">
        <v>9596</v>
      </c>
    </row>
    <row r="1800" spans="1:3" ht="15" customHeight="1">
      <c r="A1800" s="197" t="s">
        <v>7345</v>
      </c>
      <c r="B1800" s="197" t="s">
        <v>9218</v>
      </c>
      <c r="C1800" s="198" t="s">
        <v>9597</v>
      </c>
    </row>
    <row r="1801" spans="1:3" ht="15" customHeight="1">
      <c r="A1801" s="197" t="s">
        <v>7345</v>
      </c>
      <c r="B1801" s="197" t="s">
        <v>9229</v>
      </c>
      <c r="C1801" s="198" t="s">
        <v>9598</v>
      </c>
    </row>
    <row r="1802" spans="1:3" ht="15" customHeight="1">
      <c r="A1802" s="197" t="s">
        <v>7345</v>
      </c>
      <c r="B1802" s="197" t="s">
        <v>9047</v>
      </c>
      <c r="C1802" s="198" t="s">
        <v>9599</v>
      </c>
    </row>
    <row r="1803" spans="1:3" ht="15" customHeight="1">
      <c r="A1803" s="197" t="s">
        <v>8321</v>
      </c>
      <c r="B1803" s="197" t="s">
        <v>9218</v>
      </c>
      <c r="C1803" s="198" t="s">
        <v>9600</v>
      </c>
    </row>
    <row r="1804" spans="1:3" ht="15" customHeight="1">
      <c r="A1804" s="197" t="s">
        <v>8321</v>
      </c>
      <c r="B1804" s="197" t="s">
        <v>9229</v>
      </c>
      <c r="C1804" s="198" t="s">
        <v>9600</v>
      </c>
    </row>
    <row r="1805" spans="1:3" ht="15" customHeight="1">
      <c r="A1805" s="197" t="s">
        <v>8321</v>
      </c>
      <c r="B1805" s="197" t="s">
        <v>9066</v>
      </c>
      <c r="C1805" s="198" t="s">
        <v>9392</v>
      </c>
    </row>
    <row r="1806" spans="1:3" ht="15" customHeight="1">
      <c r="A1806" s="197" t="s">
        <v>8321</v>
      </c>
      <c r="B1806" s="197" t="s">
        <v>9047</v>
      </c>
      <c r="C1806" s="198" t="s">
        <v>9567</v>
      </c>
    </row>
    <row r="1807" spans="1:3" ht="15" customHeight="1">
      <c r="A1807" s="197" t="s">
        <v>7483</v>
      </c>
      <c r="B1807" s="197" t="s">
        <v>9218</v>
      </c>
      <c r="C1807" s="198" t="s">
        <v>9601</v>
      </c>
    </row>
    <row r="1808" spans="1:3" ht="15" customHeight="1">
      <c r="A1808" s="197" t="s">
        <v>7406</v>
      </c>
      <c r="B1808" s="197" t="s">
        <v>9218</v>
      </c>
      <c r="C1808" s="198" t="s">
        <v>9602</v>
      </c>
    </row>
    <row r="1809" spans="1:3" ht="15" customHeight="1">
      <c r="A1809" s="197" t="s">
        <v>7355</v>
      </c>
      <c r="B1809" s="197" t="s">
        <v>9060</v>
      </c>
      <c r="C1809" s="198" t="s">
        <v>9603</v>
      </c>
    </row>
    <row r="1810" spans="1:3" ht="15" customHeight="1">
      <c r="A1810" s="197" t="s">
        <v>7355</v>
      </c>
      <c r="B1810" s="197" t="s">
        <v>9218</v>
      </c>
      <c r="C1810" s="198" t="s">
        <v>9604</v>
      </c>
    </row>
    <row r="1811" spans="1:3" ht="15" customHeight="1">
      <c r="A1811" s="197" t="s">
        <v>7355</v>
      </c>
      <c r="B1811" s="197" t="s">
        <v>9229</v>
      </c>
      <c r="C1811" s="198" t="s">
        <v>9605</v>
      </c>
    </row>
    <row r="1812" spans="1:3" ht="15" customHeight="1">
      <c r="A1812" s="197" t="s">
        <v>7355</v>
      </c>
      <c r="B1812" s="197" t="s">
        <v>9066</v>
      </c>
      <c r="C1812" s="198" t="s">
        <v>9603</v>
      </c>
    </row>
    <row r="1813" spans="1:3" ht="15" customHeight="1">
      <c r="A1813" s="197" t="s">
        <v>7355</v>
      </c>
      <c r="B1813" s="197" t="s">
        <v>9047</v>
      </c>
      <c r="C1813" s="198" t="s">
        <v>9605</v>
      </c>
    </row>
    <row r="1814" spans="1:3" ht="15" customHeight="1">
      <c r="A1814" s="197" t="s">
        <v>6777</v>
      </c>
      <c r="B1814" s="197" t="s">
        <v>9218</v>
      </c>
      <c r="C1814" s="198" t="s">
        <v>9606</v>
      </c>
    </row>
    <row r="1815" spans="1:3" ht="15" customHeight="1">
      <c r="A1815" s="197" t="s">
        <v>6777</v>
      </c>
      <c r="B1815" s="197" t="s">
        <v>9229</v>
      </c>
      <c r="C1815" s="198" t="s">
        <v>9606</v>
      </c>
    </row>
    <row r="1816" spans="1:3" ht="15" customHeight="1">
      <c r="A1816" s="197" t="s">
        <v>6777</v>
      </c>
      <c r="B1816" s="197" t="s">
        <v>9047</v>
      </c>
      <c r="C1816" s="198" t="s">
        <v>9606</v>
      </c>
    </row>
    <row r="1817" spans="1:3" ht="15" customHeight="1">
      <c r="A1817" s="197" t="s">
        <v>6044</v>
      </c>
      <c r="B1817" s="197" t="s">
        <v>9230</v>
      </c>
      <c r="C1817" s="198" t="s">
        <v>9350</v>
      </c>
    </row>
    <row r="1818" spans="1:3" ht="15" customHeight="1">
      <c r="A1818" s="197" t="s">
        <v>6044</v>
      </c>
      <c r="B1818" s="197" t="s">
        <v>9351</v>
      </c>
      <c r="C1818" s="198" t="s">
        <v>9350</v>
      </c>
    </row>
    <row r="1819" spans="1:3" ht="15" customHeight="1">
      <c r="A1819" s="197" t="s">
        <v>6044</v>
      </c>
      <c r="B1819" s="197" t="s">
        <v>9352</v>
      </c>
      <c r="C1819" s="198" t="s">
        <v>9350</v>
      </c>
    </row>
    <row r="1820" spans="1:3" ht="15" customHeight="1">
      <c r="A1820" s="197" t="s">
        <v>1168</v>
      </c>
      <c r="B1820" s="197" t="s">
        <v>9218</v>
      </c>
      <c r="C1820" s="198" t="s">
        <v>9498</v>
      </c>
    </row>
    <row r="1821" spans="1:3" ht="15" customHeight="1">
      <c r="A1821" s="197" t="s">
        <v>7297</v>
      </c>
      <c r="B1821" s="197" t="s">
        <v>9218</v>
      </c>
      <c r="C1821" s="198" t="s">
        <v>9607</v>
      </c>
    </row>
    <row r="1822" spans="1:3" ht="15" customHeight="1">
      <c r="A1822" s="197" t="s">
        <v>7297</v>
      </c>
      <c r="B1822" s="197" t="s">
        <v>9229</v>
      </c>
      <c r="C1822" s="198" t="s">
        <v>9608</v>
      </c>
    </row>
    <row r="1823" spans="1:3" ht="15" customHeight="1">
      <c r="A1823" s="197" t="s">
        <v>6720</v>
      </c>
      <c r="B1823" s="197" t="s">
        <v>9007</v>
      </c>
      <c r="C1823" s="198" t="s">
        <v>9377</v>
      </c>
    </row>
    <row r="1824" spans="1:3" ht="15" customHeight="1">
      <c r="A1824" s="197" t="s">
        <v>7412</v>
      </c>
      <c r="B1824" s="197" t="s">
        <v>9218</v>
      </c>
      <c r="C1824" s="198" t="s">
        <v>9609</v>
      </c>
    </row>
    <row r="1825" spans="1:3" ht="15" customHeight="1">
      <c r="A1825" s="197" t="s">
        <v>7412</v>
      </c>
      <c r="B1825" s="197" t="s">
        <v>9229</v>
      </c>
      <c r="C1825" s="198" t="s">
        <v>9609</v>
      </c>
    </row>
    <row r="1826" spans="1:3" ht="15" customHeight="1">
      <c r="A1826" s="197" t="s">
        <v>7412</v>
      </c>
      <c r="B1826" s="197" t="s">
        <v>9066</v>
      </c>
      <c r="C1826" s="198" t="s">
        <v>9392</v>
      </c>
    </row>
    <row r="1827" spans="1:3" ht="15" customHeight="1">
      <c r="A1827" s="197" t="s">
        <v>7412</v>
      </c>
      <c r="B1827" s="197" t="s">
        <v>9047</v>
      </c>
      <c r="C1827" s="198" t="s">
        <v>9392</v>
      </c>
    </row>
    <row r="1828" spans="1:3" ht="15" customHeight="1">
      <c r="A1828" s="197" t="s">
        <v>6843</v>
      </c>
      <c r="B1828" s="197" t="s">
        <v>9221</v>
      </c>
      <c r="C1828" s="198" t="s">
        <v>9365</v>
      </c>
    </row>
    <row r="1829" spans="1:3" ht="15" customHeight="1">
      <c r="A1829" s="197" t="s">
        <v>6843</v>
      </c>
      <c r="B1829" s="197" t="s">
        <v>9223</v>
      </c>
      <c r="C1829" s="198" t="s">
        <v>9366</v>
      </c>
    </row>
    <row r="1830" spans="1:3" ht="15" customHeight="1">
      <c r="A1830" s="197" t="s">
        <v>6843</v>
      </c>
      <c r="B1830" s="197" t="s">
        <v>9225</v>
      </c>
      <c r="C1830" s="198" t="s">
        <v>9366</v>
      </c>
    </row>
    <row r="1831" spans="1:3" ht="15" customHeight="1">
      <c r="A1831" s="197" t="s">
        <v>6843</v>
      </c>
      <c r="B1831" s="197" t="s">
        <v>9226</v>
      </c>
      <c r="C1831" s="198" t="s">
        <v>9366</v>
      </c>
    </row>
    <row r="1832" spans="1:3" ht="15" customHeight="1">
      <c r="A1832" s="197" t="s">
        <v>6791</v>
      </c>
      <c r="B1832" s="197" t="s">
        <v>9254</v>
      </c>
      <c r="C1832" s="198" t="s">
        <v>9255</v>
      </c>
    </row>
    <row r="1833" spans="1:3" ht="15" customHeight="1">
      <c r="A1833" s="197" t="s">
        <v>6791</v>
      </c>
      <c r="B1833" s="197" t="s">
        <v>9221</v>
      </c>
      <c r="C1833" s="198" t="s">
        <v>9256</v>
      </c>
    </row>
    <row r="1834" spans="1:3" ht="15" customHeight="1">
      <c r="A1834" s="197" t="s">
        <v>6791</v>
      </c>
      <c r="B1834" s="197" t="s">
        <v>9223</v>
      </c>
      <c r="C1834" s="198" t="s">
        <v>9255</v>
      </c>
    </row>
    <row r="1835" spans="1:3" ht="15" customHeight="1">
      <c r="A1835" s="197" t="s">
        <v>6791</v>
      </c>
      <c r="B1835" s="197" t="s">
        <v>9009</v>
      </c>
      <c r="C1835" s="198" t="s">
        <v>9255</v>
      </c>
    </row>
    <row r="1836" spans="1:3" ht="15" customHeight="1">
      <c r="A1836" s="197" t="s">
        <v>6791</v>
      </c>
      <c r="B1836" s="197" t="s">
        <v>9225</v>
      </c>
      <c r="C1836" s="198" t="s">
        <v>9255</v>
      </c>
    </row>
    <row r="1837" spans="1:3" ht="15" customHeight="1">
      <c r="A1837" s="197" t="s">
        <v>6791</v>
      </c>
      <c r="B1837" s="197" t="s">
        <v>9226</v>
      </c>
      <c r="C1837" s="198" t="s">
        <v>9255</v>
      </c>
    </row>
    <row r="1838" spans="1:3" ht="15" customHeight="1">
      <c r="A1838" s="197" t="s">
        <v>8723</v>
      </c>
      <c r="B1838" s="197" t="s">
        <v>9058</v>
      </c>
      <c r="C1838" s="198" t="s">
        <v>9610</v>
      </c>
    </row>
    <row r="1839" spans="1:3" ht="15" customHeight="1">
      <c r="A1839" s="197" t="s">
        <v>8723</v>
      </c>
      <c r="B1839" s="197" t="s">
        <v>9059</v>
      </c>
      <c r="C1839" s="198" t="s">
        <v>9611</v>
      </c>
    </row>
    <row r="1840" spans="1:3" ht="15" customHeight="1">
      <c r="A1840" s="197" t="s">
        <v>8723</v>
      </c>
      <c r="B1840" s="197" t="s">
        <v>9060</v>
      </c>
      <c r="C1840" s="198" t="s">
        <v>9611</v>
      </c>
    </row>
    <row r="1841" spans="1:3" ht="15" customHeight="1">
      <c r="A1841" s="197" t="s">
        <v>8723</v>
      </c>
      <c r="B1841" s="197" t="s">
        <v>9218</v>
      </c>
      <c r="C1841" s="198" t="s">
        <v>9612</v>
      </c>
    </row>
    <row r="1842" spans="1:3" ht="15" customHeight="1">
      <c r="A1842" s="197" t="s">
        <v>8723</v>
      </c>
      <c r="B1842" s="197" t="s">
        <v>9248</v>
      </c>
      <c r="C1842" s="198" t="s">
        <v>9610</v>
      </c>
    </row>
    <row r="1843" spans="1:3" ht="15" customHeight="1">
      <c r="A1843" s="197" t="s">
        <v>8723</v>
      </c>
      <c r="B1843" s="197" t="s">
        <v>9249</v>
      </c>
      <c r="C1843" s="198" t="s">
        <v>9611</v>
      </c>
    </row>
    <row r="1844" spans="1:3" ht="15" customHeight="1">
      <c r="A1844" s="197" t="s">
        <v>8723</v>
      </c>
      <c r="B1844" s="197" t="s">
        <v>9062</v>
      </c>
      <c r="C1844" s="198" t="s">
        <v>9611</v>
      </c>
    </row>
    <row r="1845" spans="1:3" ht="15" customHeight="1">
      <c r="A1845" s="197" t="s">
        <v>8723</v>
      </c>
      <c r="B1845" s="197" t="s">
        <v>9229</v>
      </c>
      <c r="C1845" s="198" t="s">
        <v>9611</v>
      </c>
    </row>
    <row r="1846" spans="1:3" ht="15" customHeight="1">
      <c r="A1846" s="197" t="s">
        <v>8723</v>
      </c>
      <c r="B1846" s="197" t="s">
        <v>9064</v>
      </c>
      <c r="C1846" s="198" t="s">
        <v>9610</v>
      </c>
    </row>
    <row r="1847" spans="1:3" ht="15" customHeight="1">
      <c r="A1847" s="197" t="s">
        <v>8723</v>
      </c>
      <c r="B1847" s="197" t="s">
        <v>9065</v>
      </c>
      <c r="C1847" s="198" t="s">
        <v>9611</v>
      </c>
    </row>
    <row r="1848" spans="1:3" ht="15" customHeight="1">
      <c r="A1848" s="197" t="s">
        <v>8723</v>
      </c>
      <c r="B1848" s="197" t="s">
        <v>9066</v>
      </c>
      <c r="C1848" s="198" t="s">
        <v>9611</v>
      </c>
    </row>
    <row r="1849" spans="1:3" ht="15" customHeight="1">
      <c r="A1849" s="197" t="s">
        <v>8723</v>
      </c>
      <c r="B1849" s="197" t="s">
        <v>9250</v>
      </c>
      <c r="C1849" s="198" t="s">
        <v>9611</v>
      </c>
    </row>
    <row r="1850" spans="1:3" ht="15" customHeight="1">
      <c r="A1850" s="197" t="s">
        <v>8723</v>
      </c>
      <c r="B1850" s="197" t="s">
        <v>9251</v>
      </c>
      <c r="C1850" s="198" t="s">
        <v>9611</v>
      </c>
    </row>
    <row r="1851" spans="1:3" ht="15" customHeight="1">
      <c r="A1851" s="197" t="s">
        <v>8723</v>
      </c>
      <c r="B1851" s="197" t="s">
        <v>9047</v>
      </c>
      <c r="C1851" s="198" t="s">
        <v>9611</v>
      </c>
    </row>
    <row r="1852" spans="1:3" ht="15" customHeight="1">
      <c r="A1852" s="197" t="s">
        <v>730</v>
      </c>
      <c r="B1852" s="197" t="s">
        <v>9058</v>
      </c>
      <c r="C1852" s="198" t="s">
        <v>9610</v>
      </c>
    </row>
    <row r="1853" spans="1:3" ht="15" customHeight="1">
      <c r="A1853" s="197" t="s">
        <v>730</v>
      </c>
      <c r="B1853" s="197" t="s">
        <v>9059</v>
      </c>
      <c r="C1853" s="198" t="s">
        <v>9611</v>
      </c>
    </row>
    <row r="1854" spans="1:3" ht="15" customHeight="1">
      <c r="A1854" s="197" t="s">
        <v>730</v>
      </c>
      <c r="B1854" s="197" t="s">
        <v>9060</v>
      </c>
      <c r="C1854" s="198" t="s">
        <v>9611</v>
      </c>
    </row>
    <row r="1855" spans="1:3" ht="15" customHeight="1">
      <c r="A1855" s="197" t="s">
        <v>730</v>
      </c>
      <c r="B1855" s="197" t="s">
        <v>9218</v>
      </c>
      <c r="C1855" s="198" t="s">
        <v>9613</v>
      </c>
    </row>
    <row r="1856" spans="1:3" ht="15" customHeight="1">
      <c r="A1856" s="197" t="s">
        <v>730</v>
      </c>
      <c r="B1856" s="197" t="s">
        <v>9248</v>
      </c>
      <c r="C1856" s="198" t="s">
        <v>9610</v>
      </c>
    </row>
    <row r="1857" spans="1:3" ht="15" customHeight="1">
      <c r="A1857" s="197" t="s">
        <v>730</v>
      </c>
      <c r="B1857" s="197" t="s">
        <v>9249</v>
      </c>
      <c r="C1857" s="198" t="s">
        <v>9611</v>
      </c>
    </row>
    <row r="1858" spans="1:3" ht="15" customHeight="1">
      <c r="A1858" s="197" t="s">
        <v>730</v>
      </c>
      <c r="B1858" s="197" t="s">
        <v>9062</v>
      </c>
      <c r="C1858" s="198" t="s">
        <v>9611</v>
      </c>
    </row>
    <row r="1859" spans="1:3" ht="15" customHeight="1">
      <c r="A1859" s="197" t="s">
        <v>730</v>
      </c>
      <c r="B1859" s="197" t="s">
        <v>9229</v>
      </c>
      <c r="C1859" s="198" t="s">
        <v>9613</v>
      </c>
    </row>
    <row r="1860" spans="1:3" ht="15" customHeight="1">
      <c r="A1860" s="197" t="s">
        <v>730</v>
      </c>
      <c r="B1860" s="197" t="s">
        <v>9064</v>
      </c>
      <c r="C1860" s="198" t="s">
        <v>9610</v>
      </c>
    </row>
    <row r="1861" spans="1:3" ht="15" customHeight="1">
      <c r="A1861" s="197" t="s">
        <v>730</v>
      </c>
      <c r="B1861" s="197" t="s">
        <v>9065</v>
      </c>
      <c r="C1861" s="198" t="s">
        <v>9611</v>
      </c>
    </row>
    <row r="1862" spans="1:3" ht="15" customHeight="1">
      <c r="A1862" s="197" t="s">
        <v>730</v>
      </c>
      <c r="B1862" s="197" t="s">
        <v>9066</v>
      </c>
      <c r="C1862" s="198" t="s">
        <v>9611</v>
      </c>
    </row>
    <row r="1863" spans="1:3" ht="15" customHeight="1">
      <c r="A1863" s="197" t="s">
        <v>730</v>
      </c>
      <c r="B1863" s="197" t="s">
        <v>9250</v>
      </c>
      <c r="C1863" s="198" t="s">
        <v>9611</v>
      </c>
    </row>
    <row r="1864" spans="1:3" ht="15" customHeight="1">
      <c r="A1864" s="197" t="s">
        <v>730</v>
      </c>
      <c r="B1864" s="197" t="s">
        <v>9251</v>
      </c>
      <c r="C1864" s="198" t="s">
        <v>9611</v>
      </c>
    </row>
    <row r="1865" spans="1:3" ht="15" customHeight="1">
      <c r="A1865" s="197" t="s">
        <v>730</v>
      </c>
      <c r="B1865" s="197" t="s">
        <v>9047</v>
      </c>
      <c r="C1865" s="198" t="s">
        <v>9611</v>
      </c>
    </row>
    <row r="1866" spans="1:3" ht="15" customHeight="1">
      <c r="A1866" s="197" t="s">
        <v>8358</v>
      </c>
      <c r="B1866" s="197" t="s">
        <v>9218</v>
      </c>
      <c r="C1866" s="198" t="s">
        <v>9614</v>
      </c>
    </row>
    <row r="1867" spans="1:3" ht="15" customHeight="1">
      <c r="A1867" s="197" t="s">
        <v>8358</v>
      </c>
      <c r="B1867" s="197" t="s">
        <v>9229</v>
      </c>
      <c r="C1867" s="198" t="s">
        <v>9562</v>
      </c>
    </row>
    <row r="1868" spans="1:3" ht="15" customHeight="1">
      <c r="A1868" s="197" t="s">
        <v>8358</v>
      </c>
      <c r="B1868" s="197" t="s">
        <v>9047</v>
      </c>
      <c r="C1868" s="198" t="s">
        <v>9562</v>
      </c>
    </row>
    <row r="1869" spans="1:3" ht="15" customHeight="1">
      <c r="A1869" s="197" t="s">
        <v>5622</v>
      </c>
      <c r="B1869" s="197" t="s">
        <v>9230</v>
      </c>
      <c r="C1869" s="198" t="s">
        <v>9231</v>
      </c>
    </row>
    <row r="1870" spans="1:3" ht="15" customHeight="1">
      <c r="A1870" s="197" t="s">
        <v>8138</v>
      </c>
      <c r="B1870" s="197" t="s">
        <v>9254</v>
      </c>
      <c r="C1870" s="198" t="s">
        <v>9378</v>
      </c>
    </row>
    <row r="1871" spans="1:3" ht="15" customHeight="1">
      <c r="A1871" s="197" t="s">
        <v>8138</v>
      </c>
      <c r="B1871" s="197" t="s">
        <v>9221</v>
      </c>
      <c r="C1871" s="198" t="s">
        <v>9379</v>
      </c>
    </row>
    <row r="1872" spans="1:3" ht="15" customHeight="1">
      <c r="A1872" s="197" t="s">
        <v>8138</v>
      </c>
      <c r="B1872" s="197" t="s">
        <v>9009</v>
      </c>
      <c r="C1872" s="198" t="s">
        <v>9378</v>
      </c>
    </row>
    <row r="1873" spans="1:3" ht="15" customHeight="1">
      <c r="A1873" s="197" t="s">
        <v>8138</v>
      </c>
      <c r="B1873" s="197" t="s">
        <v>9380</v>
      </c>
      <c r="C1873" s="198" t="s">
        <v>9378</v>
      </c>
    </row>
    <row r="1874" spans="1:3" ht="15" customHeight="1">
      <c r="A1874" s="197" t="s">
        <v>8138</v>
      </c>
      <c r="B1874" s="197" t="s">
        <v>9225</v>
      </c>
      <c r="C1874" s="198" t="s">
        <v>9378</v>
      </c>
    </row>
    <row r="1875" spans="1:3" ht="15" customHeight="1">
      <c r="A1875" s="197" t="s">
        <v>8138</v>
      </c>
      <c r="B1875" s="197" t="s">
        <v>9226</v>
      </c>
      <c r="C1875" s="198" t="s">
        <v>9378</v>
      </c>
    </row>
    <row r="1876" spans="1:3" ht="15" customHeight="1">
      <c r="A1876" s="197" t="s">
        <v>5651</v>
      </c>
      <c r="B1876" s="197" t="s">
        <v>9221</v>
      </c>
      <c r="C1876" s="198" t="s">
        <v>9222</v>
      </c>
    </row>
    <row r="1877" spans="1:3" ht="15" customHeight="1">
      <c r="A1877" s="197" t="s">
        <v>5651</v>
      </c>
      <c r="B1877" s="197" t="s">
        <v>9223</v>
      </c>
      <c r="C1877" s="198" t="s">
        <v>9224</v>
      </c>
    </row>
    <row r="1878" spans="1:3" ht="15" customHeight="1">
      <c r="A1878" s="197" t="s">
        <v>5651</v>
      </c>
      <c r="B1878" s="197" t="s">
        <v>9225</v>
      </c>
      <c r="C1878" s="198" t="s">
        <v>9224</v>
      </c>
    </row>
    <row r="1879" spans="1:3" ht="15" customHeight="1">
      <c r="A1879" s="197" t="s">
        <v>5651</v>
      </c>
      <c r="B1879" s="197" t="s">
        <v>9226</v>
      </c>
      <c r="C1879" s="198" t="s">
        <v>9224</v>
      </c>
    </row>
    <row r="1880" spans="1:3" ht="15" customHeight="1">
      <c r="A1880" s="197" t="s">
        <v>6787</v>
      </c>
      <c r="B1880" s="197" t="s">
        <v>9221</v>
      </c>
      <c r="C1880" s="198" t="s">
        <v>9222</v>
      </c>
    </row>
    <row r="1881" spans="1:3" ht="15" customHeight="1">
      <c r="A1881" s="197" t="s">
        <v>6787</v>
      </c>
      <c r="B1881" s="197" t="s">
        <v>9223</v>
      </c>
      <c r="C1881" s="198" t="s">
        <v>9224</v>
      </c>
    </row>
    <row r="1882" spans="1:3" ht="15" customHeight="1">
      <c r="A1882" s="197" t="s">
        <v>6787</v>
      </c>
      <c r="B1882" s="197" t="s">
        <v>9225</v>
      </c>
      <c r="C1882" s="198" t="s">
        <v>9224</v>
      </c>
    </row>
    <row r="1883" spans="1:3" ht="15" customHeight="1">
      <c r="A1883" s="197" t="s">
        <v>6787</v>
      </c>
      <c r="B1883" s="197" t="s">
        <v>9226</v>
      </c>
      <c r="C1883" s="198" t="s">
        <v>9224</v>
      </c>
    </row>
    <row r="1884" spans="1:3" ht="15" customHeight="1">
      <c r="A1884" s="197" t="s">
        <v>5839</v>
      </c>
      <c r="B1884" s="197" t="s">
        <v>9230</v>
      </c>
      <c r="C1884" s="198" t="s">
        <v>9231</v>
      </c>
    </row>
    <row r="1885" spans="1:3" ht="15" customHeight="1">
      <c r="A1885" s="197" t="s">
        <v>5558</v>
      </c>
      <c r="B1885" s="197" t="s">
        <v>9221</v>
      </c>
      <c r="C1885" s="198" t="s">
        <v>9222</v>
      </c>
    </row>
    <row r="1886" spans="1:3" ht="15" customHeight="1">
      <c r="A1886" s="197" t="s">
        <v>5558</v>
      </c>
      <c r="B1886" s="197" t="s">
        <v>9223</v>
      </c>
      <c r="C1886" s="198" t="s">
        <v>9224</v>
      </c>
    </row>
    <row r="1887" spans="1:3" ht="15" customHeight="1">
      <c r="A1887" s="197" t="s">
        <v>5558</v>
      </c>
      <c r="B1887" s="197" t="s">
        <v>9225</v>
      </c>
      <c r="C1887" s="198" t="s">
        <v>9224</v>
      </c>
    </row>
    <row r="1888" spans="1:3" ht="15" customHeight="1">
      <c r="A1888" s="197" t="s">
        <v>5558</v>
      </c>
      <c r="B1888" s="197" t="s">
        <v>9226</v>
      </c>
      <c r="C1888" s="198" t="s">
        <v>9224</v>
      </c>
    </row>
    <row r="1889" spans="1:3" ht="15" customHeight="1">
      <c r="A1889" s="197" t="s">
        <v>8660</v>
      </c>
      <c r="B1889" s="197" t="s">
        <v>9221</v>
      </c>
      <c r="C1889" s="198" t="s">
        <v>9222</v>
      </c>
    </row>
    <row r="1890" spans="1:3" ht="15" customHeight="1">
      <c r="A1890" s="197" t="s">
        <v>8660</v>
      </c>
      <c r="B1890" s="197" t="s">
        <v>9223</v>
      </c>
      <c r="C1890" s="198" t="s">
        <v>9224</v>
      </c>
    </row>
    <row r="1891" spans="1:3" ht="15" customHeight="1">
      <c r="A1891" s="197" t="s">
        <v>8660</v>
      </c>
      <c r="B1891" s="197" t="s">
        <v>9225</v>
      </c>
      <c r="C1891" s="198" t="s">
        <v>9224</v>
      </c>
    </row>
    <row r="1892" spans="1:3" ht="15" customHeight="1">
      <c r="A1892" s="197" t="s">
        <v>8660</v>
      </c>
      <c r="B1892" s="197" t="s">
        <v>9226</v>
      </c>
      <c r="C1892" s="198" t="s">
        <v>9224</v>
      </c>
    </row>
    <row r="1893" spans="1:3" ht="15" customHeight="1">
      <c r="A1893" s="197" t="s">
        <v>727</v>
      </c>
      <c r="B1893" s="197" t="s">
        <v>9218</v>
      </c>
      <c r="C1893" s="198" t="s">
        <v>9615</v>
      </c>
    </row>
    <row r="1894" spans="1:3" ht="15" customHeight="1">
      <c r="A1894" s="197" t="s">
        <v>727</v>
      </c>
      <c r="B1894" s="197" t="s">
        <v>9229</v>
      </c>
      <c r="C1894" s="198" t="s">
        <v>9616</v>
      </c>
    </row>
    <row r="1895" spans="1:3" ht="15" customHeight="1">
      <c r="A1895" s="197" t="s">
        <v>6175</v>
      </c>
      <c r="B1895" s="197" t="s">
        <v>9254</v>
      </c>
      <c r="C1895" s="198" t="s">
        <v>9255</v>
      </c>
    </row>
    <row r="1896" spans="1:3" ht="15" customHeight="1">
      <c r="A1896" s="197" t="s">
        <v>6175</v>
      </c>
      <c r="B1896" s="197" t="s">
        <v>9221</v>
      </c>
      <c r="C1896" s="198" t="s">
        <v>9256</v>
      </c>
    </row>
    <row r="1897" spans="1:3" ht="15" customHeight="1">
      <c r="A1897" s="197" t="s">
        <v>6175</v>
      </c>
      <c r="B1897" s="197" t="s">
        <v>9223</v>
      </c>
      <c r="C1897" s="198" t="s">
        <v>9255</v>
      </c>
    </row>
    <row r="1898" spans="1:3" ht="15" customHeight="1">
      <c r="A1898" s="197" t="s">
        <v>6175</v>
      </c>
      <c r="B1898" s="197" t="s">
        <v>9009</v>
      </c>
      <c r="C1898" s="198" t="s">
        <v>9255</v>
      </c>
    </row>
    <row r="1899" spans="1:3" ht="15" customHeight="1">
      <c r="A1899" s="197" t="s">
        <v>6175</v>
      </c>
      <c r="B1899" s="197" t="s">
        <v>9225</v>
      </c>
      <c r="C1899" s="198" t="s">
        <v>9255</v>
      </c>
    </row>
    <row r="1900" spans="1:3" ht="15" customHeight="1">
      <c r="A1900" s="197" t="s">
        <v>6175</v>
      </c>
      <c r="B1900" s="197" t="s">
        <v>9226</v>
      </c>
      <c r="C1900" s="198" t="s">
        <v>9255</v>
      </c>
    </row>
    <row r="1901" spans="1:3" ht="15" customHeight="1">
      <c r="A1901" s="197" t="s">
        <v>7218</v>
      </c>
      <c r="B1901" s="197" t="s">
        <v>9221</v>
      </c>
      <c r="C1901" s="198" t="s">
        <v>9365</v>
      </c>
    </row>
    <row r="1902" spans="1:3" ht="15" customHeight="1">
      <c r="A1902" s="197" t="s">
        <v>7218</v>
      </c>
      <c r="B1902" s="197" t="s">
        <v>9223</v>
      </c>
      <c r="C1902" s="198" t="s">
        <v>9366</v>
      </c>
    </row>
    <row r="1903" spans="1:3" ht="15" customHeight="1">
      <c r="A1903" s="197" t="s">
        <v>7218</v>
      </c>
      <c r="B1903" s="197" t="s">
        <v>9225</v>
      </c>
      <c r="C1903" s="198" t="s">
        <v>9366</v>
      </c>
    </row>
    <row r="1904" spans="1:3" ht="15" customHeight="1">
      <c r="A1904" s="197" t="s">
        <v>7218</v>
      </c>
      <c r="B1904" s="197" t="s">
        <v>9226</v>
      </c>
      <c r="C1904" s="198" t="s">
        <v>9366</v>
      </c>
    </row>
    <row r="1905" spans="1:3" ht="15" customHeight="1">
      <c r="A1905" s="197" t="s">
        <v>7120</v>
      </c>
      <c r="B1905" s="197" t="s">
        <v>9218</v>
      </c>
      <c r="C1905" s="198" t="s">
        <v>9602</v>
      </c>
    </row>
    <row r="1906" spans="1:3" ht="15" customHeight="1">
      <c r="A1906" s="197" t="s">
        <v>7248</v>
      </c>
      <c r="B1906" s="197" t="s">
        <v>9218</v>
      </c>
      <c r="C1906" s="198" t="s">
        <v>9498</v>
      </c>
    </row>
    <row r="1907" spans="1:3" ht="15" customHeight="1">
      <c r="A1907" s="197" t="s">
        <v>9081</v>
      </c>
      <c r="B1907" s="197" t="s">
        <v>9589</v>
      </c>
      <c r="C1907" s="198" t="s">
        <v>9617</v>
      </c>
    </row>
    <row r="1908" spans="1:3" ht="15" customHeight="1">
      <c r="A1908" s="197" t="s">
        <v>9081</v>
      </c>
      <c r="B1908" s="197" t="s">
        <v>9591</v>
      </c>
      <c r="C1908" s="198" t="s">
        <v>9617</v>
      </c>
    </row>
    <row r="1909" spans="1:3" ht="15" customHeight="1">
      <c r="A1909" s="197" t="s">
        <v>9081</v>
      </c>
      <c r="B1909" s="197" t="s">
        <v>9040</v>
      </c>
      <c r="C1909" s="198" t="s">
        <v>9618</v>
      </c>
    </row>
    <row r="1910" spans="1:3" ht="15" customHeight="1">
      <c r="A1910" s="197" t="s">
        <v>9081</v>
      </c>
      <c r="B1910" s="197" t="s">
        <v>9083</v>
      </c>
      <c r="C1910" s="198" t="s">
        <v>9618</v>
      </c>
    </row>
    <row r="1911" spans="1:3" ht="15" customHeight="1">
      <c r="A1911" s="197" t="s">
        <v>9081</v>
      </c>
      <c r="B1911" s="197" t="s">
        <v>9084</v>
      </c>
      <c r="C1911" s="198" t="s">
        <v>9619</v>
      </c>
    </row>
    <row r="1912" spans="1:3" ht="15" customHeight="1">
      <c r="A1912" s="197" t="s">
        <v>9081</v>
      </c>
      <c r="B1912" s="197" t="s">
        <v>9051</v>
      </c>
      <c r="C1912" s="198" t="s">
        <v>9619</v>
      </c>
    </row>
    <row r="1913" spans="1:3" ht="15" customHeight="1">
      <c r="A1913" s="197" t="s">
        <v>9081</v>
      </c>
      <c r="B1913" s="197" t="s">
        <v>9241</v>
      </c>
      <c r="C1913" s="198" t="s">
        <v>9619</v>
      </c>
    </row>
    <row r="1914" spans="1:3" ht="15" customHeight="1">
      <c r="A1914" s="197" t="s">
        <v>9081</v>
      </c>
      <c r="B1914" s="197" t="s">
        <v>9053</v>
      </c>
      <c r="C1914" s="198" t="s">
        <v>9619</v>
      </c>
    </row>
    <row r="1915" spans="1:3" ht="15" customHeight="1">
      <c r="A1915" s="197" t="s">
        <v>9081</v>
      </c>
      <c r="B1915" s="197" t="s">
        <v>9244</v>
      </c>
      <c r="C1915" s="198" t="s">
        <v>9619</v>
      </c>
    </row>
    <row r="1916" spans="1:3" ht="15" customHeight="1">
      <c r="A1916" s="197" t="s">
        <v>9081</v>
      </c>
      <c r="B1916" s="197" t="s">
        <v>9245</v>
      </c>
      <c r="C1916" s="198" t="s">
        <v>9619</v>
      </c>
    </row>
    <row r="1917" spans="1:3" ht="15" customHeight="1">
      <c r="A1917" s="197" t="s">
        <v>9081</v>
      </c>
      <c r="B1917" s="197" t="s">
        <v>9054</v>
      </c>
      <c r="C1917" s="198" t="s">
        <v>9619</v>
      </c>
    </row>
    <row r="1918" spans="1:3" ht="15" customHeight="1">
      <c r="A1918" s="197" t="s">
        <v>9081</v>
      </c>
      <c r="B1918" s="197" t="s">
        <v>9055</v>
      </c>
      <c r="C1918" s="198" t="s">
        <v>9619</v>
      </c>
    </row>
    <row r="1919" spans="1:3" ht="15" customHeight="1">
      <c r="A1919" s="197" t="s">
        <v>9081</v>
      </c>
      <c r="B1919" s="197" t="s">
        <v>9056</v>
      </c>
      <c r="C1919" s="198" t="s">
        <v>9619</v>
      </c>
    </row>
    <row r="1920" spans="1:3" ht="15" customHeight="1">
      <c r="A1920" s="197" t="s">
        <v>9081</v>
      </c>
      <c r="B1920" s="197" t="s">
        <v>9246</v>
      </c>
      <c r="C1920" s="198" t="s">
        <v>9619</v>
      </c>
    </row>
    <row r="1921" spans="1:3" ht="15" customHeight="1">
      <c r="A1921" s="197" t="s">
        <v>9081</v>
      </c>
      <c r="B1921" s="197" t="s">
        <v>9057</v>
      </c>
      <c r="C1921" s="198" t="s">
        <v>9619</v>
      </c>
    </row>
    <row r="1922" spans="1:3" ht="15" customHeight="1">
      <c r="A1922" s="197" t="s">
        <v>9081</v>
      </c>
      <c r="B1922" s="197" t="s">
        <v>9058</v>
      </c>
      <c r="C1922" s="198" t="s">
        <v>9619</v>
      </c>
    </row>
    <row r="1923" spans="1:3" ht="15" customHeight="1">
      <c r="A1923" s="197" t="s">
        <v>9081</v>
      </c>
      <c r="B1923" s="197" t="s">
        <v>9059</v>
      </c>
      <c r="C1923" s="198" t="s">
        <v>9619</v>
      </c>
    </row>
    <row r="1924" spans="1:3" ht="15" customHeight="1">
      <c r="A1924" s="197" t="s">
        <v>9081</v>
      </c>
      <c r="B1924" s="197" t="s">
        <v>9060</v>
      </c>
      <c r="C1924" s="198" t="s">
        <v>9620</v>
      </c>
    </row>
    <row r="1925" spans="1:3" ht="15" customHeight="1">
      <c r="A1925" s="197" t="s">
        <v>9081</v>
      </c>
      <c r="B1925" s="197" t="s">
        <v>9218</v>
      </c>
      <c r="C1925" s="198" t="s">
        <v>9621</v>
      </c>
    </row>
    <row r="1926" spans="1:3" ht="15" customHeight="1">
      <c r="A1926" s="197" t="s">
        <v>9081</v>
      </c>
      <c r="B1926" s="197" t="s">
        <v>9248</v>
      </c>
      <c r="C1926" s="198" t="s">
        <v>9619</v>
      </c>
    </row>
    <row r="1927" spans="1:3" ht="15" customHeight="1">
      <c r="A1927" s="197" t="s">
        <v>9081</v>
      </c>
      <c r="B1927" s="197" t="s">
        <v>9249</v>
      </c>
      <c r="C1927" s="198" t="s">
        <v>9619</v>
      </c>
    </row>
    <row r="1928" spans="1:3" ht="15" customHeight="1">
      <c r="A1928" s="197" t="s">
        <v>9081</v>
      </c>
      <c r="B1928" s="197" t="s">
        <v>9062</v>
      </c>
      <c r="C1928" s="198" t="s">
        <v>9619</v>
      </c>
    </row>
    <row r="1929" spans="1:3" ht="15" customHeight="1">
      <c r="A1929" s="197" t="s">
        <v>9081</v>
      </c>
      <c r="B1929" s="197" t="s">
        <v>9229</v>
      </c>
      <c r="C1929" s="198" t="s">
        <v>9621</v>
      </c>
    </row>
    <row r="1930" spans="1:3" ht="15" customHeight="1">
      <c r="A1930" s="197" t="s">
        <v>9081</v>
      </c>
      <c r="B1930" s="197" t="s">
        <v>9064</v>
      </c>
      <c r="C1930" s="198" t="s">
        <v>9619</v>
      </c>
    </row>
    <row r="1931" spans="1:3" ht="15" customHeight="1">
      <c r="A1931" s="197" t="s">
        <v>9081</v>
      </c>
      <c r="B1931" s="197" t="s">
        <v>9065</v>
      </c>
      <c r="C1931" s="198" t="s">
        <v>9619</v>
      </c>
    </row>
    <row r="1932" spans="1:3" ht="15" customHeight="1">
      <c r="A1932" s="197" t="s">
        <v>9081</v>
      </c>
      <c r="B1932" s="197" t="s">
        <v>9066</v>
      </c>
      <c r="C1932" s="198" t="s">
        <v>9620</v>
      </c>
    </row>
    <row r="1933" spans="1:3" ht="15" customHeight="1">
      <c r="A1933" s="197" t="s">
        <v>9081</v>
      </c>
      <c r="B1933" s="197" t="s">
        <v>9250</v>
      </c>
      <c r="C1933" s="198" t="s">
        <v>9619</v>
      </c>
    </row>
    <row r="1934" spans="1:3" ht="15" customHeight="1">
      <c r="A1934" s="197" t="s">
        <v>9081</v>
      </c>
      <c r="B1934" s="197" t="s">
        <v>9251</v>
      </c>
      <c r="C1934" s="198" t="s">
        <v>9619</v>
      </c>
    </row>
    <row r="1935" spans="1:3" ht="15" customHeight="1">
      <c r="A1935" s="197" t="s">
        <v>9081</v>
      </c>
      <c r="B1935" s="197" t="s">
        <v>9047</v>
      </c>
      <c r="C1935" s="198" t="s">
        <v>9620</v>
      </c>
    </row>
    <row r="1936" spans="1:3" ht="15" customHeight="1">
      <c r="A1936" s="197" t="s">
        <v>8934</v>
      </c>
      <c r="B1936" s="197" t="s">
        <v>9254</v>
      </c>
      <c r="C1936" s="198" t="s">
        <v>9255</v>
      </c>
    </row>
    <row r="1937" spans="1:3" ht="15" customHeight="1">
      <c r="A1937" s="197" t="s">
        <v>8934</v>
      </c>
      <c r="B1937" s="197" t="s">
        <v>9221</v>
      </c>
      <c r="C1937" s="198" t="s">
        <v>9256</v>
      </c>
    </row>
    <row r="1938" spans="1:3" ht="15" customHeight="1">
      <c r="A1938" s="197" t="s">
        <v>8934</v>
      </c>
      <c r="B1938" s="197" t="s">
        <v>9223</v>
      </c>
      <c r="C1938" s="198" t="s">
        <v>9255</v>
      </c>
    </row>
    <row r="1939" spans="1:3" ht="15" customHeight="1">
      <c r="A1939" s="197" t="s">
        <v>8934</v>
      </c>
      <c r="B1939" s="197" t="s">
        <v>9009</v>
      </c>
      <c r="C1939" s="198" t="s">
        <v>9255</v>
      </c>
    </row>
    <row r="1940" spans="1:3" ht="15" customHeight="1">
      <c r="A1940" s="197" t="s">
        <v>8934</v>
      </c>
      <c r="B1940" s="197" t="s">
        <v>9225</v>
      </c>
      <c r="C1940" s="198" t="s">
        <v>9255</v>
      </c>
    </row>
    <row r="1941" spans="1:3" ht="15" customHeight="1">
      <c r="A1941" s="197" t="s">
        <v>8934</v>
      </c>
      <c r="B1941" s="197" t="s">
        <v>9226</v>
      </c>
      <c r="C1941" s="198" t="s">
        <v>9255</v>
      </c>
    </row>
    <row r="1942" spans="1:3" ht="15" customHeight="1">
      <c r="A1942" s="197" t="s">
        <v>5508</v>
      </c>
      <c r="B1942" s="197" t="s">
        <v>9254</v>
      </c>
      <c r="C1942" s="198" t="s">
        <v>9255</v>
      </c>
    </row>
    <row r="1943" spans="1:3" ht="15" customHeight="1">
      <c r="A1943" s="197" t="s">
        <v>5508</v>
      </c>
      <c r="B1943" s="197" t="s">
        <v>9221</v>
      </c>
      <c r="C1943" s="198" t="s">
        <v>9256</v>
      </c>
    </row>
    <row r="1944" spans="1:3" ht="15" customHeight="1">
      <c r="A1944" s="197" t="s">
        <v>5508</v>
      </c>
      <c r="B1944" s="197" t="s">
        <v>9223</v>
      </c>
      <c r="C1944" s="198" t="s">
        <v>9255</v>
      </c>
    </row>
    <row r="1945" spans="1:3" ht="15" customHeight="1">
      <c r="A1945" s="197" t="s">
        <v>5508</v>
      </c>
      <c r="B1945" s="197" t="s">
        <v>9009</v>
      </c>
      <c r="C1945" s="198" t="s">
        <v>9255</v>
      </c>
    </row>
    <row r="1946" spans="1:3" ht="15" customHeight="1">
      <c r="A1946" s="197" t="s">
        <v>5508</v>
      </c>
      <c r="B1946" s="197" t="s">
        <v>9225</v>
      </c>
      <c r="C1946" s="198" t="s">
        <v>9255</v>
      </c>
    </row>
    <row r="1947" spans="1:3" ht="15" customHeight="1">
      <c r="A1947" s="197" t="s">
        <v>5508</v>
      </c>
      <c r="B1947" s="197" t="s">
        <v>9226</v>
      </c>
      <c r="C1947" s="198" t="s">
        <v>9255</v>
      </c>
    </row>
    <row r="1948" spans="1:3" ht="15" customHeight="1">
      <c r="A1948" s="197" t="s">
        <v>6252</v>
      </c>
      <c r="B1948" s="197" t="s">
        <v>9221</v>
      </c>
      <c r="C1948" s="198" t="s">
        <v>9365</v>
      </c>
    </row>
    <row r="1949" spans="1:3" ht="15" customHeight="1">
      <c r="A1949" s="197" t="s">
        <v>6252</v>
      </c>
      <c r="B1949" s="197" t="s">
        <v>9223</v>
      </c>
      <c r="C1949" s="198" t="s">
        <v>9366</v>
      </c>
    </row>
    <row r="1950" spans="1:3" ht="15" customHeight="1">
      <c r="A1950" s="197" t="s">
        <v>6252</v>
      </c>
      <c r="B1950" s="197" t="s">
        <v>9225</v>
      </c>
      <c r="C1950" s="198" t="s">
        <v>9366</v>
      </c>
    </row>
    <row r="1951" spans="1:3" ht="15" customHeight="1">
      <c r="A1951" s="197" t="s">
        <v>6252</v>
      </c>
      <c r="B1951" s="197" t="s">
        <v>9226</v>
      </c>
      <c r="C1951" s="198" t="s">
        <v>9366</v>
      </c>
    </row>
    <row r="1952" spans="1:3" ht="15" customHeight="1">
      <c r="A1952" s="197" t="s">
        <v>9087</v>
      </c>
      <c r="B1952" s="197" t="s">
        <v>9218</v>
      </c>
      <c r="C1952" s="198" t="s">
        <v>9622</v>
      </c>
    </row>
    <row r="1953" spans="1:3" ht="15" customHeight="1">
      <c r="A1953" s="197" t="s">
        <v>9087</v>
      </c>
      <c r="B1953" s="197" t="s">
        <v>9229</v>
      </c>
      <c r="C1953" s="198" t="s">
        <v>9622</v>
      </c>
    </row>
    <row r="1954" spans="1:3" ht="15" customHeight="1">
      <c r="A1954" s="197" t="s">
        <v>9087</v>
      </c>
      <c r="B1954" s="197" t="s">
        <v>9066</v>
      </c>
      <c r="C1954" s="198" t="s">
        <v>9622</v>
      </c>
    </row>
    <row r="1955" spans="1:3" ht="15" customHeight="1">
      <c r="A1955" s="197" t="s">
        <v>9087</v>
      </c>
      <c r="B1955" s="197" t="s">
        <v>9047</v>
      </c>
      <c r="C1955" s="198" t="s">
        <v>9622</v>
      </c>
    </row>
    <row r="1956" spans="1:3" ht="15" customHeight="1">
      <c r="A1956" s="197" t="s">
        <v>9623</v>
      </c>
      <c r="B1956" s="197" t="s">
        <v>9218</v>
      </c>
      <c r="C1956" s="198" t="s">
        <v>9622</v>
      </c>
    </row>
    <row r="1957" spans="1:3" ht="15" customHeight="1">
      <c r="A1957" s="197" t="s">
        <v>9623</v>
      </c>
      <c r="B1957" s="197" t="s">
        <v>9229</v>
      </c>
      <c r="C1957" s="198" t="s">
        <v>9622</v>
      </c>
    </row>
    <row r="1958" spans="1:3" ht="15" customHeight="1">
      <c r="A1958" s="197" t="s">
        <v>9623</v>
      </c>
      <c r="B1958" s="197" t="s">
        <v>9066</v>
      </c>
      <c r="C1958" s="198" t="s">
        <v>9622</v>
      </c>
    </row>
    <row r="1959" spans="1:3" ht="15" customHeight="1">
      <c r="A1959" s="197" t="s">
        <v>9623</v>
      </c>
      <c r="B1959" s="197" t="s">
        <v>9047</v>
      </c>
      <c r="C1959" s="198" t="s">
        <v>9622</v>
      </c>
    </row>
    <row r="1960" spans="1:3" ht="15" customHeight="1">
      <c r="A1960" s="197" t="s">
        <v>9089</v>
      </c>
      <c r="B1960" s="197" t="s">
        <v>9218</v>
      </c>
      <c r="C1960" s="198" t="s">
        <v>9622</v>
      </c>
    </row>
    <row r="1961" spans="1:3" ht="15" customHeight="1">
      <c r="A1961" s="197" t="s">
        <v>9089</v>
      </c>
      <c r="B1961" s="197" t="s">
        <v>9229</v>
      </c>
      <c r="C1961" s="198" t="s">
        <v>9622</v>
      </c>
    </row>
    <row r="1962" spans="1:3" ht="15" customHeight="1">
      <c r="A1962" s="197" t="s">
        <v>9089</v>
      </c>
      <c r="B1962" s="197" t="s">
        <v>9066</v>
      </c>
      <c r="C1962" s="198" t="s">
        <v>9622</v>
      </c>
    </row>
    <row r="1963" spans="1:3" ht="15" customHeight="1">
      <c r="A1963" s="197" t="s">
        <v>9089</v>
      </c>
      <c r="B1963" s="197" t="s">
        <v>9047</v>
      </c>
      <c r="C1963" s="198" t="s">
        <v>9622</v>
      </c>
    </row>
    <row r="1964" spans="1:3" ht="15" customHeight="1">
      <c r="A1964" s="197" t="s">
        <v>9624</v>
      </c>
      <c r="B1964" s="197" t="s">
        <v>9218</v>
      </c>
      <c r="C1964" s="198" t="s">
        <v>9625</v>
      </c>
    </row>
    <row r="1965" spans="1:3" ht="15" customHeight="1">
      <c r="A1965" s="197" t="s">
        <v>9624</v>
      </c>
      <c r="B1965" s="197" t="s">
        <v>9229</v>
      </c>
      <c r="C1965" s="198" t="s">
        <v>9625</v>
      </c>
    </row>
    <row r="1966" spans="1:3" ht="15" customHeight="1">
      <c r="A1966" s="197" t="s">
        <v>9624</v>
      </c>
      <c r="B1966" s="197" t="s">
        <v>9066</v>
      </c>
      <c r="C1966" s="198" t="s">
        <v>9625</v>
      </c>
    </row>
    <row r="1967" spans="1:3" ht="15" customHeight="1">
      <c r="A1967" s="197" t="s">
        <v>9624</v>
      </c>
      <c r="B1967" s="197" t="s">
        <v>9047</v>
      </c>
      <c r="C1967" s="198" t="s">
        <v>9625</v>
      </c>
    </row>
    <row r="1968" spans="1:3" ht="15" customHeight="1">
      <c r="A1968" s="197" t="s">
        <v>9626</v>
      </c>
      <c r="B1968" s="197" t="s">
        <v>9218</v>
      </c>
      <c r="C1968" s="198" t="s">
        <v>9625</v>
      </c>
    </row>
    <row r="1969" spans="1:3" ht="15" customHeight="1">
      <c r="A1969" s="197" t="s">
        <v>9626</v>
      </c>
      <c r="B1969" s="197" t="s">
        <v>9229</v>
      </c>
      <c r="C1969" s="198" t="s">
        <v>9625</v>
      </c>
    </row>
    <row r="1970" spans="1:3" ht="15" customHeight="1">
      <c r="A1970" s="197" t="s">
        <v>9626</v>
      </c>
      <c r="B1970" s="197" t="s">
        <v>9066</v>
      </c>
      <c r="C1970" s="198" t="s">
        <v>9625</v>
      </c>
    </row>
    <row r="1971" spans="1:3" ht="15" customHeight="1">
      <c r="A1971" s="197" t="s">
        <v>9626</v>
      </c>
      <c r="B1971" s="197" t="s">
        <v>9047</v>
      </c>
      <c r="C1971" s="198" t="s">
        <v>9625</v>
      </c>
    </row>
    <row r="1972" spans="1:3" ht="15" customHeight="1">
      <c r="A1972" s="197" t="s">
        <v>9627</v>
      </c>
      <c r="B1972" s="197" t="s">
        <v>9218</v>
      </c>
      <c r="C1972" s="198" t="s">
        <v>9628</v>
      </c>
    </row>
    <row r="1973" spans="1:3" ht="15" customHeight="1">
      <c r="A1973" s="197" t="s">
        <v>9627</v>
      </c>
      <c r="B1973" s="197" t="s">
        <v>9229</v>
      </c>
      <c r="C1973" s="198" t="s">
        <v>9628</v>
      </c>
    </row>
    <row r="1974" spans="1:3" ht="15" customHeight="1">
      <c r="A1974" s="197" t="s">
        <v>9627</v>
      </c>
      <c r="B1974" s="197" t="s">
        <v>9066</v>
      </c>
      <c r="C1974" s="198" t="s">
        <v>9628</v>
      </c>
    </row>
    <row r="1975" spans="1:3" ht="15" customHeight="1">
      <c r="A1975" s="197" t="s">
        <v>9627</v>
      </c>
      <c r="B1975" s="197" t="s">
        <v>9047</v>
      </c>
      <c r="C1975" s="198" t="s">
        <v>9628</v>
      </c>
    </row>
    <row r="1976" spans="1:3" ht="15" customHeight="1">
      <c r="A1976" s="197" t="s">
        <v>9629</v>
      </c>
      <c r="B1976" s="197" t="s">
        <v>9218</v>
      </c>
      <c r="C1976" s="198" t="s">
        <v>9630</v>
      </c>
    </row>
    <row r="1977" spans="1:3" ht="15" customHeight="1">
      <c r="A1977" s="197" t="s">
        <v>9629</v>
      </c>
      <c r="B1977" s="197" t="s">
        <v>9229</v>
      </c>
      <c r="C1977" s="198" t="s">
        <v>9630</v>
      </c>
    </row>
    <row r="1978" spans="1:3" ht="15" customHeight="1">
      <c r="A1978" s="197" t="s">
        <v>9629</v>
      </c>
      <c r="B1978" s="197" t="s">
        <v>9066</v>
      </c>
      <c r="C1978" s="198" t="s">
        <v>9630</v>
      </c>
    </row>
    <row r="1979" spans="1:3" ht="15" customHeight="1">
      <c r="A1979" s="197" t="s">
        <v>9629</v>
      </c>
      <c r="B1979" s="197" t="s">
        <v>9047</v>
      </c>
      <c r="C1979" s="198" t="s">
        <v>9630</v>
      </c>
    </row>
    <row r="1980" spans="1:3" ht="15" customHeight="1">
      <c r="A1980" s="197" t="s">
        <v>9631</v>
      </c>
      <c r="B1980" s="197" t="s">
        <v>9218</v>
      </c>
      <c r="C1980" s="198" t="s">
        <v>9625</v>
      </c>
    </row>
    <row r="1981" spans="1:3" ht="15" customHeight="1">
      <c r="A1981" s="197" t="s">
        <v>9631</v>
      </c>
      <c r="B1981" s="197" t="s">
        <v>9229</v>
      </c>
      <c r="C1981" s="198" t="s">
        <v>9625</v>
      </c>
    </row>
    <row r="1982" spans="1:3" ht="15" customHeight="1">
      <c r="A1982" s="197" t="s">
        <v>9631</v>
      </c>
      <c r="B1982" s="197" t="s">
        <v>9066</v>
      </c>
      <c r="C1982" s="198" t="s">
        <v>9625</v>
      </c>
    </row>
    <row r="1983" spans="1:3" ht="15" customHeight="1">
      <c r="A1983" s="197" t="s">
        <v>9631</v>
      </c>
      <c r="B1983" s="197" t="s">
        <v>9047</v>
      </c>
      <c r="C1983" s="198" t="s">
        <v>9625</v>
      </c>
    </row>
    <row r="1984" spans="1:3" ht="15" customHeight="1">
      <c r="A1984" s="197" t="s">
        <v>9632</v>
      </c>
      <c r="B1984" s="197" t="s">
        <v>9218</v>
      </c>
      <c r="C1984" s="198" t="s">
        <v>9625</v>
      </c>
    </row>
    <row r="1985" spans="1:3" ht="15" customHeight="1">
      <c r="A1985" s="197" t="s">
        <v>9632</v>
      </c>
      <c r="B1985" s="197" t="s">
        <v>9229</v>
      </c>
      <c r="C1985" s="198" t="s">
        <v>9625</v>
      </c>
    </row>
    <row r="1986" spans="1:3" ht="15" customHeight="1">
      <c r="A1986" s="197" t="s">
        <v>9632</v>
      </c>
      <c r="B1986" s="197" t="s">
        <v>9066</v>
      </c>
      <c r="C1986" s="198" t="s">
        <v>9625</v>
      </c>
    </row>
    <row r="1987" spans="1:3" ht="15" customHeight="1">
      <c r="A1987" s="197" t="s">
        <v>9632</v>
      </c>
      <c r="B1987" s="197" t="s">
        <v>9047</v>
      </c>
      <c r="C1987" s="198" t="s">
        <v>9625</v>
      </c>
    </row>
    <row r="1988" spans="1:3" ht="15" customHeight="1">
      <c r="A1988" s="197" t="s">
        <v>9633</v>
      </c>
      <c r="B1988" s="197" t="s">
        <v>9230</v>
      </c>
      <c r="C1988" s="198" t="s">
        <v>9350</v>
      </c>
    </row>
    <row r="1989" spans="1:3" ht="15" customHeight="1">
      <c r="A1989" s="197" t="s">
        <v>9633</v>
      </c>
      <c r="B1989" s="197" t="s">
        <v>9351</v>
      </c>
      <c r="C1989" s="198" t="s">
        <v>9350</v>
      </c>
    </row>
    <row r="1990" spans="1:3" ht="15" customHeight="1">
      <c r="A1990" s="197" t="s">
        <v>9633</v>
      </c>
      <c r="B1990" s="197" t="s">
        <v>9352</v>
      </c>
      <c r="C1990" s="198" t="s">
        <v>9350</v>
      </c>
    </row>
    <row r="1991" spans="1:3" ht="15" customHeight="1">
      <c r="A1991" s="197" t="s">
        <v>7789</v>
      </c>
      <c r="B1991" s="197" t="s">
        <v>9221</v>
      </c>
      <c r="C1991" s="198" t="s">
        <v>9365</v>
      </c>
    </row>
    <row r="1992" spans="1:3" ht="15" customHeight="1">
      <c r="A1992" s="197" t="s">
        <v>7789</v>
      </c>
      <c r="B1992" s="197" t="s">
        <v>9223</v>
      </c>
      <c r="C1992" s="198" t="s">
        <v>9366</v>
      </c>
    </row>
    <row r="1993" spans="1:3" ht="15" customHeight="1">
      <c r="A1993" s="197" t="s">
        <v>7789</v>
      </c>
      <c r="B1993" s="197" t="s">
        <v>9225</v>
      </c>
      <c r="C1993" s="198" t="s">
        <v>9366</v>
      </c>
    </row>
    <row r="1994" spans="1:3" ht="15" customHeight="1">
      <c r="A1994" s="197" t="s">
        <v>7789</v>
      </c>
      <c r="B1994" s="197" t="s">
        <v>9226</v>
      </c>
      <c r="C1994" s="198" t="s">
        <v>9366</v>
      </c>
    </row>
    <row r="1995" spans="1:3" ht="15" customHeight="1">
      <c r="A1995" s="197" t="s">
        <v>8958</v>
      </c>
      <c r="B1995" s="197" t="s">
        <v>9221</v>
      </c>
      <c r="C1995" s="198" t="s">
        <v>9365</v>
      </c>
    </row>
    <row r="1996" spans="1:3" ht="15" customHeight="1">
      <c r="A1996" s="197" t="s">
        <v>8958</v>
      </c>
      <c r="B1996" s="197" t="s">
        <v>9223</v>
      </c>
      <c r="C1996" s="198" t="s">
        <v>9366</v>
      </c>
    </row>
    <row r="1997" spans="1:3" ht="15" customHeight="1">
      <c r="A1997" s="197" t="s">
        <v>8958</v>
      </c>
      <c r="B1997" s="197" t="s">
        <v>9225</v>
      </c>
      <c r="C1997" s="198" t="s">
        <v>9366</v>
      </c>
    </row>
    <row r="1998" spans="1:3" ht="15" customHeight="1">
      <c r="A1998" s="197" t="s">
        <v>8958</v>
      </c>
      <c r="B1998" s="197" t="s">
        <v>9226</v>
      </c>
      <c r="C1998" s="198" t="s">
        <v>9366</v>
      </c>
    </row>
    <row r="1999" spans="1:3" ht="15" customHeight="1">
      <c r="A1999" s="197" t="s">
        <v>8898</v>
      </c>
      <c r="B1999" s="197" t="s">
        <v>9221</v>
      </c>
      <c r="C1999" s="198" t="s">
        <v>9386</v>
      </c>
    </row>
    <row r="2000" spans="1:3" ht="15" customHeight="1">
      <c r="A2000" s="197" t="s">
        <v>8898</v>
      </c>
      <c r="B2000" s="197" t="s">
        <v>9223</v>
      </c>
      <c r="C2000" s="198" t="s">
        <v>9387</v>
      </c>
    </row>
    <row r="2001" spans="1:3" ht="15" customHeight="1">
      <c r="A2001" s="197" t="s">
        <v>8898</v>
      </c>
      <c r="B2001" s="197" t="s">
        <v>9225</v>
      </c>
      <c r="C2001" s="198" t="s">
        <v>9387</v>
      </c>
    </row>
    <row r="2002" spans="1:3" ht="15" customHeight="1">
      <c r="A2002" s="197" t="s">
        <v>8898</v>
      </c>
      <c r="B2002" s="197" t="s">
        <v>9226</v>
      </c>
      <c r="C2002" s="198" t="s">
        <v>9387</v>
      </c>
    </row>
    <row r="2003" spans="1:3" ht="15" customHeight="1">
      <c r="A2003" s="197" t="s">
        <v>8646</v>
      </c>
      <c r="B2003" s="197" t="s">
        <v>9254</v>
      </c>
      <c r="C2003" s="198" t="s">
        <v>9255</v>
      </c>
    </row>
    <row r="2004" spans="1:3" ht="15" customHeight="1">
      <c r="A2004" s="197" t="s">
        <v>8646</v>
      </c>
      <c r="B2004" s="197" t="s">
        <v>9221</v>
      </c>
      <c r="C2004" s="198" t="s">
        <v>9256</v>
      </c>
    </row>
    <row r="2005" spans="1:3" ht="15" customHeight="1">
      <c r="A2005" s="197" t="s">
        <v>8646</v>
      </c>
      <c r="B2005" s="197" t="s">
        <v>9223</v>
      </c>
      <c r="C2005" s="198" t="s">
        <v>9255</v>
      </c>
    </row>
    <row r="2006" spans="1:3" ht="15" customHeight="1">
      <c r="A2006" s="197" t="s">
        <v>8646</v>
      </c>
      <c r="B2006" s="197" t="s">
        <v>9009</v>
      </c>
      <c r="C2006" s="198" t="s">
        <v>9255</v>
      </c>
    </row>
    <row r="2007" spans="1:3" ht="15" customHeight="1">
      <c r="A2007" s="197" t="s">
        <v>8646</v>
      </c>
      <c r="B2007" s="197" t="s">
        <v>9225</v>
      </c>
      <c r="C2007" s="198" t="s">
        <v>9255</v>
      </c>
    </row>
    <row r="2008" spans="1:3" ht="15" customHeight="1">
      <c r="A2008" s="197" t="s">
        <v>8646</v>
      </c>
      <c r="B2008" s="197" t="s">
        <v>9226</v>
      </c>
      <c r="C2008" s="198" t="s">
        <v>9255</v>
      </c>
    </row>
    <row r="2009" spans="1:3" ht="15" customHeight="1">
      <c r="A2009" s="197" t="s">
        <v>8875</v>
      </c>
      <c r="B2009" s="197" t="s">
        <v>9254</v>
      </c>
      <c r="C2009" s="198" t="s">
        <v>9263</v>
      </c>
    </row>
    <row r="2010" spans="1:3" ht="15" customHeight="1">
      <c r="A2010" s="197" t="s">
        <v>8875</v>
      </c>
      <c r="B2010" s="197" t="s">
        <v>9221</v>
      </c>
      <c r="C2010" s="198" t="s">
        <v>9264</v>
      </c>
    </row>
    <row r="2011" spans="1:3" ht="15" customHeight="1">
      <c r="A2011" s="197" t="s">
        <v>8875</v>
      </c>
      <c r="B2011" s="197" t="s">
        <v>9223</v>
      </c>
      <c r="C2011" s="198" t="s">
        <v>9263</v>
      </c>
    </row>
    <row r="2012" spans="1:3" ht="15" customHeight="1">
      <c r="A2012" s="197" t="s">
        <v>8875</v>
      </c>
      <c r="B2012" s="197" t="s">
        <v>9009</v>
      </c>
      <c r="C2012" s="198" t="s">
        <v>9263</v>
      </c>
    </row>
    <row r="2013" spans="1:3" ht="15" customHeight="1">
      <c r="A2013" s="197" t="s">
        <v>8875</v>
      </c>
      <c r="B2013" s="197" t="s">
        <v>9225</v>
      </c>
      <c r="C2013" s="198" t="s">
        <v>9263</v>
      </c>
    </row>
    <row r="2014" spans="1:3" ht="15" customHeight="1">
      <c r="A2014" s="197" t="s">
        <v>8875</v>
      </c>
      <c r="B2014" s="197" t="s">
        <v>9226</v>
      </c>
      <c r="C2014" s="198" t="s">
        <v>9263</v>
      </c>
    </row>
    <row r="2015" spans="1:3" ht="15" customHeight="1">
      <c r="A2015" s="197" t="s">
        <v>8780</v>
      </c>
      <c r="B2015" s="197" t="s">
        <v>9218</v>
      </c>
      <c r="C2015" s="198" t="s">
        <v>9253</v>
      </c>
    </row>
    <row r="2016" spans="1:3" ht="15" customHeight="1">
      <c r="A2016" s="197" t="s">
        <v>9090</v>
      </c>
      <c r="B2016" s="197" t="s">
        <v>9001</v>
      </c>
      <c r="C2016" s="198" t="s">
        <v>9301</v>
      </c>
    </row>
    <row r="2017" spans="1:3" ht="15" customHeight="1">
      <c r="A2017" s="197" t="s">
        <v>9090</v>
      </c>
      <c r="B2017" s="197" t="s">
        <v>9003</v>
      </c>
      <c r="C2017" s="198" t="s">
        <v>9302</v>
      </c>
    </row>
    <row r="2018" spans="1:3" ht="15" customHeight="1">
      <c r="A2018" s="197" t="s">
        <v>9090</v>
      </c>
      <c r="B2018" s="197" t="s">
        <v>9005</v>
      </c>
      <c r="C2018" s="198" t="s">
        <v>9303</v>
      </c>
    </row>
    <row r="2019" spans="1:3" ht="15" customHeight="1">
      <c r="A2019" s="197" t="s">
        <v>9090</v>
      </c>
      <c r="B2019" s="197" t="s">
        <v>9230</v>
      </c>
      <c r="C2019" s="198" t="s">
        <v>9231</v>
      </c>
    </row>
    <row r="2020" spans="1:3" ht="15" customHeight="1">
      <c r="A2020" s="197" t="s">
        <v>9091</v>
      </c>
      <c r="B2020" s="197" t="s">
        <v>9001</v>
      </c>
      <c r="C2020" s="198" t="s">
        <v>9301</v>
      </c>
    </row>
    <row r="2021" spans="1:3" ht="15" customHeight="1">
      <c r="A2021" s="197" t="s">
        <v>9091</v>
      </c>
      <c r="B2021" s="197" t="s">
        <v>9003</v>
      </c>
      <c r="C2021" s="198" t="s">
        <v>9302</v>
      </c>
    </row>
    <row r="2022" spans="1:3" ht="15" customHeight="1">
      <c r="A2022" s="197" t="s">
        <v>9091</v>
      </c>
      <c r="B2022" s="197" t="s">
        <v>9005</v>
      </c>
      <c r="C2022" s="198" t="s">
        <v>9303</v>
      </c>
    </row>
    <row r="2023" spans="1:3" ht="15" customHeight="1">
      <c r="A2023" s="197" t="s">
        <v>9091</v>
      </c>
      <c r="B2023" s="197" t="s">
        <v>9230</v>
      </c>
      <c r="C2023" s="198" t="s">
        <v>9231</v>
      </c>
    </row>
    <row r="2024" spans="1:3" ht="15" customHeight="1">
      <c r="A2024" s="197" t="s">
        <v>8580</v>
      </c>
      <c r="B2024" s="197" t="s">
        <v>9218</v>
      </c>
      <c r="C2024" s="198" t="s">
        <v>9577</v>
      </c>
    </row>
    <row r="2025" spans="1:3" ht="15" customHeight="1">
      <c r="A2025" s="197" t="s">
        <v>8580</v>
      </c>
      <c r="B2025" s="197" t="s">
        <v>9229</v>
      </c>
      <c r="C2025" s="198" t="s">
        <v>9238</v>
      </c>
    </row>
    <row r="2026" spans="1:3" ht="15" customHeight="1">
      <c r="A2026" s="197" t="s">
        <v>9092</v>
      </c>
      <c r="B2026" s="197" t="s">
        <v>9589</v>
      </c>
      <c r="C2026" s="198" t="s">
        <v>9634</v>
      </c>
    </row>
    <row r="2027" spans="1:3" ht="15" customHeight="1">
      <c r="A2027" s="197" t="s">
        <v>9092</v>
      </c>
      <c r="B2027" s="197" t="s">
        <v>9591</v>
      </c>
      <c r="C2027" s="198" t="s">
        <v>9634</v>
      </c>
    </row>
    <row r="2028" spans="1:3" ht="15" customHeight="1">
      <c r="A2028" s="197" t="s">
        <v>9092</v>
      </c>
      <c r="B2028" s="197" t="s">
        <v>9040</v>
      </c>
      <c r="C2028" s="198" t="s">
        <v>9635</v>
      </c>
    </row>
    <row r="2029" spans="1:3" ht="15" customHeight="1">
      <c r="A2029" s="197" t="s">
        <v>9092</v>
      </c>
      <c r="B2029" s="197" t="s">
        <v>9083</v>
      </c>
      <c r="C2029" s="198" t="s">
        <v>9635</v>
      </c>
    </row>
    <row r="2030" spans="1:3" ht="15" customHeight="1">
      <c r="A2030" s="197" t="s">
        <v>9092</v>
      </c>
      <c r="B2030" s="197" t="s">
        <v>9060</v>
      </c>
      <c r="C2030" s="198" t="s">
        <v>9636</v>
      </c>
    </row>
    <row r="2031" spans="1:3" ht="15" customHeight="1">
      <c r="A2031" s="197" t="s">
        <v>9092</v>
      </c>
      <c r="B2031" s="197" t="s">
        <v>9218</v>
      </c>
      <c r="C2031" s="198" t="s">
        <v>9637</v>
      </c>
    </row>
    <row r="2032" spans="1:3" ht="15" customHeight="1">
      <c r="A2032" s="197" t="s">
        <v>9092</v>
      </c>
      <c r="B2032" s="197" t="s">
        <v>9229</v>
      </c>
      <c r="C2032" s="198" t="s">
        <v>9636</v>
      </c>
    </row>
    <row r="2033" spans="1:3" ht="15" customHeight="1">
      <c r="A2033" s="197" t="s">
        <v>9092</v>
      </c>
      <c r="B2033" s="197" t="s">
        <v>9066</v>
      </c>
      <c r="C2033" s="198" t="s">
        <v>9636</v>
      </c>
    </row>
    <row r="2034" spans="1:3" ht="15" customHeight="1">
      <c r="A2034" s="197" t="s">
        <v>9092</v>
      </c>
      <c r="B2034" s="197" t="s">
        <v>9047</v>
      </c>
      <c r="C2034" s="198" t="s">
        <v>9636</v>
      </c>
    </row>
    <row r="2035" spans="1:3" ht="15" customHeight="1">
      <c r="A2035" s="197" t="s">
        <v>9095</v>
      </c>
      <c r="B2035" s="197" t="s">
        <v>9060</v>
      </c>
      <c r="C2035" s="198" t="s">
        <v>9636</v>
      </c>
    </row>
    <row r="2036" spans="1:3" ht="15" customHeight="1">
      <c r="A2036" s="197" t="s">
        <v>9095</v>
      </c>
      <c r="B2036" s="197" t="s">
        <v>9218</v>
      </c>
      <c r="C2036" s="198" t="s">
        <v>9638</v>
      </c>
    </row>
    <row r="2037" spans="1:3" ht="15" customHeight="1">
      <c r="A2037" s="197" t="s">
        <v>9095</v>
      </c>
      <c r="B2037" s="197" t="s">
        <v>9229</v>
      </c>
      <c r="C2037" s="198" t="s">
        <v>9636</v>
      </c>
    </row>
    <row r="2038" spans="1:3" ht="15" customHeight="1">
      <c r="A2038" s="197" t="s">
        <v>9095</v>
      </c>
      <c r="B2038" s="197" t="s">
        <v>9066</v>
      </c>
      <c r="C2038" s="198" t="s">
        <v>9636</v>
      </c>
    </row>
    <row r="2039" spans="1:3" ht="15" customHeight="1">
      <c r="A2039" s="197" t="s">
        <v>9095</v>
      </c>
      <c r="B2039" s="197" t="s">
        <v>9047</v>
      </c>
      <c r="C2039" s="198" t="s">
        <v>9636</v>
      </c>
    </row>
    <row r="2040" spans="1:3" ht="15" customHeight="1">
      <c r="A2040" s="197" t="s">
        <v>1203</v>
      </c>
      <c r="B2040" s="197" t="s">
        <v>9218</v>
      </c>
      <c r="C2040" s="198" t="s">
        <v>9520</v>
      </c>
    </row>
    <row r="2041" spans="1:3" ht="15" customHeight="1">
      <c r="A2041" s="197" t="s">
        <v>9639</v>
      </c>
      <c r="B2041" s="197" t="s">
        <v>9218</v>
      </c>
      <c r="C2041" s="198" t="s">
        <v>9640</v>
      </c>
    </row>
    <row r="2042" spans="1:3" ht="15" customHeight="1">
      <c r="A2042" s="197" t="s">
        <v>9639</v>
      </c>
      <c r="B2042" s="197" t="s">
        <v>9229</v>
      </c>
      <c r="C2042" s="198" t="s">
        <v>9640</v>
      </c>
    </row>
    <row r="2043" spans="1:3" ht="15" customHeight="1">
      <c r="A2043" s="197" t="s">
        <v>5494</v>
      </c>
      <c r="B2043" s="197" t="s">
        <v>9218</v>
      </c>
      <c r="C2043" s="198" t="s">
        <v>9641</v>
      </c>
    </row>
    <row r="2044" spans="1:3" ht="15" customHeight="1">
      <c r="A2044" s="197" t="s">
        <v>8989</v>
      </c>
      <c r="B2044" s="197" t="s">
        <v>9218</v>
      </c>
      <c r="C2044" s="198" t="s">
        <v>9642</v>
      </c>
    </row>
    <row r="2045" spans="1:3" ht="15" customHeight="1">
      <c r="A2045" s="197" t="s">
        <v>8989</v>
      </c>
      <c r="B2045" s="197" t="s">
        <v>9229</v>
      </c>
      <c r="C2045" s="198" t="s">
        <v>9323</v>
      </c>
    </row>
    <row r="2046" spans="1:3" ht="15" customHeight="1">
      <c r="A2046" s="197" t="s">
        <v>1175</v>
      </c>
      <c r="B2046" s="197" t="s">
        <v>9218</v>
      </c>
      <c r="C2046" s="198" t="s">
        <v>9520</v>
      </c>
    </row>
    <row r="2047" spans="1:3" ht="15" customHeight="1">
      <c r="A2047" s="197" t="s">
        <v>8654</v>
      </c>
      <c r="B2047" s="197" t="s">
        <v>9218</v>
      </c>
      <c r="C2047" s="198" t="s">
        <v>9520</v>
      </c>
    </row>
    <row r="2048" spans="1:3" ht="15" customHeight="1">
      <c r="A2048" s="197" t="s">
        <v>1122</v>
      </c>
      <c r="B2048" s="197" t="s">
        <v>9218</v>
      </c>
      <c r="C2048" s="198" t="s">
        <v>9331</v>
      </c>
    </row>
    <row r="2049" spans="1:3" ht="15" customHeight="1">
      <c r="A2049" s="197" t="s">
        <v>1122</v>
      </c>
      <c r="B2049" s="197" t="s">
        <v>9229</v>
      </c>
      <c r="C2049" s="198" t="s">
        <v>9332</v>
      </c>
    </row>
    <row r="2050" spans="1:3" ht="15" customHeight="1">
      <c r="A2050" s="197" t="s">
        <v>1124</v>
      </c>
      <c r="B2050" s="197" t="s">
        <v>9218</v>
      </c>
      <c r="C2050" s="198" t="s">
        <v>9268</v>
      </c>
    </row>
    <row r="2051" spans="1:3" ht="15" customHeight="1">
      <c r="A2051" s="197" t="s">
        <v>8498</v>
      </c>
      <c r="B2051" s="197" t="s">
        <v>9218</v>
      </c>
      <c r="C2051" s="198" t="s">
        <v>9268</v>
      </c>
    </row>
    <row r="2052" spans="1:3" ht="15" customHeight="1">
      <c r="A2052" s="197" t="s">
        <v>7452</v>
      </c>
      <c r="B2052" s="197" t="s">
        <v>9060</v>
      </c>
      <c r="C2052" s="198" t="s">
        <v>9271</v>
      </c>
    </row>
    <row r="2053" spans="1:3" ht="15" customHeight="1">
      <c r="A2053" s="197" t="s">
        <v>7452</v>
      </c>
      <c r="B2053" s="197" t="s">
        <v>9218</v>
      </c>
      <c r="C2053" s="198" t="s">
        <v>9271</v>
      </c>
    </row>
    <row r="2054" spans="1:3" ht="15" customHeight="1">
      <c r="A2054" s="197" t="s">
        <v>7452</v>
      </c>
      <c r="B2054" s="197" t="s">
        <v>9062</v>
      </c>
      <c r="C2054" s="198" t="s">
        <v>9271</v>
      </c>
    </row>
    <row r="2055" spans="1:3" ht="15" customHeight="1">
      <c r="A2055" s="197" t="s">
        <v>7452</v>
      </c>
      <c r="B2055" s="197" t="s">
        <v>9229</v>
      </c>
      <c r="C2055" s="198" t="s">
        <v>9271</v>
      </c>
    </row>
    <row r="2056" spans="1:3" ht="15" customHeight="1">
      <c r="A2056" s="197" t="s">
        <v>7452</v>
      </c>
      <c r="B2056" s="197" t="s">
        <v>9066</v>
      </c>
      <c r="C2056" s="198" t="s">
        <v>9271</v>
      </c>
    </row>
    <row r="2057" spans="1:3" ht="15" customHeight="1">
      <c r="A2057" s="197" t="s">
        <v>7452</v>
      </c>
      <c r="B2057" s="197" t="s">
        <v>9251</v>
      </c>
      <c r="C2057" s="198" t="s">
        <v>9272</v>
      </c>
    </row>
    <row r="2058" spans="1:3" ht="15" customHeight="1">
      <c r="A2058" s="197" t="s">
        <v>7452</v>
      </c>
      <c r="B2058" s="197" t="s">
        <v>9047</v>
      </c>
      <c r="C2058" s="198" t="s">
        <v>9271</v>
      </c>
    </row>
    <row r="2059" spans="1:3" ht="15" customHeight="1">
      <c r="A2059" s="197" t="s">
        <v>8952</v>
      </c>
      <c r="B2059" s="197" t="s">
        <v>9218</v>
      </c>
      <c r="C2059" s="198" t="s">
        <v>9270</v>
      </c>
    </row>
    <row r="2060" spans="1:3" ht="15" customHeight="1">
      <c r="A2060" s="197" t="s">
        <v>1204</v>
      </c>
      <c r="B2060" s="197" t="s">
        <v>9060</v>
      </c>
      <c r="C2060" s="198" t="s">
        <v>9335</v>
      </c>
    </row>
    <row r="2061" spans="1:3" ht="15" customHeight="1">
      <c r="A2061" s="197" t="s">
        <v>1204</v>
      </c>
      <c r="B2061" s="197" t="s">
        <v>9218</v>
      </c>
      <c r="C2061" s="198" t="s">
        <v>9337</v>
      </c>
    </row>
    <row r="2062" spans="1:3" ht="15" customHeight="1">
      <c r="A2062" s="197" t="s">
        <v>1204</v>
      </c>
      <c r="B2062" s="197" t="s">
        <v>9229</v>
      </c>
      <c r="C2062" s="198" t="s">
        <v>9336</v>
      </c>
    </row>
    <row r="2063" spans="1:3" ht="15" customHeight="1">
      <c r="A2063" s="197" t="s">
        <v>1204</v>
      </c>
      <c r="B2063" s="197" t="s">
        <v>9066</v>
      </c>
      <c r="C2063" s="198" t="s">
        <v>9336</v>
      </c>
    </row>
    <row r="2064" spans="1:3" ht="15" customHeight="1">
      <c r="A2064" s="197" t="s">
        <v>1204</v>
      </c>
      <c r="B2064" s="197" t="s">
        <v>9047</v>
      </c>
      <c r="C2064" s="198" t="s">
        <v>9336</v>
      </c>
    </row>
    <row r="2065" spans="1:3" ht="15" customHeight="1">
      <c r="A2065" s="197" t="s">
        <v>9643</v>
      </c>
      <c r="B2065" s="197" t="s">
        <v>9218</v>
      </c>
      <c r="C2065" s="198" t="s">
        <v>9644</v>
      </c>
    </row>
    <row r="2066" spans="1:3" ht="15" customHeight="1">
      <c r="A2066" s="197" t="s">
        <v>9643</v>
      </c>
      <c r="B2066" s="197" t="s">
        <v>9229</v>
      </c>
      <c r="C2066" s="198" t="s">
        <v>9645</v>
      </c>
    </row>
    <row r="2067" spans="1:3" ht="15" customHeight="1">
      <c r="A2067" s="197" t="s">
        <v>9643</v>
      </c>
      <c r="B2067" s="197" t="s">
        <v>9047</v>
      </c>
      <c r="C2067" s="198" t="s">
        <v>9645</v>
      </c>
    </row>
    <row r="2068" spans="1:3" ht="15" customHeight="1">
      <c r="A2068" s="197" t="s">
        <v>7425</v>
      </c>
      <c r="B2068" s="197" t="s">
        <v>9022</v>
      </c>
      <c r="C2068" s="198" t="s">
        <v>9476</v>
      </c>
    </row>
    <row r="2069" spans="1:3" ht="15" customHeight="1">
      <c r="A2069" s="197" t="s">
        <v>9646</v>
      </c>
      <c r="B2069" s="197" t="s">
        <v>9013</v>
      </c>
      <c r="C2069" s="198" t="s">
        <v>9343</v>
      </c>
    </row>
    <row r="2070" spans="1:3" ht="15" customHeight="1">
      <c r="A2070" s="197" t="s">
        <v>9646</v>
      </c>
      <c r="B2070" s="197" t="s">
        <v>9001</v>
      </c>
      <c r="C2070" s="198" t="s">
        <v>9343</v>
      </c>
    </row>
    <row r="2071" spans="1:3" ht="15" customHeight="1">
      <c r="A2071" s="197" t="s">
        <v>9646</v>
      </c>
      <c r="B2071" s="197" t="s">
        <v>9003</v>
      </c>
      <c r="C2071" s="198" t="s">
        <v>9343</v>
      </c>
    </row>
    <row r="2072" spans="1:3" ht="15" customHeight="1">
      <c r="A2072" s="197" t="s">
        <v>9646</v>
      </c>
      <c r="B2072" s="197" t="s">
        <v>9005</v>
      </c>
      <c r="C2072" s="198" t="s">
        <v>9344</v>
      </c>
    </row>
    <row r="2073" spans="1:3" ht="15" customHeight="1">
      <c r="A2073" s="197" t="s">
        <v>6183</v>
      </c>
      <c r="B2073" s="197" t="s">
        <v>9022</v>
      </c>
      <c r="C2073" s="198" t="s">
        <v>9282</v>
      </c>
    </row>
    <row r="2074" spans="1:3" ht="15" customHeight="1">
      <c r="A2074" s="197" t="s">
        <v>9647</v>
      </c>
      <c r="B2074" s="197" t="s">
        <v>9013</v>
      </c>
      <c r="C2074" s="198" t="s">
        <v>9648</v>
      </c>
    </row>
    <row r="2075" spans="1:3" ht="15" customHeight="1">
      <c r="A2075" s="197" t="s">
        <v>9647</v>
      </c>
      <c r="B2075" s="197" t="s">
        <v>9001</v>
      </c>
      <c r="C2075" s="198" t="s">
        <v>9648</v>
      </c>
    </row>
    <row r="2076" spans="1:3" ht="15" customHeight="1">
      <c r="A2076" s="197" t="s">
        <v>9647</v>
      </c>
      <c r="B2076" s="197" t="s">
        <v>9022</v>
      </c>
      <c r="C2076" s="198" t="s">
        <v>9428</v>
      </c>
    </row>
    <row r="2077" spans="1:3" ht="15" customHeight="1">
      <c r="A2077" s="197" t="s">
        <v>9647</v>
      </c>
      <c r="B2077" s="197" t="s">
        <v>9003</v>
      </c>
      <c r="C2077" s="198" t="s">
        <v>9648</v>
      </c>
    </row>
    <row r="2078" spans="1:3" ht="15" customHeight="1">
      <c r="A2078" s="197" t="s">
        <v>9647</v>
      </c>
      <c r="B2078" s="197" t="s">
        <v>9005</v>
      </c>
      <c r="C2078" s="198" t="s">
        <v>9649</v>
      </c>
    </row>
    <row r="2079" spans="1:3" ht="15" customHeight="1">
      <c r="A2079" s="197" t="s">
        <v>9650</v>
      </c>
      <c r="B2079" s="197" t="s">
        <v>9013</v>
      </c>
      <c r="C2079" s="198" t="s">
        <v>9421</v>
      </c>
    </row>
    <row r="2080" spans="1:3" ht="15" customHeight="1">
      <c r="A2080" s="197" t="s">
        <v>9650</v>
      </c>
      <c r="B2080" s="197" t="s">
        <v>9001</v>
      </c>
      <c r="C2080" s="198" t="s">
        <v>9421</v>
      </c>
    </row>
    <row r="2081" spans="1:3" ht="15" customHeight="1">
      <c r="A2081" s="197" t="s">
        <v>9650</v>
      </c>
      <c r="B2081" s="197" t="s">
        <v>9003</v>
      </c>
      <c r="C2081" s="198" t="s">
        <v>9421</v>
      </c>
    </row>
    <row r="2082" spans="1:3" ht="15" customHeight="1">
      <c r="A2082" s="197" t="s">
        <v>9650</v>
      </c>
      <c r="B2082" s="197" t="s">
        <v>9005</v>
      </c>
      <c r="C2082" s="198" t="s">
        <v>9422</v>
      </c>
    </row>
    <row r="2083" spans="1:3" ht="15" customHeight="1">
      <c r="A2083" s="197" t="s">
        <v>9650</v>
      </c>
      <c r="B2083" s="197" t="s">
        <v>9109</v>
      </c>
      <c r="C2083" s="198" t="s">
        <v>9651</v>
      </c>
    </row>
    <row r="2084" spans="1:3" ht="15" customHeight="1">
      <c r="A2084" s="197" t="s">
        <v>8123</v>
      </c>
      <c r="B2084" s="197" t="s">
        <v>9218</v>
      </c>
      <c r="C2084" s="198" t="s">
        <v>9652</v>
      </c>
    </row>
    <row r="2085" spans="1:3" ht="15" customHeight="1">
      <c r="A2085" s="197" t="s">
        <v>8123</v>
      </c>
      <c r="B2085" s="197" t="s">
        <v>9229</v>
      </c>
      <c r="C2085" s="198" t="s">
        <v>9653</v>
      </c>
    </row>
    <row r="2086" spans="1:3" ht="15" customHeight="1">
      <c r="A2086" s="197" t="s">
        <v>8123</v>
      </c>
      <c r="B2086" s="197" t="s">
        <v>9047</v>
      </c>
      <c r="C2086" s="198" t="s">
        <v>9562</v>
      </c>
    </row>
    <row r="2087" spans="1:3" ht="15" customHeight="1">
      <c r="A2087" s="197" t="s">
        <v>4619</v>
      </c>
      <c r="B2087" s="197" t="s">
        <v>9218</v>
      </c>
      <c r="C2087" s="198" t="s">
        <v>9654</v>
      </c>
    </row>
    <row r="2088" spans="1:3" ht="15" customHeight="1">
      <c r="A2088" s="197" t="s">
        <v>4619</v>
      </c>
      <c r="B2088" s="197" t="s">
        <v>9229</v>
      </c>
      <c r="C2088" s="198" t="s">
        <v>9655</v>
      </c>
    </row>
    <row r="2089" spans="1:3" ht="15" customHeight="1">
      <c r="A2089" s="197" t="s">
        <v>4619</v>
      </c>
      <c r="B2089" s="197" t="s">
        <v>9047</v>
      </c>
      <c r="C2089" s="198" t="s">
        <v>9562</v>
      </c>
    </row>
    <row r="2090" spans="1:3" ht="15" customHeight="1">
      <c r="A2090" s="197" t="s">
        <v>7060</v>
      </c>
      <c r="B2090" s="197" t="s">
        <v>9221</v>
      </c>
      <c r="C2090" s="198" t="s">
        <v>9365</v>
      </c>
    </row>
    <row r="2091" spans="1:3" ht="15" customHeight="1">
      <c r="A2091" s="197" t="s">
        <v>7060</v>
      </c>
      <c r="B2091" s="197" t="s">
        <v>9223</v>
      </c>
      <c r="C2091" s="198" t="s">
        <v>9366</v>
      </c>
    </row>
    <row r="2092" spans="1:3" ht="15" customHeight="1">
      <c r="A2092" s="197" t="s">
        <v>7060</v>
      </c>
      <c r="B2092" s="197" t="s">
        <v>9225</v>
      </c>
      <c r="C2092" s="198" t="s">
        <v>9366</v>
      </c>
    </row>
    <row r="2093" spans="1:3" ht="15" customHeight="1">
      <c r="A2093" s="197" t="s">
        <v>7060</v>
      </c>
      <c r="B2093" s="197" t="s">
        <v>9226</v>
      </c>
      <c r="C2093" s="198" t="s">
        <v>9366</v>
      </c>
    </row>
    <row r="2094" spans="1:3" ht="15" customHeight="1">
      <c r="A2094" s="197" t="s">
        <v>8366</v>
      </c>
      <c r="B2094" s="197" t="s">
        <v>9060</v>
      </c>
      <c r="C2094" s="198" t="s">
        <v>9656</v>
      </c>
    </row>
    <row r="2095" spans="1:3" ht="15" customHeight="1">
      <c r="A2095" s="197" t="s">
        <v>8366</v>
      </c>
      <c r="B2095" s="197" t="s">
        <v>9218</v>
      </c>
      <c r="C2095" s="198" t="s">
        <v>9657</v>
      </c>
    </row>
    <row r="2096" spans="1:3" ht="15" customHeight="1">
      <c r="A2096" s="197" t="s">
        <v>8366</v>
      </c>
      <c r="B2096" s="197" t="s">
        <v>9229</v>
      </c>
      <c r="C2096" s="198" t="s">
        <v>9658</v>
      </c>
    </row>
    <row r="2097" spans="1:3" ht="15" customHeight="1">
      <c r="A2097" s="197" t="s">
        <v>8366</v>
      </c>
      <c r="B2097" s="197" t="s">
        <v>9066</v>
      </c>
      <c r="C2097" s="198" t="s">
        <v>9659</v>
      </c>
    </row>
    <row r="2098" spans="1:3" ht="15" customHeight="1">
      <c r="A2098" s="197" t="s">
        <v>8366</v>
      </c>
      <c r="B2098" s="197" t="s">
        <v>9047</v>
      </c>
      <c r="C2098" s="198" t="s">
        <v>9660</v>
      </c>
    </row>
    <row r="2099" spans="1:3" ht="15" customHeight="1">
      <c r="A2099" s="197" t="s">
        <v>4701</v>
      </c>
      <c r="B2099" s="197" t="s">
        <v>9218</v>
      </c>
      <c r="C2099" s="198" t="s">
        <v>9661</v>
      </c>
    </row>
    <row r="2100" spans="1:3" ht="15" customHeight="1">
      <c r="A2100" s="197" t="s">
        <v>4701</v>
      </c>
      <c r="B2100" s="197" t="s">
        <v>9229</v>
      </c>
      <c r="C2100" s="198" t="s">
        <v>9662</v>
      </c>
    </row>
    <row r="2101" spans="1:3" ht="15" customHeight="1">
      <c r="A2101" s="197" t="s">
        <v>4701</v>
      </c>
      <c r="B2101" s="197" t="s">
        <v>9047</v>
      </c>
      <c r="C2101" s="198" t="s">
        <v>9562</v>
      </c>
    </row>
    <row r="2102" spans="1:3" ht="15" customHeight="1">
      <c r="A2102" s="197" t="s">
        <v>5579</v>
      </c>
      <c r="B2102" s="197" t="s">
        <v>9221</v>
      </c>
      <c r="C2102" s="198" t="s">
        <v>9365</v>
      </c>
    </row>
    <row r="2103" spans="1:3" ht="15" customHeight="1">
      <c r="A2103" s="197" t="s">
        <v>5579</v>
      </c>
      <c r="B2103" s="197" t="s">
        <v>9223</v>
      </c>
      <c r="C2103" s="198" t="s">
        <v>9366</v>
      </c>
    </row>
    <row r="2104" spans="1:3" ht="15" customHeight="1">
      <c r="A2104" s="197" t="s">
        <v>5579</v>
      </c>
      <c r="B2104" s="197" t="s">
        <v>9225</v>
      </c>
      <c r="C2104" s="198" t="s">
        <v>9366</v>
      </c>
    </row>
    <row r="2105" spans="1:3" ht="15" customHeight="1">
      <c r="A2105" s="197" t="s">
        <v>5579</v>
      </c>
      <c r="B2105" s="197" t="s">
        <v>9226</v>
      </c>
      <c r="C2105" s="198" t="s">
        <v>9366</v>
      </c>
    </row>
    <row r="2106" spans="1:3" ht="15" customHeight="1">
      <c r="A2106" s="197" t="s">
        <v>5871</v>
      </c>
      <c r="B2106" s="197" t="s">
        <v>9221</v>
      </c>
      <c r="C2106" s="198" t="s">
        <v>9365</v>
      </c>
    </row>
    <row r="2107" spans="1:3" ht="15" customHeight="1">
      <c r="A2107" s="197" t="s">
        <v>5871</v>
      </c>
      <c r="B2107" s="197" t="s">
        <v>9223</v>
      </c>
      <c r="C2107" s="198" t="s">
        <v>9366</v>
      </c>
    </row>
    <row r="2108" spans="1:3" ht="15" customHeight="1">
      <c r="A2108" s="197" t="s">
        <v>5871</v>
      </c>
      <c r="B2108" s="197" t="s">
        <v>9225</v>
      </c>
      <c r="C2108" s="198" t="s">
        <v>9366</v>
      </c>
    </row>
    <row r="2109" spans="1:3" ht="15" customHeight="1">
      <c r="A2109" s="197" t="s">
        <v>5871</v>
      </c>
      <c r="B2109" s="197" t="s">
        <v>9226</v>
      </c>
      <c r="C2109" s="198" t="s">
        <v>9366</v>
      </c>
    </row>
    <row r="2110" spans="1:3" ht="15" customHeight="1">
      <c r="A2110" s="197" t="s">
        <v>5836</v>
      </c>
      <c r="B2110" s="197" t="s">
        <v>9221</v>
      </c>
      <c r="C2110" s="198" t="s">
        <v>9365</v>
      </c>
    </row>
    <row r="2111" spans="1:3" ht="15" customHeight="1">
      <c r="A2111" s="197" t="s">
        <v>5836</v>
      </c>
      <c r="B2111" s="197" t="s">
        <v>9223</v>
      </c>
      <c r="C2111" s="198" t="s">
        <v>9366</v>
      </c>
    </row>
    <row r="2112" spans="1:3" ht="15" customHeight="1">
      <c r="A2112" s="197" t="s">
        <v>5836</v>
      </c>
      <c r="B2112" s="197" t="s">
        <v>9225</v>
      </c>
      <c r="C2112" s="198" t="s">
        <v>9366</v>
      </c>
    </row>
    <row r="2113" spans="1:3" ht="15" customHeight="1">
      <c r="A2113" s="197" t="s">
        <v>5836</v>
      </c>
      <c r="B2113" s="197" t="s">
        <v>9226</v>
      </c>
      <c r="C2113" s="198" t="s">
        <v>9366</v>
      </c>
    </row>
    <row r="2114" spans="1:3" ht="15" customHeight="1">
      <c r="A2114" s="197" t="s">
        <v>1242</v>
      </c>
      <c r="B2114" s="197" t="s">
        <v>9218</v>
      </c>
      <c r="C2114" s="198" t="s">
        <v>9306</v>
      </c>
    </row>
    <row r="2115" spans="1:3" ht="15" customHeight="1">
      <c r="A2115" s="197" t="s">
        <v>6356</v>
      </c>
      <c r="B2115" s="197" t="s">
        <v>9254</v>
      </c>
      <c r="C2115" s="198" t="s">
        <v>9255</v>
      </c>
    </row>
    <row r="2116" spans="1:3" ht="15" customHeight="1">
      <c r="A2116" s="197" t="s">
        <v>6356</v>
      </c>
      <c r="B2116" s="197" t="s">
        <v>9221</v>
      </c>
      <c r="C2116" s="198" t="s">
        <v>9256</v>
      </c>
    </row>
    <row r="2117" spans="1:3" ht="15" customHeight="1">
      <c r="A2117" s="197" t="s">
        <v>6356</v>
      </c>
      <c r="B2117" s="197" t="s">
        <v>9223</v>
      </c>
      <c r="C2117" s="198" t="s">
        <v>9255</v>
      </c>
    </row>
    <row r="2118" spans="1:3" ht="15" customHeight="1">
      <c r="A2118" s="197" t="s">
        <v>6356</v>
      </c>
      <c r="B2118" s="197" t="s">
        <v>9009</v>
      </c>
      <c r="C2118" s="198" t="s">
        <v>9255</v>
      </c>
    </row>
    <row r="2119" spans="1:3" ht="15" customHeight="1">
      <c r="A2119" s="197" t="s">
        <v>6356</v>
      </c>
      <c r="B2119" s="197" t="s">
        <v>9225</v>
      </c>
      <c r="C2119" s="198" t="s">
        <v>9255</v>
      </c>
    </row>
    <row r="2120" spans="1:3" ht="15" customHeight="1">
      <c r="A2120" s="197" t="s">
        <v>6356</v>
      </c>
      <c r="B2120" s="197" t="s">
        <v>9226</v>
      </c>
      <c r="C2120" s="198" t="s">
        <v>9255</v>
      </c>
    </row>
    <row r="2121" spans="1:3" ht="15" customHeight="1">
      <c r="A2121" s="197" t="s">
        <v>5877</v>
      </c>
      <c r="B2121" s="197" t="s">
        <v>9254</v>
      </c>
      <c r="C2121" s="198" t="s">
        <v>9255</v>
      </c>
    </row>
    <row r="2122" spans="1:3" ht="15" customHeight="1">
      <c r="A2122" s="197" t="s">
        <v>5877</v>
      </c>
      <c r="B2122" s="197" t="s">
        <v>9221</v>
      </c>
      <c r="C2122" s="198" t="s">
        <v>9256</v>
      </c>
    </row>
    <row r="2123" spans="1:3" ht="15" customHeight="1">
      <c r="A2123" s="197" t="s">
        <v>5877</v>
      </c>
      <c r="B2123" s="197" t="s">
        <v>9223</v>
      </c>
      <c r="C2123" s="198" t="s">
        <v>9255</v>
      </c>
    </row>
    <row r="2124" spans="1:3" ht="15" customHeight="1">
      <c r="A2124" s="197" t="s">
        <v>5877</v>
      </c>
      <c r="B2124" s="197" t="s">
        <v>9009</v>
      </c>
      <c r="C2124" s="198" t="s">
        <v>9255</v>
      </c>
    </row>
    <row r="2125" spans="1:3" ht="15" customHeight="1">
      <c r="A2125" s="197" t="s">
        <v>5877</v>
      </c>
      <c r="B2125" s="197" t="s">
        <v>9225</v>
      </c>
      <c r="C2125" s="198" t="s">
        <v>9255</v>
      </c>
    </row>
    <row r="2126" spans="1:3" ht="15" customHeight="1">
      <c r="A2126" s="197" t="s">
        <v>5877</v>
      </c>
      <c r="B2126" s="197" t="s">
        <v>9226</v>
      </c>
      <c r="C2126" s="198" t="s">
        <v>9255</v>
      </c>
    </row>
    <row r="2127" spans="1:3" ht="15" customHeight="1">
      <c r="A2127" s="197" t="s">
        <v>6440</v>
      </c>
      <c r="B2127" s="197" t="s">
        <v>9221</v>
      </c>
      <c r="C2127" s="198" t="s">
        <v>9222</v>
      </c>
    </row>
    <row r="2128" spans="1:3" ht="15" customHeight="1">
      <c r="A2128" s="197" t="s">
        <v>6440</v>
      </c>
      <c r="B2128" s="197" t="s">
        <v>9223</v>
      </c>
      <c r="C2128" s="198" t="s">
        <v>9224</v>
      </c>
    </row>
    <row r="2129" spans="1:3" ht="15" customHeight="1">
      <c r="A2129" s="197" t="s">
        <v>6440</v>
      </c>
      <c r="B2129" s="197" t="s">
        <v>9225</v>
      </c>
      <c r="C2129" s="198" t="s">
        <v>9224</v>
      </c>
    </row>
    <row r="2130" spans="1:3" ht="15" customHeight="1">
      <c r="A2130" s="197" t="s">
        <v>6440</v>
      </c>
      <c r="B2130" s="197" t="s">
        <v>9226</v>
      </c>
      <c r="C2130" s="198" t="s">
        <v>9224</v>
      </c>
    </row>
    <row r="2131" spans="1:3" ht="15" customHeight="1">
      <c r="A2131" s="197" t="s">
        <v>5955</v>
      </c>
      <c r="B2131" s="197" t="s">
        <v>9221</v>
      </c>
      <c r="C2131" s="198" t="s">
        <v>9222</v>
      </c>
    </row>
    <row r="2132" spans="1:3" ht="15" customHeight="1">
      <c r="A2132" s="197" t="s">
        <v>5955</v>
      </c>
      <c r="B2132" s="197" t="s">
        <v>9223</v>
      </c>
      <c r="C2132" s="198" t="s">
        <v>9224</v>
      </c>
    </row>
    <row r="2133" spans="1:3" ht="15" customHeight="1">
      <c r="A2133" s="197" t="s">
        <v>5955</v>
      </c>
      <c r="B2133" s="197" t="s">
        <v>9225</v>
      </c>
      <c r="C2133" s="198" t="s">
        <v>9224</v>
      </c>
    </row>
    <row r="2134" spans="1:3" ht="15" customHeight="1">
      <c r="A2134" s="197" t="s">
        <v>5955</v>
      </c>
      <c r="B2134" s="197" t="s">
        <v>9226</v>
      </c>
      <c r="C2134" s="198" t="s">
        <v>9224</v>
      </c>
    </row>
    <row r="2135" spans="1:3" ht="15" customHeight="1">
      <c r="A2135" s="197" t="s">
        <v>6444</v>
      </c>
      <c r="B2135" s="197" t="s">
        <v>9221</v>
      </c>
      <c r="C2135" s="198" t="s">
        <v>9222</v>
      </c>
    </row>
    <row r="2136" spans="1:3" ht="15" customHeight="1">
      <c r="A2136" s="197" t="s">
        <v>6444</v>
      </c>
      <c r="B2136" s="197" t="s">
        <v>9223</v>
      </c>
      <c r="C2136" s="198" t="s">
        <v>9224</v>
      </c>
    </row>
    <row r="2137" spans="1:3" ht="15" customHeight="1">
      <c r="A2137" s="197" t="s">
        <v>6444</v>
      </c>
      <c r="B2137" s="197" t="s">
        <v>9225</v>
      </c>
      <c r="C2137" s="198" t="s">
        <v>9224</v>
      </c>
    </row>
    <row r="2138" spans="1:3" ht="15" customHeight="1">
      <c r="A2138" s="197" t="s">
        <v>6444</v>
      </c>
      <c r="B2138" s="197" t="s">
        <v>9226</v>
      </c>
      <c r="C2138" s="198" t="s">
        <v>9224</v>
      </c>
    </row>
    <row r="2139" spans="1:3" ht="15" customHeight="1">
      <c r="A2139" s="197" t="s">
        <v>5962</v>
      </c>
      <c r="B2139" s="197" t="s">
        <v>9254</v>
      </c>
      <c r="C2139" s="198" t="s">
        <v>9255</v>
      </c>
    </row>
    <row r="2140" spans="1:3" ht="15" customHeight="1">
      <c r="A2140" s="197" t="s">
        <v>5962</v>
      </c>
      <c r="B2140" s="197" t="s">
        <v>9221</v>
      </c>
      <c r="C2140" s="198" t="s">
        <v>9256</v>
      </c>
    </row>
    <row r="2141" spans="1:3" ht="15" customHeight="1">
      <c r="A2141" s="197" t="s">
        <v>5962</v>
      </c>
      <c r="B2141" s="197" t="s">
        <v>9223</v>
      </c>
      <c r="C2141" s="198" t="s">
        <v>9255</v>
      </c>
    </row>
    <row r="2142" spans="1:3" ht="15" customHeight="1">
      <c r="A2142" s="197" t="s">
        <v>5962</v>
      </c>
      <c r="B2142" s="197" t="s">
        <v>9009</v>
      </c>
      <c r="C2142" s="198" t="s">
        <v>9255</v>
      </c>
    </row>
    <row r="2143" spans="1:3" ht="15" customHeight="1">
      <c r="A2143" s="197" t="s">
        <v>5962</v>
      </c>
      <c r="B2143" s="197" t="s">
        <v>9225</v>
      </c>
      <c r="C2143" s="198" t="s">
        <v>9255</v>
      </c>
    </row>
    <row r="2144" spans="1:3" ht="15" customHeight="1">
      <c r="A2144" s="197" t="s">
        <v>5962</v>
      </c>
      <c r="B2144" s="197" t="s">
        <v>9226</v>
      </c>
      <c r="C2144" s="198" t="s">
        <v>9255</v>
      </c>
    </row>
    <row r="2145" spans="1:3" ht="15" customHeight="1">
      <c r="A2145" s="197" t="s">
        <v>6141</v>
      </c>
      <c r="B2145" s="197" t="s">
        <v>9254</v>
      </c>
      <c r="C2145" s="198" t="s">
        <v>9255</v>
      </c>
    </row>
    <row r="2146" spans="1:3" ht="15" customHeight="1">
      <c r="A2146" s="197" t="s">
        <v>6141</v>
      </c>
      <c r="B2146" s="197" t="s">
        <v>9221</v>
      </c>
      <c r="C2146" s="198" t="s">
        <v>9256</v>
      </c>
    </row>
    <row r="2147" spans="1:3" ht="15" customHeight="1">
      <c r="A2147" s="197" t="s">
        <v>6141</v>
      </c>
      <c r="B2147" s="197" t="s">
        <v>9223</v>
      </c>
      <c r="C2147" s="198" t="s">
        <v>9255</v>
      </c>
    </row>
    <row r="2148" spans="1:3" ht="15" customHeight="1">
      <c r="A2148" s="197" t="s">
        <v>6141</v>
      </c>
      <c r="B2148" s="197" t="s">
        <v>9009</v>
      </c>
      <c r="C2148" s="198" t="s">
        <v>9255</v>
      </c>
    </row>
    <row r="2149" spans="1:3" ht="15" customHeight="1">
      <c r="A2149" s="197" t="s">
        <v>6141</v>
      </c>
      <c r="B2149" s="197" t="s">
        <v>9225</v>
      </c>
      <c r="C2149" s="198" t="s">
        <v>9255</v>
      </c>
    </row>
    <row r="2150" spans="1:3" ht="15" customHeight="1">
      <c r="A2150" s="197" t="s">
        <v>6141</v>
      </c>
      <c r="B2150" s="197" t="s">
        <v>9226</v>
      </c>
      <c r="C2150" s="198" t="s">
        <v>9255</v>
      </c>
    </row>
    <row r="2151" spans="1:3" ht="15" customHeight="1">
      <c r="A2151" s="197" t="s">
        <v>1236</v>
      </c>
      <c r="B2151" s="197" t="s">
        <v>9218</v>
      </c>
      <c r="C2151" s="198" t="s">
        <v>9663</v>
      </c>
    </row>
    <row r="2152" spans="1:3" ht="15" customHeight="1">
      <c r="A2152" s="197" t="s">
        <v>1236</v>
      </c>
      <c r="B2152" s="197" t="s">
        <v>9229</v>
      </c>
      <c r="C2152" s="198" t="s">
        <v>9663</v>
      </c>
    </row>
    <row r="2153" spans="1:3" ht="15" customHeight="1">
      <c r="A2153" s="197" t="s">
        <v>7216</v>
      </c>
      <c r="B2153" s="197" t="s">
        <v>9221</v>
      </c>
      <c r="C2153" s="198" t="s">
        <v>9365</v>
      </c>
    </row>
    <row r="2154" spans="1:3" ht="15" customHeight="1">
      <c r="A2154" s="197" t="s">
        <v>7216</v>
      </c>
      <c r="B2154" s="197" t="s">
        <v>9223</v>
      </c>
      <c r="C2154" s="198" t="s">
        <v>9366</v>
      </c>
    </row>
    <row r="2155" spans="1:3" ht="15" customHeight="1">
      <c r="A2155" s="197" t="s">
        <v>7216</v>
      </c>
      <c r="B2155" s="197" t="s">
        <v>9225</v>
      </c>
      <c r="C2155" s="198" t="s">
        <v>9366</v>
      </c>
    </row>
    <row r="2156" spans="1:3" ht="15" customHeight="1">
      <c r="A2156" s="197" t="s">
        <v>7216</v>
      </c>
      <c r="B2156" s="197" t="s">
        <v>9226</v>
      </c>
      <c r="C2156" s="198" t="s">
        <v>9366</v>
      </c>
    </row>
    <row r="2157" spans="1:3" ht="15" customHeight="1">
      <c r="A2157" s="197" t="s">
        <v>5797</v>
      </c>
      <c r="B2157" s="197" t="s">
        <v>9254</v>
      </c>
      <c r="C2157" s="198" t="s">
        <v>9255</v>
      </c>
    </row>
    <row r="2158" spans="1:3" ht="15" customHeight="1">
      <c r="A2158" s="197" t="s">
        <v>5797</v>
      </c>
      <c r="B2158" s="197" t="s">
        <v>9221</v>
      </c>
      <c r="C2158" s="198" t="s">
        <v>9256</v>
      </c>
    </row>
    <row r="2159" spans="1:3" ht="15" customHeight="1">
      <c r="A2159" s="197" t="s">
        <v>5797</v>
      </c>
      <c r="B2159" s="197" t="s">
        <v>9223</v>
      </c>
      <c r="C2159" s="198" t="s">
        <v>9255</v>
      </c>
    </row>
    <row r="2160" spans="1:3" ht="15" customHeight="1">
      <c r="A2160" s="197" t="s">
        <v>5797</v>
      </c>
      <c r="B2160" s="197" t="s">
        <v>9009</v>
      </c>
      <c r="C2160" s="198" t="s">
        <v>9255</v>
      </c>
    </row>
    <row r="2161" spans="1:3" ht="15" customHeight="1">
      <c r="A2161" s="197" t="s">
        <v>5797</v>
      </c>
      <c r="B2161" s="197" t="s">
        <v>9225</v>
      </c>
      <c r="C2161" s="198" t="s">
        <v>9255</v>
      </c>
    </row>
    <row r="2162" spans="1:3" ht="15" customHeight="1">
      <c r="A2162" s="197" t="s">
        <v>5797</v>
      </c>
      <c r="B2162" s="197" t="s">
        <v>9226</v>
      </c>
      <c r="C2162" s="198" t="s">
        <v>9255</v>
      </c>
    </row>
    <row r="2163" spans="1:3" ht="15" customHeight="1">
      <c r="A2163" s="197" t="s">
        <v>7736</v>
      </c>
      <c r="B2163" s="197" t="s">
        <v>9218</v>
      </c>
      <c r="C2163" s="198" t="s">
        <v>9664</v>
      </c>
    </row>
    <row r="2164" spans="1:3" ht="15" customHeight="1">
      <c r="A2164" s="197" t="s">
        <v>7736</v>
      </c>
      <c r="B2164" s="197" t="s">
        <v>9229</v>
      </c>
      <c r="C2164" s="198" t="s">
        <v>9665</v>
      </c>
    </row>
    <row r="2165" spans="1:3" ht="15" customHeight="1">
      <c r="A2165" s="197" t="s">
        <v>7736</v>
      </c>
      <c r="B2165" s="197" t="s">
        <v>9047</v>
      </c>
      <c r="C2165" s="198" t="s">
        <v>9665</v>
      </c>
    </row>
    <row r="2166" spans="1:3" ht="15" customHeight="1">
      <c r="A2166" s="197" t="s">
        <v>8920</v>
      </c>
      <c r="B2166" s="197" t="s">
        <v>9221</v>
      </c>
      <c r="C2166" s="198" t="s">
        <v>9222</v>
      </c>
    </row>
    <row r="2167" spans="1:3" ht="15" customHeight="1">
      <c r="A2167" s="197" t="s">
        <v>8920</v>
      </c>
      <c r="B2167" s="197" t="s">
        <v>9223</v>
      </c>
      <c r="C2167" s="198" t="s">
        <v>9224</v>
      </c>
    </row>
    <row r="2168" spans="1:3" ht="15" customHeight="1">
      <c r="A2168" s="197" t="s">
        <v>8920</v>
      </c>
      <c r="B2168" s="197" t="s">
        <v>9225</v>
      </c>
      <c r="C2168" s="198" t="s">
        <v>9224</v>
      </c>
    </row>
    <row r="2169" spans="1:3" ht="15" customHeight="1">
      <c r="A2169" s="197" t="s">
        <v>8920</v>
      </c>
      <c r="B2169" s="197" t="s">
        <v>9226</v>
      </c>
      <c r="C2169" s="198" t="s">
        <v>9224</v>
      </c>
    </row>
    <row r="2170" spans="1:3" ht="15" customHeight="1">
      <c r="A2170" s="197" t="s">
        <v>8677</v>
      </c>
      <c r="B2170" s="197" t="s">
        <v>9218</v>
      </c>
      <c r="C2170" s="198" t="s">
        <v>9666</v>
      </c>
    </row>
    <row r="2171" spans="1:3" ht="15" customHeight="1">
      <c r="A2171" s="197" t="s">
        <v>8677</v>
      </c>
      <c r="B2171" s="197" t="s">
        <v>9229</v>
      </c>
      <c r="C2171" s="198" t="s">
        <v>9666</v>
      </c>
    </row>
    <row r="2172" spans="1:3" ht="15" customHeight="1">
      <c r="A2172" s="197" t="s">
        <v>8786</v>
      </c>
      <c r="B2172" s="197" t="s">
        <v>9060</v>
      </c>
      <c r="C2172" s="198" t="s">
        <v>9667</v>
      </c>
    </row>
    <row r="2173" spans="1:3" ht="15" customHeight="1">
      <c r="A2173" s="197" t="s">
        <v>8786</v>
      </c>
      <c r="B2173" s="197" t="s">
        <v>9218</v>
      </c>
      <c r="C2173" s="198" t="s">
        <v>9668</v>
      </c>
    </row>
    <row r="2174" spans="1:3" ht="15" customHeight="1">
      <c r="A2174" s="197" t="s">
        <v>8786</v>
      </c>
      <c r="B2174" s="197" t="s">
        <v>9062</v>
      </c>
      <c r="C2174" s="198" t="s">
        <v>9667</v>
      </c>
    </row>
    <row r="2175" spans="1:3" ht="15" customHeight="1">
      <c r="A2175" s="197" t="s">
        <v>8786</v>
      </c>
      <c r="B2175" s="197" t="s">
        <v>9229</v>
      </c>
      <c r="C2175" s="198" t="s">
        <v>9669</v>
      </c>
    </row>
    <row r="2176" spans="1:3" ht="15" customHeight="1">
      <c r="A2176" s="197" t="s">
        <v>8786</v>
      </c>
      <c r="B2176" s="197" t="s">
        <v>9066</v>
      </c>
      <c r="C2176" s="198" t="s">
        <v>9667</v>
      </c>
    </row>
    <row r="2177" spans="1:3" ht="15" customHeight="1">
      <c r="A2177" s="197" t="s">
        <v>8786</v>
      </c>
      <c r="B2177" s="197" t="s">
        <v>9047</v>
      </c>
      <c r="C2177" s="198" t="s">
        <v>9669</v>
      </c>
    </row>
    <row r="2178" spans="1:3" ht="15" customHeight="1">
      <c r="A2178" s="197" t="s">
        <v>7499</v>
      </c>
      <c r="B2178" s="197" t="s">
        <v>9218</v>
      </c>
      <c r="C2178" s="198" t="s">
        <v>9670</v>
      </c>
    </row>
    <row r="2179" spans="1:3" ht="15" customHeight="1">
      <c r="A2179" s="197" t="s">
        <v>7499</v>
      </c>
      <c r="B2179" s="197" t="s">
        <v>9229</v>
      </c>
      <c r="C2179" s="198" t="s">
        <v>9671</v>
      </c>
    </row>
    <row r="2180" spans="1:3" ht="15" customHeight="1">
      <c r="A2180" s="197" t="s">
        <v>7499</v>
      </c>
      <c r="B2180" s="197" t="s">
        <v>9047</v>
      </c>
      <c r="C2180" s="198" t="s">
        <v>9672</v>
      </c>
    </row>
    <row r="2181" spans="1:3" ht="15" customHeight="1">
      <c r="A2181" s="197" t="s">
        <v>7637</v>
      </c>
      <c r="B2181" s="197" t="s">
        <v>9254</v>
      </c>
      <c r="C2181" s="198" t="s">
        <v>9255</v>
      </c>
    </row>
    <row r="2182" spans="1:3" ht="15" customHeight="1">
      <c r="A2182" s="197" t="s">
        <v>7637</v>
      </c>
      <c r="B2182" s="197" t="s">
        <v>9221</v>
      </c>
      <c r="C2182" s="198" t="s">
        <v>9256</v>
      </c>
    </row>
    <row r="2183" spans="1:3" ht="15" customHeight="1">
      <c r="A2183" s="197" t="s">
        <v>7637</v>
      </c>
      <c r="B2183" s="197" t="s">
        <v>9223</v>
      </c>
      <c r="C2183" s="198" t="s">
        <v>9255</v>
      </c>
    </row>
    <row r="2184" spans="1:3" ht="15" customHeight="1">
      <c r="A2184" s="197" t="s">
        <v>7637</v>
      </c>
      <c r="B2184" s="197" t="s">
        <v>9009</v>
      </c>
      <c r="C2184" s="198" t="s">
        <v>9255</v>
      </c>
    </row>
    <row r="2185" spans="1:3" ht="15" customHeight="1">
      <c r="A2185" s="197" t="s">
        <v>7637</v>
      </c>
      <c r="B2185" s="197" t="s">
        <v>9225</v>
      </c>
      <c r="C2185" s="198" t="s">
        <v>9255</v>
      </c>
    </row>
    <row r="2186" spans="1:3" ht="15" customHeight="1">
      <c r="A2186" s="197" t="s">
        <v>7637</v>
      </c>
      <c r="B2186" s="197" t="s">
        <v>9226</v>
      </c>
      <c r="C2186" s="198" t="s">
        <v>9255</v>
      </c>
    </row>
    <row r="2187" spans="1:3" ht="15" customHeight="1">
      <c r="A2187" s="197" t="s">
        <v>6015</v>
      </c>
      <c r="B2187" s="197" t="s">
        <v>9254</v>
      </c>
      <c r="C2187" s="198" t="s">
        <v>9255</v>
      </c>
    </row>
    <row r="2188" spans="1:3" ht="15" customHeight="1">
      <c r="A2188" s="197" t="s">
        <v>6015</v>
      </c>
      <c r="B2188" s="197" t="s">
        <v>9221</v>
      </c>
      <c r="C2188" s="198" t="s">
        <v>9256</v>
      </c>
    </row>
    <row r="2189" spans="1:3" ht="15" customHeight="1">
      <c r="A2189" s="197" t="s">
        <v>6015</v>
      </c>
      <c r="B2189" s="197" t="s">
        <v>9223</v>
      </c>
      <c r="C2189" s="198" t="s">
        <v>9255</v>
      </c>
    </row>
    <row r="2190" spans="1:3" ht="15" customHeight="1">
      <c r="A2190" s="197" t="s">
        <v>6015</v>
      </c>
      <c r="B2190" s="197" t="s">
        <v>9009</v>
      </c>
      <c r="C2190" s="198" t="s">
        <v>9255</v>
      </c>
    </row>
    <row r="2191" spans="1:3" ht="15" customHeight="1">
      <c r="A2191" s="197" t="s">
        <v>6015</v>
      </c>
      <c r="B2191" s="197" t="s">
        <v>9225</v>
      </c>
      <c r="C2191" s="198" t="s">
        <v>9255</v>
      </c>
    </row>
    <row r="2192" spans="1:3" ht="15" customHeight="1">
      <c r="A2192" s="197" t="s">
        <v>6015</v>
      </c>
      <c r="B2192" s="197" t="s">
        <v>9226</v>
      </c>
      <c r="C2192" s="198" t="s">
        <v>9255</v>
      </c>
    </row>
    <row r="2193" spans="1:3" ht="15" customHeight="1">
      <c r="A2193" s="197" t="s">
        <v>6890</v>
      </c>
      <c r="B2193" s="197" t="s">
        <v>9221</v>
      </c>
      <c r="C2193" s="198" t="s">
        <v>9222</v>
      </c>
    </row>
    <row r="2194" spans="1:3" ht="15" customHeight="1">
      <c r="A2194" s="197" t="s">
        <v>6890</v>
      </c>
      <c r="B2194" s="197" t="s">
        <v>9223</v>
      </c>
      <c r="C2194" s="198" t="s">
        <v>9224</v>
      </c>
    </row>
    <row r="2195" spans="1:3" ht="15" customHeight="1">
      <c r="A2195" s="197" t="s">
        <v>6890</v>
      </c>
      <c r="B2195" s="197" t="s">
        <v>9225</v>
      </c>
      <c r="C2195" s="198" t="s">
        <v>9224</v>
      </c>
    </row>
    <row r="2196" spans="1:3" ht="15" customHeight="1">
      <c r="A2196" s="197" t="s">
        <v>6890</v>
      </c>
      <c r="B2196" s="197" t="s">
        <v>9226</v>
      </c>
      <c r="C2196" s="198" t="s">
        <v>9224</v>
      </c>
    </row>
    <row r="2197" spans="1:3" ht="15" customHeight="1">
      <c r="A2197" s="197" t="s">
        <v>6794</v>
      </c>
      <c r="B2197" s="197" t="s">
        <v>9221</v>
      </c>
      <c r="C2197" s="198" t="s">
        <v>9222</v>
      </c>
    </row>
    <row r="2198" spans="1:3" ht="15" customHeight="1">
      <c r="A2198" s="197" t="s">
        <v>6794</v>
      </c>
      <c r="B2198" s="197" t="s">
        <v>9223</v>
      </c>
      <c r="C2198" s="198" t="s">
        <v>9224</v>
      </c>
    </row>
    <row r="2199" spans="1:3" ht="15" customHeight="1">
      <c r="A2199" s="197" t="s">
        <v>6794</v>
      </c>
      <c r="B2199" s="197" t="s">
        <v>9225</v>
      </c>
      <c r="C2199" s="198" t="s">
        <v>9224</v>
      </c>
    </row>
    <row r="2200" spans="1:3" ht="15" customHeight="1">
      <c r="A2200" s="197" t="s">
        <v>6794</v>
      </c>
      <c r="B2200" s="197" t="s">
        <v>9226</v>
      </c>
      <c r="C2200" s="198" t="s">
        <v>9224</v>
      </c>
    </row>
    <row r="2201" spans="1:3" ht="15" customHeight="1">
      <c r="A2201" s="197" t="s">
        <v>5945</v>
      </c>
      <c r="B2201" s="197" t="s">
        <v>9221</v>
      </c>
      <c r="C2201" s="198" t="s">
        <v>9222</v>
      </c>
    </row>
    <row r="2202" spans="1:3" ht="15" customHeight="1">
      <c r="A2202" s="197" t="s">
        <v>5945</v>
      </c>
      <c r="B2202" s="197" t="s">
        <v>9223</v>
      </c>
      <c r="C2202" s="198" t="s">
        <v>9224</v>
      </c>
    </row>
    <row r="2203" spans="1:3" ht="15" customHeight="1">
      <c r="A2203" s="197" t="s">
        <v>5945</v>
      </c>
      <c r="B2203" s="197" t="s">
        <v>9225</v>
      </c>
      <c r="C2203" s="198" t="s">
        <v>9224</v>
      </c>
    </row>
    <row r="2204" spans="1:3" ht="15" customHeight="1">
      <c r="A2204" s="197" t="s">
        <v>5945</v>
      </c>
      <c r="B2204" s="197" t="s">
        <v>9226</v>
      </c>
      <c r="C2204" s="198" t="s">
        <v>9224</v>
      </c>
    </row>
    <row r="2205" spans="1:3" ht="15" customHeight="1">
      <c r="A2205" s="197" t="s">
        <v>8962</v>
      </c>
      <c r="B2205" s="197" t="s">
        <v>9218</v>
      </c>
      <c r="C2205" s="198" t="s">
        <v>9673</v>
      </c>
    </row>
    <row r="2206" spans="1:3" ht="15" customHeight="1">
      <c r="A2206" s="197" t="s">
        <v>8962</v>
      </c>
      <c r="B2206" s="197" t="s">
        <v>9229</v>
      </c>
      <c r="C2206" s="198" t="s">
        <v>9673</v>
      </c>
    </row>
    <row r="2207" spans="1:3" ht="15" customHeight="1">
      <c r="A2207" s="197" t="s">
        <v>8894</v>
      </c>
      <c r="B2207" s="197" t="s">
        <v>9221</v>
      </c>
      <c r="C2207" s="198" t="s">
        <v>9386</v>
      </c>
    </row>
    <row r="2208" spans="1:3" ht="15" customHeight="1">
      <c r="A2208" s="197" t="s">
        <v>8894</v>
      </c>
      <c r="B2208" s="197" t="s">
        <v>9223</v>
      </c>
      <c r="C2208" s="198" t="s">
        <v>9387</v>
      </c>
    </row>
    <row r="2209" spans="1:3" ht="15" customHeight="1">
      <c r="A2209" s="197" t="s">
        <v>8894</v>
      </c>
      <c r="B2209" s="197" t="s">
        <v>9225</v>
      </c>
      <c r="C2209" s="198" t="s">
        <v>9387</v>
      </c>
    </row>
    <row r="2210" spans="1:3" ht="15" customHeight="1">
      <c r="A2210" s="197" t="s">
        <v>8894</v>
      </c>
      <c r="B2210" s="197" t="s">
        <v>9226</v>
      </c>
      <c r="C2210" s="198" t="s">
        <v>9387</v>
      </c>
    </row>
    <row r="2211" spans="1:3" ht="15" customHeight="1">
      <c r="A2211" s="197" t="s">
        <v>9118</v>
      </c>
      <c r="B2211" s="197" t="s">
        <v>9001</v>
      </c>
      <c r="C2211" s="198" t="s">
        <v>9301</v>
      </c>
    </row>
    <row r="2212" spans="1:3" ht="15" customHeight="1">
      <c r="A2212" s="197" t="s">
        <v>9118</v>
      </c>
      <c r="B2212" s="197" t="s">
        <v>9003</v>
      </c>
      <c r="C2212" s="198" t="s">
        <v>9302</v>
      </c>
    </row>
    <row r="2213" spans="1:3" ht="15" customHeight="1">
      <c r="A2213" s="197" t="s">
        <v>9118</v>
      </c>
      <c r="B2213" s="197" t="s">
        <v>9005</v>
      </c>
      <c r="C2213" s="198" t="s">
        <v>9303</v>
      </c>
    </row>
    <row r="2214" spans="1:3" ht="15" customHeight="1">
      <c r="A2214" s="197" t="s">
        <v>9118</v>
      </c>
      <c r="B2214" s="197" t="s">
        <v>9230</v>
      </c>
      <c r="C2214" s="198" t="s">
        <v>9231</v>
      </c>
    </row>
    <row r="2215" spans="1:3" ht="15" customHeight="1">
      <c r="A2215" s="197" t="s">
        <v>9119</v>
      </c>
      <c r="B2215" s="197" t="s">
        <v>9001</v>
      </c>
      <c r="C2215" s="198" t="s">
        <v>9301</v>
      </c>
    </row>
    <row r="2216" spans="1:3" ht="15" customHeight="1">
      <c r="A2216" s="197" t="s">
        <v>9119</v>
      </c>
      <c r="B2216" s="197" t="s">
        <v>9003</v>
      </c>
      <c r="C2216" s="198" t="s">
        <v>9302</v>
      </c>
    </row>
    <row r="2217" spans="1:3" ht="15" customHeight="1">
      <c r="A2217" s="197" t="s">
        <v>9119</v>
      </c>
      <c r="B2217" s="197" t="s">
        <v>9005</v>
      </c>
      <c r="C2217" s="198" t="s">
        <v>9303</v>
      </c>
    </row>
    <row r="2218" spans="1:3" ht="15" customHeight="1">
      <c r="A2218" s="197" t="s">
        <v>9119</v>
      </c>
      <c r="B2218" s="197" t="s">
        <v>9230</v>
      </c>
      <c r="C2218" s="198" t="s">
        <v>9231</v>
      </c>
    </row>
    <row r="2219" spans="1:3" ht="15" customHeight="1">
      <c r="A2219" s="197" t="s">
        <v>8994</v>
      </c>
      <c r="B2219" s="197" t="s">
        <v>9221</v>
      </c>
      <c r="C2219" s="198" t="s">
        <v>9261</v>
      </c>
    </row>
    <row r="2220" spans="1:3" ht="15" customHeight="1">
      <c r="A2220" s="197" t="s">
        <v>8994</v>
      </c>
      <c r="B2220" s="197" t="s">
        <v>9223</v>
      </c>
      <c r="C2220" s="198" t="s">
        <v>9262</v>
      </c>
    </row>
    <row r="2221" spans="1:3" ht="15" customHeight="1">
      <c r="A2221" s="197" t="s">
        <v>8994</v>
      </c>
      <c r="B2221" s="197" t="s">
        <v>9225</v>
      </c>
      <c r="C2221" s="198" t="s">
        <v>9262</v>
      </c>
    </row>
    <row r="2222" spans="1:3" ht="15" customHeight="1">
      <c r="A2222" s="197" t="s">
        <v>8994</v>
      </c>
      <c r="B2222" s="197" t="s">
        <v>9226</v>
      </c>
      <c r="C2222" s="198" t="s">
        <v>9262</v>
      </c>
    </row>
    <row r="2223" spans="1:3" ht="15" customHeight="1">
      <c r="A2223" s="197" t="s">
        <v>751</v>
      </c>
      <c r="B2223" s="197" t="s">
        <v>9218</v>
      </c>
      <c r="C2223" s="198" t="s">
        <v>9528</v>
      </c>
    </row>
    <row r="2224" spans="1:3" ht="15" customHeight="1">
      <c r="A2224" s="197" t="s">
        <v>9674</v>
      </c>
      <c r="B2224" s="197" t="s">
        <v>9354</v>
      </c>
      <c r="C2224" s="198" t="s">
        <v>9675</v>
      </c>
    </row>
    <row r="2225" spans="1:3" ht="15" customHeight="1">
      <c r="A2225" s="197" t="s">
        <v>9674</v>
      </c>
      <c r="B2225" s="197" t="s">
        <v>9356</v>
      </c>
      <c r="C2225" s="198" t="s">
        <v>9675</v>
      </c>
    </row>
    <row r="2226" spans="1:3" ht="15" customHeight="1">
      <c r="A2226" s="197" t="s">
        <v>9674</v>
      </c>
      <c r="B2226" s="197" t="s">
        <v>9357</v>
      </c>
      <c r="C2226" s="198" t="s">
        <v>9675</v>
      </c>
    </row>
    <row r="2227" spans="1:3" ht="15" customHeight="1">
      <c r="A2227" s="197" t="s">
        <v>9674</v>
      </c>
      <c r="B2227" s="197" t="s">
        <v>9358</v>
      </c>
      <c r="C2227" s="198" t="s">
        <v>9675</v>
      </c>
    </row>
    <row r="2228" spans="1:3" ht="15" customHeight="1">
      <c r="A2228" s="197" t="s">
        <v>9674</v>
      </c>
      <c r="B2228" s="197" t="s">
        <v>9359</v>
      </c>
      <c r="C2228" s="198" t="s">
        <v>9675</v>
      </c>
    </row>
    <row r="2229" spans="1:3" ht="15" customHeight="1">
      <c r="A2229" s="197" t="s">
        <v>9674</v>
      </c>
      <c r="B2229" s="197" t="s">
        <v>9360</v>
      </c>
      <c r="C2229" s="198" t="s">
        <v>9675</v>
      </c>
    </row>
    <row r="2230" spans="1:3" ht="15" customHeight="1">
      <c r="A2230" s="197" t="s">
        <v>9674</v>
      </c>
      <c r="B2230" s="197" t="s">
        <v>9361</v>
      </c>
      <c r="C2230" s="198" t="s">
        <v>9675</v>
      </c>
    </row>
    <row r="2231" spans="1:3" ht="15" customHeight="1">
      <c r="A2231" s="197" t="s">
        <v>9674</v>
      </c>
      <c r="B2231" s="197" t="s">
        <v>9362</v>
      </c>
      <c r="C2231" s="198" t="s">
        <v>9675</v>
      </c>
    </row>
    <row r="2232" spans="1:3" ht="15" customHeight="1">
      <c r="A2232" s="197" t="s">
        <v>9674</v>
      </c>
      <c r="B2232" s="197" t="s">
        <v>9363</v>
      </c>
      <c r="C2232" s="198" t="s">
        <v>9675</v>
      </c>
    </row>
    <row r="2233" spans="1:3" ht="15" customHeight="1">
      <c r="A2233" s="197" t="s">
        <v>9674</v>
      </c>
      <c r="B2233" s="197" t="s">
        <v>9364</v>
      </c>
      <c r="C2233" s="198" t="s">
        <v>9675</v>
      </c>
    </row>
    <row r="2234" spans="1:3" ht="15" customHeight="1">
      <c r="A2234" s="197" t="s">
        <v>9676</v>
      </c>
      <c r="B2234" s="197" t="s">
        <v>9277</v>
      </c>
      <c r="C2234" s="198" t="s">
        <v>9460</v>
      </c>
    </row>
    <row r="2235" spans="1:3" ht="15" customHeight="1">
      <c r="A2235" s="197" t="s">
        <v>9677</v>
      </c>
      <c r="B2235" s="197" t="s">
        <v>9277</v>
      </c>
      <c r="C2235" s="198" t="s">
        <v>9460</v>
      </c>
    </row>
    <row r="2236" spans="1:3" ht="15" customHeight="1">
      <c r="A2236" s="197" t="s">
        <v>9678</v>
      </c>
      <c r="B2236" s="197" t="s">
        <v>9277</v>
      </c>
      <c r="C2236" s="198" t="s">
        <v>9460</v>
      </c>
    </row>
    <row r="2237" spans="1:3" ht="15" customHeight="1">
      <c r="A2237" s="197" t="s">
        <v>8035</v>
      </c>
      <c r="B2237" s="197" t="s">
        <v>9218</v>
      </c>
      <c r="C2237" s="198" t="s">
        <v>9679</v>
      </c>
    </row>
    <row r="2238" spans="1:3" ht="15" customHeight="1">
      <c r="A2238" s="197" t="s">
        <v>8035</v>
      </c>
      <c r="B2238" s="197" t="s">
        <v>9229</v>
      </c>
      <c r="C2238" s="198" t="s">
        <v>9679</v>
      </c>
    </row>
    <row r="2239" spans="1:3" ht="15" customHeight="1">
      <c r="A2239" s="197" t="s">
        <v>9120</v>
      </c>
      <c r="B2239" s="197" t="s">
        <v>9001</v>
      </c>
      <c r="C2239" s="198" t="s">
        <v>9301</v>
      </c>
    </row>
    <row r="2240" spans="1:3" ht="15" customHeight="1">
      <c r="A2240" s="197" t="s">
        <v>9120</v>
      </c>
      <c r="B2240" s="197" t="s">
        <v>9003</v>
      </c>
      <c r="C2240" s="198" t="s">
        <v>9302</v>
      </c>
    </row>
    <row r="2241" spans="1:3" ht="15" customHeight="1">
      <c r="A2241" s="197" t="s">
        <v>9120</v>
      </c>
      <c r="B2241" s="197" t="s">
        <v>9005</v>
      </c>
      <c r="C2241" s="198" t="s">
        <v>9303</v>
      </c>
    </row>
    <row r="2242" spans="1:3" ht="15" customHeight="1">
      <c r="A2242" s="197" t="s">
        <v>9120</v>
      </c>
      <c r="B2242" s="197" t="s">
        <v>9230</v>
      </c>
      <c r="C2242" s="198" t="s">
        <v>9231</v>
      </c>
    </row>
    <row r="2243" spans="1:3" ht="15" customHeight="1">
      <c r="A2243" s="197" t="s">
        <v>9121</v>
      </c>
      <c r="B2243" s="197" t="s">
        <v>9001</v>
      </c>
      <c r="C2243" s="198" t="s">
        <v>9301</v>
      </c>
    </row>
    <row r="2244" spans="1:3" ht="15" customHeight="1">
      <c r="A2244" s="197" t="s">
        <v>9121</v>
      </c>
      <c r="B2244" s="197" t="s">
        <v>9003</v>
      </c>
      <c r="C2244" s="198" t="s">
        <v>9302</v>
      </c>
    </row>
    <row r="2245" spans="1:3" ht="15" customHeight="1">
      <c r="A2245" s="197" t="s">
        <v>9121</v>
      </c>
      <c r="B2245" s="197" t="s">
        <v>9005</v>
      </c>
      <c r="C2245" s="198" t="s">
        <v>9303</v>
      </c>
    </row>
    <row r="2246" spans="1:3" ht="15" customHeight="1">
      <c r="A2246" s="197" t="s">
        <v>9121</v>
      </c>
      <c r="B2246" s="197" t="s">
        <v>9230</v>
      </c>
      <c r="C2246" s="198" t="s">
        <v>9231</v>
      </c>
    </row>
    <row r="2247" spans="1:3" ht="15" customHeight="1">
      <c r="A2247" s="197" t="s">
        <v>9680</v>
      </c>
      <c r="B2247" s="197" t="s">
        <v>9230</v>
      </c>
      <c r="C2247" s="198" t="s">
        <v>9231</v>
      </c>
    </row>
    <row r="2248" spans="1:3" ht="15" customHeight="1">
      <c r="A2248" s="197" t="s">
        <v>9681</v>
      </c>
      <c r="B2248" s="197" t="s">
        <v>9022</v>
      </c>
      <c r="C2248" s="198" t="s">
        <v>9476</v>
      </c>
    </row>
    <row r="2249" spans="1:3" ht="15" customHeight="1">
      <c r="A2249" s="197" t="s">
        <v>7441</v>
      </c>
      <c r="B2249" s="197" t="s">
        <v>9218</v>
      </c>
      <c r="C2249" s="198" t="s">
        <v>9219</v>
      </c>
    </row>
    <row r="2250" spans="1:3" ht="15" customHeight="1">
      <c r="A2250" s="197" t="s">
        <v>6948</v>
      </c>
      <c r="B2250" s="197" t="s">
        <v>9221</v>
      </c>
      <c r="C2250" s="198" t="s">
        <v>9222</v>
      </c>
    </row>
    <row r="2251" spans="1:3" ht="15" customHeight="1">
      <c r="A2251" s="197" t="s">
        <v>6948</v>
      </c>
      <c r="B2251" s="197" t="s">
        <v>9223</v>
      </c>
      <c r="C2251" s="198" t="s">
        <v>9224</v>
      </c>
    </row>
    <row r="2252" spans="1:3" ht="15" customHeight="1">
      <c r="A2252" s="197" t="s">
        <v>6948</v>
      </c>
      <c r="B2252" s="197" t="s">
        <v>9225</v>
      </c>
      <c r="C2252" s="198" t="s">
        <v>9224</v>
      </c>
    </row>
    <row r="2253" spans="1:3" ht="15" customHeight="1">
      <c r="A2253" s="197" t="s">
        <v>6948</v>
      </c>
      <c r="B2253" s="197" t="s">
        <v>9226</v>
      </c>
      <c r="C2253" s="198" t="s">
        <v>9224</v>
      </c>
    </row>
    <row r="2254" spans="1:3" ht="15" customHeight="1">
      <c r="A2254" s="197" t="s">
        <v>8594</v>
      </c>
      <c r="B2254" s="197" t="s">
        <v>9218</v>
      </c>
      <c r="C2254" s="198" t="s">
        <v>9219</v>
      </c>
    </row>
    <row r="2255" spans="1:3" ht="15" customHeight="1">
      <c r="A2255" s="197" t="s">
        <v>6798</v>
      </c>
      <c r="B2255" s="197" t="s">
        <v>9221</v>
      </c>
      <c r="C2255" s="198" t="s">
        <v>9222</v>
      </c>
    </row>
    <row r="2256" spans="1:3" ht="15" customHeight="1">
      <c r="A2256" s="197" t="s">
        <v>6798</v>
      </c>
      <c r="B2256" s="197" t="s">
        <v>9223</v>
      </c>
      <c r="C2256" s="198" t="s">
        <v>9224</v>
      </c>
    </row>
    <row r="2257" spans="1:3" ht="15" customHeight="1">
      <c r="A2257" s="197" t="s">
        <v>6798</v>
      </c>
      <c r="B2257" s="197" t="s">
        <v>9225</v>
      </c>
      <c r="C2257" s="198" t="s">
        <v>9224</v>
      </c>
    </row>
    <row r="2258" spans="1:3" ht="15" customHeight="1">
      <c r="A2258" s="197" t="s">
        <v>6798</v>
      </c>
      <c r="B2258" s="197" t="s">
        <v>9226</v>
      </c>
      <c r="C2258" s="198" t="s">
        <v>9224</v>
      </c>
    </row>
    <row r="2259" spans="1:3" ht="15" customHeight="1">
      <c r="A2259" s="197" t="s">
        <v>6202</v>
      </c>
      <c r="B2259" s="197" t="s">
        <v>9221</v>
      </c>
      <c r="C2259" s="198" t="s">
        <v>9222</v>
      </c>
    </row>
    <row r="2260" spans="1:3" ht="15" customHeight="1">
      <c r="A2260" s="197" t="s">
        <v>6202</v>
      </c>
      <c r="B2260" s="197" t="s">
        <v>9223</v>
      </c>
      <c r="C2260" s="198" t="s">
        <v>9224</v>
      </c>
    </row>
    <row r="2261" spans="1:3" ht="15" customHeight="1">
      <c r="A2261" s="197" t="s">
        <v>6202</v>
      </c>
      <c r="B2261" s="197" t="s">
        <v>9225</v>
      </c>
      <c r="C2261" s="198" t="s">
        <v>9224</v>
      </c>
    </row>
    <row r="2262" spans="1:3" ht="15" customHeight="1">
      <c r="A2262" s="197" t="s">
        <v>6202</v>
      </c>
      <c r="B2262" s="197" t="s">
        <v>9226</v>
      </c>
      <c r="C2262" s="198" t="s">
        <v>9224</v>
      </c>
    </row>
    <row r="2263" spans="1:3" ht="15" customHeight="1">
      <c r="A2263" s="197" t="s">
        <v>5668</v>
      </c>
      <c r="B2263" s="197" t="s">
        <v>9221</v>
      </c>
      <c r="C2263" s="198" t="s">
        <v>9222</v>
      </c>
    </row>
    <row r="2264" spans="1:3" ht="15" customHeight="1">
      <c r="A2264" s="197" t="s">
        <v>5668</v>
      </c>
      <c r="B2264" s="197" t="s">
        <v>9223</v>
      </c>
      <c r="C2264" s="198" t="s">
        <v>9224</v>
      </c>
    </row>
    <row r="2265" spans="1:3" ht="15" customHeight="1">
      <c r="A2265" s="197" t="s">
        <v>5668</v>
      </c>
      <c r="B2265" s="197" t="s">
        <v>9225</v>
      </c>
      <c r="C2265" s="198" t="s">
        <v>9224</v>
      </c>
    </row>
    <row r="2266" spans="1:3" ht="15" customHeight="1">
      <c r="A2266" s="197" t="s">
        <v>5668</v>
      </c>
      <c r="B2266" s="197" t="s">
        <v>9226</v>
      </c>
      <c r="C2266" s="198" t="s">
        <v>9224</v>
      </c>
    </row>
    <row r="2267" spans="1:3" ht="15" customHeight="1">
      <c r="A2267" s="197" t="s">
        <v>6880</v>
      </c>
      <c r="B2267" s="197" t="s">
        <v>9218</v>
      </c>
      <c r="C2267" s="198" t="s">
        <v>9219</v>
      </c>
    </row>
    <row r="2268" spans="1:3" ht="15" customHeight="1">
      <c r="A2268" s="197" t="s">
        <v>964</v>
      </c>
      <c r="B2268" s="197" t="s">
        <v>9218</v>
      </c>
      <c r="C2268" s="198" t="s">
        <v>9219</v>
      </c>
    </row>
    <row r="2269" spans="1:3" ht="15" customHeight="1">
      <c r="A2269" s="197" t="s">
        <v>6972</v>
      </c>
      <c r="B2269" s="197" t="s">
        <v>9254</v>
      </c>
      <c r="C2269" s="198" t="s">
        <v>9255</v>
      </c>
    </row>
    <row r="2270" spans="1:3" ht="15" customHeight="1">
      <c r="A2270" s="197" t="s">
        <v>6972</v>
      </c>
      <c r="B2270" s="197" t="s">
        <v>9221</v>
      </c>
      <c r="C2270" s="198" t="s">
        <v>9256</v>
      </c>
    </row>
    <row r="2271" spans="1:3" ht="15" customHeight="1">
      <c r="A2271" s="197" t="s">
        <v>6972</v>
      </c>
      <c r="B2271" s="197" t="s">
        <v>9223</v>
      </c>
      <c r="C2271" s="198" t="s">
        <v>9255</v>
      </c>
    </row>
    <row r="2272" spans="1:3" ht="15" customHeight="1">
      <c r="A2272" s="197" t="s">
        <v>6972</v>
      </c>
      <c r="B2272" s="197" t="s">
        <v>9009</v>
      </c>
      <c r="C2272" s="198" t="s">
        <v>9255</v>
      </c>
    </row>
    <row r="2273" spans="1:3" ht="15" customHeight="1">
      <c r="A2273" s="197" t="s">
        <v>6972</v>
      </c>
      <c r="B2273" s="197" t="s">
        <v>9225</v>
      </c>
      <c r="C2273" s="198" t="s">
        <v>9255</v>
      </c>
    </row>
    <row r="2274" spans="1:3" ht="15" customHeight="1">
      <c r="A2274" s="197" t="s">
        <v>6972</v>
      </c>
      <c r="B2274" s="197" t="s">
        <v>9226</v>
      </c>
      <c r="C2274" s="198" t="s">
        <v>9255</v>
      </c>
    </row>
    <row r="2275" spans="1:3" ht="15" customHeight="1">
      <c r="A2275" s="197" t="s">
        <v>7503</v>
      </c>
      <c r="B2275" s="197" t="s">
        <v>9230</v>
      </c>
      <c r="C2275" s="198" t="s">
        <v>9231</v>
      </c>
    </row>
    <row r="2276" spans="1:3" ht="15" customHeight="1">
      <c r="A2276" s="197" t="s">
        <v>7880</v>
      </c>
      <c r="B2276" s="197" t="s">
        <v>9230</v>
      </c>
      <c r="C2276" s="198" t="s">
        <v>9231</v>
      </c>
    </row>
    <row r="2277" spans="1:3" ht="15" customHeight="1">
      <c r="A2277" s="197" t="s">
        <v>6158</v>
      </c>
      <c r="B2277" s="197" t="s">
        <v>9001</v>
      </c>
      <c r="C2277" s="198" t="s">
        <v>9301</v>
      </c>
    </row>
    <row r="2278" spans="1:3" ht="15" customHeight="1">
      <c r="A2278" s="197" t="s">
        <v>6158</v>
      </c>
      <c r="B2278" s="197" t="s">
        <v>9003</v>
      </c>
      <c r="C2278" s="198" t="s">
        <v>9302</v>
      </c>
    </row>
    <row r="2279" spans="1:3" ht="15" customHeight="1">
      <c r="A2279" s="197" t="s">
        <v>6158</v>
      </c>
      <c r="B2279" s="197" t="s">
        <v>9005</v>
      </c>
      <c r="C2279" s="198" t="s">
        <v>9303</v>
      </c>
    </row>
    <row r="2280" spans="1:3" ht="15" customHeight="1">
      <c r="A2280" s="197" t="s">
        <v>6158</v>
      </c>
      <c r="B2280" s="197" t="s">
        <v>9230</v>
      </c>
      <c r="C2280" s="198" t="s">
        <v>9231</v>
      </c>
    </row>
    <row r="2281" spans="1:3" ht="15" customHeight="1">
      <c r="A2281" s="197" t="s">
        <v>5862</v>
      </c>
      <c r="B2281" s="197" t="s">
        <v>9221</v>
      </c>
      <c r="C2281" s="198" t="s">
        <v>9261</v>
      </c>
    </row>
    <row r="2282" spans="1:3" ht="15" customHeight="1">
      <c r="A2282" s="197" t="s">
        <v>5862</v>
      </c>
      <c r="B2282" s="197" t="s">
        <v>9223</v>
      </c>
      <c r="C2282" s="198" t="s">
        <v>9262</v>
      </c>
    </row>
    <row r="2283" spans="1:3" ht="15" customHeight="1">
      <c r="A2283" s="197" t="s">
        <v>5862</v>
      </c>
      <c r="B2283" s="197" t="s">
        <v>9225</v>
      </c>
      <c r="C2283" s="198" t="s">
        <v>9262</v>
      </c>
    </row>
    <row r="2284" spans="1:3" ht="15" customHeight="1">
      <c r="A2284" s="197" t="s">
        <v>5862</v>
      </c>
      <c r="B2284" s="197" t="s">
        <v>9226</v>
      </c>
      <c r="C2284" s="198" t="s">
        <v>9262</v>
      </c>
    </row>
    <row r="2285" spans="1:3" ht="15" customHeight="1">
      <c r="A2285" s="197" t="s">
        <v>9682</v>
      </c>
      <c r="B2285" s="197" t="s">
        <v>9326</v>
      </c>
      <c r="C2285" s="198" t="s">
        <v>9518</v>
      </c>
    </row>
    <row r="2286" spans="1:3" ht="15" customHeight="1">
      <c r="A2286" s="197" t="s">
        <v>9682</v>
      </c>
      <c r="B2286" s="197" t="s">
        <v>9328</v>
      </c>
      <c r="C2286" s="198" t="s">
        <v>9518</v>
      </c>
    </row>
    <row r="2287" spans="1:3" ht="15" customHeight="1">
      <c r="A2287" s="197" t="s">
        <v>9682</v>
      </c>
      <c r="B2287" s="197" t="s">
        <v>9218</v>
      </c>
      <c r="C2287" s="198" t="s">
        <v>9481</v>
      </c>
    </row>
    <row r="2288" spans="1:3" ht="15" customHeight="1">
      <c r="A2288" s="197" t="s">
        <v>9682</v>
      </c>
      <c r="B2288" s="197" t="s">
        <v>9229</v>
      </c>
      <c r="C2288" s="198" t="s">
        <v>9481</v>
      </c>
    </row>
    <row r="2289" spans="1:3" ht="15" customHeight="1">
      <c r="A2289" s="197" t="s">
        <v>5772</v>
      </c>
      <c r="B2289" s="197" t="s">
        <v>9060</v>
      </c>
      <c r="C2289" s="198" t="s">
        <v>9335</v>
      </c>
    </row>
    <row r="2290" spans="1:3" ht="15" customHeight="1">
      <c r="A2290" s="197" t="s">
        <v>5772</v>
      </c>
      <c r="B2290" s="197" t="s">
        <v>9218</v>
      </c>
      <c r="C2290" s="198" t="s">
        <v>9336</v>
      </c>
    </row>
    <row r="2291" spans="1:3" ht="15" customHeight="1">
      <c r="A2291" s="197" t="s">
        <v>5772</v>
      </c>
      <c r="B2291" s="197" t="s">
        <v>9229</v>
      </c>
      <c r="C2291" s="198" t="s">
        <v>9336</v>
      </c>
    </row>
    <row r="2292" spans="1:3" ht="15" customHeight="1">
      <c r="A2292" s="197" t="s">
        <v>5772</v>
      </c>
      <c r="B2292" s="197" t="s">
        <v>9066</v>
      </c>
      <c r="C2292" s="198" t="s">
        <v>9336</v>
      </c>
    </row>
    <row r="2293" spans="1:3" ht="15" customHeight="1">
      <c r="A2293" s="197" t="s">
        <v>5772</v>
      </c>
      <c r="B2293" s="197" t="s">
        <v>9047</v>
      </c>
      <c r="C2293" s="198" t="s">
        <v>9336</v>
      </c>
    </row>
    <row r="2294" spans="1:3" ht="15" customHeight="1">
      <c r="A2294" s="197" t="s">
        <v>939</v>
      </c>
      <c r="B2294" s="197" t="s">
        <v>9060</v>
      </c>
      <c r="C2294" s="198" t="s">
        <v>9335</v>
      </c>
    </row>
    <row r="2295" spans="1:3" ht="15" customHeight="1">
      <c r="A2295" s="197" t="s">
        <v>939</v>
      </c>
      <c r="B2295" s="197" t="s">
        <v>9218</v>
      </c>
      <c r="C2295" s="198" t="s">
        <v>9336</v>
      </c>
    </row>
    <row r="2296" spans="1:3" ht="15" customHeight="1">
      <c r="A2296" s="197" t="s">
        <v>939</v>
      </c>
      <c r="B2296" s="197" t="s">
        <v>9229</v>
      </c>
      <c r="C2296" s="198" t="s">
        <v>9336</v>
      </c>
    </row>
    <row r="2297" spans="1:3" ht="15" customHeight="1">
      <c r="A2297" s="197" t="s">
        <v>939</v>
      </c>
      <c r="B2297" s="197" t="s">
        <v>9066</v>
      </c>
      <c r="C2297" s="198" t="s">
        <v>9336</v>
      </c>
    </row>
    <row r="2298" spans="1:3" ht="15" customHeight="1">
      <c r="A2298" s="197" t="s">
        <v>939</v>
      </c>
      <c r="B2298" s="197" t="s">
        <v>9047</v>
      </c>
      <c r="C2298" s="198" t="s">
        <v>9336</v>
      </c>
    </row>
    <row r="2299" spans="1:3" ht="15" customHeight="1">
      <c r="A2299" s="197" t="s">
        <v>8210</v>
      </c>
      <c r="B2299" s="197" t="s">
        <v>9037</v>
      </c>
      <c r="C2299" s="198" t="s">
        <v>9683</v>
      </c>
    </row>
    <row r="2300" spans="1:3" ht="15" customHeight="1">
      <c r="A2300" s="197" t="s">
        <v>6279</v>
      </c>
      <c r="B2300" s="197" t="s">
        <v>9230</v>
      </c>
      <c r="C2300" s="198" t="s">
        <v>9231</v>
      </c>
    </row>
    <row r="2301" spans="1:3" ht="15" customHeight="1">
      <c r="A2301" s="197" t="s">
        <v>7843</v>
      </c>
      <c r="B2301" s="197" t="s">
        <v>9254</v>
      </c>
      <c r="C2301" s="198" t="s">
        <v>9255</v>
      </c>
    </row>
    <row r="2302" spans="1:3" ht="15" customHeight="1">
      <c r="A2302" s="197" t="s">
        <v>7843</v>
      </c>
      <c r="B2302" s="197" t="s">
        <v>9221</v>
      </c>
      <c r="C2302" s="198" t="s">
        <v>9256</v>
      </c>
    </row>
    <row r="2303" spans="1:3" ht="15" customHeight="1">
      <c r="A2303" s="197" t="s">
        <v>7843</v>
      </c>
      <c r="B2303" s="197" t="s">
        <v>9223</v>
      </c>
      <c r="C2303" s="198" t="s">
        <v>9255</v>
      </c>
    </row>
    <row r="2304" spans="1:3" ht="15" customHeight="1">
      <c r="A2304" s="197" t="s">
        <v>7843</v>
      </c>
      <c r="B2304" s="197" t="s">
        <v>9009</v>
      </c>
      <c r="C2304" s="198" t="s">
        <v>9255</v>
      </c>
    </row>
    <row r="2305" spans="1:3" ht="15" customHeight="1">
      <c r="A2305" s="197" t="s">
        <v>7843</v>
      </c>
      <c r="B2305" s="197" t="s">
        <v>9225</v>
      </c>
      <c r="C2305" s="198" t="s">
        <v>9255</v>
      </c>
    </row>
    <row r="2306" spans="1:3" ht="15" customHeight="1">
      <c r="A2306" s="197" t="s">
        <v>7843</v>
      </c>
      <c r="B2306" s="197" t="s">
        <v>9226</v>
      </c>
      <c r="C2306" s="198" t="s">
        <v>9255</v>
      </c>
    </row>
    <row r="2307" spans="1:3" ht="15" customHeight="1">
      <c r="A2307" s="197" t="s">
        <v>9684</v>
      </c>
      <c r="B2307" s="197" t="s">
        <v>9254</v>
      </c>
      <c r="C2307" s="198" t="s">
        <v>9255</v>
      </c>
    </row>
    <row r="2308" spans="1:3" ht="15" customHeight="1">
      <c r="A2308" s="197" t="s">
        <v>9684</v>
      </c>
      <c r="B2308" s="197" t="s">
        <v>9221</v>
      </c>
      <c r="C2308" s="198" t="s">
        <v>9256</v>
      </c>
    </row>
    <row r="2309" spans="1:3" ht="15" customHeight="1">
      <c r="A2309" s="197" t="s">
        <v>9684</v>
      </c>
      <c r="B2309" s="197" t="s">
        <v>9223</v>
      </c>
      <c r="C2309" s="198" t="s">
        <v>9255</v>
      </c>
    </row>
    <row r="2310" spans="1:3" ht="15" customHeight="1">
      <c r="A2310" s="197" t="s">
        <v>9684</v>
      </c>
      <c r="B2310" s="197" t="s">
        <v>9284</v>
      </c>
      <c r="C2310" s="198" t="s">
        <v>9494</v>
      </c>
    </row>
    <row r="2311" spans="1:3" ht="15" customHeight="1">
      <c r="A2311" s="197" t="s">
        <v>9684</v>
      </c>
      <c r="B2311" s="197" t="s">
        <v>9009</v>
      </c>
      <c r="C2311" s="198" t="s">
        <v>9255</v>
      </c>
    </row>
    <row r="2312" spans="1:3" ht="15" customHeight="1">
      <c r="A2312" s="197" t="s">
        <v>9684</v>
      </c>
      <c r="B2312" s="197" t="s">
        <v>9225</v>
      </c>
      <c r="C2312" s="198" t="s">
        <v>9255</v>
      </c>
    </row>
    <row r="2313" spans="1:3" ht="15" customHeight="1">
      <c r="A2313" s="197" t="s">
        <v>9684</v>
      </c>
      <c r="B2313" s="197" t="s">
        <v>9226</v>
      </c>
      <c r="C2313" s="198" t="s">
        <v>9255</v>
      </c>
    </row>
    <row r="2314" spans="1:3" ht="15" customHeight="1">
      <c r="A2314" s="197" t="s">
        <v>8061</v>
      </c>
      <c r="B2314" s="197" t="s">
        <v>9221</v>
      </c>
      <c r="C2314" s="198" t="s">
        <v>9365</v>
      </c>
    </row>
    <row r="2315" spans="1:3" ht="15" customHeight="1">
      <c r="A2315" s="197" t="s">
        <v>8061</v>
      </c>
      <c r="B2315" s="197" t="s">
        <v>9223</v>
      </c>
      <c r="C2315" s="198" t="s">
        <v>9366</v>
      </c>
    </row>
    <row r="2316" spans="1:3" ht="15" customHeight="1">
      <c r="A2316" s="197" t="s">
        <v>8061</v>
      </c>
      <c r="B2316" s="197" t="s">
        <v>9225</v>
      </c>
      <c r="C2316" s="198" t="s">
        <v>9366</v>
      </c>
    </row>
    <row r="2317" spans="1:3" ht="15" customHeight="1">
      <c r="A2317" s="197" t="s">
        <v>8061</v>
      </c>
      <c r="B2317" s="197" t="s">
        <v>9226</v>
      </c>
      <c r="C2317" s="198" t="s">
        <v>9366</v>
      </c>
    </row>
    <row r="2318" spans="1:3" ht="15" customHeight="1">
      <c r="A2318" s="197" t="s">
        <v>5941</v>
      </c>
      <c r="B2318" s="197" t="s">
        <v>9254</v>
      </c>
      <c r="C2318" s="198" t="s">
        <v>9255</v>
      </c>
    </row>
    <row r="2319" spans="1:3" ht="15" customHeight="1">
      <c r="A2319" s="197" t="s">
        <v>5941</v>
      </c>
      <c r="B2319" s="197" t="s">
        <v>9221</v>
      </c>
      <c r="C2319" s="198" t="s">
        <v>9256</v>
      </c>
    </row>
    <row r="2320" spans="1:3" ht="15" customHeight="1">
      <c r="A2320" s="197" t="s">
        <v>5941</v>
      </c>
      <c r="B2320" s="197" t="s">
        <v>9223</v>
      </c>
      <c r="C2320" s="198" t="s">
        <v>9255</v>
      </c>
    </row>
    <row r="2321" spans="1:3" ht="15" customHeight="1">
      <c r="A2321" s="197" t="s">
        <v>5941</v>
      </c>
      <c r="B2321" s="197" t="s">
        <v>9284</v>
      </c>
      <c r="C2321" s="198" t="s">
        <v>9494</v>
      </c>
    </row>
    <row r="2322" spans="1:3" ht="15" customHeight="1">
      <c r="A2322" s="197" t="s">
        <v>5941</v>
      </c>
      <c r="B2322" s="197" t="s">
        <v>9009</v>
      </c>
      <c r="C2322" s="198" t="s">
        <v>9255</v>
      </c>
    </row>
    <row r="2323" spans="1:3" ht="15" customHeight="1">
      <c r="A2323" s="197" t="s">
        <v>5941</v>
      </c>
      <c r="B2323" s="197" t="s">
        <v>9225</v>
      </c>
      <c r="C2323" s="198" t="s">
        <v>9255</v>
      </c>
    </row>
    <row r="2324" spans="1:3" ht="15" customHeight="1">
      <c r="A2324" s="197" t="s">
        <v>5941</v>
      </c>
      <c r="B2324" s="197" t="s">
        <v>9226</v>
      </c>
      <c r="C2324" s="198" t="s">
        <v>9255</v>
      </c>
    </row>
    <row r="2325" spans="1:3" ht="15" customHeight="1">
      <c r="A2325" s="197" t="s">
        <v>6547</v>
      </c>
      <c r="B2325" s="197" t="s">
        <v>9230</v>
      </c>
      <c r="C2325" s="198" t="s">
        <v>9231</v>
      </c>
    </row>
    <row r="2326" spans="1:3" ht="15" customHeight="1">
      <c r="A2326" s="197" t="s">
        <v>6137</v>
      </c>
      <c r="B2326" s="197" t="s">
        <v>9221</v>
      </c>
      <c r="C2326" s="198" t="s">
        <v>9222</v>
      </c>
    </row>
    <row r="2327" spans="1:3" ht="15" customHeight="1">
      <c r="A2327" s="197" t="s">
        <v>6137</v>
      </c>
      <c r="B2327" s="197" t="s">
        <v>9223</v>
      </c>
      <c r="C2327" s="198" t="s">
        <v>9224</v>
      </c>
    </row>
    <row r="2328" spans="1:3" ht="15" customHeight="1">
      <c r="A2328" s="197" t="s">
        <v>6137</v>
      </c>
      <c r="B2328" s="197" t="s">
        <v>9225</v>
      </c>
      <c r="C2328" s="198" t="s">
        <v>9224</v>
      </c>
    </row>
    <row r="2329" spans="1:3" ht="15" customHeight="1">
      <c r="A2329" s="197" t="s">
        <v>6137</v>
      </c>
      <c r="B2329" s="197" t="s">
        <v>9226</v>
      </c>
      <c r="C2329" s="198" t="s">
        <v>9224</v>
      </c>
    </row>
    <row r="2330" spans="1:3" ht="15" customHeight="1">
      <c r="A2330" s="197" t="s">
        <v>5632</v>
      </c>
      <c r="B2330" s="197" t="s">
        <v>9221</v>
      </c>
      <c r="C2330" s="198" t="s">
        <v>9222</v>
      </c>
    </row>
    <row r="2331" spans="1:3" ht="15" customHeight="1">
      <c r="A2331" s="197" t="s">
        <v>5632</v>
      </c>
      <c r="B2331" s="197" t="s">
        <v>9223</v>
      </c>
      <c r="C2331" s="198" t="s">
        <v>9224</v>
      </c>
    </row>
    <row r="2332" spans="1:3" ht="15" customHeight="1">
      <c r="A2332" s="197" t="s">
        <v>5632</v>
      </c>
      <c r="B2332" s="197" t="s">
        <v>9225</v>
      </c>
      <c r="C2332" s="198" t="s">
        <v>9224</v>
      </c>
    </row>
    <row r="2333" spans="1:3" ht="15" customHeight="1">
      <c r="A2333" s="197" t="s">
        <v>5632</v>
      </c>
      <c r="B2333" s="197" t="s">
        <v>9226</v>
      </c>
      <c r="C2333" s="198" t="s">
        <v>9224</v>
      </c>
    </row>
    <row r="2334" spans="1:3" ht="15" customHeight="1">
      <c r="A2334" s="197" t="s">
        <v>1070</v>
      </c>
      <c r="B2334" s="197" t="s">
        <v>9218</v>
      </c>
      <c r="C2334" s="198" t="s">
        <v>9253</v>
      </c>
    </row>
    <row r="2335" spans="1:3" ht="15" customHeight="1">
      <c r="A2335" s="197" t="s">
        <v>4774</v>
      </c>
      <c r="B2335" s="197" t="s">
        <v>9218</v>
      </c>
      <c r="C2335" s="198" t="s">
        <v>9253</v>
      </c>
    </row>
    <row r="2336" spans="1:3" ht="15" customHeight="1">
      <c r="A2336" s="197" t="s">
        <v>4656</v>
      </c>
      <c r="B2336" s="197" t="s">
        <v>9218</v>
      </c>
      <c r="C2336" s="198" t="s">
        <v>9253</v>
      </c>
    </row>
    <row r="2337" spans="1:3" ht="15" customHeight="1">
      <c r="A2337" s="197" t="s">
        <v>7729</v>
      </c>
      <c r="B2337" s="197" t="s">
        <v>9230</v>
      </c>
      <c r="C2337" s="198" t="s">
        <v>9231</v>
      </c>
    </row>
    <row r="2338" spans="1:3" ht="15" customHeight="1">
      <c r="A2338" s="197" t="s">
        <v>8384</v>
      </c>
      <c r="B2338" s="197" t="s">
        <v>9218</v>
      </c>
      <c r="C2338" s="198" t="s">
        <v>9238</v>
      </c>
    </row>
    <row r="2339" spans="1:3" ht="15" customHeight="1">
      <c r="A2339" s="197" t="s">
        <v>8384</v>
      </c>
      <c r="B2339" s="197" t="s">
        <v>9229</v>
      </c>
      <c r="C2339" s="198" t="s">
        <v>9238</v>
      </c>
    </row>
    <row r="2340" spans="1:3" ht="15" customHeight="1">
      <c r="A2340" s="197" t="s">
        <v>7543</v>
      </c>
      <c r="B2340" s="197" t="s">
        <v>9218</v>
      </c>
      <c r="C2340" s="198" t="s">
        <v>9234</v>
      </c>
    </row>
    <row r="2341" spans="1:3" ht="15" customHeight="1">
      <c r="A2341" s="197" t="s">
        <v>6758</v>
      </c>
      <c r="B2341" s="197" t="s">
        <v>9254</v>
      </c>
      <c r="C2341" s="198" t="s">
        <v>9263</v>
      </c>
    </row>
    <row r="2342" spans="1:3" ht="15" customHeight="1">
      <c r="A2342" s="197" t="s">
        <v>6758</v>
      </c>
      <c r="B2342" s="197" t="s">
        <v>9221</v>
      </c>
      <c r="C2342" s="198" t="s">
        <v>9264</v>
      </c>
    </row>
    <row r="2343" spans="1:3" ht="15" customHeight="1">
      <c r="A2343" s="197" t="s">
        <v>6758</v>
      </c>
      <c r="B2343" s="197" t="s">
        <v>9223</v>
      </c>
      <c r="C2343" s="198" t="s">
        <v>9263</v>
      </c>
    </row>
    <row r="2344" spans="1:3" ht="15" customHeight="1">
      <c r="A2344" s="197" t="s">
        <v>6758</v>
      </c>
      <c r="B2344" s="197" t="s">
        <v>9009</v>
      </c>
      <c r="C2344" s="198" t="s">
        <v>9263</v>
      </c>
    </row>
    <row r="2345" spans="1:3" ht="15" customHeight="1">
      <c r="A2345" s="197" t="s">
        <v>6758</v>
      </c>
      <c r="B2345" s="197" t="s">
        <v>9225</v>
      </c>
      <c r="C2345" s="198" t="s">
        <v>9263</v>
      </c>
    </row>
    <row r="2346" spans="1:3" ht="15" customHeight="1">
      <c r="A2346" s="197" t="s">
        <v>6758</v>
      </c>
      <c r="B2346" s="197" t="s">
        <v>9226</v>
      </c>
      <c r="C2346" s="198" t="s">
        <v>9263</v>
      </c>
    </row>
    <row r="2347" spans="1:3" ht="15" customHeight="1">
      <c r="A2347" s="197" t="s">
        <v>6207</v>
      </c>
      <c r="B2347" s="197" t="s">
        <v>9254</v>
      </c>
      <c r="C2347" s="198" t="s">
        <v>9263</v>
      </c>
    </row>
    <row r="2348" spans="1:3" ht="15" customHeight="1">
      <c r="A2348" s="197" t="s">
        <v>6207</v>
      </c>
      <c r="B2348" s="197" t="s">
        <v>9221</v>
      </c>
      <c r="C2348" s="198" t="s">
        <v>9264</v>
      </c>
    </row>
    <row r="2349" spans="1:3" ht="15" customHeight="1">
      <c r="A2349" s="197" t="s">
        <v>6207</v>
      </c>
      <c r="B2349" s="197" t="s">
        <v>9223</v>
      </c>
      <c r="C2349" s="198" t="s">
        <v>9263</v>
      </c>
    </row>
    <row r="2350" spans="1:3" ht="15" customHeight="1">
      <c r="A2350" s="197" t="s">
        <v>6207</v>
      </c>
      <c r="B2350" s="197" t="s">
        <v>9009</v>
      </c>
      <c r="C2350" s="198" t="s">
        <v>9263</v>
      </c>
    </row>
    <row r="2351" spans="1:3" ht="15" customHeight="1">
      <c r="A2351" s="197" t="s">
        <v>6207</v>
      </c>
      <c r="B2351" s="197" t="s">
        <v>9225</v>
      </c>
      <c r="C2351" s="198" t="s">
        <v>9263</v>
      </c>
    </row>
    <row r="2352" spans="1:3" ht="15" customHeight="1">
      <c r="A2352" s="197" t="s">
        <v>6207</v>
      </c>
      <c r="B2352" s="197" t="s">
        <v>9226</v>
      </c>
      <c r="C2352" s="198" t="s">
        <v>9263</v>
      </c>
    </row>
    <row r="2353" spans="1:3" ht="15" customHeight="1">
      <c r="A2353" s="197" t="s">
        <v>6229</v>
      </c>
      <c r="B2353" s="197" t="s">
        <v>9254</v>
      </c>
      <c r="C2353" s="198" t="s">
        <v>9255</v>
      </c>
    </row>
    <row r="2354" spans="1:3" ht="15" customHeight="1">
      <c r="A2354" s="197" t="s">
        <v>6229</v>
      </c>
      <c r="B2354" s="197" t="s">
        <v>9221</v>
      </c>
      <c r="C2354" s="198" t="s">
        <v>9256</v>
      </c>
    </row>
    <row r="2355" spans="1:3" ht="15" customHeight="1">
      <c r="A2355" s="197" t="s">
        <v>6229</v>
      </c>
      <c r="B2355" s="197" t="s">
        <v>9223</v>
      </c>
      <c r="C2355" s="198" t="s">
        <v>9255</v>
      </c>
    </row>
    <row r="2356" spans="1:3" ht="15" customHeight="1">
      <c r="A2356" s="197" t="s">
        <v>6229</v>
      </c>
      <c r="B2356" s="197" t="s">
        <v>9009</v>
      </c>
      <c r="C2356" s="198" t="s">
        <v>9255</v>
      </c>
    </row>
    <row r="2357" spans="1:3" ht="15" customHeight="1">
      <c r="A2357" s="197" t="s">
        <v>6229</v>
      </c>
      <c r="B2357" s="197" t="s">
        <v>9225</v>
      </c>
      <c r="C2357" s="198" t="s">
        <v>9255</v>
      </c>
    </row>
    <row r="2358" spans="1:3" ht="15" customHeight="1">
      <c r="A2358" s="197" t="s">
        <v>6229</v>
      </c>
      <c r="B2358" s="197" t="s">
        <v>9226</v>
      </c>
      <c r="C2358" s="198" t="s">
        <v>9255</v>
      </c>
    </row>
    <row r="2359" spans="1:3" ht="15" customHeight="1">
      <c r="A2359" s="197" t="s">
        <v>5727</v>
      </c>
      <c r="B2359" s="197" t="s">
        <v>9254</v>
      </c>
      <c r="C2359" s="198" t="s">
        <v>9263</v>
      </c>
    </row>
    <row r="2360" spans="1:3" ht="15" customHeight="1">
      <c r="A2360" s="197" t="s">
        <v>5727</v>
      </c>
      <c r="B2360" s="197" t="s">
        <v>9221</v>
      </c>
      <c r="C2360" s="198" t="s">
        <v>9264</v>
      </c>
    </row>
    <row r="2361" spans="1:3" ht="15" customHeight="1">
      <c r="A2361" s="197" t="s">
        <v>5727</v>
      </c>
      <c r="B2361" s="197" t="s">
        <v>9223</v>
      </c>
      <c r="C2361" s="198" t="s">
        <v>9263</v>
      </c>
    </row>
    <row r="2362" spans="1:3" ht="15" customHeight="1">
      <c r="A2362" s="197" t="s">
        <v>5727</v>
      </c>
      <c r="B2362" s="197" t="s">
        <v>9009</v>
      </c>
      <c r="C2362" s="198" t="s">
        <v>9263</v>
      </c>
    </row>
    <row r="2363" spans="1:3" ht="15" customHeight="1">
      <c r="A2363" s="197" t="s">
        <v>5727</v>
      </c>
      <c r="B2363" s="197" t="s">
        <v>9225</v>
      </c>
      <c r="C2363" s="198" t="s">
        <v>9263</v>
      </c>
    </row>
    <row r="2364" spans="1:3" ht="15" customHeight="1">
      <c r="A2364" s="197" t="s">
        <v>5727</v>
      </c>
      <c r="B2364" s="197" t="s">
        <v>9226</v>
      </c>
      <c r="C2364" s="198" t="s">
        <v>9263</v>
      </c>
    </row>
    <row r="2365" spans="1:3" ht="15" customHeight="1">
      <c r="A2365" s="197" t="s">
        <v>6701</v>
      </c>
      <c r="B2365" s="197" t="s">
        <v>9221</v>
      </c>
      <c r="C2365" s="198" t="s">
        <v>9222</v>
      </c>
    </row>
    <row r="2366" spans="1:3" ht="15" customHeight="1">
      <c r="A2366" s="197" t="s">
        <v>6701</v>
      </c>
      <c r="B2366" s="197" t="s">
        <v>9223</v>
      </c>
      <c r="C2366" s="198" t="s">
        <v>9224</v>
      </c>
    </row>
    <row r="2367" spans="1:3" ht="15" customHeight="1">
      <c r="A2367" s="197" t="s">
        <v>6701</v>
      </c>
      <c r="B2367" s="197" t="s">
        <v>9225</v>
      </c>
      <c r="C2367" s="198" t="s">
        <v>9224</v>
      </c>
    </row>
    <row r="2368" spans="1:3" ht="15" customHeight="1">
      <c r="A2368" s="197" t="s">
        <v>6701</v>
      </c>
      <c r="B2368" s="197" t="s">
        <v>9226</v>
      </c>
      <c r="C2368" s="198" t="s">
        <v>9224</v>
      </c>
    </row>
    <row r="2369" spans="1:3" ht="15" customHeight="1">
      <c r="A2369" s="197" t="s">
        <v>6167</v>
      </c>
      <c r="B2369" s="197" t="s">
        <v>9254</v>
      </c>
      <c r="C2369" s="198" t="s">
        <v>9263</v>
      </c>
    </row>
    <row r="2370" spans="1:3" ht="15" customHeight="1">
      <c r="A2370" s="197" t="s">
        <v>6167</v>
      </c>
      <c r="B2370" s="197" t="s">
        <v>9221</v>
      </c>
      <c r="C2370" s="198" t="s">
        <v>9264</v>
      </c>
    </row>
    <row r="2371" spans="1:3" ht="15" customHeight="1">
      <c r="A2371" s="197" t="s">
        <v>6167</v>
      </c>
      <c r="B2371" s="197" t="s">
        <v>9223</v>
      </c>
      <c r="C2371" s="198" t="s">
        <v>9263</v>
      </c>
    </row>
    <row r="2372" spans="1:3" ht="15" customHeight="1">
      <c r="A2372" s="197" t="s">
        <v>6167</v>
      </c>
      <c r="B2372" s="197" t="s">
        <v>9009</v>
      </c>
      <c r="C2372" s="198" t="s">
        <v>9263</v>
      </c>
    </row>
    <row r="2373" spans="1:3" ht="15" customHeight="1">
      <c r="A2373" s="197" t="s">
        <v>6167</v>
      </c>
      <c r="B2373" s="197" t="s">
        <v>9225</v>
      </c>
      <c r="C2373" s="198" t="s">
        <v>9263</v>
      </c>
    </row>
    <row r="2374" spans="1:3" ht="15" customHeight="1">
      <c r="A2374" s="197" t="s">
        <v>6167</v>
      </c>
      <c r="B2374" s="197" t="s">
        <v>9226</v>
      </c>
      <c r="C2374" s="198" t="s">
        <v>9263</v>
      </c>
    </row>
    <row r="2375" spans="1:3" ht="15" customHeight="1">
      <c r="A2375" s="197" t="s">
        <v>1045</v>
      </c>
      <c r="B2375" s="197" t="s">
        <v>9218</v>
      </c>
      <c r="C2375" s="198" t="s">
        <v>9685</v>
      </c>
    </row>
    <row r="2376" spans="1:3" ht="15" customHeight="1">
      <c r="A2376" s="197" t="s">
        <v>1045</v>
      </c>
      <c r="B2376" s="197" t="s">
        <v>9229</v>
      </c>
      <c r="C2376" s="198" t="s">
        <v>9686</v>
      </c>
    </row>
    <row r="2377" spans="1:3" ht="15" customHeight="1">
      <c r="A2377" s="197" t="s">
        <v>5680</v>
      </c>
      <c r="B2377" s="197" t="s">
        <v>9007</v>
      </c>
      <c r="C2377" s="198" t="s">
        <v>9312</v>
      </c>
    </row>
    <row r="2378" spans="1:3" ht="15" customHeight="1">
      <c r="A2378" s="197" t="s">
        <v>1066</v>
      </c>
      <c r="B2378" s="197" t="s">
        <v>9218</v>
      </c>
      <c r="C2378" s="198" t="s">
        <v>9687</v>
      </c>
    </row>
    <row r="2379" spans="1:3" ht="15" customHeight="1">
      <c r="A2379" s="197" t="s">
        <v>6210</v>
      </c>
      <c r="B2379" s="197" t="s">
        <v>9254</v>
      </c>
      <c r="C2379" s="198" t="s">
        <v>9255</v>
      </c>
    </row>
    <row r="2380" spans="1:3" ht="15" customHeight="1">
      <c r="A2380" s="197" t="s">
        <v>6210</v>
      </c>
      <c r="B2380" s="197" t="s">
        <v>9221</v>
      </c>
      <c r="C2380" s="198" t="s">
        <v>9256</v>
      </c>
    </row>
    <row r="2381" spans="1:3" ht="15" customHeight="1">
      <c r="A2381" s="197" t="s">
        <v>6210</v>
      </c>
      <c r="B2381" s="197" t="s">
        <v>9223</v>
      </c>
      <c r="C2381" s="198" t="s">
        <v>9255</v>
      </c>
    </row>
    <row r="2382" spans="1:3" ht="15" customHeight="1">
      <c r="A2382" s="197" t="s">
        <v>6210</v>
      </c>
      <c r="B2382" s="197" t="s">
        <v>9009</v>
      </c>
      <c r="C2382" s="198" t="s">
        <v>9255</v>
      </c>
    </row>
    <row r="2383" spans="1:3" ht="15" customHeight="1">
      <c r="A2383" s="197" t="s">
        <v>6210</v>
      </c>
      <c r="B2383" s="197" t="s">
        <v>9225</v>
      </c>
      <c r="C2383" s="198" t="s">
        <v>9255</v>
      </c>
    </row>
    <row r="2384" spans="1:3" ht="15" customHeight="1">
      <c r="A2384" s="197" t="s">
        <v>6210</v>
      </c>
      <c r="B2384" s="197" t="s">
        <v>9226</v>
      </c>
      <c r="C2384" s="198" t="s">
        <v>9255</v>
      </c>
    </row>
    <row r="2385" spans="1:3" ht="15" customHeight="1">
      <c r="A2385" s="197" t="s">
        <v>543</v>
      </c>
      <c r="B2385" s="197" t="s">
        <v>9218</v>
      </c>
      <c r="C2385" s="198" t="s">
        <v>9688</v>
      </c>
    </row>
    <row r="2386" spans="1:3" ht="15" customHeight="1">
      <c r="A2386" s="197" t="s">
        <v>7272</v>
      </c>
      <c r="B2386" s="197" t="s">
        <v>9221</v>
      </c>
      <c r="C2386" s="198" t="s">
        <v>9222</v>
      </c>
    </row>
    <row r="2387" spans="1:3" ht="15" customHeight="1">
      <c r="A2387" s="197" t="s">
        <v>7272</v>
      </c>
      <c r="B2387" s="197" t="s">
        <v>9223</v>
      </c>
      <c r="C2387" s="198" t="s">
        <v>9224</v>
      </c>
    </row>
    <row r="2388" spans="1:3" ht="15" customHeight="1">
      <c r="A2388" s="197" t="s">
        <v>7272</v>
      </c>
      <c r="B2388" s="197" t="s">
        <v>9225</v>
      </c>
      <c r="C2388" s="198" t="s">
        <v>9224</v>
      </c>
    </row>
    <row r="2389" spans="1:3" ht="15" customHeight="1">
      <c r="A2389" s="197" t="s">
        <v>7272</v>
      </c>
      <c r="B2389" s="197" t="s">
        <v>9226</v>
      </c>
      <c r="C2389" s="198" t="s">
        <v>9224</v>
      </c>
    </row>
    <row r="2390" spans="1:3" ht="15" customHeight="1">
      <c r="A2390" s="197" t="s">
        <v>7342</v>
      </c>
      <c r="B2390" s="197" t="s">
        <v>9254</v>
      </c>
      <c r="C2390" s="198" t="s">
        <v>9255</v>
      </c>
    </row>
    <row r="2391" spans="1:3" ht="15" customHeight="1">
      <c r="A2391" s="197" t="s">
        <v>7342</v>
      </c>
      <c r="B2391" s="197" t="s">
        <v>9221</v>
      </c>
      <c r="C2391" s="198" t="s">
        <v>9256</v>
      </c>
    </row>
    <row r="2392" spans="1:3" ht="15" customHeight="1">
      <c r="A2392" s="197" t="s">
        <v>7342</v>
      </c>
      <c r="B2392" s="197" t="s">
        <v>9223</v>
      </c>
      <c r="C2392" s="198" t="s">
        <v>9255</v>
      </c>
    </row>
    <row r="2393" spans="1:3" ht="15" customHeight="1">
      <c r="A2393" s="197" t="s">
        <v>7342</v>
      </c>
      <c r="B2393" s="197" t="s">
        <v>9009</v>
      </c>
      <c r="C2393" s="198" t="s">
        <v>9255</v>
      </c>
    </row>
    <row r="2394" spans="1:3" ht="15" customHeight="1">
      <c r="A2394" s="197" t="s">
        <v>7342</v>
      </c>
      <c r="B2394" s="197" t="s">
        <v>9225</v>
      </c>
      <c r="C2394" s="198" t="s">
        <v>9255</v>
      </c>
    </row>
    <row r="2395" spans="1:3" ht="15" customHeight="1">
      <c r="A2395" s="197" t="s">
        <v>7342</v>
      </c>
      <c r="B2395" s="197" t="s">
        <v>9226</v>
      </c>
      <c r="C2395" s="198" t="s">
        <v>9255</v>
      </c>
    </row>
    <row r="2396" spans="1:3" ht="15" customHeight="1">
      <c r="A2396" s="197" t="s">
        <v>1067</v>
      </c>
      <c r="B2396" s="197" t="s">
        <v>9218</v>
      </c>
      <c r="C2396" s="198" t="s">
        <v>9322</v>
      </c>
    </row>
    <row r="2397" spans="1:3" ht="15" customHeight="1">
      <c r="A2397" s="197" t="s">
        <v>6820</v>
      </c>
      <c r="B2397" s="197" t="s">
        <v>9254</v>
      </c>
      <c r="C2397" s="198" t="s">
        <v>9255</v>
      </c>
    </row>
    <row r="2398" spans="1:3" ht="15" customHeight="1">
      <c r="A2398" s="197" t="s">
        <v>6820</v>
      </c>
      <c r="B2398" s="197" t="s">
        <v>9221</v>
      </c>
      <c r="C2398" s="198" t="s">
        <v>9256</v>
      </c>
    </row>
    <row r="2399" spans="1:3" ht="15" customHeight="1">
      <c r="A2399" s="197" t="s">
        <v>6820</v>
      </c>
      <c r="B2399" s="197" t="s">
        <v>9223</v>
      </c>
      <c r="C2399" s="198" t="s">
        <v>9255</v>
      </c>
    </row>
    <row r="2400" spans="1:3" ht="15" customHeight="1">
      <c r="A2400" s="197" t="s">
        <v>6820</v>
      </c>
      <c r="B2400" s="197" t="s">
        <v>9009</v>
      </c>
      <c r="C2400" s="198" t="s">
        <v>9255</v>
      </c>
    </row>
    <row r="2401" spans="1:3" ht="15" customHeight="1">
      <c r="A2401" s="197" t="s">
        <v>6820</v>
      </c>
      <c r="B2401" s="197" t="s">
        <v>9225</v>
      </c>
      <c r="C2401" s="198" t="s">
        <v>9255</v>
      </c>
    </row>
    <row r="2402" spans="1:3" ht="15" customHeight="1">
      <c r="A2402" s="197" t="s">
        <v>6820</v>
      </c>
      <c r="B2402" s="197" t="s">
        <v>9226</v>
      </c>
      <c r="C2402" s="198" t="s">
        <v>9255</v>
      </c>
    </row>
    <row r="2403" spans="1:3" ht="15" customHeight="1">
      <c r="A2403" s="197" t="s">
        <v>6815</v>
      </c>
      <c r="B2403" s="197" t="s">
        <v>9230</v>
      </c>
      <c r="C2403" s="198" t="s">
        <v>9231</v>
      </c>
    </row>
    <row r="2404" spans="1:3" ht="15" customHeight="1">
      <c r="A2404" s="197" t="s">
        <v>7886</v>
      </c>
      <c r="B2404" s="197" t="s">
        <v>9254</v>
      </c>
      <c r="C2404" s="198" t="s">
        <v>9263</v>
      </c>
    </row>
    <row r="2405" spans="1:3" ht="15" customHeight="1">
      <c r="A2405" s="197" t="s">
        <v>7886</v>
      </c>
      <c r="B2405" s="197" t="s">
        <v>9221</v>
      </c>
      <c r="C2405" s="198" t="s">
        <v>9264</v>
      </c>
    </row>
    <row r="2406" spans="1:3" ht="15" customHeight="1">
      <c r="A2406" s="197" t="s">
        <v>7886</v>
      </c>
      <c r="B2406" s="197" t="s">
        <v>9223</v>
      </c>
      <c r="C2406" s="198" t="s">
        <v>9263</v>
      </c>
    </row>
    <row r="2407" spans="1:3" ht="15" customHeight="1">
      <c r="A2407" s="197" t="s">
        <v>7886</v>
      </c>
      <c r="B2407" s="197" t="s">
        <v>9009</v>
      </c>
      <c r="C2407" s="198" t="s">
        <v>9263</v>
      </c>
    </row>
    <row r="2408" spans="1:3" ht="15" customHeight="1">
      <c r="A2408" s="197" t="s">
        <v>7886</v>
      </c>
      <c r="B2408" s="197" t="s">
        <v>9225</v>
      </c>
      <c r="C2408" s="198" t="s">
        <v>9263</v>
      </c>
    </row>
    <row r="2409" spans="1:3" ht="15" customHeight="1">
      <c r="A2409" s="197" t="s">
        <v>7886</v>
      </c>
      <c r="B2409" s="197" t="s">
        <v>9226</v>
      </c>
      <c r="C2409" s="198" t="s">
        <v>9263</v>
      </c>
    </row>
    <row r="2410" spans="1:3" ht="15" customHeight="1">
      <c r="A2410" s="197" t="s">
        <v>6213</v>
      </c>
      <c r="B2410" s="197" t="s">
        <v>9221</v>
      </c>
      <c r="C2410" s="198" t="s">
        <v>9222</v>
      </c>
    </row>
    <row r="2411" spans="1:3" ht="15" customHeight="1">
      <c r="A2411" s="197" t="s">
        <v>6213</v>
      </c>
      <c r="B2411" s="197" t="s">
        <v>9223</v>
      </c>
      <c r="C2411" s="198" t="s">
        <v>9224</v>
      </c>
    </row>
    <row r="2412" spans="1:3" ht="15" customHeight="1">
      <c r="A2412" s="197" t="s">
        <v>6213</v>
      </c>
      <c r="B2412" s="197" t="s">
        <v>9225</v>
      </c>
      <c r="C2412" s="198" t="s">
        <v>9224</v>
      </c>
    </row>
    <row r="2413" spans="1:3" ht="15" customHeight="1">
      <c r="A2413" s="197" t="s">
        <v>6213</v>
      </c>
      <c r="B2413" s="197" t="s">
        <v>9226</v>
      </c>
      <c r="C2413" s="198" t="s">
        <v>9224</v>
      </c>
    </row>
    <row r="2414" spans="1:3" ht="15" customHeight="1">
      <c r="A2414" s="197" t="s">
        <v>6398</v>
      </c>
      <c r="B2414" s="197" t="s">
        <v>9221</v>
      </c>
      <c r="C2414" s="198" t="s">
        <v>9222</v>
      </c>
    </row>
    <row r="2415" spans="1:3" ht="15" customHeight="1">
      <c r="A2415" s="197" t="s">
        <v>6398</v>
      </c>
      <c r="B2415" s="197" t="s">
        <v>9223</v>
      </c>
      <c r="C2415" s="198" t="s">
        <v>9224</v>
      </c>
    </row>
    <row r="2416" spans="1:3" ht="15" customHeight="1">
      <c r="A2416" s="197" t="s">
        <v>6398</v>
      </c>
      <c r="B2416" s="197" t="s">
        <v>9225</v>
      </c>
      <c r="C2416" s="198" t="s">
        <v>9224</v>
      </c>
    </row>
    <row r="2417" spans="1:3" ht="15" customHeight="1">
      <c r="A2417" s="197" t="s">
        <v>6398</v>
      </c>
      <c r="B2417" s="197" t="s">
        <v>9226</v>
      </c>
      <c r="C2417" s="198" t="s">
        <v>9224</v>
      </c>
    </row>
    <row r="2418" spans="1:3" ht="15" customHeight="1">
      <c r="A2418" s="197" t="s">
        <v>6369</v>
      </c>
      <c r="B2418" s="197" t="s">
        <v>9254</v>
      </c>
      <c r="C2418" s="198" t="s">
        <v>9263</v>
      </c>
    </row>
    <row r="2419" spans="1:3" ht="15" customHeight="1">
      <c r="A2419" s="197" t="s">
        <v>6369</v>
      </c>
      <c r="B2419" s="197" t="s">
        <v>9221</v>
      </c>
      <c r="C2419" s="198" t="s">
        <v>9264</v>
      </c>
    </row>
    <row r="2420" spans="1:3" ht="15" customHeight="1">
      <c r="A2420" s="197" t="s">
        <v>6369</v>
      </c>
      <c r="B2420" s="197" t="s">
        <v>9223</v>
      </c>
      <c r="C2420" s="198" t="s">
        <v>9263</v>
      </c>
    </row>
    <row r="2421" spans="1:3" ht="15" customHeight="1">
      <c r="A2421" s="197" t="s">
        <v>6369</v>
      </c>
      <c r="B2421" s="197" t="s">
        <v>9009</v>
      </c>
      <c r="C2421" s="198" t="s">
        <v>9263</v>
      </c>
    </row>
    <row r="2422" spans="1:3" ht="15" customHeight="1">
      <c r="A2422" s="197" t="s">
        <v>6369</v>
      </c>
      <c r="B2422" s="197" t="s">
        <v>9225</v>
      </c>
      <c r="C2422" s="198" t="s">
        <v>9263</v>
      </c>
    </row>
    <row r="2423" spans="1:3" ht="15" customHeight="1">
      <c r="A2423" s="197" t="s">
        <v>6369</v>
      </c>
      <c r="B2423" s="197" t="s">
        <v>9226</v>
      </c>
      <c r="C2423" s="198" t="s">
        <v>9263</v>
      </c>
    </row>
    <row r="2424" spans="1:3" ht="15" customHeight="1">
      <c r="A2424" s="197" t="s">
        <v>8544</v>
      </c>
      <c r="B2424" s="197" t="s">
        <v>9218</v>
      </c>
      <c r="C2424" s="198" t="s">
        <v>9502</v>
      </c>
    </row>
    <row r="2425" spans="1:3" ht="15" customHeight="1">
      <c r="A2425" s="197" t="s">
        <v>7715</v>
      </c>
      <c r="B2425" s="197" t="s">
        <v>9218</v>
      </c>
      <c r="C2425" s="198" t="s">
        <v>9689</v>
      </c>
    </row>
    <row r="2426" spans="1:3" ht="15" customHeight="1">
      <c r="A2426" s="197" t="s">
        <v>7715</v>
      </c>
      <c r="B2426" s="197" t="s">
        <v>9229</v>
      </c>
      <c r="C2426" s="198" t="s">
        <v>9562</v>
      </c>
    </row>
    <row r="2427" spans="1:3" ht="15" customHeight="1">
      <c r="A2427" s="197" t="s">
        <v>7715</v>
      </c>
      <c r="B2427" s="197" t="s">
        <v>9047</v>
      </c>
      <c r="C2427" s="198" t="s">
        <v>9562</v>
      </c>
    </row>
    <row r="2428" spans="1:3" ht="15" customHeight="1">
      <c r="A2428" s="197" t="s">
        <v>6187</v>
      </c>
      <c r="B2428" s="197" t="s">
        <v>9230</v>
      </c>
      <c r="C2428" s="198" t="s">
        <v>9231</v>
      </c>
    </row>
    <row r="2429" spans="1:3" ht="15" customHeight="1">
      <c r="A2429" s="197" t="s">
        <v>5643</v>
      </c>
      <c r="B2429" s="197" t="s">
        <v>9221</v>
      </c>
      <c r="C2429" s="198" t="s">
        <v>9222</v>
      </c>
    </row>
    <row r="2430" spans="1:3" ht="15" customHeight="1">
      <c r="A2430" s="197" t="s">
        <v>5643</v>
      </c>
      <c r="B2430" s="197" t="s">
        <v>9223</v>
      </c>
      <c r="C2430" s="198" t="s">
        <v>9224</v>
      </c>
    </row>
    <row r="2431" spans="1:3" ht="15" customHeight="1">
      <c r="A2431" s="197" t="s">
        <v>5643</v>
      </c>
      <c r="B2431" s="197" t="s">
        <v>9225</v>
      </c>
      <c r="C2431" s="198" t="s">
        <v>9224</v>
      </c>
    </row>
    <row r="2432" spans="1:3" ht="15" customHeight="1">
      <c r="A2432" s="197" t="s">
        <v>5643</v>
      </c>
      <c r="B2432" s="197" t="s">
        <v>9226</v>
      </c>
      <c r="C2432" s="198" t="s">
        <v>9224</v>
      </c>
    </row>
    <row r="2433" spans="1:3" ht="15" customHeight="1">
      <c r="A2433" s="197" t="s">
        <v>5857</v>
      </c>
      <c r="B2433" s="197" t="s">
        <v>9221</v>
      </c>
      <c r="C2433" s="198" t="s">
        <v>9222</v>
      </c>
    </row>
    <row r="2434" spans="1:3" ht="15" customHeight="1">
      <c r="A2434" s="197" t="s">
        <v>5857</v>
      </c>
      <c r="B2434" s="197" t="s">
        <v>9223</v>
      </c>
      <c r="C2434" s="198" t="s">
        <v>9224</v>
      </c>
    </row>
    <row r="2435" spans="1:3" ht="15" customHeight="1">
      <c r="A2435" s="197" t="s">
        <v>5857</v>
      </c>
      <c r="B2435" s="197" t="s">
        <v>9225</v>
      </c>
      <c r="C2435" s="198" t="s">
        <v>9224</v>
      </c>
    </row>
    <row r="2436" spans="1:3" ht="15" customHeight="1">
      <c r="A2436" s="197" t="s">
        <v>5857</v>
      </c>
      <c r="B2436" s="197" t="s">
        <v>9226</v>
      </c>
      <c r="C2436" s="198" t="s">
        <v>9224</v>
      </c>
    </row>
    <row r="2437" spans="1:3" ht="15" customHeight="1">
      <c r="A2437" s="197" t="s">
        <v>8388</v>
      </c>
      <c r="B2437" s="197" t="s">
        <v>9218</v>
      </c>
      <c r="C2437" s="198" t="s">
        <v>9234</v>
      </c>
    </row>
    <row r="2438" spans="1:3" ht="15" customHeight="1">
      <c r="A2438" s="197" t="s">
        <v>7242</v>
      </c>
      <c r="B2438" s="197" t="s">
        <v>9218</v>
      </c>
      <c r="C2438" s="198" t="s">
        <v>9690</v>
      </c>
    </row>
    <row r="2439" spans="1:3" ht="15" customHeight="1">
      <c r="A2439" s="197" t="s">
        <v>8729</v>
      </c>
      <c r="B2439" s="197" t="s">
        <v>9218</v>
      </c>
      <c r="C2439" s="198" t="s">
        <v>9322</v>
      </c>
    </row>
    <row r="2440" spans="1:3" ht="15" customHeight="1">
      <c r="A2440" s="197" t="s">
        <v>6163</v>
      </c>
      <c r="B2440" s="197" t="s">
        <v>9254</v>
      </c>
      <c r="C2440" s="198" t="s">
        <v>9255</v>
      </c>
    </row>
    <row r="2441" spans="1:3" ht="15" customHeight="1">
      <c r="A2441" s="197" t="s">
        <v>6163</v>
      </c>
      <c r="B2441" s="197" t="s">
        <v>9221</v>
      </c>
      <c r="C2441" s="198" t="s">
        <v>9256</v>
      </c>
    </row>
    <row r="2442" spans="1:3" ht="15" customHeight="1">
      <c r="A2442" s="197" t="s">
        <v>6163</v>
      </c>
      <c r="B2442" s="197" t="s">
        <v>9223</v>
      </c>
      <c r="C2442" s="198" t="s">
        <v>9255</v>
      </c>
    </row>
    <row r="2443" spans="1:3" ht="15" customHeight="1">
      <c r="A2443" s="197" t="s">
        <v>6163</v>
      </c>
      <c r="B2443" s="197" t="s">
        <v>9009</v>
      </c>
      <c r="C2443" s="198" t="s">
        <v>9255</v>
      </c>
    </row>
    <row r="2444" spans="1:3" ht="15" customHeight="1">
      <c r="A2444" s="197" t="s">
        <v>6163</v>
      </c>
      <c r="B2444" s="197" t="s">
        <v>9225</v>
      </c>
      <c r="C2444" s="198" t="s">
        <v>9255</v>
      </c>
    </row>
    <row r="2445" spans="1:3" ht="15" customHeight="1">
      <c r="A2445" s="197" t="s">
        <v>6163</v>
      </c>
      <c r="B2445" s="197" t="s">
        <v>9226</v>
      </c>
      <c r="C2445" s="198" t="s">
        <v>9255</v>
      </c>
    </row>
    <row r="2446" spans="1:3" ht="15" customHeight="1">
      <c r="A2446" s="197" t="s">
        <v>7125</v>
      </c>
      <c r="B2446" s="197" t="s">
        <v>9254</v>
      </c>
      <c r="C2446" s="198" t="s">
        <v>9263</v>
      </c>
    </row>
    <row r="2447" spans="1:3" ht="15" customHeight="1">
      <c r="A2447" s="197" t="s">
        <v>7125</v>
      </c>
      <c r="B2447" s="197" t="s">
        <v>9221</v>
      </c>
      <c r="C2447" s="198" t="s">
        <v>9264</v>
      </c>
    </row>
    <row r="2448" spans="1:3" ht="15" customHeight="1">
      <c r="A2448" s="197" t="s">
        <v>7125</v>
      </c>
      <c r="B2448" s="197" t="s">
        <v>9223</v>
      </c>
      <c r="C2448" s="198" t="s">
        <v>9263</v>
      </c>
    </row>
    <row r="2449" spans="1:3" ht="15" customHeight="1">
      <c r="A2449" s="197" t="s">
        <v>7125</v>
      </c>
      <c r="B2449" s="197" t="s">
        <v>9009</v>
      </c>
      <c r="C2449" s="198" t="s">
        <v>9263</v>
      </c>
    </row>
    <row r="2450" spans="1:3" ht="15" customHeight="1">
      <c r="A2450" s="197" t="s">
        <v>7125</v>
      </c>
      <c r="B2450" s="197" t="s">
        <v>9225</v>
      </c>
      <c r="C2450" s="198" t="s">
        <v>9263</v>
      </c>
    </row>
    <row r="2451" spans="1:3" ht="15" customHeight="1">
      <c r="A2451" s="197" t="s">
        <v>7125</v>
      </c>
      <c r="B2451" s="197" t="s">
        <v>9226</v>
      </c>
      <c r="C2451" s="198" t="s">
        <v>9263</v>
      </c>
    </row>
    <row r="2452" spans="1:3" ht="15" customHeight="1">
      <c r="A2452" s="197" t="s">
        <v>7277</v>
      </c>
      <c r="B2452" s="197" t="s">
        <v>9254</v>
      </c>
      <c r="C2452" s="198" t="s">
        <v>9263</v>
      </c>
    </row>
    <row r="2453" spans="1:3" ht="15" customHeight="1">
      <c r="A2453" s="197" t="s">
        <v>7277</v>
      </c>
      <c r="B2453" s="197" t="s">
        <v>9221</v>
      </c>
      <c r="C2453" s="198" t="s">
        <v>9264</v>
      </c>
    </row>
    <row r="2454" spans="1:3" ht="15" customHeight="1">
      <c r="A2454" s="197" t="s">
        <v>7277</v>
      </c>
      <c r="B2454" s="197" t="s">
        <v>9223</v>
      </c>
      <c r="C2454" s="198" t="s">
        <v>9263</v>
      </c>
    </row>
    <row r="2455" spans="1:3" ht="15" customHeight="1">
      <c r="A2455" s="197" t="s">
        <v>7277</v>
      </c>
      <c r="B2455" s="197" t="s">
        <v>9009</v>
      </c>
      <c r="C2455" s="198" t="s">
        <v>9263</v>
      </c>
    </row>
    <row r="2456" spans="1:3" ht="15" customHeight="1">
      <c r="A2456" s="197" t="s">
        <v>7277</v>
      </c>
      <c r="B2456" s="197" t="s">
        <v>9225</v>
      </c>
      <c r="C2456" s="198" t="s">
        <v>9263</v>
      </c>
    </row>
    <row r="2457" spans="1:3" ht="15" customHeight="1">
      <c r="A2457" s="197" t="s">
        <v>7277</v>
      </c>
      <c r="B2457" s="197" t="s">
        <v>9226</v>
      </c>
      <c r="C2457" s="198" t="s">
        <v>9263</v>
      </c>
    </row>
    <row r="2458" spans="1:3" ht="15" customHeight="1">
      <c r="A2458" s="197" t="s">
        <v>5919</v>
      </c>
      <c r="B2458" s="197" t="s">
        <v>9254</v>
      </c>
      <c r="C2458" s="198" t="s">
        <v>9255</v>
      </c>
    </row>
    <row r="2459" spans="1:3" ht="15" customHeight="1">
      <c r="A2459" s="197" t="s">
        <v>5919</v>
      </c>
      <c r="B2459" s="197" t="s">
        <v>9221</v>
      </c>
      <c r="C2459" s="198" t="s">
        <v>9256</v>
      </c>
    </row>
    <row r="2460" spans="1:3" ht="15" customHeight="1">
      <c r="A2460" s="197" t="s">
        <v>5919</v>
      </c>
      <c r="B2460" s="197" t="s">
        <v>9223</v>
      </c>
      <c r="C2460" s="198" t="s">
        <v>9255</v>
      </c>
    </row>
    <row r="2461" spans="1:3" ht="15" customHeight="1">
      <c r="A2461" s="197" t="s">
        <v>5919</v>
      </c>
      <c r="B2461" s="197" t="s">
        <v>9009</v>
      </c>
      <c r="C2461" s="198" t="s">
        <v>9255</v>
      </c>
    </row>
    <row r="2462" spans="1:3" ht="15" customHeight="1">
      <c r="A2462" s="197" t="s">
        <v>5919</v>
      </c>
      <c r="B2462" s="197" t="s">
        <v>9225</v>
      </c>
      <c r="C2462" s="198" t="s">
        <v>9255</v>
      </c>
    </row>
    <row r="2463" spans="1:3" ht="15" customHeight="1">
      <c r="A2463" s="197" t="s">
        <v>5919</v>
      </c>
      <c r="B2463" s="197" t="s">
        <v>9226</v>
      </c>
      <c r="C2463" s="198" t="s">
        <v>9255</v>
      </c>
    </row>
    <row r="2464" spans="1:3" ht="15" customHeight="1">
      <c r="A2464" s="197" t="s">
        <v>7161</v>
      </c>
      <c r="B2464" s="197" t="s">
        <v>9221</v>
      </c>
      <c r="C2464" s="198" t="s">
        <v>9222</v>
      </c>
    </row>
    <row r="2465" spans="1:3" ht="15" customHeight="1">
      <c r="A2465" s="197" t="s">
        <v>7161</v>
      </c>
      <c r="B2465" s="197" t="s">
        <v>9223</v>
      </c>
      <c r="C2465" s="198" t="s">
        <v>9224</v>
      </c>
    </row>
    <row r="2466" spans="1:3" ht="15" customHeight="1">
      <c r="A2466" s="197" t="s">
        <v>7161</v>
      </c>
      <c r="B2466" s="197" t="s">
        <v>9225</v>
      </c>
      <c r="C2466" s="198" t="s">
        <v>9224</v>
      </c>
    </row>
    <row r="2467" spans="1:3" ht="15" customHeight="1">
      <c r="A2467" s="197" t="s">
        <v>7161</v>
      </c>
      <c r="B2467" s="197" t="s">
        <v>9226</v>
      </c>
      <c r="C2467" s="198" t="s">
        <v>9224</v>
      </c>
    </row>
    <row r="2468" spans="1:3" ht="15" customHeight="1">
      <c r="A2468" s="197" t="s">
        <v>6494</v>
      </c>
      <c r="B2468" s="197" t="s">
        <v>9221</v>
      </c>
      <c r="C2468" s="198" t="s">
        <v>9222</v>
      </c>
    </row>
    <row r="2469" spans="1:3" ht="15" customHeight="1">
      <c r="A2469" s="197" t="s">
        <v>6494</v>
      </c>
      <c r="B2469" s="197" t="s">
        <v>9223</v>
      </c>
      <c r="C2469" s="198" t="s">
        <v>9224</v>
      </c>
    </row>
    <row r="2470" spans="1:3" ht="15" customHeight="1">
      <c r="A2470" s="197" t="s">
        <v>6494</v>
      </c>
      <c r="B2470" s="197" t="s">
        <v>9225</v>
      </c>
      <c r="C2470" s="198" t="s">
        <v>9224</v>
      </c>
    </row>
    <row r="2471" spans="1:3" ht="15" customHeight="1">
      <c r="A2471" s="197" t="s">
        <v>6494</v>
      </c>
      <c r="B2471" s="197" t="s">
        <v>9226</v>
      </c>
      <c r="C2471" s="198" t="s">
        <v>9224</v>
      </c>
    </row>
    <row r="2472" spans="1:3" ht="15" customHeight="1">
      <c r="A2472" s="197" t="s">
        <v>6895</v>
      </c>
      <c r="B2472" s="197" t="s">
        <v>9221</v>
      </c>
      <c r="C2472" s="198" t="s">
        <v>9222</v>
      </c>
    </row>
    <row r="2473" spans="1:3" ht="15" customHeight="1">
      <c r="A2473" s="197" t="s">
        <v>6895</v>
      </c>
      <c r="B2473" s="197" t="s">
        <v>9223</v>
      </c>
      <c r="C2473" s="198" t="s">
        <v>9224</v>
      </c>
    </row>
    <row r="2474" spans="1:3" ht="15" customHeight="1">
      <c r="A2474" s="197" t="s">
        <v>6895</v>
      </c>
      <c r="B2474" s="197" t="s">
        <v>9225</v>
      </c>
      <c r="C2474" s="198" t="s">
        <v>9224</v>
      </c>
    </row>
    <row r="2475" spans="1:3" ht="15" customHeight="1">
      <c r="A2475" s="197" t="s">
        <v>6895</v>
      </c>
      <c r="B2475" s="197" t="s">
        <v>9226</v>
      </c>
      <c r="C2475" s="198" t="s">
        <v>9224</v>
      </c>
    </row>
    <row r="2476" spans="1:3" ht="15" customHeight="1">
      <c r="A2476" s="197" t="s">
        <v>6904</v>
      </c>
      <c r="B2476" s="197" t="s">
        <v>9221</v>
      </c>
      <c r="C2476" s="198" t="s">
        <v>9222</v>
      </c>
    </row>
    <row r="2477" spans="1:3" ht="15" customHeight="1">
      <c r="A2477" s="197" t="s">
        <v>6904</v>
      </c>
      <c r="B2477" s="197" t="s">
        <v>9223</v>
      </c>
      <c r="C2477" s="198" t="s">
        <v>9224</v>
      </c>
    </row>
    <row r="2478" spans="1:3" ht="15" customHeight="1">
      <c r="A2478" s="197" t="s">
        <v>6904</v>
      </c>
      <c r="B2478" s="197" t="s">
        <v>9225</v>
      </c>
      <c r="C2478" s="198" t="s">
        <v>9224</v>
      </c>
    </row>
    <row r="2479" spans="1:3" ht="15" customHeight="1">
      <c r="A2479" s="197" t="s">
        <v>6904</v>
      </c>
      <c r="B2479" s="197" t="s">
        <v>9226</v>
      </c>
      <c r="C2479" s="198" t="s">
        <v>9224</v>
      </c>
    </row>
    <row r="2480" spans="1:3" ht="15" customHeight="1">
      <c r="A2480" s="197" t="s">
        <v>6240</v>
      </c>
      <c r="B2480" s="197" t="s">
        <v>9221</v>
      </c>
      <c r="C2480" s="198" t="s">
        <v>9222</v>
      </c>
    </row>
    <row r="2481" spans="1:3" ht="15" customHeight="1">
      <c r="A2481" s="197" t="s">
        <v>6240</v>
      </c>
      <c r="B2481" s="197" t="s">
        <v>9223</v>
      </c>
      <c r="C2481" s="198" t="s">
        <v>9224</v>
      </c>
    </row>
    <row r="2482" spans="1:3" ht="15" customHeight="1">
      <c r="A2482" s="197" t="s">
        <v>6240</v>
      </c>
      <c r="B2482" s="197" t="s">
        <v>9225</v>
      </c>
      <c r="C2482" s="198" t="s">
        <v>9224</v>
      </c>
    </row>
    <row r="2483" spans="1:3" ht="15" customHeight="1">
      <c r="A2483" s="197" t="s">
        <v>6240</v>
      </c>
      <c r="B2483" s="197" t="s">
        <v>9226</v>
      </c>
      <c r="C2483" s="198" t="s">
        <v>9224</v>
      </c>
    </row>
    <row r="2484" spans="1:3" ht="15" customHeight="1">
      <c r="A2484" s="197" t="s">
        <v>4743</v>
      </c>
      <c r="B2484" s="197" t="s">
        <v>9218</v>
      </c>
      <c r="C2484" s="198" t="s">
        <v>9689</v>
      </c>
    </row>
    <row r="2485" spans="1:3" ht="15" customHeight="1">
      <c r="A2485" s="197" t="s">
        <v>4743</v>
      </c>
      <c r="B2485" s="197" t="s">
        <v>9229</v>
      </c>
      <c r="C2485" s="198" t="s">
        <v>9562</v>
      </c>
    </row>
    <row r="2486" spans="1:3" ht="15" customHeight="1">
      <c r="A2486" s="197" t="s">
        <v>4743</v>
      </c>
      <c r="B2486" s="197" t="s">
        <v>9047</v>
      </c>
      <c r="C2486" s="198" t="s">
        <v>9562</v>
      </c>
    </row>
    <row r="2487" spans="1:3" ht="15" customHeight="1">
      <c r="A2487" s="197" t="s">
        <v>7449</v>
      </c>
      <c r="B2487" s="197" t="s">
        <v>9221</v>
      </c>
      <c r="C2487" s="198" t="s">
        <v>9222</v>
      </c>
    </row>
    <row r="2488" spans="1:3" ht="15" customHeight="1">
      <c r="A2488" s="197" t="s">
        <v>7449</v>
      </c>
      <c r="B2488" s="197" t="s">
        <v>9223</v>
      </c>
      <c r="C2488" s="198" t="s">
        <v>9224</v>
      </c>
    </row>
    <row r="2489" spans="1:3" ht="15" customHeight="1">
      <c r="A2489" s="197" t="s">
        <v>7449</v>
      </c>
      <c r="B2489" s="197" t="s">
        <v>9225</v>
      </c>
      <c r="C2489" s="198" t="s">
        <v>9224</v>
      </c>
    </row>
    <row r="2490" spans="1:3" ht="15" customHeight="1">
      <c r="A2490" s="197" t="s">
        <v>7449</v>
      </c>
      <c r="B2490" s="197" t="s">
        <v>9226</v>
      </c>
      <c r="C2490" s="198" t="s">
        <v>9224</v>
      </c>
    </row>
    <row r="2491" spans="1:3" ht="15" customHeight="1">
      <c r="A2491" s="197" t="s">
        <v>6834</v>
      </c>
      <c r="B2491" s="197" t="s">
        <v>9221</v>
      </c>
      <c r="C2491" s="198" t="s">
        <v>9222</v>
      </c>
    </row>
    <row r="2492" spans="1:3" ht="15" customHeight="1">
      <c r="A2492" s="197" t="s">
        <v>6834</v>
      </c>
      <c r="B2492" s="197" t="s">
        <v>9223</v>
      </c>
      <c r="C2492" s="198" t="s">
        <v>9224</v>
      </c>
    </row>
    <row r="2493" spans="1:3" ht="15" customHeight="1">
      <c r="A2493" s="197" t="s">
        <v>6834</v>
      </c>
      <c r="B2493" s="197" t="s">
        <v>9225</v>
      </c>
      <c r="C2493" s="198" t="s">
        <v>9224</v>
      </c>
    </row>
    <row r="2494" spans="1:3" ht="15" customHeight="1">
      <c r="A2494" s="197" t="s">
        <v>6834</v>
      </c>
      <c r="B2494" s="197" t="s">
        <v>9226</v>
      </c>
      <c r="C2494" s="198" t="s">
        <v>9224</v>
      </c>
    </row>
    <row r="2495" spans="1:3" ht="15" customHeight="1">
      <c r="A2495" s="197" t="s">
        <v>5636</v>
      </c>
      <c r="B2495" s="197" t="s">
        <v>9221</v>
      </c>
      <c r="C2495" s="198" t="s">
        <v>9222</v>
      </c>
    </row>
    <row r="2496" spans="1:3" ht="15" customHeight="1">
      <c r="A2496" s="197" t="s">
        <v>5636</v>
      </c>
      <c r="B2496" s="197" t="s">
        <v>9223</v>
      </c>
      <c r="C2496" s="198" t="s">
        <v>9224</v>
      </c>
    </row>
    <row r="2497" spans="1:3" ht="15" customHeight="1">
      <c r="A2497" s="197" t="s">
        <v>5636</v>
      </c>
      <c r="B2497" s="197" t="s">
        <v>9225</v>
      </c>
      <c r="C2497" s="198" t="s">
        <v>9224</v>
      </c>
    </row>
    <row r="2498" spans="1:3" ht="15" customHeight="1">
      <c r="A2498" s="197" t="s">
        <v>5636</v>
      </c>
      <c r="B2498" s="197" t="s">
        <v>9226</v>
      </c>
      <c r="C2498" s="198" t="s">
        <v>9224</v>
      </c>
    </row>
    <row r="2499" spans="1:3" ht="15" customHeight="1">
      <c r="A2499" s="197" t="s">
        <v>5761</v>
      </c>
      <c r="B2499" s="197" t="s">
        <v>9221</v>
      </c>
      <c r="C2499" s="198" t="s">
        <v>9222</v>
      </c>
    </row>
    <row r="2500" spans="1:3" ht="15" customHeight="1">
      <c r="A2500" s="197" t="s">
        <v>5761</v>
      </c>
      <c r="B2500" s="197" t="s">
        <v>9223</v>
      </c>
      <c r="C2500" s="198" t="s">
        <v>9224</v>
      </c>
    </row>
    <row r="2501" spans="1:3" ht="15" customHeight="1">
      <c r="A2501" s="197" t="s">
        <v>5761</v>
      </c>
      <c r="B2501" s="197" t="s">
        <v>9225</v>
      </c>
      <c r="C2501" s="198" t="s">
        <v>9224</v>
      </c>
    </row>
    <row r="2502" spans="1:3" ht="15" customHeight="1">
      <c r="A2502" s="197" t="s">
        <v>5761</v>
      </c>
      <c r="B2502" s="197" t="s">
        <v>9226</v>
      </c>
      <c r="C2502" s="198" t="s">
        <v>9224</v>
      </c>
    </row>
    <row r="2503" spans="1:3" ht="15" customHeight="1">
      <c r="A2503" s="197" t="s">
        <v>7095</v>
      </c>
      <c r="B2503" s="197" t="s">
        <v>9218</v>
      </c>
      <c r="C2503" s="198" t="s">
        <v>9691</v>
      </c>
    </row>
    <row r="2504" spans="1:3" ht="15" customHeight="1">
      <c r="A2504" s="197" t="s">
        <v>7095</v>
      </c>
      <c r="B2504" s="197" t="s">
        <v>9229</v>
      </c>
      <c r="C2504" s="198" t="s">
        <v>9692</v>
      </c>
    </row>
    <row r="2505" spans="1:3" ht="15" customHeight="1">
      <c r="A2505" s="197" t="s">
        <v>7095</v>
      </c>
      <c r="B2505" s="197" t="s">
        <v>9047</v>
      </c>
      <c r="C2505" s="198" t="s">
        <v>9692</v>
      </c>
    </row>
    <row r="2506" spans="1:3" ht="15" customHeight="1">
      <c r="A2506" s="197" t="s">
        <v>8077</v>
      </c>
      <c r="B2506" s="197" t="s">
        <v>9218</v>
      </c>
      <c r="C2506" s="198" t="s">
        <v>9693</v>
      </c>
    </row>
    <row r="2507" spans="1:3" ht="15" customHeight="1">
      <c r="A2507" s="197" t="s">
        <v>7461</v>
      </c>
      <c r="B2507" s="197" t="s">
        <v>9218</v>
      </c>
      <c r="C2507" s="198" t="s">
        <v>9499</v>
      </c>
    </row>
    <row r="2508" spans="1:3" ht="15" customHeight="1">
      <c r="A2508" s="197" t="s">
        <v>7461</v>
      </c>
      <c r="B2508" s="197" t="s">
        <v>9229</v>
      </c>
      <c r="C2508" s="198" t="s">
        <v>9238</v>
      </c>
    </row>
    <row r="2509" spans="1:3" ht="15" customHeight="1">
      <c r="A2509" s="197" t="s">
        <v>1024</v>
      </c>
      <c r="B2509" s="197" t="s">
        <v>9218</v>
      </c>
      <c r="C2509" s="198" t="s">
        <v>9234</v>
      </c>
    </row>
    <row r="2510" spans="1:3" ht="15" customHeight="1">
      <c r="A2510" s="197" t="s">
        <v>9694</v>
      </c>
      <c r="B2510" s="197" t="s">
        <v>9218</v>
      </c>
      <c r="C2510" s="198" t="s">
        <v>9695</v>
      </c>
    </row>
    <row r="2511" spans="1:3" ht="15" customHeight="1">
      <c r="A2511" s="197" t="s">
        <v>9694</v>
      </c>
      <c r="B2511" s="197" t="s">
        <v>9229</v>
      </c>
      <c r="C2511" s="198" t="s">
        <v>9695</v>
      </c>
    </row>
    <row r="2512" spans="1:3" ht="15" customHeight="1">
      <c r="A2512" s="197" t="s">
        <v>9694</v>
      </c>
      <c r="B2512" s="197" t="s">
        <v>9066</v>
      </c>
      <c r="C2512" s="198" t="s">
        <v>9695</v>
      </c>
    </row>
    <row r="2513" spans="1:3" ht="15" customHeight="1">
      <c r="A2513" s="197" t="s">
        <v>9694</v>
      </c>
      <c r="B2513" s="197" t="s">
        <v>9047</v>
      </c>
      <c r="C2513" s="198" t="s">
        <v>9695</v>
      </c>
    </row>
    <row r="2514" spans="1:3" ht="15" customHeight="1">
      <c r="A2514" s="197" t="s">
        <v>9696</v>
      </c>
      <c r="B2514" s="197" t="s">
        <v>9218</v>
      </c>
      <c r="C2514" s="198" t="s">
        <v>9508</v>
      </c>
    </row>
    <row r="2515" spans="1:3" ht="15" customHeight="1">
      <c r="A2515" s="197" t="s">
        <v>9696</v>
      </c>
      <c r="B2515" s="197" t="s">
        <v>9229</v>
      </c>
      <c r="C2515" s="198" t="s">
        <v>9508</v>
      </c>
    </row>
    <row r="2516" spans="1:3" ht="15" customHeight="1">
      <c r="A2516" s="197" t="s">
        <v>9696</v>
      </c>
      <c r="B2516" s="197" t="s">
        <v>9066</v>
      </c>
      <c r="C2516" s="198" t="s">
        <v>9509</v>
      </c>
    </row>
    <row r="2517" spans="1:3" ht="15" customHeight="1">
      <c r="A2517" s="197" t="s">
        <v>9696</v>
      </c>
      <c r="B2517" s="197" t="s">
        <v>9047</v>
      </c>
      <c r="C2517" s="198" t="s">
        <v>9509</v>
      </c>
    </row>
    <row r="2518" spans="1:3" ht="15" customHeight="1">
      <c r="A2518" s="197" t="s">
        <v>9697</v>
      </c>
      <c r="B2518" s="197" t="s">
        <v>9218</v>
      </c>
      <c r="C2518" s="198" t="s">
        <v>9698</v>
      </c>
    </row>
    <row r="2519" spans="1:3" ht="15" customHeight="1">
      <c r="A2519" s="197" t="s">
        <v>9697</v>
      </c>
      <c r="B2519" s="197" t="s">
        <v>9229</v>
      </c>
      <c r="C2519" s="198" t="s">
        <v>9698</v>
      </c>
    </row>
    <row r="2520" spans="1:3" ht="15" customHeight="1">
      <c r="A2520" s="197" t="s">
        <v>9697</v>
      </c>
      <c r="B2520" s="197" t="s">
        <v>9066</v>
      </c>
      <c r="C2520" s="198" t="s">
        <v>9509</v>
      </c>
    </row>
    <row r="2521" spans="1:3" ht="15" customHeight="1">
      <c r="A2521" s="197" t="s">
        <v>9697</v>
      </c>
      <c r="B2521" s="197" t="s">
        <v>9047</v>
      </c>
      <c r="C2521" s="198" t="s">
        <v>9509</v>
      </c>
    </row>
    <row r="2522" spans="1:3" ht="15" customHeight="1">
      <c r="A2522" s="197" t="s">
        <v>5971</v>
      </c>
      <c r="B2522" s="197" t="s">
        <v>9221</v>
      </c>
      <c r="C2522" s="198" t="s">
        <v>9222</v>
      </c>
    </row>
    <row r="2523" spans="1:3" ht="15" customHeight="1">
      <c r="A2523" s="197" t="s">
        <v>5971</v>
      </c>
      <c r="B2523" s="197" t="s">
        <v>9223</v>
      </c>
      <c r="C2523" s="198" t="s">
        <v>9224</v>
      </c>
    </row>
    <row r="2524" spans="1:3" ht="15" customHeight="1">
      <c r="A2524" s="197" t="s">
        <v>5971</v>
      </c>
      <c r="B2524" s="197" t="s">
        <v>9225</v>
      </c>
      <c r="C2524" s="198" t="s">
        <v>9224</v>
      </c>
    </row>
    <row r="2525" spans="1:3" ht="15" customHeight="1">
      <c r="A2525" s="197" t="s">
        <v>5971</v>
      </c>
      <c r="B2525" s="197" t="s">
        <v>9226</v>
      </c>
      <c r="C2525" s="198" t="s">
        <v>9224</v>
      </c>
    </row>
    <row r="2526" spans="1:3" ht="15" customHeight="1">
      <c r="A2526" s="197" t="s">
        <v>6040</v>
      </c>
      <c r="B2526" s="197" t="s">
        <v>9254</v>
      </c>
      <c r="C2526" s="198" t="s">
        <v>9255</v>
      </c>
    </row>
    <row r="2527" spans="1:3" ht="15" customHeight="1">
      <c r="A2527" s="197" t="s">
        <v>6040</v>
      </c>
      <c r="B2527" s="197" t="s">
        <v>9221</v>
      </c>
      <c r="C2527" s="198" t="s">
        <v>9256</v>
      </c>
    </row>
    <row r="2528" spans="1:3" ht="15" customHeight="1">
      <c r="A2528" s="197" t="s">
        <v>6040</v>
      </c>
      <c r="B2528" s="197" t="s">
        <v>9223</v>
      </c>
      <c r="C2528" s="198" t="s">
        <v>9255</v>
      </c>
    </row>
    <row r="2529" spans="1:3" ht="15" customHeight="1">
      <c r="A2529" s="197" t="s">
        <v>6040</v>
      </c>
      <c r="B2529" s="197" t="s">
        <v>9009</v>
      </c>
      <c r="C2529" s="198" t="s">
        <v>9255</v>
      </c>
    </row>
    <row r="2530" spans="1:3" ht="15" customHeight="1">
      <c r="A2530" s="197" t="s">
        <v>6040</v>
      </c>
      <c r="B2530" s="197" t="s">
        <v>9225</v>
      </c>
      <c r="C2530" s="198" t="s">
        <v>9255</v>
      </c>
    </row>
    <row r="2531" spans="1:3" ht="15" customHeight="1">
      <c r="A2531" s="197" t="s">
        <v>6040</v>
      </c>
      <c r="B2531" s="197" t="s">
        <v>9226</v>
      </c>
      <c r="C2531" s="198" t="s">
        <v>9255</v>
      </c>
    </row>
    <row r="2532" spans="1:3" ht="15" customHeight="1">
      <c r="A2532" s="197" t="s">
        <v>8649</v>
      </c>
      <c r="B2532" s="197" t="s">
        <v>9126</v>
      </c>
      <c r="C2532" s="198" t="s">
        <v>9257</v>
      </c>
    </row>
    <row r="2533" spans="1:3" ht="15" customHeight="1">
      <c r="A2533" s="197" t="s">
        <v>8649</v>
      </c>
      <c r="B2533" s="197" t="s">
        <v>9128</v>
      </c>
      <c r="C2533" s="198" t="s">
        <v>9257</v>
      </c>
    </row>
    <row r="2534" spans="1:3" ht="15" customHeight="1">
      <c r="A2534" s="197" t="s">
        <v>8649</v>
      </c>
      <c r="B2534" s="197" t="s">
        <v>9129</v>
      </c>
      <c r="C2534" s="198" t="s">
        <v>9257</v>
      </c>
    </row>
    <row r="2535" spans="1:3" ht="15" customHeight="1">
      <c r="A2535" s="197" t="s">
        <v>8649</v>
      </c>
      <c r="B2535" s="197" t="s">
        <v>9130</v>
      </c>
      <c r="C2535" s="198" t="s">
        <v>9257</v>
      </c>
    </row>
    <row r="2536" spans="1:3" ht="15" customHeight="1">
      <c r="A2536" s="197" t="s">
        <v>8649</v>
      </c>
      <c r="B2536" s="197" t="s">
        <v>9131</v>
      </c>
      <c r="C2536" s="198" t="s">
        <v>9257</v>
      </c>
    </row>
    <row r="2537" spans="1:3" ht="15" customHeight="1">
      <c r="A2537" s="197" t="s">
        <v>8649</v>
      </c>
      <c r="B2537" s="197" t="s">
        <v>9258</v>
      </c>
      <c r="C2537" s="198" t="s">
        <v>9257</v>
      </c>
    </row>
    <row r="2538" spans="1:3" ht="15" customHeight="1">
      <c r="A2538" s="197" t="s">
        <v>8649</v>
      </c>
      <c r="B2538" s="197" t="s">
        <v>9132</v>
      </c>
      <c r="C2538" s="198" t="s">
        <v>9257</v>
      </c>
    </row>
    <row r="2539" spans="1:3" ht="15" customHeight="1">
      <c r="A2539" s="197" t="s">
        <v>8649</v>
      </c>
      <c r="B2539" s="197" t="s">
        <v>9133</v>
      </c>
      <c r="C2539" s="198" t="s">
        <v>9257</v>
      </c>
    </row>
    <row r="2540" spans="1:3" ht="15" customHeight="1">
      <c r="A2540" s="197" t="s">
        <v>8649</v>
      </c>
      <c r="B2540" s="197" t="s">
        <v>9134</v>
      </c>
      <c r="C2540" s="198" t="s">
        <v>9257</v>
      </c>
    </row>
    <row r="2541" spans="1:3" ht="15" customHeight="1">
      <c r="A2541" s="197" t="s">
        <v>8649</v>
      </c>
      <c r="B2541" s="197" t="s">
        <v>9135</v>
      </c>
      <c r="C2541" s="198" t="s">
        <v>9257</v>
      </c>
    </row>
    <row r="2542" spans="1:3" ht="15" customHeight="1">
      <c r="A2542" s="197" t="s">
        <v>8649</v>
      </c>
      <c r="B2542" s="197" t="s">
        <v>9136</v>
      </c>
      <c r="C2542" s="198" t="s">
        <v>9257</v>
      </c>
    </row>
    <row r="2543" spans="1:3" ht="15" customHeight="1">
      <c r="A2543" s="197" t="s">
        <v>8649</v>
      </c>
      <c r="B2543" s="197" t="s">
        <v>9137</v>
      </c>
      <c r="C2543" s="198" t="s">
        <v>9257</v>
      </c>
    </row>
    <row r="2544" spans="1:3" ht="15" customHeight="1">
      <c r="A2544" s="197" t="s">
        <v>8649</v>
      </c>
      <c r="B2544" s="197" t="s">
        <v>9138</v>
      </c>
      <c r="C2544" s="198" t="s">
        <v>9257</v>
      </c>
    </row>
    <row r="2545" spans="1:3" ht="15" customHeight="1">
      <c r="A2545" s="197" t="s">
        <v>8649</v>
      </c>
      <c r="B2545" s="197" t="s">
        <v>9139</v>
      </c>
      <c r="C2545" s="198" t="s">
        <v>9257</v>
      </c>
    </row>
    <row r="2546" spans="1:3" ht="15" customHeight="1">
      <c r="A2546" s="197" t="s">
        <v>8649</v>
      </c>
      <c r="B2546" s="197" t="s">
        <v>9140</v>
      </c>
      <c r="C2546" s="198" t="s">
        <v>9257</v>
      </c>
    </row>
    <row r="2547" spans="1:3" ht="15" customHeight="1">
      <c r="A2547" s="197" t="s">
        <v>8649</v>
      </c>
      <c r="B2547" s="197" t="s">
        <v>9259</v>
      </c>
      <c r="C2547" s="198" t="s">
        <v>9257</v>
      </c>
    </row>
    <row r="2548" spans="1:3" ht="15" customHeight="1">
      <c r="A2548" s="197" t="s">
        <v>8649</v>
      </c>
      <c r="B2548" s="197" t="s">
        <v>9141</v>
      </c>
      <c r="C2548" s="198" t="s">
        <v>9257</v>
      </c>
    </row>
    <row r="2549" spans="1:3" ht="15" customHeight="1">
      <c r="A2549" s="197" t="s">
        <v>8649</v>
      </c>
      <c r="B2549" s="197" t="s">
        <v>9142</v>
      </c>
      <c r="C2549" s="198" t="s">
        <v>9257</v>
      </c>
    </row>
    <row r="2550" spans="1:3" ht="15" customHeight="1">
      <c r="A2550" s="197" t="s">
        <v>8649</v>
      </c>
      <c r="B2550" s="197" t="s">
        <v>9143</v>
      </c>
      <c r="C2550" s="198" t="s">
        <v>9257</v>
      </c>
    </row>
    <row r="2551" spans="1:3" ht="15" customHeight="1">
      <c r="A2551" s="197" t="s">
        <v>8649</v>
      </c>
      <c r="B2551" s="197" t="s">
        <v>9218</v>
      </c>
      <c r="C2551" s="198" t="s">
        <v>9699</v>
      </c>
    </row>
    <row r="2552" spans="1:3" ht="15" customHeight="1">
      <c r="A2552" s="197" t="s">
        <v>8649</v>
      </c>
      <c r="B2552" s="197" t="s">
        <v>9229</v>
      </c>
      <c r="C2552" s="198" t="s">
        <v>9290</v>
      </c>
    </row>
    <row r="2553" spans="1:3" ht="15" customHeight="1">
      <c r="A2553" s="197" t="s">
        <v>8271</v>
      </c>
      <c r="B2553" s="197" t="s">
        <v>9221</v>
      </c>
      <c r="C2553" s="198" t="s">
        <v>9222</v>
      </c>
    </row>
    <row r="2554" spans="1:3" ht="15" customHeight="1">
      <c r="A2554" s="197" t="s">
        <v>8271</v>
      </c>
      <c r="B2554" s="197" t="s">
        <v>9223</v>
      </c>
      <c r="C2554" s="198" t="s">
        <v>9224</v>
      </c>
    </row>
    <row r="2555" spans="1:3" ht="15" customHeight="1">
      <c r="A2555" s="197" t="s">
        <v>8271</v>
      </c>
      <c r="B2555" s="197" t="s">
        <v>9225</v>
      </c>
      <c r="C2555" s="198" t="s">
        <v>9224</v>
      </c>
    </row>
    <row r="2556" spans="1:3" ht="15" customHeight="1">
      <c r="A2556" s="197" t="s">
        <v>8271</v>
      </c>
      <c r="B2556" s="197" t="s">
        <v>9226</v>
      </c>
      <c r="C2556" s="198" t="s">
        <v>9224</v>
      </c>
    </row>
    <row r="2557" spans="1:3" ht="15" customHeight="1">
      <c r="A2557" s="197" t="s">
        <v>6991</v>
      </c>
      <c r="B2557" s="197" t="s">
        <v>9126</v>
      </c>
      <c r="C2557" s="198" t="s">
        <v>9257</v>
      </c>
    </row>
    <row r="2558" spans="1:3" ht="15" customHeight="1">
      <c r="A2558" s="197" t="s">
        <v>6991</v>
      </c>
      <c r="B2558" s="197" t="s">
        <v>9128</v>
      </c>
      <c r="C2558" s="198" t="s">
        <v>9257</v>
      </c>
    </row>
    <row r="2559" spans="1:3" ht="15" customHeight="1">
      <c r="A2559" s="197" t="s">
        <v>6991</v>
      </c>
      <c r="B2559" s="197" t="s">
        <v>9129</v>
      </c>
      <c r="C2559" s="198" t="s">
        <v>9257</v>
      </c>
    </row>
    <row r="2560" spans="1:3" ht="15" customHeight="1">
      <c r="A2560" s="197" t="s">
        <v>6991</v>
      </c>
      <c r="B2560" s="197" t="s">
        <v>9130</v>
      </c>
      <c r="C2560" s="198" t="s">
        <v>9257</v>
      </c>
    </row>
    <row r="2561" spans="1:3" ht="15" customHeight="1">
      <c r="A2561" s="197" t="s">
        <v>6991</v>
      </c>
      <c r="B2561" s="197" t="s">
        <v>9131</v>
      </c>
      <c r="C2561" s="198" t="s">
        <v>9257</v>
      </c>
    </row>
    <row r="2562" spans="1:3" ht="15" customHeight="1">
      <c r="A2562" s="197" t="s">
        <v>6991</v>
      </c>
      <c r="B2562" s="197" t="s">
        <v>9258</v>
      </c>
      <c r="C2562" s="198" t="s">
        <v>9257</v>
      </c>
    </row>
    <row r="2563" spans="1:3" ht="15" customHeight="1">
      <c r="A2563" s="197" t="s">
        <v>6991</v>
      </c>
      <c r="B2563" s="197" t="s">
        <v>9132</v>
      </c>
      <c r="C2563" s="198" t="s">
        <v>9257</v>
      </c>
    </row>
    <row r="2564" spans="1:3" ht="15" customHeight="1">
      <c r="A2564" s="197" t="s">
        <v>6991</v>
      </c>
      <c r="B2564" s="197" t="s">
        <v>9133</v>
      </c>
      <c r="C2564" s="198" t="s">
        <v>9257</v>
      </c>
    </row>
    <row r="2565" spans="1:3" ht="15" customHeight="1">
      <c r="A2565" s="197" t="s">
        <v>6991</v>
      </c>
      <c r="B2565" s="197" t="s">
        <v>9134</v>
      </c>
      <c r="C2565" s="198" t="s">
        <v>9257</v>
      </c>
    </row>
    <row r="2566" spans="1:3" ht="15" customHeight="1">
      <c r="A2566" s="197" t="s">
        <v>6991</v>
      </c>
      <c r="B2566" s="197" t="s">
        <v>9135</v>
      </c>
      <c r="C2566" s="198" t="s">
        <v>9257</v>
      </c>
    </row>
    <row r="2567" spans="1:3" ht="15" customHeight="1">
      <c r="A2567" s="197" t="s">
        <v>6991</v>
      </c>
      <c r="B2567" s="197" t="s">
        <v>9136</v>
      </c>
      <c r="C2567" s="198" t="s">
        <v>9257</v>
      </c>
    </row>
    <row r="2568" spans="1:3" ht="15" customHeight="1">
      <c r="A2568" s="197" t="s">
        <v>6991</v>
      </c>
      <c r="B2568" s="197" t="s">
        <v>9137</v>
      </c>
      <c r="C2568" s="198" t="s">
        <v>9257</v>
      </c>
    </row>
    <row r="2569" spans="1:3" ht="15" customHeight="1">
      <c r="A2569" s="197" t="s">
        <v>6991</v>
      </c>
      <c r="B2569" s="197" t="s">
        <v>9138</v>
      </c>
      <c r="C2569" s="198" t="s">
        <v>9257</v>
      </c>
    </row>
    <row r="2570" spans="1:3" ht="15" customHeight="1">
      <c r="A2570" s="197" t="s">
        <v>6991</v>
      </c>
      <c r="B2570" s="197" t="s">
        <v>9139</v>
      </c>
      <c r="C2570" s="198" t="s">
        <v>9257</v>
      </c>
    </row>
    <row r="2571" spans="1:3" ht="15" customHeight="1">
      <c r="A2571" s="197" t="s">
        <v>6991</v>
      </c>
      <c r="B2571" s="197" t="s">
        <v>9140</v>
      </c>
      <c r="C2571" s="198" t="s">
        <v>9257</v>
      </c>
    </row>
    <row r="2572" spans="1:3" ht="15" customHeight="1">
      <c r="A2572" s="197" t="s">
        <v>6991</v>
      </c>
      <c r="B2572" s="197" t="s">
        <v>9259</v>
      </c>
      <c r="C2572" s="198" t="s">
        <v>9257</v>
      </c>
    </row>
    <row r="2573" spans="1:3" ht="15" customHeight="1">
      <c r="A2573" s="197" t="s">
        <v>6991</v>
      </c>
      <c r="B2573" s="197" t="s">
        <v>9141</v>
      </c>
      <c r="C2573" s="198" t="s">
        <v>9257</v>
      </c>
    </row>
    <row r="2574" spans="1:3" ht="15" customHeight="1">
      <c r="A2574" s="197" t="s">
        <v>6991</v>
      </c>
      <c r="B2574" s="197" t="s">
        <v>9142</v>
      </c>
      <c r="C2574" s="198" t="s">
        <v>9257</v>
      </c>
    </row>
    <row r="2575" spans="1:3" ht="15" customHeight="1">
      <c r="A2575" s="197" t="s">
        <v>6991</v>
      </c>
      <c r="B2575" s="197" t="s">
        <v>9143</v>
      </c>
      <c r="C2575" s="198" t="s">
        <v>9257</v>
      </c>
    </row>
    <row r="2576" spans="1:3" ht="15" customHeight="1">
      <c r="A2576" s="197" t="s">
        <v>6991</v>
      </c>
      <c r="B2576" s="197" t="s">
        <v>9218</v>
      </c>
      <c r="C2576" s="198" t="s">
        <v>9700</v>
      </c>
    </row>
    <row r="2577" spans="1:3" ht="15" customHeight="1">
      <c r="A2577" s="197" t="s">
        <v>6991</v>
      </c>
      <c r="B2577" s="197" t="s">
        <v>9229</v>
      </c>
      <c r="C2577" s="198" t="s">
        <v>9700</v>
      </c>
    </row>
    <row r="2578" spans="1:3" ht="15" customHeight="1">
      <c r="A2578" s="197" t="s">
        <v>7656</v>
      </c>
      <c r="B2578" s="197" t="s">
        <v>9221</v>
      </c>
      <c r="C2578" s="198" t="s">
        <v>9222</v>
      </c>
    </row>
    <row r="2579" spans="1:3" ht="15" customHeight="1">
      <c r="A2579" s="197" t="s">
        <v>7656</v>
      </c>
      <c r="B2579" s="197" t="s">
        <v>9223</v>
      </c>
      <c r="C2579" s="198" t="s">
        <v>9224</v>
      </c>
    </row>
    <row r="2580" spans="1:3" ht="15" customHeight="1">
      <c r="A2580" s="197" t="s">
        <v>7656</v>
      </c>
      <c r="B2580" s="197" t="s">
        <v>9225</v>
      </c>
      <c r="C2580" s="198" t="s">
        <v>9224</v>
      </c>
    </row>
    <row r="2581" spans="1:3" ht="15" customHeight="1">
      <c r="A2581" s="197" t="s">
        <v>7656</v>
      </c>
      <c r="B2581" s="197" t="s">
        <v>9226</v>
      </c>
      <c r="C2581" s="198" t="s">
        <v>9224</v>
      </c>
    </row>
    <row r="2582" spans="1:3" ht="15" customHeight="1">
      <c r="A2582" s="197" t="s">
        <v>7256</v>
      </c>
      <c r="B2582" s="197" t="s">
        <v>9221</v>
      </c>
      <c r="C2582" s="198" t="s">
        <v>9222</v>
      </c>
    </row>
    <row r="2583" spans="1:3" ht="15" customHeight="1">
      <c r="A2583" s="197" t="s">
        <v>7256</v>
      </c>
      <c r="B2583" s="197" t="s">
        <v>9223</v>
      </c>
      <c r="C2583" s="198" t="s">
        <v>9224</v>
      </c>
    </row>
    <row r="2584" spans="1:3" ht="15" customHeight="1">
      <c r="A2584" s="197" t="s">
        <v>7256</v>
      </c>
      <c r="B2584" s="197" t="s">
        <v>9225</v>
      </c>
      <c r="C2584" s="198" t="s">
        <v>9224</v>
      </c>
    </row>
    <row r="2585" spans="1:3" ht="15" customHeight="1">
      <c r="A2585" s="197" t="s">
        <v>7256</v>
      </c>
      <c r="B2585" s="197" t="s">
        <v>9226</v>
      </c>
      <c r="C2585" s="198" t="s">
        <v>9224</v>
      </c>
    </row>
    <row r="2586" spans="1:3" ht="15" customHeight="1">
      <c r="A2586" s="197" t="s">
        <v>7820</v>
      </c>
      <c r="B2586" s="197" t="s">
        <v>9254</v>
      </c>
      <c r="C2586" s="198" t="s">
        <v>9263</v>
      </c>
    </row>
    <row r="2587" spans="1:3" ht="15" customHeight="1">
      <c r="A2587" s="197" t="s">
        <v>7820</v>
      </c>
      <c r="B2587" s="197" t="s">
        <v>9221</v>
      </c>
      <c r="C2587" s="198" t="s">
        <v>9264</v>
      </c>
    </row>
    <row r="2588" spans="1:3" ht="15" customHeight="1">
      <c r="A2588" s="197" t="s">
        <v>7820</v>
      </c>
      <c r="B2588" s="197" t="s">
        <v>9223</v>
      </c>
      <c r="C2588" s="198" t="s">
        <v>9263</v>
      </c>
    </row>
    <row r="2589" spans="1:3" ht="15" customHeight="1">
      <c r="A2589" s="197" t="s">
        <v>7820</v>
      </c>
      <c r="B2589" s="197" t="s">
        <v>9009</v>
      </c>
      <c r="C2589" s="198" t="s">
        <v>9263</v>
      </c>
    </row>
    <row r="2590" spans="1:3" ht="15" customHeight="1">
      <c r="A2590" s="197" t="s">
        <v>7820</v>
      </c>
      <c r="B2590" s="197" t="s">
        <v>9225</v>
      </c>
      <c r="C2590" s="198" t="s">
        <v>9263</v>
      </c>
    </row>
    <row r="2591" spans="1:3" ht="15" customHeight="1">
      <c r="A2591" s="197" t="s">
        <v>7820</v>
      </c>
      <c r="B2591" s="197" t="s">
        <v>9226</v>
      </c>
      <c r="C2591" s="198" t="s">
        <v>9263</v>
      </c>
    </row>
    <row r="2592" spans="1:3" ht="15" customHeight="1">
      <c r="A2592" s="197" t="s">
        <v>6291</v>
      </c>
      <c r="B2592" s="197" t="s">
        <v>9221</v>
      </c>
      <c r="C2592" s="198" t="s">
        <v>9261</v>
      </c>
    </row>
    <row r="2593" spans="1:3" ht="15" customHeight="1">
      <c r="A2593" s="197" t="s">
        <v>6291</v>
      </c>
      <c r="B2593" s="197" t="s">
        <v>9223</v>
      </c>
      <c r="C2593" s="198" t="s">
        <v>9262</v>
      </c>
    </row>
    <row r="2594" spans="1:3" ht="15" customHeight="1">
      <c r="A2594" s="197" t="s">
        <v>6291</v>
      </c>
      <c r="B2594" s="197" t="s">
        <v>9225</v>
      </c>
      <c r="C2594" s="198" t="s">
        <v>9262</v>
      </c>
    </row>
    <row r="2595" spans="1:3" ht="15" customHeight="1">
      <c r="A2595" s="197" t="s">
        <v>6291</v>
      </c>
      <c r="B2595" s="197" t="s">
        <v>9226</v>
      </c>
      <c r="C2595" s="198" t="s">
        <v>9262</v>
      </c>
    </row>
    <row r="2596" spans="1:3" ht="15" customHeight="1">
      <c r="A2596" s="197" t="s">
        <v>9701</v>
      </c>
      <c r="B2596" s="197" t="s">
        <v>9218</v>
      </c>
      <c r="C2596" s="198" t="s">
        <v>9525</v>
      </c>
    </row>
    <row r="2597" spans="1:3" ht="15" customHeight="1">
      <c r="A2597" s="197" t="s">
        <v>8300</v>
      </c>
      <c r="B2597" s="197" t="s">
        <v>9221</v>
      </c>
      <c r="C2597" s="198" t="s">
        <v>9261</v>
      </c>
    </row>
    <row r="2598" spans="1:3" ht="15" customHeight="1">
      <c r="A2598" s="197" t="s">
        <v>8300</v>
      </c>
      <c r="B2598" s="197" t="s">
        <v>9223</v>
      </c>
      <c r="C2598" s="198" t="s">
        <v>9262</v>
      </c>
    </row>
    <row r="2599" spans="1:3" ht="15" customHeight="1">
      <c r="A2599" s="197" t="s">
        <v>8300</v>
      </c>
      <c r="B2599" s="197" t="s">
        <v>9225</v>
      </c>
      <c r="C2599" s="198" t="s">
        <v>9262</v>
      </c>
    </row>
    <row r="2600" spans="1:3" ht="15" customHeight="1">
      <c r="A2600" s="197" t="s">
        <v>8300</v>
      </c>
      <c r="B2600" s="197" t="s">
        <v>9226</v>
      </c>
      <c r="C2600" s="198" t="s">
        <v>9262</v>
      </c>
    </row>
    <row r="2601" spans="1:3" ht="15" customHeight="1">
      <c r="A2601" s="197" t="s">
        <v>8759</v>
      </c>
      <c r="B2601" s="197" t="s">
        <v>9254</v>
      </c>
      <c r="C2601" s="198" t="s">
        <v>9263</v>
      </c>
    </row>
    <row r="2602" spans="1:3" ht="15" customHeight="1">
      <c r="A2602" s="197" t="s">
        <v>8759</v>
      </c>
      <c r="B2602" s="197" t="s">
        <v>9221</v>
      </c>
      <c r="C2602" s="198" t="s">
        <v>9264</v>
      </c>
    </row>
    <row r="2603" spans="1:3" ht="15" customHeight="1">
      <c r="A2603" s="197" t="s">
        <v>8759</v>
      </c>
      <c r="B2603" s="197" t="s">
        <v>9223</v>
      </c>
      <c r="C2603" s="198" t="s">
        <v>9263</v>
      </c>
    </row>
    <row r="2604" spans="1:3" ht="15" customHeight="1">
      <c r="A2604" s="197" t="s">
        <v>8759</v>
      </c>
      <c r="B2604" s="197" t="s">
        <v>9009</v>
      </c>
      <c r="C2604" s="198" t="s">
        <v>9263</v>
      </c>
    </row>
    <row r="2605" spans="1:3" ht="15" customHeight="1">
      <c r="A2605" s="197" t="s">
        <v>8759</v>
      </c>
      <c r="B2605" s="197" t="s">
        <v>9225</v>
      </c>
      <c r="C2605" s="198" t="s">
        <v>9263</v>
      </c>
    </row>
    <row r="2606" spans="1:3" ht="15" customHeight="1">
      <c r="A2606" s="197" t="s">
        <v>8759</v>
      </c>
      <c r="B2606" s="197" t="s">
        <v>9226</v>
      </c>
      <c r="C2606" s="198" t="s">
        <v>9263</v>
      </c>
    </row>
    <row r="2607" spans="1:3" ht="15" customHeight="1">
      <c r="A2607" s="197" t="s">
        <v>8000</v>
      </c>
      <c r="B2607" s="197" t="s">
        <v>9218</v>
      </c>
      <c r="C2607" s="198" t="s">
        <v>9253</v>
      </c>
    </row>
    <row r="2608" spans="1:3" ht="15" customHeight="1">
      <c r="A2608" s="197" t="s">
        <v>9702</v>
      </c>
      <c r="B2608" s="197" t="s">
        <v>9001</v>
      </c>
      <c r="C2608" s="198" t="s">
        <v>9301</v>
      </c>
    </row>
    <row r="2609" spans="1:3" ht="15" customHeight="1">
      <c r="A2609" s="197" t="s">
        <v>9702</v>
      </c>
      <c r="B2609" s="197" t="s">
        <v>9003</v>
      </c>
      <c r="C2609" s="198" t="s">
        <v>9302</v>
      </c>
    </row>
    <row r="2610" spans="1:3" ht="15" customHeight="1">
      <c r="A2610" s="197" t="s">
        <v>9702</v>
      </c>
      <c r="B2610" s="197" t="s">
        <v>9005</v>
      </c>
      <c r="C2610" s="198" t="s">
        <v>9303</v>
      </c>
    </row>
    <row r="2611" spans="1:3" ht="15" customHeight="1">
      <c r="A2611" s="197" t="s">
        <v>9702</v>
      </c>
      <c r="B2611" s="197" t="s">
        <v>9230</v>
      </c>
      <c r="C2611" s="198" t="s">
        <v>9231</v>
      </c>
    </row>
    <row r="2612" spans="1:3" ht="15" customHeight="1">
      <c r="A2612" s="197" t="s">
        <v>9703</v>
      </c>
      <c r="B2612" s="197" t="s">
        <v>9001</v>
      </c>
      <c r="C2612" s="198" t="s">
        <v>9301</v>
      </c>
    </row>
    <row r="2613" spans="1:3" ht="15" customHeight="1">
      <c r="A2613" s="197" t="s">
        <v>9703</v>
      </c>
      <c r="B2613" s="197" t="s">
        <v>9003</v>
      </c>
      <c r="C2613" s="198" t="s">
        <v>9302</v>
      </c>
    </row>
    <row r="2614" spans="1:3" ht="15" customHeight="1">
      <c r="A2614" s="197" t="s">
        <v>9703</v>
      </c>
      <c r="B2614" s="197" t="s">
        <v>9005</v>
      </c>
      <c r="C2614" s="198" t="s">
        <v>9303</v>
      </c>
    </row>
    <row r="2615" spans="1:3" ht="15" customHeight="1">
      <c r="A2615" s="197" t="s">
        <v>9703</v>
      </c>
      <c r="B2615" s="197" t="s">
        <v>9230</v>
      </c>
      <c r="C2615" s="198" t="s">
        <v>9231</v>
      </c>
    </row>
    <row r="2616" spans="1:3" ht="15" customHeight="1">
      <c r="A2616" s="197" t="s">
        <v>5660</v>
      </c>
      <c r="B2616" s="197" t="s">
        <v>9221</v>
      </c>
      <c r="C2616" s="198" t="s">
        <v>9261</v>
      </c>
    </row>
    <row r="2617" spans="1:3" ht="15" customHeight="1">
      <c r="A2617" s="197" t="s">
        <v>5660</v>
      </c>
      <c r="B2617" s="197" t="s">
        <v>9223</v>
      </c>
      <c r="C2617" s="198" t="s">
        <v>9262</v>
      </c>
    </row>
    <row r="2618" spans="1:3" ht="15" customHeight="1">
      <c r="A2618" s="197" t="s">
        <v>5660</v>
      </c>
      <c r="B2618" s="197" t="s">
        <v>9225</v>
      </c>
      <c r="C2618" s="198" t="s">
        <v>9262</v>
      </c>
    </row>
    <row r="2619" spans="1:3" ht="15" customHeight="1">
      <c r="A2619" s="197" t="s">
        <v>5660</v>
      </c>
      <c r="B2619" s="197" t="s">
        <v>9226</v>
      </c>
      <c r="C2619" s="198" t="s">
        <v>9262</v>
      </c>
    </row>
    <row r="2620" spans="1:3" ht="15" customHeight="1">
      <c r="A2620" s="197" t="s">
        <v>7869</v>
      </c>
      <c r="B2620" s="197" t="s">
        <v>9218</v>
      </c>
      <c r="C2620" s="198" t="s">
        <v>9520</v>
      </c>
    </row>
    <row r="2621" spans="1:3" ht="15" customHeight="1">
      <c r="A2621" s="197" t="s">
        <v>531</v>
      </c>
      <c r="B2621" s="197" t="s">
        <v>9218</v>
      </c>
      <c r="C2621" s="198" t="s">
        <v>9520</v>
      </c>
    </row>
    <row r="2622" spans="1:3" ht="15" customHeight="1">
      <c r="A2622" s="197" t="s">
        <v>7846</v>
      </c>
      <c r="B2622" s="197" t="s">
        <v>9218</v>
      </c>
      <c r="C2622" s="198" t="s">
        <v>9520</v>
      </c>
    </row>
    <row r="2623" spans="1:3" ht="15" customHeight="1">
      <c r="A2623" s="197" t="s">
        <v>4803</v>
      </c>
      <c r="B2623" s="197" t="s">
        <v>9218</v>
      </c>
      <c r="C2623" s="198" t="s">
        <v>9522</v>
      </c>
    </row>
    <row r="2624" spans="1:3" ht="15" customHeight="1">
      <c r="A2624" s="197" t="s">
        <v>4803</v>
      </c>
      <c r="B2624" s="197" t="s">
        <v>9229</v>
      </c>
      <c r="C2624" s="198" t="s">
        <v>9523</v>
      </c>
    </row>
    <row r="2625" spans="1:3" ht="15" customHeight="1">
      <c r="A2625" s="197" t="s">
        <v>6930</v>
      </c>
      <c r="B2625" s="197" t="s">
        <v>9218</v>
      </c>
      <c r="C2625" s="198" t="s">
        <v>9704</v>
      </c>
    </row>
    <row r="2626" spans="1:3" ht="15" customHeight="1">
      <c r="A2626" s="197" t="s">
        <v>6930</v>
      </c>
      <c r="B2626" s="197" t="s">
        <v>9229</v>
      </c>
      <c r="C2626" s="198" t="s">
        <v>9704</v>
      </c>
    </row>
    <row r="2627" spans="1:3" ht="15" customHeight="1">
      <c r="A2627" s="197" t="s">
        <v>9705</v>
      </c>
      <c r="B2627" s="197" t="s">
        <v>9326</v>
      </c>
      <c r="C2627" s="198" t="s">
        <v>9706</v>
      </c>
    </row>
    <row r="2628" spans="1:3" ht="15" customHeight="1">
      <c r="A2628" s="197" t="s">
        <v>9705</v>
      </c>
      <c r="B2628" s="197" t="s">
        <v>9218</v>
      </c>
      <c r="C2628" s="198" t="s">
        <v>9707</v>
      </c>
    </row>
    <row r="2629" spans="1:3" ht="15" customHeight="1">
      <c r="A2629" s="197" t="s">
        <v>9705</v>
      </c>
      <c r="B2629" s="197" t="s">
        <v>9229</v>
      </c>
      <c r="C2629" s="198" t="s">
        <v>9707</v>
      </c>
    </row>
    <row r="2630" spans="1:3" ht="15" customHeight="1">
      <c r="A2630" s="197" t="s">
        <v>4752</v>
      </c>
      <c r="B2630" s="197" t="s">
        <v>9218</v>
      </c>
      <c r="C2630" s="198" t="s">
        <v>9528</v>
      </c>
    </row>
    <row r="2631" spans="1:3" ht="15" customHeight="1">
      <c r="A2631" s="197" t="s">
        <v>1256</v>
      </c>
      <c r="B2631" s="197" t="s">
        <v>9060</v>
      </c>
      <c r="C2631" s="198" t="s">
        <v>9335</v>
      </c>
    </row>
    <row r="2632" spans="1:3" ht="15" customHeight="1">
      <c r="A2632" s="197" t="s">
        <v>1256</v>
      </c>
      <c r="B2632" s="197" t="s">
        <v>9218</v>
      </c>
      <c r="C2632" s="198" t="s">
        <v>9337</v>
      </c>
    </row>
    <row r="2633" spans="1:3" ht="15" customHeight="1">
      <c r="A2633" s="197" t="s">
        <v>1256</v>
      </c>
      <c r="B2633" s="197" t="s">
        <v>9229</v>
      </c>
      <c r="C2633" s="198" t="s">
        <v>9336</v>
      </c>
    </row>
    <row r="2634" spans="1:3" ht="15" customHeight="1">
      <c r="A2634" s="197" t="s">
        <v>1256</v>
      </c>
      <c r="B2634" s="197" t="s">
        <v>9066</v>
      </c>
      <c r="C2634" s="198" t="s">
        <v>9336</v>
      </c>
    </row>
    <row r="2635" spans="1:3" ht="15" customHeight="1">
      <c r="A2635" s="197" t="s">
        <v>1256</v>
      </c>
      <c r="B2635" s="197" t="s">
        <v>9047</v>
      </c>
      <c r="C2635" s="198" t="s">
        <v>9336</v>
      </c>
    </row>
    <row r="2636" spans="1:3" ht="15" customHeight="1">
      <c r="A2636" s="197" t="s">
        <v>6711</v>
      </c>
      <c r="B2636" s="197" t="s">
        <v>9022</v>
      </c>
      <c r="C2636" s="198" t="s">
        <v>9282</v>
      </c>
    </row>
    <row r="2637" spans="1:3" ht="15" customHeight="1">
      <c r="A2637" s="197" t="s">
        <v>9708</v>
      </c>
      <c r="B2637" s="197" t="s">
        <v>9001</v>
      </c>
      <c r="C2637" s="198" t="s">
        <v>9417</v>
      </c>
    </row>
    <row r="2638" spans="1:3" ht="15" customHeight="1">
      <c r="A2638" s="197" t="s">
        <v>9708</v>
      </c>
      <c r="B2638" s="197" t="s">
        <v>9022</v>
      </c>
      <c r="C2638" s="198" t="s">
        <v>9418</v>
      </c>
    </row>
    <row r="2639" spans="1:3" ht="15" customHeight="1">
      <c r="A2639" s="197" t="s">
        <v>9708</v>
      </c>
      <c r="B2639" s="197" t="s">
        <v>9003</v>
      </c>
      <c r="C2639" s="198" t="s">
        <v>9417</v>
      </c>
    </row>
    <row r="2640" spans="1:3" ht="15" customHeight="1">
      <c r="A2640" s="197" t="s">
        <v>9708</v>
      </c>
      <c r="B2640" s="197" t="s">
        <v>9005</v>
      </c>
      <c r="C2640" s="198" t="s">
        <v>9419</v>
      </c>
    </row>
    <row r="2641" spans="1:3" ht="15" customHeight="1">
      <c r="A2641" s="197" t="s">
        <v>9709</v>
      </c>
      <c r="B2641" s="197" t="s">
        <v>9022</v>
      </c>
      <c r="C2641" s="198" t="s">
        <v>9428</v>
      </c>
    </row>
    <row r="2642" spans="1:3" ht="15" customHeight="1">
      <c r="A2642" s="197" t="s">
        <v>9710</v>
      </c>
      <c r="B2642" s="197" t="s">
        <v>9001</v>
      </c>
      <c r="C2642" s="198" t="s">
        <v>9436</v>
      </c>
    </row>
    <row r="2643" spans="1:3" ht="15" customHeight="1">
      <c r="A2643" s="197" t="s">
        <v>7875</v>
      </c>
      <c r="B2643" s="197" t="s">
        <v>9035</v>
      </c>
      <c r="C2643" s="198" t="s">
        <v>9534</v>
      </c>
    </row>
    <row r="2644" spans="1:3" ht="15" customHeight="1">
      <c r="A2644" s="197" t="s">
        <v>7875</v>
      </c>
      <c r="B2644" s="197" t="s">
        <v>9037</v>
      </c>
      <c r="C2644" s="198" t="s">
        <v>9535</v>
      </c>
    </row>
    <row r="2645" spans="1:3" ht="15" customHeight="1">
      <c r="A2645" s="197" t="s">
        <v>7400</v>
      </c>
      <c r="B2645" s="197" t="s">
        <v>9035</v>
      </c>
      <c r="C2645" s="198" t="s">
        <v>9536</v>
      </c>
    </row>
    <row r="2646" spans="1:3" ht="15" customHeight="1">
      <c r="A2646" s="197" t="s">
        <v>7400</v>
      </c>
      <c r="B2646" s="197" t="s">
        <v>9037</v>
      </c>
      <c r="C2646" s="198" t="s">
        <v>9537</v>
      </c>
    </row>
    <row r="2647" spans="1:3" ht="15" customHeight="1">
      <c r="A2647" s="197" t="s">
        <v>6925</v>
      </c>
      <c r="B2647" s="197" t="s">
        <v>9218</v>
      </c>
      <c r="C2647" s="198" t="s">
        <v>9540</v>
      </c>
    </row>
    <row r="2648" spans="1:3" ht="15" customHeight="1">
      <c r="A2648" s="197" t="s">
        <v>6925</v>
      </c>
      <c r="B2648" s="197" t="s">
        <v>9229</v>
      </c>
      <c r="C2648" s="198" t="s">
        <v>9541</v>
      </c>
    </row>
    <row r="2649" spans="1:3" ht="15" customHeight="1">
      <c r="A2649" s="197" t="s">
        <v>6925</v>
      </c>
      <c r="B2649" s="197" t="s">
        <v>9047</v>
      </c>
      <c r="C2649" s="198" t="s">
        <v>9542</v>
      </c>
    </row>
    <row r="2650" spans="1:3" ht="15" customHeight="1">
      <c r="A2650" s="197" t="s">
        <v>7205</v>
      </c>
      <c r="B2650" s="197" t="s">
        <v>9230</v>
      </c>
      <c r="C2650" s="198" t="s">
        <v>9231</v>
      </c>
    </row>
    <row r="2651" spans="1:3" ht="15" customHeight="1">
      <c r="A2651" s="197" t="s">
        <v>6344</v>
      </c>
      <c r="B2651" s="197" t="s">
        <v>9221</v>
      </c>
      <c r="C2651" s="198" t="s">
        <v>9365</v>
      </c>
    </row>
    <row r="2652" spans="1:3" ht="15" customHeight="1">
      <c r="A2652" s="197" t="s">
        <v>6344</v>
      </c>
      <c r="B2652" s="197" t="s">
        <v>9223</v>
      </c>
      <c r="C2652" s="198" t="s">
        <v>9366</v>
      </c>
    </row>
    <row r="2653" spans="1:3" ht="15" customHeight="1">
      <c r="A2653" s="197" t="s">
        <v>6344</v>
      </c>
      <c r="B2653" s="197" t="s">
        <v>9225</v>
      </c>
      <c r="C2653" s="198" t="s">
        <v>9366</v>
      </c>
    </row>
    <row r="2654" spans="1:3" ht="15" customHeight="1">
      <c r="A2654" s="197" t="s">
        <v>6344</v>
      </c>
      <c r="B2654" s="197" t="s">
        <v>9226</v>
      </c>
      <c r="C2654" s="198" t="s">
        <v>9366</v>
      </c>
    </row>
    <row r="2655" spans="1:3" ht="15" customHeight="1">
      <c r="A2655" s="197" t="s">
        <v>5850</v>
      </c>
      <c r="B2655" s="197" t="s">
        <v>9221</v>
      </c>
      <c r="C2655" s="198" t="s">
        <v>9365</v>
      </c>
    </row>
    <row r="2656" spans="1:3" ht="15" customHeight="1">
      <c r="A2656" s="197" t="s">
        <v>5850</v>
      </c>
      <c r="B2656" s="197" t="s">
        <v>9223</v>
      </c>
      <c r="C2656" s="198" t="s">
        <v>9366</v>
      </c>
    </row>
    <row r="2657" spans="1:3" ht="15" customHeight="1">
      <c r="A2657" s="197" t="s">
        <v>5850</v>
      </c>
      <c r="B2657" s="197" t="s">
        <v>9225</v>
      </c>
      <c r="C2657" s="198" t="s">
        <v>9366</v>
      </c>
    </row>
    <row r="2658" spans="1:3" ht="15" customHeight="1">
      <c r="A2658" s="197" t="s">
        <v>5850</v>
      </c>
      <c r="B2658" s="197" t="s">
        <v>9226</v>
      </c>
      <c r="C2658" s="198" t="s">
        <v>9366</v>
      </c>
    </row>
    <row r="2659" spans="1:3" ht="15" customHeight="1">
      <c r="A2659" s="197" t="s">
        <v>5814</v>
      </c>
      <c r="B2659" s="197" t="s">
        <v>9230</v>
      </c>
      <c r="C2659" s="198" t="s">
        <v>9231</v>
      </c>
    </row>
    <row r="2660" spans="1:3" ht="15" customHeight="1">
      <c r="A2660" s="197" t="s">
        <v>9711</v>
      </c>
      <c r="B2660" s="197" t="s">
        <v>9221</v>
      </c>
      <c r="C2660" s="198" t="s">
        <v>9222</v>
      </c>
    </row>
    <row r="2661" spans="1:3" ht="15" customHeight="1">
      <c r="A2661" s="197" t="s">
        <v>9711</v>
      </c>
      <c r="B2661" s="197" t="s">
        <v>9223</v>
      </c>
      <c r="C2661" s="198" t="s">
        <v>9224</v>
      </c>
    </row>
    <row r="2662" spans="1:3" ht="15" customHeight="1">
      <c r="A2662" s="197" t="s">
        <v>9711</v>
      </c>
      <c r="B2662" s="197" t="s">
        <v>9225</v>
      </c>
      <c r="C2662" s="198" t="s">
        <v>9224</v>
      </c>
    </row>
    <row r="2663" spans="1:3" ht="15" customHeight="1">
      <c r="A2663" s="197" t="s">
        <v>9711</v>
      </c>
      <c r="B2663" s="197" t="s">
        <v>9226</v>
      </c>
      <c r="C2663" s="198" t="s">
        <v>9224</v>
      </c>
    </row>
    <row r="2664" spans="1:3" ht="15" customHeight="1">
      <c r="A2664" s="197" t="s">
        <v>9712</v>
      </c>
      <c r="B2664" s="197" t="s">
        <v>9218</v>
      </c>
      <c r="C2664" s="198" t="s">
        <v>9713</v>
      </c>
    </row>
    <row r="2665" spans="1:3" ht="15" customHeight="1">
      <c r="A2665" s="197" t="s">
        <v>9712</v>
      </c>
      <c r="B2665" s="197" t="s">
        <v>9229</v>
      </c>
      <c r="C2665" s="198" t="s">
        <v>9714</v>
      </c>
    </row>
    <row r="2666" spans="1:3" ht="15" customHeight="1">
      <c r="A2666" s="197" t="s">
        <v>9712</v>
      </c>
      <c r="B2666" s="197" t="s">
        <v>9066</v>
      </c>
      <c r="C2666" s="198" t="s">
        <v>9392</v>
      </c>
    </row>
    <row r="2667" spans="1:3" ht="15" customHeight="1">
      <c r="A2667" s="197" t="s">
        <v>9712</v>
      </c>
      <c r="B2667" s="197" t="s">
        <v>9047</v>
      </c>
      <c r="C2667" s="198" t="s">
        <v>9567</v>
      </c>
    </row>
    <row r="2668" spans="1:3" ht="15" customHeight="1">
      <c r="A2668" s="197" t="s">
        <v>7960</v>
      </c>
      <c r="B2668" s="197" t="s">
        <v>9218</v>
      </c>
      <c r="C2668" s="198" t="s">
        <v>9550</v>
      </c>
    </row>
    <row r="2669" spans="1:3" ht="15" customHeight="1">
      <c r="A2669" s="197" t="s">
        <v>7960</v>
      </c>
      <c r="B2669" s="197" t="s">
        <v>9229</v>
      </c>
      <c r="C2669" s="198" t="s">
        <v>9551</v>
      </c>
    </row>
    <row r="2670" spans="1:3" ht="15" customHeight="1">
      <c r="A2670" s="197" t="s">
        <v>7960</v>
      </c>
      <c r="B2670" s="197" t="s">
        <v>9047</v>
      </c>
      <c r="C2670" s="198" t="s">
        <v>9551</v>
      </c>
    </row>
    <row r="2671" spans="1:3" ht="15" customHeight="1">
      <c r="A2671" s="197" t="s">
        <v>6676</v>
      </c>
      <c r="B2671" s="197" t="s">
        <v>9218</v>
      </c>
      <c r="C2671" s="198" t="s">
        <v>9552</v>
      </c>
    </row>
    <row r="2672" spans="1:3" ht="15" customHeight="1">
      <c r="A2672" s="197" t="s">
        <v>7732</v>
      </c>
      <c r="B2672" s="197" t="s">
        <v>9060</v>
      </c>
      <c r="C2672" s="198" t="s">
        <v>9559</v>
      </c>
    </row>
    <row r="2673" spans="1:3" ht="15" customHeight="1">
      <c r="A2673" s="197" t="s">
        <v>7732</v>
      </c>
      <c r="B2673" s="197" t="s">
        <v>9218</v>
      </c>
      <c r="C2673" s="198" t="s">
        <v>9715</v>
      </c>
    </row>
    <row r="2674" spans="1:3" ht="15" customHeight="1">
      <c r="A2674" s="197" t="s">
        <v>7732</v>
      </c>
      <c r="B2674" s="197" t="s">
        <v>9062</v>
      </c>
      <c r="C2674" s="198" t="s">
        <v>9559</v>
      </c>
    </row>
    <row r="2675" spans="1:3" ht="15" customHeight="1">
      <c r="A2675" s="197" t="s">
        <v>7732</v>
      </c>
      <c r="B2675" s="197" t="s">
        <v>9229</v>
      </c>
      <c r="C2675" s="198" t="s">
        <v>9559</v>
      </c>
    </row>
    <row r="2676" spans="1:3" ht="15" customHeight="1">
      <c r="A2676" s="197" t="s">
        <v>7732</v>
      </c>
      <c r="B2676" s="197" t="s">
        <v>9066</v>
      </c>
      <c r="C2676" s="198" t="s">
        <v>9559</v>
      </c>
    </row>
    <row r="2677" spans="1:3" ht="15" customHeight="1">
      <c r="A2677" s="197" t="s">
        <v>7732</v>
      </c>
      <c r="B2677" s="197" t="s">
        <v>9251</v>
      </c>
      <c r="C2677" s="198" t="s">
        <v>9559</v>
      </c>
    </row>
    <row r="2678" spans="1:3" ht="15" customHeight="1">
      <c r="A2678" s="197" t="s">
        <v>7732</v>
      </c>
      <c r="B2678" s="197" t="s">
        <v>9047</v>
      </c>
      <c r="C2678" s="198" t="s">
        <v>9559</v>
      </c>
    </row>
    <row r="2679" spans="1:3" ht="15" customHeight="1">
      <c r="A2679" s="197" t="s">
        <v>6151</v>
      </c>
      <c r="B2679" s="197" t="s">
        <v>9221</v>
      </c>
      <c r="C2679" s="198" t="s">
        <v>9365</v>
      </c>
    </row>
    <row r="2680" spans="1:3" ht="15" customHeight="1">
      <c r="A2680" s="197" t="s">
        <v>6151</v>
      </c>
      <c r="B2680" s="197" t="s">
        <v>9223</v>
      </c>
      <c r="C2680" s="198" t="s">
        <v>9366</v>
      </c>
    </row>
    <row r="2681" spans="1:3" ht="15" customHeight="1">
      <c r="A2681" s="197" t="s">
        <v>6151</v>
      </c>
      <c r="B2681" s="197" t="s">
        <v>9225</v>
      </c>
      <c r="C2681" s="198" t="s">
        <v>9366</v>
      </c>
    </row>
    <row r="2682" spans="1:3" ht="15" customHeight="1">
      <c r="A2682" s="197" t="s">
        <v>6151</v>
      </c>
      <c r="B2682" s="197" t="s">
        <v>9226</v>
      </c>
      <c r="C2682" s="198" t="s">
        <v>9366</v>
      </c>
    </row>
    <row r="2683" spans="1:3" ht="15" customHeight="1">
      <c r="A2683" s="197" t="s">
        <v>8163</v>
      </c>
      <c r="B2683" s="197" t="s">
        <v>9218</v>
      </c>
      <c r="C2683" s="198" t="s">
        <v>9561</v>
      </c>
    </row>
    <row r="2684" spans="1:3" ht="15" customHeight="1">
      <c r="A2684" s="197" t="s">
        <v>8163</v>
      </c>
      <c r="B2684" s="197" t="s">
        <v>9229</v>
      </c>
      <c r="C2684" s="198" t="s">
        <v>9562</v>
      </c>
    </row>
    <row r="2685" spans="1:3" ht="15" customHeight="1">
      <c r="A2685" s="197" t="s">
        <v>8163</v>
      </c>
      <c r="B2685" s="197" t="s">
        <v>9047</v>
      </c>
      <c r="C2685" s="198" t="s">
        <v>9562</v>
      </c>
    </row>
    <row r="2686" spans="1:3" ht="15" customHeight="1">
      <c r="A2686" s="197" t="s">
        <v>735</v>
      </c>
      <c r="B2686" s="197" t="s">
        <v>9218</v>
      </c>
      <c r="C2686" s="198" t="s">
        <v>9564</v>
      </c>
    </row>
    <row r="2687" spans="1:3" ht="15" customHeight="1">
      <c r="A2687" s="197" t="s">
        <v>735</v>
      </c>
      <c r="B2687" s="197" t="s">
        <v>9440</v>
      </c>
      <c r="C2687" s="198" t="s">
        <v>9716</v>
      </c>
    </row>
    <row r="2688" spans="1:3" ht="15" customHeight="1">
      <c r="A2688" s="197" t="s">
        <v>8551</v>
      </c>
      <c r="B2688" s="197" t="s">
        <v>9218</v>
      </c>
      <c r="C2688" s="198" t="s">
        <v>9565</v>
      </c>
    </row>
    <row r="2689" spans="1:3" ht="15" customHeight="1">
      <c r="A2689" s="197" t="s">
        <v>8551</v>
      </c>
      <c r="B2689" s="197" t="s">
        <v>9229</v>
      </c>
      <c r="C2689" s="198" t="s">
        <v>9566</v>
      </c>
    </row>
    <row r="2690" spans="1:3" ht="15" customHeight="1">
      <c r="A2690" s="197" t="s">
        <v>8551</v>
      </c>
      <c r="B2690" s="197" t="s">
        <v>9066</v>
      </c>
      <c r="C2690" s="198" t="s">
        <v>9392</v>
      </c>
    </row>
    <row r="2691" spans="1:3" ht="15" customHeight="1">
      <c r="A2691" s="197" t="s">
        <v>8551</v>
      </c>
      <c r="B2691" s="197" t="s">
        <v>9047</v>
      </c>
      <c r="C2691" s="198" t="s">
        <v>9567</v>
      </c>
    </row>
    <row r="2692" spans="1:3" ht="15" customHeight="1">
      <c r="A2692" s="197" t="s">
        <v>4813</v>
      </c>
      <c r="B2692" s="197" t="s">
        <v>9218</v>
      </c>
      <c r="C2692" s="198" t="s">
        <v>9568</v>
      </c>
    </row>
    <row r="2693" spans="1:3" ht="15" customHeight="1">
      <c r="A2693" s="197" t="s">
        <v>4813</v>
      </c>
      <c r="B2693" s="197" t="s">
        <v>9229</v>
      </c>
      <c r="C2693" s="198" t="s">
        <v>9562</v>
      </c>
    </row>
    <row r="2694" spans="1:3" ht="15" customHeight="1">
      <c r="A2694" s="197" t="s">
        <v>4813</v>
      </c>
      <c r="B2694" s="197" t="s">
        <v>9047</v>
      </c>
      <c r="C2694" s="198" t="s">
        <v>9562</v>
      </c>
    </row>
    <row r="2695" spans="1:3" ht="15" customHeight="1">
      <c r="A2695" s="197" t="s">
        <v>1264</v>
      </c>
      <c r="B2695" s="197" t="s">
        <v>9218</v>
      </c>
      <c r="C2695" s="198" t="s">
        <v>9717</v>
      </c>
    </row>
    <row r="2696" spans="1:3" ht="15" customHeight="1">
      <c r="A2696" s="197" t="s">
        <v>1264</v>
      </c>
      <c r="B2696" s="197" t="s">
        <v>9229</v>
      </c>
      <c r="C2696" s="198" t="s">
        <v>9717</v>
      </c>
    </row>
    <row r="2697" spans="1:3" ht="15" customHeight="1">
      <c r="A2697" s="197" t="s">
        <v>1167</v>
      </c>
      <c r="B2697" s="197" t="s">
        <v>9218</v>
      </c>
      <c r="C2697" s="198" t="s">
        <v>9564</v>
      </c>
    </row>
    <row r="2698" spans="1:3" ht="15" customHeight="1">
      <c r="A2698" s="197" t="s">
        <v>7321</v>
      </c>
      <c r="B2698" s="197" t="s">
        <v>9218</v>
      </c>
      <c r="C2698" s="198" t="s">
        <v>9570</v>
      </c>
    </row>
    <row r="2699" spans="1:3" ht="15" customHeight="1">
      <c r="A2699" s="197" t="s">
        <v>7321</v>
      </c>
      <c r="B2699" s="197" t="s">
        <v>9229</v>
      </c>
      <c r="C2699" s="198" t="s">
        <v>9562</v>
      </c>
    </row>
    <row r="2700" spans="1:3" ht="15" customHeight="1">
      <c r="A2700" s="197" t="s">
        <v>7321</v>
      </c>
      <c r="B2700" s="197" t="s">
        <v>9047</v>
      </c>
      <c r="C2700" s="198" t="s">
        <v>9562</v>
      </c>
    </row>
    <row r="2701" spans="1:3" ht="15" customHeight="1">
      <c r="A2701" s="197" t="s">
        <v>6087</v>
      </c>
      <c r="B2701" s="197" t="s">
        <v>9221</v>
      </c>
      <c r="C2701" s="198" t="s">
        <v>9365</v>
      </c>
    </row>
    <row r="2702" spans="1:3" ht="15" customHeight="1">
      <c r="A2702" s="197" t="s">
        <v>6087</v>
      </c>
      <c r="B2702" s="197" t="s">
        <v>9223</v>
      </c>
      <c r="C2702" s="198" t="s">
        <v>9366</v>
      </c>
    </row>
    <row r="2703" spans="1:3" ht="15" customHeight="1">
      <c r="A2703" s="197" t="s">
        <v>6087</v>
      </c>
      <c r="B2703" s="197" t="s">
        <v>9225</v>
      </c>
      <c r="C2703" s="198" t="s">
        <v>9366</v>
      </c>
    </row>
    <row r="2704" spans="1:3" ht="15" customHeight="1">
      <c r="A2704" s="197" t="s">
        <v>6087</v>
      </c>
      <c r="B2704" s="197" t="s">
        <v>9226</v>
      </c>
      <c r="C2704" s="198" t="s">
        <v>9366</v>
      </c>
    </row>
    <row r="2705" spans="1:3" ht="15" customHeight="1">
      <c r="A2705" s="197" t="s">
        <v>724</v>
      </c>
      <c r="B2705" s="197" t="s">
        <v>9218</v>
      </c>
      <c r="C2705" s="198" t="s">
        <v>9574</v>
      </c>
    </row>
    <row r="2706" spans="1:3" ht="15" customHeight="1">
      <c r="A2706" s="197" t="s">
        <v>6232</v>
      </c>
      <c r="B2706" s="197" t="s">
        <v>9230</v>
      </c>
      <c r="C2706" s="198" t="s">
        <v>9350</v>
      </c>
    </row>
    <row r="2707" spans="1:3" ht="15" customHeight="1">
      <c r="A2707" s="197" t="s">
        <v>6232</v>
      </c>
      <c r="B2707" s="197" t="s">
        <v>9351</v>
      </c>
      <c r="C2707" s="198" t="s">
        <v>9350</v>
      </c>
    </row>
    <row r="2708" spans="1:3" ht="15" customHeight="1">
      <c r="A2708" s="197" t="s">
        <v>6232</v>
      </c>
      <c r="B2708" s="197" t="s">
        <v>9352</v>
      </c>
      <c r="C2708" s="198" t="s">
        <v>9350</v>
      </c>
    </row>
    <row r="2709" spans="1:3" ht="15" customHeight="1">
      <c r="A2709" s="197" t="s">
        <v>4852</v>
      </c>
      <c r="B2709" s="197" t="s">
        <v>9218</v>
      </c>
      <c r="C2709" s="198" t="s">
        <v>9718</v>
      </c>
    </row>
    <row r="2710" spans="1:3" ht="15" customHeight="1">
      <c r="A2710" s="197" t="s">
        <v>4852</v>
      </c>
      <c r="B2710" s="197" t="s">
        <v>9229</v>
      </c>
      <c r="C2710" s="198" t="s">
        <v>9719</v>
      </c>
    </row>
    <row r="2711" spans="1:3" ht="15" customHeight="1">
      <c r="A2711" s="197" t="s">
        <v>4852</v>
      </c>
      <c r="B2711" s="197" t="s">
        <v>9047</v>
      </c>
      <c r="C2711" s="198" t="s">
        <v>9719</v>
      </c>
    </row>
    <row r="2712" spans="1:3" ht="15" customHeight="1">
      <c r="A2712" s="197" t="s">
        <v>8362</v>
      </c>
      <c r="B2712" s="197" t="s">
        <v>9218</v>
      </c>
      <c r="C2712" s="198" t="s">
        <v>9576</v>
      </c>
    </row>
    <row r="2713" spans="1:3" ht="15" customHeight="1">
      <c r="A2713" s="197" t="s">
        <v>8362</v>
      </c>
      <c r="B2713" s="197" t="s">
        <v>9229</v>
      </c>
      <c r="C2713" s="198" t="s">
        <v>9562</v>
      </c>
    </row>
    <row r="2714" spans="1:3" ht="15" customHeight="1">
      <c r="A2714" s="197" t="s">
        <v>8362</v>
      </c>
      <c r="B2714" s="197" t="s">
        <v>9047</v>
      </c>
      <c r="C2714" s="198" t="s">
        <v>9562</v>
      </c>
    </row>
    <row r="2715" spans="1:3" ht="15" customHeight="1">
      <c r="A2715" s="197" t="s">
        <v>7019</v>
      </c>
      <c r="B2715" s="197" t="s">
        <v>9218</v>
      </c>
      <c r="C2715" s="198" t="s">
        <v>9577</v>
      </c>
    </row>
    <row r="2716" spans="1:3" ht="15" customHeight="1">
      <c r="A2716" s="197" t="s">
        <v>7019</v>
      </c>
      <c r="B2716" s="197" t="s">
        <v>9229</v>
      </c>
      <c r="C2716" s="198" t="s">
        <v>9238</v>
      </c>
    </row>
    <row r="2717" spans="1:3" ht="15" customHeight="1">
      <c r="A2717" s="197" t="s">
        <v>8815</v>
      </c>
      <c r="B2717" s="197" t="s">
        <v>9218</v>
      </c>
      <c r="C2717" s="198" t="s">
        <v>9578</v>
      </c>
    </row>
    <row r="2718" spans="1:3" ht="15" customHeight="1">
      <c r="A2718" s="197" t="s">
        <v>8815</v>
      </c>
      <c r="B2718" s="197" t="s">
        <v>9229</v>
      </c>
      <c r="C2718" s="198" t="s">
        <v>9392</v>
      </c>
    </row>
    <row r="2719" spans="1:3" ht="15" customHeight="1">
      <c r="A2719" s="197" t="s">
        <v>8815</v>
      </c>
      <c r="B2719" s="197" t="s">
        <v>9066</v>
      </c>
      <c r="C2719" s="198" t="s">
        <v>9392</v>
      </c>
    </row>
    <row r="2720" spans="1:3" ht="15" customHeight="1">
      <c r="A2720" s="197" t="s">
        <v>8815</v>
      </c>
      <c r="B2720" s="197" t="s">
        <v>9047</v>
      </c>
      <c r="C2720" s="198" t="s">
        <v>9392</v>
      </c>
    </row>
    <row r="2721" spans="1:3" ht="15" customHeight="1">
      <c r="A2721" s="197" t="s">
        <v>7382</v>
      </c>
      <c r="B2721" s="197" t="s">
        <v>9126</v>
      </c>
      <c r="C2721" s="198" t="s">
        <v>9720</v>
      </c>
    </row>
    <row r="2722" spans="1:3" ht="15" customHeight="1">
      <c r="A2722" s="197" t="s">
        <v>7382</v>
      </c>
      <c r="B2722" s="197" t="s">
        <v>9128</v>
      </c>
      <c r="C2722" s="198" t="s">
        <v>9720</v>
      </c>
    </row>
    <row r="2723" spans="1:3" ht="15" customHeight="1">
      <c r="A2723" s="197" t="s">
        <v>7382</v>
      </c>
      <c r="B2723" s="197" t="s">
        <v>9129</v>
      </c>
      <c r="C2723" s="198" t="s">
        <v>9720</v>
      </c>
    </row>
    <row r="2724" spans="1:3" ht="15" customHeight="1">
      <c r="A2724" s="197" t="s">
        <v>7382</v>
      </c>
      <c r="B2724" s="197" t="s">
        <v>9130</v>
      </c>
      <c r="C2724" s="198" t="s">
        <v>9720</v>
      </c>
    </row>
    <row r="2725" spans="1:3" ht="15" customHeight="1">
      <c r="A2725" s="197" t="s">
        <v>7382</v>
      </c>
      <c r="B2725" s="197" t="s">
        <v>9131</v>
      </c>
      <c r="C2725" s="198" t="s">
        <v>9720</v>
      </c>
    </row>
    <row r="2726" spans="1:3" ht="15" customHeight="1">
      <c r="A2726" s="197" t="s">
        <v>7382</v>
      </c>
      <c r="B2726" s="197" t="s">
        <v>9258</v>
      </c>
      <c r="C2726" s="198" t="s">
        <v>9720</v>
      </c>
    </row>
    <row r="2727" spans="1:3" ht="15" customHeight="1">
      <c r="A2727" s="197" t="s">
        <v>7382</v>
      </c>
      <c r="B2727" s="197" t="s">
        <v>9132</v>
      </c>
      <c r="C2727" s="198" t="s">
        <v>9720</v>
      </c>
    </row>
    <row r="2728" spans="1:3" ht="15" customHeight="1">
      <c r="A2728" s="197" t="s">
        <v>7382</v>
      </c>
      <c r="B2728" s="197" t="s">
        <v>9133</v>
      </c>
      <c r="C2728" s="198" t="s">
        <v>9720</v>
      </c>
    </row>
    <row r="2729" spans="1:3" ht="15" customHeight="1">
      <c r="A2729" s="197" t="s">
        <v>7382</v>
      </c>
      <c r="B2729" s="197" t="s">
        <v>9134</v>
      </c>
      <c r="C2729" s="198" t="s">
        <v>9720</v>
      </c>
    </row>
    <row r="2730" spans="1:3" ht="15" customHeight="1">
      <c r="A2730" s="197" t="s">
        <v>7382</v>
      </c>
      <c r="B2730" s="197" t="s">
        <v>9135</v>
      </c>
      <c r="C2730" s="198" t="s">
        <v>9720</v>
      </c>
    </row>
    <row r="2731" spans="1:3" ht="15" customHeight="1">
      <c r="A2731" s="197" t="s">
        <v>7382</v>
      </c>
      <c r="B2731" s="197" t="s">
        <v>9136</v>
      </c>
      <c r="C2731" s="198" t="s">
        <v>9720</v>
      </c>
    </row>
    <row r="2732" spans="1:3" ht="15" customHeight="1">
      <c r="A2732" s="197" t="s">
        <v>7382</v>
      </c>
      <c r="B2732" s="197" t="s">
        <v>9137</v>
      </c>
      <c r="C2732" s="198" t="s">
        <v>9720</v>
      </c>
    </row>
    <row r="2733" spans="1:3" ht="15" customHeight="1">
      <c r="A2733" s="197" t="s">
        <v>7382</v>
      </c>
      <c r="B2733" s="197" t="s">
        <v>9138</v>
      </c>
      <c r="C2733" s="198" t="s">
        <v>9720</v>
      </c>
    </row>
    <row r="2734" spans="1:3" ht="15" customHeight="1">
      <c r="A2734" s="197" t="s">
        <v>7382</v>
      </c>
      <c r="B2734" s="197" t="s">
        <v>9139</v>
      </c>
      <c r="C2734" s="198" t="s">
        <v>9720</v>
      </c>
    </row>
    <row r="2735" spans="1:3" ht="15" customHeight="1">
      <c r="A2735" s="197" t="s">
        <v>7382</v>
      </c>
      <c r="B2735" s="197" t="s">
        <v>9140</v>
      </c>
      <c r="C2735" s="198" t="s">
        <v>9720</v>
      </c>
    </row>
    <row r="2736" spans="1:3" ht="15" customHeight="1">
      <c r="A2736" s="197" t="s">
        <v>7382</v>
      </c>
      <c r="B2736" s="197" t="s">
        <v>9259</v>
      </c>
      <c r="C2736" s="198" t="s">
        <v>9720</v>
      </c>
    </row>
    <row r="2737" spans="1:3" ht="15" customHeight="1">
      <c r="A2737" s="197" t="s">
        <v>7382</v>
      </c>
      <c r="B2737" s="197" t="s">
        <v>9141</v>
      </c>
      <c r="C2737" s="198" t="s">
        <v>9720</v>
      </c>
    </row>
    <row r="2738" spans="1:3" ht="15" customHeight="1">
      <c r="A2738" s="197" t="s">
        <v>7382</v>
      </c>
      <c r="B2738" s="197" t="s">
        <v>9142</v>
      </c>
      <c r="C2738" s="198" t="s">
        <v>9720</v>
      </c>
    </row>
    <row r="2739" spans="1:3" ht="15" customHeight="1">
      <c r="A2739" s="197" t="s">
        <v>7382</v>
      </c>
      <c r="B2739" s="197" t="s">
        <v>9143</v>
      </c>
      <c r="C2739" s="198" t="s">
        <v>9720</v>
      </c>
    </row>
    <row r="2740" spans="1:3" ht="15" customHeight="1">
      <c r="A2740" s="197" t="s">
        <v>7382</v>
      </c>
      <c r="B2740" s="197" t="s">
        <v>9059</v>
      </c>
      <c r="C2740" s="198" t="s">
        <v>9721</v>
      </c>
    </row>
    <row r="2741" spans="1:3" ht="15" customHeight="1">
      <c r="A2741" s="197" t="s">
        <v>7382</v>
      </c>
      <c r="B2741" s="197" t="s">
        <v>9060</v>
      </c>
      <c r="C2741" s="198" t="s">
        <v>9721</v>
      </c>
    </row>
    <row r="2742" spans="1:3" ht="15" customHeight="1">
      <c r="A2742" s="197" t="s">
        <v>7382</v>
      </c>
      <c r="B2742" s="197" t="s">
        <v>9218</v>
      </c>
      <c r="C2742" s="198" t="s">
        <v>9722</v>
      </c>
    </row>
    <row r="2743" spans="1:3" ht="15" customHeight="1">
      <c r="A2743" s="197" t="s">
        <v>7382</v>
      </c>
      <c r="B2743" s="197" t="s">
        <v>9249</v>
      </c>
      <c r="C2743" s="198" t="s">
        <v>9721</v>
      </c>
    </row>
    <row r="2744" spans="1:3" ht="15" customHeight="1">
      <c r="A2744" s="197" t="s">
        <v>7382</v>
      </c>
      <c r="B2744" s="197" t="s">
        <v>9062</v>
      </c>
      <c r="C2744" s="198" t="s">
        <v>9721</v>
      </c>
    </row>
    <row r="2745" spans="1:3" ht="15" customHeight="1">
      <c r="A2745" s="197" t="s">
        <v>7382</v>
      </c>
      <c r="B2745" s="197" t="s">
        <v>9229</v>
      </c>
      <c r="C2745" s="198" t="s">
        <v>9723</v>
      </c>
    </row>
    <row r="2746" spans="1:3" ht="15" customHeight="1">
      <c r="A2746" s="197" t="s">
        <v>7382</v>
      </c>
      <c r="B2746" s="197" t="s">
        <v>9064</v>
      </c>
      <c r="C2746" s="198" t="s">
        <v>9721</v>
      </c>
    </row>
    <row r="2747" spans="1:3" ht="15" customHeight="1">
      <c r="A2747" s="197" t="s">
        <v>7382</v>
      </c>
      <c r="B2747" s="197" t="s">
        <v>9065</v>
      </c>
      <c r="C2747" s="198" t="s">
        <v>9721</v>
      </c>
    </row>
    <row r="2748" spans="1:3" ht="15" customHeight="1">
      <c r="A2748" s="197" t="s">
        <v>7382</v>
      </c>
      <c r="B2748" s="197" t="s">
        <v>9066</v>
      </c>
      <c r="C2748" s="198" t="s">
        <v>9721</v>
      </c>
    </row>
    <row r="2749" spans="1:3" ht="15" customHeight="1">
      <c r="A2749" s="197" t="s">
        <v>7382</v>
      </c>
      <c r="B2749" s="197" t="s">
        <v>9250</v>
      </c>
      <c r="C2749" s="198" t="s">
        <v>9721</v>
      </c>
    </row>
    <row r="2750" spans="1:3" ht="15" customHeight="1">
      <c r="A2750" s="197" t="s">
        <v>7382</v>
      </c>
      <c r="B2750" s="197" t="s">
        <v>9251</v>
      </c>
      <c r="C2750" s="198" t="s">
        <v>9721</v>
      </c>
    </row>
    <row r="2751" spans="1:3" ht="15" customHeight="1">
      <c r="A2751" s="197" t="s">
        <v>7382</v>
      </c>
      <c r="B2751" s="197" t="s">
        <v>9047</v>
      </c>
      <c r="C2751" s="198" t="s">
        <v>9723</v>
      </c>
    </row>
    <row r="2752" spans="1:3" ht="15" customHeight="1">
      <c r="A2752" s="197" t="s">
        <v>292</v>
      </c>
      <c r="B2752" s="197" t="s">
        <v>9126</v>
      </c>
      <c r="C2752" s="198" t="s">
        <v>9585</v>
      </c>
    </row>
    <row r="2753" spans="1:3" ht="15" customHeight="1">
      <c r="A2753" s="197" t="s">
        <v>292</v>
      </c>
      <c r="B2753" s="197" t="s">
        <v>9584</v>
      </c>
      <c r="C2753" s="198" t="s">
        <v>9585</v>
      </c>
    </row>
    <row r="2754" spans="1:3" ht="15" customHeight="1">
      <c r="A2754" s="197" t="s">
        <v>292</v>
      </c>
      <c r="B2754" s="197" t="s">
        <v>9128</v>
      </c>
      <c r="C2754" s="198" t="s">
        <v>9585</v>
      </c>
    </row>
    <row r="2755" spans="1:3" ht="15" customHeight="1">
      <c r="A2755" s="197" t="s">
        <v>292</v>
      </c>
      <c r="B2755" s="197" t="s">
        <v>9129</v>
      </c>
      <c r="C2755" s="198" t="s">
        <v>9585</v>
      </c>
    </row>
    <row r="2756" spans="1:3" ht="15" customHeight="1">
      <c r="A2756" s="197" t="s">
        <v>292</v>
      </c>
      <c r="B2756" s="197" t="s">
        <v>9130</v>
      </c>
      <c r="C2756" s="198" t="s">
        <v>9585</v>
      </c>
    </row>
    <row r="2757" spans="1:3" ht="15" customHeight="1">
      <c r="A2757" s="197" t="s">
        <v>292</v>
      </c>
      <c r="B2757" s="197" t="s">
        <v>9131</v>
      </c>
      <c r="C2757" s="198" t="s">
        <v>9585</v>
      </c>
    </row>
    <row r="2758" spans="1:3" ht="15" customHeight="1">
      <c r="A2758" s="197" t="s">
        <v>292</v>
      </c>
      <c r="B2758" s="197" t="s">
        <v>9586</v>
      </c>
      <c r="C2758" s="198" t="s">
        <v>9585</v>
      </c>
    </row>
    <row r="2759" spans="1:3" ht="15" customHeight="1">
      <c r="A2759" s="197" t="s">
        <v>292</v>
      </c>
      <c r="B2759" s="197" t="s">
        <v>9258</v>
      </c>
      <c r="C2759" s="198" t="s">
        <v>9585</v>
      </c>
    </row>
    <row r="2760" spans="1:3" ht="15" customHeight="1">
      <c r="A2760" s="197" t="s">
        <v>292</v>
      </c>
      <c r="B2760" s="197" t="s">
        <v>9132</v>
      </c>
      <c r="C2760" s="198" t="s">
        <v>9585</v>
      </c>
    </row>
    <row r="2761" spans="1:3" ht="15" customHeight="1">
      <c r="A2761" s="197" t="s">
        <v>292</v>
      </c>
      <c r="B2761" s="197" t="s">
        <v>9133</v>
      </c>
      <c r="C2761" s="198" t="s">
        <v>9585</v>
      </c>
    </row>
    <row r="2762" spans="1:3" ht="15" customHeight="1">
      <c r="A2762" s="197" t="s">
        <v>292</v>
      </c>
      <c r="B2762" s="197" t="s">
        <v>9134</v>
      </c>
      <c r="C2762" s="198" t="s">
        <v>9585</v>
      </c>
    </row>
    <row r="2763" spans="1:3" ht="15" customHeight="1">
      <c r="A2763" s="197" t="s">
        <v>292</v>
      </c>
      <c r="B2763" s="197" t="s">
        <v>9135</v>
      </c>
      <c r="C2763" s="198" t="s">
        <v>9585</v>
      </c>
    </row>
    <row r="2764" spans="1:3" ht="15" customHeight="1">
      <c r="A2764" s="197" t="s">
        <v>292</v>
      </c>
      <c r="B2764" s="197" t="s">
        <v>9136</v>
      </c>
      <c r="C2764" s="198" t="s">
        <v>9585</v>
      </c>
    </row>
    <row r="2765" spans="1:3" ht="15" customHeight="1">
      <c r="A2765" s="197" t="s">
        <v>292</v>
      </c>
      <c r="B2765" s="197" t="s">
        <v>9137</v>
      </c>
      <c r="C2765" s="198" t="s">
        <v>9585</v>
      </c>
    </row>
    <row r="2766" spans="1:3" ht="15" customHeight="1">
      <c r="A2766" s="197" t="s">
        <v>292</v>
      </c>
      <c r="B2766" s="197" t="s">
        <v>9138</v>
      </c>
      <c r="C2766" s="198" t="s">
        <v>9585</v>
      </c>
    </row>
    <row r="2767" spans="1:3" ht="15" customHeight="1">
      <c r="A2767" s="197" t="s">
        <v>292</v>
      </c>
      <c r="B2767" s="197" t="s">
        <v>9139</v>
      </c>
      <c r="C2767" s="198" t="s">
        <v>9585</v>
      </c>
    </row>
    <row r="2768" spans="1:3" ht="15" customHeight="1">
      <c r="A2768" s="197" t="s">
        <v>292</v>
      </c>
      <c r="B2768" s="197" t="s">
        <v>9140</v>
      </c>
      <c r="C2768" s="198" t="s">
        <v>9585</v>
      </c>
    </row>
    <row r="2769" spans="1:3" ht="15" customHeight="1">
      <c r="A2769" s="197" t="s">
        <v>292</v>
      </c>
      <c r="B2769" s="197" t="s">
        <v>9259</v>
      </c>
      <c r="C2769" s="198" t="s">
        <v>9585</v>
      </c>
    </row>
    <row r="2770" spans="1:3" ht="15" customHeight="1">
      <c r="A2770" s="197" t="s">
        <v>292</v>
      </c>
      <c r="B2770" s="197" t="s">
        <v>9141</v>
      </c>
      <c r="C2770" s="198" t="s">
        <v>9585</v>
      </c>
    </row>
    <row r="2771" spans="1:3" ht="15" customHeight="1">
      <c r="A2771" s="197" t="s">
        <v>292</v>
      </c>
      <c r="B2771" s="197" t="s">
        <v>9142</v>
      </c>
      <c r="C2771" s="198" t="s">
        <v>9585</v>
      </c>
    </row>
    <row r="2772" spans="1:3" ht="15" customHeight="1">
      <c r="A2772" s="197" t="s">
        <v>292</v>
      </c>
      <c r="B2772" s="197" t="s">
        <v>9143</v>
      </c>
      <c r="C2772" s="198" t="s">
        <v>9585</v>
      </c>
    </row>
    <row r="2773" spans="1:3" ht="15" customHeight="1">
      <c r="A2773" s="197" t="s">
        <v>292</v>
      </c>
      <c r="B2773" s="197" t="s">
        <v>9059</v>
      </c>
      <c r="C2773" s="198" t="s">
        <v>9724</v>
      </c>
    </row>
    <row r="2774" spans="1:3" ht="15" customHeight="1">
      <c r="A2774" s="197" t="s">
        <v>292</v>
      </c>
      <c r="B2774" s="197" t="s">
        <v>9060</v>
      </c>
      <c r="C2774" s="198" t="s">
        <v>9725</v>
      </c>
    </row>
    <row r="2775" spans="1:3" ht="15" customHeight="1">
      <c r="A2775" s="197" t="s">
        <v>292</v>
      </c>
      <c r="B2775" s="197" t="s">
        <v>9218</v>
      </c>
      <c r="C2775" s="198" t="s">
        <v>9726</v>
      </c>
    </row>
    <row r="2776" spans="1:3" ht="15" customHeight="1">
      <c r="A2776" s="197" t="s">
        <v>292</v>
      </c>
      <c r="B2776" s="197" t="s">
        <v>9249</v>
      </c>
      <c r="C2776" s="198" t="s">
        <v>9724</v>
      </c>
    </row>
    <row r="2777" spans="1:3" ht="15" customHeight="1">
      <c r="A2777" s="197" t="s">
        <v>292</v>
      </c>
      <c r="B2777" s="197" t="s">
        <v>9062</v>
      </c>
      <c r="C2777" s="198" t="s">
        <v>9727</v>
      </c>
    </row>
    <row r="2778" spans="1:3" ht="15" customHeight="1">
      <c r="A2778" s="197" t="s">
        <v>292</v>
      </c>
      <c r="B2778" s="197" t="s">
        <v>9229</v>
      </c>
      <c r="C2778" s="198" t="s">
        <v>9725</v>
      </c>
    </row>
    <row r="2779" spans="1:3" ht="15" customHeight="1">
      <c r="A2779" s="197" t="s">
        <v>292</v>
      </c>
      <c r="B2779" s="197" t="s">
        <v>9065</v>
      </c>
      <c r="C2779" s="198" t="s">
        <v>9724</v>
      </c>
    </row>
    <row r="2780" spans="1:3" ht="15" customHeight="1">
      <c r="A2780" s="197" t="s">
        <v>292</v>
      </c>
      <c r="B2780" s="197" t="s">
        <v>9066</v>
      </c>
      <c r="C2780" s="198" t="s">
        <v>9725</v>
      </c>
    </row>
    <row r="2781" spans="1:3" ht="15" customHeight="1">
      <c r="A2781" s="197" t="s">
        <v>292</v>
      </c>
      <c r="B2781" s="197" t="s">
        <v>9250</v>
      </c>
      <c r="C2781" s="198" t="s">
        <v>9724</v>
      </c>
    </row>
    <row r="2782" spans="1:3" ht="15" customHeight="1">
      <c r="A2782" s="197" t="s">
        <v>292</v>
      </c>
      <c r="B2782" s="197" t="s">
        <v>9251</v>
      </c>
      <c r="C2782" s="198" t="s">
        <v>9727</v>
      </c>
    </row>
    <row r="2783" spans="1:3" ht="15" customHeight="1">
      <c r="A2783" s="197" t="s">
        <v>292</v>
      </c>
      <c r="B2783" s="197" t="s">
        <v>9047</v>
      </c>
      <c r="C2783" s="198" t="s">
        <v>9725</v>
      </c>
    </row>
    <row r="2784" spans="1:3" ht="15" customHeight="1">
      <c r="A2784" s="197" t="s">
        <v>7344</v>
      </c>
      <c r="B2784" s="197" t="s">
        <v>9218</v>
      </c>
      <c r="C2784" s="198" t="s">
        <v>9728</v>
      </c>
    </row>
    <row r="2785" spans="1:3" ht="15" customHeight="1">
      <c r="A2785" s="197" t="s">
        <v>7344</v>
      </c>
      <c r="B2785" s="197" t="s">
        <v>9229</v>
      </c>
      <c r="C2785" s="198" t="s">
        <v>9598</v>
      </c>
    </row>
    <row r="2786" spans="1:3" ht="15" customHeight="1">
      <c r="A2786" s="197" t="s">
        <v>7344</v>
      </c>
      <c r="B2786" s="197" t="s">
        <v>9047</v>
      </c>
      <c r="C2786" s="198" t="s">
        <v>9599</v>
      </c>
    </row>
    <row r="2787" spans="1:3" ht="15" customHeight="1">
      <c r="A2787" s="197" t="s">
        <v>8320</v>
      </c>
      <c r="B2787" s="197" t="s">
        <v>9218</v>
      </c>
      <c r="C2787" s="198" t="s">
        <v>9600</v>
      </c>
    </row>
    <row r="2788" spans="1:3" ht="15" customHeight="1">
      <c r="A2788" s="197" t="s">
        <v>8320</v>
      </c>
      <c r="B2788" s="197" t="s">
        <v>9229</v>
      </c>
      <c r="C2788" s="198" t="s">
        <v>9600</v>
      </c>
    </row>
    <row r="2789" spans="1:3" ht="15" customHeight="1">
      <c r="A2789" s="197" t="s">
        <v>8320</v>
      </c>
      <c r="B2789" s="197" t="s">
        <v>9066</v>
      </c>
      <c r="C2789" s="198" t="s">
        <v>9392</v>
      </c>
    </row>
    <row r="2790" spans="1:3" ht="15" customHeight="1">
      <c r="A2790" s="197" t="s">
        <v>8320</v>
      </c>
      <c r="B2790" s="197" t="s">
        <v>9047</v>
      </c>
      <c r="C2790" s="198" t="s">
        <v>9567</v>
      </c>
    </row>
    <row r="2791" spans="1:3" ht="15" customHeight="1">
      <c r="A2791" s="197" t="s">
        <v>8426</v>
      </c>
      <c r="B2791" s="197" t="s">
        <v>9218</v>
      </c>
      <c r="C2791" s="198" t="s">
        <v>9601</v>
      </c>
    </row>
    <row r="2792" spans="1:3" ht="15" customHeight="1">
      <c r="A2792" s="197" t="s">
        <v>7405</v>
      </c>
      <c r="B2792" s="197" t="s">
        <v>9218</v>
      </c>
      <c r="C2792" s="198" t="s">
        <v>9602</v>
      </c>
    </row>
    <row r="2793" spans="1:3" ht="15" customHeight="1">
      <c r="A2793" s="197" t="s">
        <v>7354</v>
      </c>
      <c r="B2793" s="197" t="s">
        <v>9218</v>
      </c>
      <c r="C2793" s="198" t="s">
        <v>9729</v>
      </c>
    </row>
    <row r="2794" spans="1:3" ht="15" customHeight="1">
      <c r="A2794" s="197" t="s">
        <v>7354</v>
      </c>
      <c r="B2794" s="197" t="s">
        <v>9229</v>
      </c>
      <c r="C2794" s="198" t="s">
        <v>9562</v>
      </c>
    </row>
    <row r="2795" spans="1:3" ht="15" customHeight="1">
      <c r="A2795" s="197" t="s">
        <v>7354</v>
      </c>
      <c r="B2795" s="197" t="s">
        <v>9047</v>
      </c>
      <c r="C2795" s="198" t="s">
        <v>9562</v>
      </c>
    </row>
    <row r="2796" spans="1:3" ht="15" customHeight="1">
      <c r="A2796" s="197" t="s">
        <v>6778</v>
      </c>
      <c r="B2796" s="197" t="s">
        <v>9218</v>
      </c>
      <c r="C2796" s="198" t="s">
        <v>9606</v>
      </c>
    </row>
    <row r="2797" spans="1:3" ht="15" customHeight="1">
      <c r="A2797" s="197" t="s">
        <v>6778</v>
      </c>
      <c r="B2797" s="197" t="s">
        <v>9229</v>
      </c>
      <c r="C2797" s="198" t="s">
        <v>9606</v>
      </c>
    </row>
    <row r="2798" spans="1:3" ht="15" customHeight="1">
      <c r="A2798" s="197" t="s">
        <v>6778</v>
      </c>
      <c r="B2798" s="197" t="s">
        <v>9047</v>
      </c>
      <c r="C2798" s="198" t="s">
        <v>9606</v>
      </c>
    </row>
    <row r="2799" spans="1:3" ht="15" customHeight="1">
      <c r="A2799" s="197" t="s">
        <v>8100</v>
      </c>
      <c r="B2799" s="197" t="s">
        <v>9218</v>
      </c>
      <c r="C2799" s="198" t="s">
        <v>9498</v>
      </c>
    </row>
    <row r="2800" spans="1:3" ht="15" customHeight="1">
      <c r="A2800" s="197" t="s">
        <v>7296</v>
      </c>
      <c r="B2800" s="197" t="s">
        <v>9218</v>
      </c>
      <c r="C2800" s="198" t="s">
        <v>9607</v>
      </c>
    </row>
    <row r="2801" spans="1:3" ht="15" customHeight="1">
      <c r="A2801" s="197" t="s">
        <v>7296</v>
      </c>
      <c r="B2801" s="197" t="s">
        <v>9229</v>
      </c>
      <c r="C2801" s="198" t="s">
        <v>9608</v>
      </c>
    </row>
    <row r="2802" spans="1:3" ht="15" customHeight="1">
      <c r="A2802" s="197" t="s">
        <v>6551</v>
      </c>
      <c r="B2802" s="197" t="s">
        <v>9007</v>
      </c>
      <c r="C2802" s="198" t="s">
        <v>9377</v>
      </c>
    </row>
    <row r="2803" spans="1:3" ht="15" customHeight="1">
      <c r="A2803" s="197" t="s">
        <v>7411</v>
      </c>
      <c r="B2803" s="197" t="s">
        <v>9218</v>
      </c>
      <c r="C2803" s="198" t="s">
        <v>9730</v>
      </c>
    </row>
    <row r="2804" spans="1:3" ht="15" customHeight="1">
      <c r="A2804" s="197" t="s">
        <v>7411</v>
      </c>
      <c r="B2804" s="197" t="s">
        <v>9229</v>
      </c>
      <c r="C2804" s="198" t="s">
        <v>9731</v>
      </c>
    </row>
    <row r="2805" spans="1:3" ht="15" customHeight="1">
      <c r="A2805" s="197" t="s">
        <v>7411</v>
      </c>
      <c r="B2805" s="197" t="s">
        <v>9066</v>
      </c>
      <c r="C2805" s="198" t="s">
        <v>9392</v>
      </c>
    </row>
    <row r="2806" spans="1:3" ht="15" customHeight="1">
      <c r="A2806" s="197" t="s">
        <v>7411</v>
      </c>
      <c r="B2806" s="197" t="s">
        <v>9047</v>
      </c>
      <c r="C2806" s="198" t="s">
        <v>9567</v>
      </c>
    </row>
    <row r="2807" spans="1:3" ht="15" customHeight="1">
      <c r="A2807" s="197" t="s">
        <v>6473</v>
      </c>
      <c r="B2807" s="197" t="s">
        <v>9221</v>
      </c>
      <c r="C2807" s="198" t="s">
        <v>9365</v>
      </c>
    </row>
    <row r="2808" spans="1:3" ht="15" customHeight="1">
      <c r="A2808" s="197" t="s">
        <v>6473</v>
      </c>
      <c r="B2808" s="197" t="s">
        <v>9223</v>
      </c>
      <c r="C2808" s="198" t="s">
        <v>9366</v>
      </c>
    </row>
    <row r="2809" spans="1:3" ht="15" customHeight="1">
      <c r="A2809" s="197" t="s">
        <v>6473</v>
      </c>
      <c r="B2809" s="197" t="s">
        <v>9225</v>
      </c>
      <c r="C2809" s="198" t="s">
        <v>9366</v>
      </c>
    </row>
    <row r="2810" spans="1:3" ht="15" customHeight="1">
      <c r="A2810" s="197" t="s">
        <v>6473</v>
      </c>
      <c r="B2810" s="197" t="s">
        <v>9226</v>
      </c>
      <c r="C2810" s="198" t="s">
        <v>9366</v>
      </c>
    </row>
    <row r="2811" spans="1:3" ht="15" customHeight="1">
      <c r="A2811" s="197" t="s">
        <v>6790</v>
      </c>
      <c r="B2811" s="197" t="s">
        <v>9254</v>
      </c>
      <c r="C2811" s="198" t="s">
        <v>9255</v>
      </c>
    </row>
    <row r="2812" spans="1:3" ht="15" customHeight="1">
      <c r="A2812" s="197" t="s">
        <v>6790</v>
      </c>
      <c r="B2812" s="197" t="s">
        <v>9221</v>
      </c>
      <c r="C2812" s="198" t="s">
        <v>9256</v>
      </c>
    </row>
    <row r="2813" spans="1:3" ht="15" customHeight="1">
      <c r="A2813" s="197" t="s">
        <v>6790</v>
      </c>
      <c r="B2813" s="197" t="s">
        <v>9223</v>
      </c>
      <c r="C2813" s="198" t="s">
        <v>9255</v>
      </c>
    </row>
    <row r="2814" spans="1:3" ht="15" customHeight="1">
      <c r="A2814" s="197" t="s">
        <v>6790</v>
      </c>
      <c r="B2814" s="197" t="s">
        <v>9009</v>
      </c>
      <c r="C2814" s="198" t="s">
        <v>9255</v>
      </c>
    </row>
    <row r="2815" spans="1:3" ht="15" customHeight="1">
      <c r="A2815" s="197" t="s">
        <v>6790</v>
      </c>
      <c r="B2815" s="197" t="s">
        <v>9225</v>
      </c>
      <c r="C2815" s="198" t="s">
        <v>9255</v>
      </c>
    </row>
    <row r="2816" spans="1:3" ht="15" customHeight="1">
      <c r="A2816" s="197" t="s">
        <v>6790</v>
      </c>
      <c r="B2816" s="197" t="s">
        <v>9226</v>
      </c>
      <c r="C2816" s="198" t="s">
        <v>9255</v>
      </c>
    </row>
    <row r="2817" spans="1:3" ht="15" customHeight="1">
      <c r="A2817" s="197" t="s">
        <v>8187</v>
      </c>
      <c r="B2817" s="197" t="s">
        <v>9218</v>
      </c>
      <c r="C2817" s="198" t="s">
        <v>9732</v>
      </c>
    </row>
    <row r="2818" spans="1:3" ht="15" customHeight="1">
      <c r="A2818" s="197" t="s">
        <v>729</v>
      </c>
      <c r="B2818" s="197" t="s">
        <v>9058</v>
      </c>
      <c r="C2818" s="198" t="s">
        <v>9610</v>
      </c>
    </row>
    <row r="2819" spans="1:3" ht="15" customHeight="1">
      <c r="A2819" s="197" t="s">
        <v>729</v>
      </c>
      <c r="B2819" s="197" t="s">
        <v>9059</v>
      </c>
      <c r="C2819" s="198" t="s">
        <v>9611</v>
      </c>
    </row>
    <row r="2820" spans="1:3" ht="15" customHeight="1">
      <c r="A2820" s="197" t="s">
        <v>729</v>
      </c>
      <c r="B2820" s="197" t="s">
        <v>9060</v>
      </c>
      <c r="C2820" s="198" t="s">
        <v>9611</v>
      </c>
    </row>
    <row r="2821" spans="1:3" ht="15" customHeight="1">
      <c r="A2821" s="197" t="s">
        <v>729</v>
      </c>
      <c r="B2821" s="197" t="s">
        <v>9218</v>
      </c>
      <c r="C2821" s="198" t="s">
        <v>9612</v>
      </c>
    </row>
    <row r="2822" spans="1:3" ht="15" customHeight="1">
      <c r="A2822" s="197" t="s">
        <v>729</v>
      </c>
      <c r="B2822" s="197" t="s">
        <v>9248</v>
      </c>
      <c r="C2822" s="198" t="s">
        <v>9610</v>
      </c>
    </row>
    <row r="2823" spans="1:3" ht="15" customHeight="1">
      <c r="A2823" s="197" t="s">
        <v>729</v>
      </c>
      <c r="B2823" s="197" t="s">
        <v>9249</v>
      </c>
      <c r="C2823" s="198" t="s">
        <v>9611</v>
      </c>
    </row>
    <row r="2824" spans="1:3" ht="15" customHeight="1">
      <c r="A2824" s="197" t="s">
        <v>729</v>
      </c>
      <c r="B2824" s="197" t="s">
        <v>9062</v>
      </c>
      <c r="C2824" s="198" t="s">
        <v>9611</v>
      </c>
    </row>
    <row r="2825" spans="1:3" ht="15" customHeight="1">
      <c r="A2825" s="197" t="s">
        <v>729</v>
      </c>
      <c r="B2825" s="197" t="s">
        <v>9229</v>
      </c>
      <c r="C2825" s="198" t="s">
        <v>9611</v>
      </c>
    </row>
    <row r="2826" spans="1:3" ht="15" customHeight="1">
      <c r="A2826" s="197" t="s">
        <v>729</v>
      </c>
      <c r="B2826" s="197" t="s">
        <v>9064</v>
      </c>
      <c r="C2826" s="198" t="s">
        <v>9610</v>
      </c>
    </row>
    <row r="2827" spans="1:3" ht="15" customHeight="1">
      <c r="A2827" s="197" t="s">
        <v>729</v>
      </c>
      <c r="B2827" s="197" t="s">
        <v>9065</v>
      </c>
      <c r="C2827" s="198" t="s">
        <v>9611</v>
      </c>
    </row>
    <row r="2828" spans="1:3" ht="15" customHeight="1">
      <c r="A2828" s="197" t="s">
        <v>729</v>
      </c>
      <c r="B2828" s="197" t="s">
        <v>9066</v>
      </c>
      <c r="C2828" s="198" t="s">
        <v>9611</v>
      </c>
    </row>
    <row r="2829" spans="1:3" ht="15" customHeight="1">
      <c r="A2829" s="197" t="s">
        <v>729</v>
      </c>
      <c r="B2829" s="197" t="s">
        <v>9250</v>
      </c>
      <c r="C2829" s="198" t="s">
        <v>9611</v>
      </c>
    </row>
    <row r="2830" spans="1:3" ht="15" customHeight="1">
      <c r="A2830" s="197" t="s">
        <v>729</v>
      </c>
      <c r="B2830" s="197" t="s">
        <v>9251</v>
      </c>
      <c r="C2830" s="198" t="s">
        <v>9611</v>
      </c>
    </row>
    <row r="2831" spans="1:3" ht="15" customHeight="1">
      <c r="A2831" s="197" t="s">
        <v>729</v>
      </c>
      <c r="B2831" s="197" t="s">
        <v>9047</v>
      </c>
      <c r="C2831" s="198" t="s">
        <v>9611</v>
      </c>
    </row>
    <row r="2832" spans="1:3" ht="15" customHeight="1">
      <c r="A2832" s="197" t="s">
        <v>8357</v>
      </c>
      <c r="B2832" s="197" t="s">
        <v>9218</v>
      </c>
      <c r="C2832" s="198" t="s">
        <v>9729</v>
      </c>
    </row>
    <row r="2833" spans="1:3" ht="15" customHeight="1">
      <c r="A2833" s="197" t="s">
        <v>8357</v>
      </c>
      <c r="B2833" s="197" t="s">
        <v>9229</v>
      </c>
      <c r="C2833" s="198" t="s">
        <v>9562</v>
      </c>
    </row>
    <row r="2834" spans="1:3" ht="15" customHeight="1">
      <c r="A2834" s="197" t="s">
        <v>8357</v>
      </c>
      <c r="B2834" s="197" t="s">
        <v>9047</v>
      </c>
      <c r="C2834" s="198" t="s">
        <v>9562</v>
      </c>
    </row>
    <row r="2835" spans="1:3" ht="15" customHeight="1">
      <c r="A2835" s="197" t="s">
        <v>5621</v>
      </c>
      <c r="B2835" s="197" t="s">
        <v>9230</v>
      </c>
      <c r="C2835" s="198" t="s">
        <v>9231</v>
      </c>
    </row>
    <row r="2836" spans="1:3" ht="15" customHeight="1">
      <c r="A2836" s="197" t="s">
        <v>7767</v>
      </c>
      <c r="B2836" s="197" t="s">
        <v>9254</v>
      </c>
      <c r="C2836" s="198" t="s">
        <v>9378</v>
      </c>
    </row>
    <row r="2837" spans="1:3" ht="15" customHeight="1">
      <c r="A2837" s="197" t="s">
        <v>7767</v>
      </c>
      <c r="B2837" s="197" t="s">
        <v>9221</v>
      </c>
      <c r="C2837" s="198" t="s">
        <v>9379</v>
      </c>
    </row>
    <row r="2838" spans="1:3" ht="15" customHeight="1">
      <c r="A2838" s="197" t="s">
        <v>7767</v>
      </c>
      <c r="B2838" s="197" t="s">
        <v>9009</v>
      </c>
      <c r="C2838" s="198" t="s">
        <v>9378</v>
      </c>
    </row>
    <row r="2839" spans="1:3" ht="15" customHeight="1">
      <c r="A2839" s="197" t="s">
        <v>7767</v>
      </c>
      <c r="B2839" s="197" t="s">
        <v>9380</v>
      </c>
      <c r="C2839" s="198" t="s">
        <v>9378</v>
      </c>
    </row>
    <row r="2840" spans="1:3" ht="15" customHeight="1">
      <c r="A2840" s="197" t="s">
        <v>7767</v>
      </c>
      <c r="B2840" s="197" t="s">
        <v>9225</v>
      </c>
      <c r="C2840" s="198" t="s">
        <v>9378</v>
      </c>
    </row>
    <row r="2841" spans="1:3" ht="15" customHeight="1">
      <c r="A2841" s="197" t="s">
        <v>7767</v>
      </c>
      <c r="B2841" s="197" t="s">
        <v>9226</v>
      </c>
      <c r="C2841" s="198" t="s">
        <v>9378</v>
      </c>
    </row>
    <row r="2842" spans="1:3" ht="15" customHeight="1">
      <c r="A2842" s="197" t="s">
        <v>5650</v>
      </c>
      <c r="B2842" s="197" t="s">
        <v>9221</v>
      </c>
      <c r="C2842" s="198" t="s">
        <v>9222</v>
      </c>
    </row>
    <row r="2843" spans="1:3" ht="15" customHeight="1">
      <c r="A2843" s="197" t="s">
        <v>5650</v>
      </c>
      <c r="B2843" s="197" t="s">
        <v>9223</v>
      </c>
      <c r="C2843" s="198" t="s">
        <v>9224</v>
      </c>
    </row>
    <row r="2844" spans="1:3" ht="15" customHeight="1">
      <c r="A2844" s="197" t="s">
        <v>5650</v>
      </c>
      <c r="B2844" s="197" t="s">
        <v>9225</v>
      </c>
      <c r="C2844" s="198" t="s">
        <v>9224</v>
      </c>
    </row>
    <row r="2845" spans="1:3" ht="15" customHeight="1">
      <c r="A2845" s="197" t="s">
        <v>5650</v>
      </c>
      <c r="B2845" s="197" t="s">
        <v>9226</v>
      </c>
      <c r="C2845" s="198" t="s">
        <v>9224</v>
      </c>
    </row>
    <row r="2846" spans="1:3" ht="15" customHeight="1">
      <c r="A2846" s="197" t="s">
        <v>6788</v>
      </c>
      <c r="B2846" s="197" t="s">
        <v>9221</v>
      </c>
      <c r="C2846" s="198" t="s">
        <v>9222</v>
      </c>
    </row>
    <row r="2847" spans="1:3" ht="15" customHeight="1">
      <c r="A2847" s="197" t="s">
        <v>6788</v>
      </c>
      <c r="B2847" s="197" t="s">
        <v>9223</v>
      </c>
      <c r="C2847" s="198" t="s">
        <v>9224</v>
      </c>
    </row>
    <row r="2848" spans="1:3" ht="15" customHeight="1">
      <c r="A2848" s="197" t="s">
        <v>6788</v>
      </c>
      <c r="B2848" s="197" t="s">
        <v>9225</v>
      </c>
      <c r="C2848" s="198" t="s">
        <v>9224</v>
      </c>
    </row>
    <row r="2849" spans="1:3" ht="15" customHeight="1">
      <c r="A2849" s="197" t="s">
        <v>6788</v>
      </c>
      <c r="B2849" s="197" t="s">
        <v>9226</v>
      </c>
      <c r="C2849" s="198" t="s">
        <v>9224</v>
      </c>
    </row>
    <row r="2850" spans="1:3" ht="15" customHeight="1">
      <c r="A2850" s="197" t="s">
        <v>5840</v>
      </c>
      <c r="B2850" s="197" t="s">
        <v>9230</v>
      </c>
      <c r="C2850" s="198" t="s">
        <v>9231</v>
      </c>
    </row>
    <row r="2851" spans="1:3" ht="15" customHeight="1">
      <c r="A2851" s="197" t="s">
        <v>7538</v>
      </c>
      <c r="B2851" s="197" t="s">
        <v>9126</v>
      </c>
      <c r="C2851" s="198" t="s">
        <v>9733</v>
      </c>
    </row>
    <row r="2852" spans="1:3" ht="15" customHeight="1">
      <c r="A2852" s="197" t="s">
        <v>7538</v>
      </c>
      <c r="B2852" s="197" t="s">
        <v>9128</v>
      </c>
      <c r="C2852" s="198" t="s">
        <v>9733</v>
      </c>
    </row>
    <row r="2853" spans="1:3" ht="15" customHeight="1">
      <c r="A2853" s="197" t="s">
        <v>7538</v>
      </c>
      <c r="B2853" s="197" t="s">
        <v>9129</v>
      </c>
      <c r="C2853" s="198" t="s">
        <v>9733</v>
      </c>
    </row>
    <row r="2854" spans="1:3" ht="15" customHeight="1">
      <c r="A2854" s="197" t="s">
        <v>7538</v>
      </c>
      <c r="B2854" s="197" t="s">
        <v>9130</v>
      </c>
      <c r="C2854" s="198" t="s">
        <v>9733</v>
      </c>
    </row>
    <row r="2855" spans="1:3" ht="15" customHeight="1">
      <c r="A2855" s="197" t="s">
        <v>7538</v>
      </c>
      <c r="B2855" s="197" t="s">
        <v>9131</v>
      </c>
      <c r="C2855" s="198" t="s">
        <v>9733</v>
      </c>
    </row>
    <row r="2856" spans="1:3" ht="15" customHeight="1">
      <c r="A2856" s="197" t="s">
        <v>7538</v>
      </c>
      <c r="B2856" s="197" t="s">
        <v>9258</v>
      </c>
      <c r="C2856" s="198" t="s">
        <v>9733</v>
      </c>
    </row>
    <row r="2857" spans="1:3" ht="15" customHeight="1">
      <c r="A2857" s="197" t="s">
        <v>7538</v>
      </c>
      <c r="B2857" s="197" t="s">
        <v>9132</v>
      </c>
      <c r="C2857" s="198" t="s">
        <v>9733</v>
      </c>
    </row>
    <row r="2858" spans="1:3" ht="15" customHeight="1">
      <c r="A2858" s="197" t="s">
        <v>7538</v>
      </c>
      <c r="B2858" s="197" t="s">
        <v>9133</v>
      </c>
      <c r="C2858" s="198" t="s">
        <v>9733</v>
      </c>
    </row>
    <row r="2859" spans="1:3" ht="15" customHeight="1">
      <c r="A2859" s="197" t="s">
        <v>7538</v>
      </c>
      <c r="B2859" s="197" t="s">
        <v>9134</v>
      </c>
      <c r="C2859" s="198" t="s">
        <v>9733</v>
      </c>
    </row>
    <row r="2860" spans="1:3" ht="15" customHeight="1">
      <c r="A2860" s="197" t="s">
        <v>7538</v>
      </c>
      <c r="B2860" s="197" t="s">
        <v>9135</v>
      </c>
      <c r="C2860" s="198" t="s">
        <v>9733</v>
      </c>
    </row>
    <row r="2861" spans="1:3" ht="15" customHeight="1">
      <c r="A2861" s="197" t="s">
        <v>7538</v>
      </c>
      <c r="B2861" s="197" t="s">
        <v>9136</v>
      </c>
      <c r="C2861" s="198" t="s">
        <v>9733</v>
      </c>
    </row>
    <row r="2862" spans="1:3" ht="15" customHeight="1">
      <c r="A2862" s="197" t="s">
        <v>7538</v>
      </c>
      <c r="B2862" s="197" t="s">
        <v>9137</v>
      </c>
      <c r="C2862" s="198" t="s">
        <v>9733</v>
      </c>
    </row>
    <row r="2863" spans="1:3" ht="15" customHeight="1">
      <c r="A2863" s="197" t="s">
        <v>7538</v>
      </c>
      <c r="B2863" s="197" t="s">
        <v>9138</v>
      </c>
      <c r="C2863" s="198" t="s">
        <v>9733</v>
      </c>
    </row>
    <row r="2864" spans="1:3" ht="15" customHeight="1">
      <c r="A2864" s="197" t="s">
        <v>7538</v>
      </c>
      <c r="B2864" s="197" t="s">
        <v>9139</v>
      </c>
      <c r="C2864" s="198" t="s">
        <v>9733</v>
      </c>
    </row>
    <row r="2865" spans="1:3" ht="15" customHeight="1">
      <c r="A2865" s="197" t="s">
        <v>7538</v>
      </c>
      <c r="B2865" s="197" t="s">
        <v>9140</v>
      </c>
      <c r="C2865" s="198" t="s">
        <v>9733</v>
      </c>
    </row>
    <row r="2866" spans="1:3" ht="15" customHeight="1">
      <c r="A2866" s="197" t="s">
        <v>7538</v>
      </c>
      <c r="B2866" s="197" t="s">
        <v>9259</v>
      </c>
      <c r="C2866" s="198" t="s">
        <v>9733</v>
      </c>
    </row>
    <row r="2867" spans="1:3" ht="15" customHeight="1">
      <c r="A2867" s="197" t="s">
        <v>7538</v>
      </c>
      <c r="B2867" s="197" t="s">
        <v>9141</v>
      </c>
      <c r="C2867" s="198" t="s">
        <v>9733</v>
      </c>
    </row>
    <row r="2868" spans="1:3" ht="15" customHeight="1">
      <c r="A2868" s="197" t="s">
        <v>7538</v>
      </c>
      <c r="B2868" s="197" t="s">
        <v>9142</v>
      </c>
      <c r="C2868" s="198" t="s">
        <v>9733</v>
      </c>
    </row>
    <row r="2869" spans="1:3" ht="15" customHeight="1">
      <c r="A2869" s="197" t="s">
        <v>7538</v>
      </c>
      <c r="B2869" s="197" t="s">
        <v>9143</v>
      </c>
      <c r="C2869" s="198" t="s">
        <v>9733</v>
      </c>
    </row>
    <row r="2870" spans="1:3" ht="15" customHeight="1">
      <c r="A2870" s="197" t="s">
        <v>7538</v>
      </c>
      <c r="B2870" s="197" t="s">
        <v>9059</v>
      </c>
      <c r="C2870" s="198" t="s">
        <v>9734</v>
      </c>
    </row>
    <row r="2871" spans="1:3" ht="15" customHeight="1">
      <c r="A2871" s="197" t="s">
        <v>7538</v>
      </c>
      <c r="B2871" s="197" t="s">
        <v>9060</v>
      </c>
      <c r="C2871" s="198" t="s">
        <v>9734</v>
      </c>
    </row>
    <row r="2872" spans="1:3" ht="15" customHeight="1">
      <c r="A2872" s="197" t="s">
        <v>7538</v>
      </c>
      <c r="B2872" s="197" t="s">
        <v>9218</v>
      </c>
      <c r="C2872" s="198" t="s">
        <v>9735</v>
      </c>
    </row>
    <row r="2873" spans="1:3" ht="15" customHeight="1">
      <c r="A2873" s="197" t="s">
        <v>7538</v>
      </c>
      <c r="B2873" s="197" t="s">
        <v>9249</v>
      </c>
      <c r="C2873" s="198" t="s">
        <v>9734</v>
      </c>
    </row>
    <row r="2874" spans="1:3" ht="15" customHeight="1">
      <c r="A2874" s="197" t="s">
        <v>7538</v>
      </c>
      <c r="B2874" s="197" t="s">
        <v>9062</v>
      </c>
      <c r="C2874" s="198" t="s">
        <v>9734</v>
      </c>
    </row>
    <row r="2875" spans="1:3" ht="15" customHeight="1">
      <c r="A2875" s="197" t="s">
        <v>7538</v>
      </c>
      <c r="B2875" s="197" t="s">
        <v>9229</v>
      </c>
      <c r="C2875" s="198" t="s">
        <v>9734</v>
      </c>
    </row>
    <row r="2876" spans="1:3" ht="15" customHeight="1">
      <c r="A2876" s="197" t="s">
        <v>7538</v>
      </c>
      <c r="B2876" s="197" t="s">
        <v>9064</v>
      </c>
      <c r="C2876" s="198" t="s">
        <v>9734</v>
      </c>
    </row>
    <row r="2877" spans="1:3" ht="15" customHeight="1">
      <c r="A2877" s="197" t="s">
        <v>7538</v>
      </c>
      <c r="B2877" s="197" t="s">
        <v>9065</v>
      </c>
      <c r="C2877" s="198" t="s">
        <v>9734</v>
      </c>
    </row>
    <row r="2878" spans="1:3" ht="15" customHeight="1">
      <c r="A2878" s="197" t="s">
        <v>7538</v>
      </c>
      <c r="B2878" s="197" t="s">
        <v>9066</v>
      </c>
      <c r="C2878" s="198" t="s">
        <v>9734</v>
      </c>
    </row>
    <row r="2879" spans="1:3" ht="15" customHeight="1">
      <c r="A2879" s="197" t="s">
        <v>7538</v>
      </c>
      <c r="B2879" s="197" t="s">
        <v>9250</v>
      </c>
      <c r="C2879" s="198" t="s">
        <v>9734</v>
      </c>
    </row>
    <row r="2880" spans="1:3" ht="15" customHeight="1">
      <c r="A2880" s="197" t="s">
        <v>7538</v>
      </c>
      <c r="B2880" s="197" t="s">
        <v>9251</v>
      </c>
      <c r="C2880" s="198" t="s">
        <v>9734</v>
      </c>
    </row>
    <row r="2881" spans="1:3" ht="15" customHeight="1">
      <c r="A2881" s="197" t="s">
        <v>7538</v>
      </c>
      <c r="B2881" s="197" t="s">
        <v>9047</v>
      </c>
      <c r="C2881" s="198" t="s">
        <v>9734</v>
      </c>
    </row>
    <row r="2882" spans="1:3" ht="15" customHeight="1">
      <c r="A2882" s="197" t="s">
        <v>7693</v>
      </c>
      <c r="B2882" s="197" t="s">
        <v>9221</v>
      </c>
      <c r="C2882" s="198" t="s">
        <v>9222</v>
      </c>
    </row>
    <row r="2883" spans="1:3" ht="15" customHeight="1">
      <c r="A2883" s="197" t="s">
        <v>7693</v>
      </c>
      <c r="B2883" s="197" t="s">
        <v>9223</v>
      </c>
      <c r="C2883" s="198" t="s">
        <v>9224</v>
      </c>
    </row>
    <row r="2884" spans="1:3" ht="15" customHeight="1">
      <c r="A2884" s="197" t="s">
        <v>7693</v>
      </c>
      <c r="B2884" s="197" t="s">
        <v>9225</v>
      </c>
      <c r="C2884" s="198" t="s">
        <v>9224</v>
      </c>
    </row>
    <row r="2885" spans="1:3" ht="15" customHeight="1">
      <c r="A2885" s="197" t="s">
        <v>7693</v>
      </c>
      <c r="B2885" s="197" t="s">
        <v>9226</v>
      </c>
      <c r="C2885" s="198" t="s">
        <v>9224</v>
      </c>
    </row>
    <row r="2886" spans="1:3" ht="15" customHeight="1">
      <c r="A2886" s="197" t="s">
        <v>8980</v>
      </c>
      <c r="B2886" s="197" t="s">
        <v>9221</v>
      </c>
      <c r="C2886" s="198" t="s">
        <v>9222</v>
      </c>
    </row>
    <row r="2887" spans="1:3" ht="15" customHeight="1">
      <c r="A2887" s="197" t="s">
        <v>8980</v>
      </c>
      <c r="B2887" s="197" t="s">
        <v>9223</v>
      </c>
      <c r="C2887" s="198" t="s">
        <v>9224</v>
      </c>
    </row>
    <row r="2888" spans="1:3" ht="15" customHeight="1">
      <c r="A2888" s="197" t="s">
        <v>8980</v>
      </c>
      <c r="B2888" s="197" t="s">
        <v>9225</v>
      </c>
      <c r="C2888" s="198" t="s">
        <v>9224</v>
      </c>
    </row>
    <row r="2889" spans="1:3" ht="15" customHeight="1">
      <c r="A2889" s="197" t="s">
        <v>8980</v>
      </c>
      <c r="B2889" s="197" t="s">
        <v>9226</v>
      </c>
      <c r="C2889" s="198" t="s">
        <v>9224</v>
      </c>
    </row>
    <row r="2890" spans="1:3" ht="15" customHeight="1">
      <c r="A2890" s="197" t="s">
        <v>726</v>
      </c>
      <c r="B2890" s="197" t="s">
        <v>9218</v>
      </c>
      <c r="C2890" s="198" t="s">
        <v>9615</v>
      </c>
    </row>
    <row r="2891" spans="1:3" ht="15" customHeight="1">
      <c r="A2891" s="197" t="s">
        <v>726</v>
      </c>
      <c r="B2891" s="197" t="s">
        <v>9229</v>
      </c>
      <c r="C2891" s="198" t="s">
        <v>9616</v>
      </c>
    </row>
    <row r="2892" spans="1:3" ht="15" customHeight="1">
      <c r="A2892" s="197" t="s">
        <v>6071</v>
      </c>
      <c r="B2892" s="197" t="s">
        <v>9254</v>
      </c>
      <c r="C2892" s="198" t="s">
        <v>9255</v>
      </c>
    </row>
    <row r="2893" spans="1:3" ht="15" customHeight="1">
      <c r="A2893" s="197" t="s">
        <v>6071</v>
      </c>
      <c r="B2893" s="197" t="s">
        <v>9221</v>
      </c>
      <c r="C2893" s="198" t="s">
        <v>9256</v>
      </c>
    </row>
    <row r="2894" spans="1:3" ht="15" customHeight="1">
      <c r="A2894" s="197" t="s">
        <v>6071</v>
      </c>
      <c r="B2894" s="197" t="s">
        <v>9223</v>
      </c>
      <c r="C2894" s="198" t="s">
        <v>9255</v>
      </c>
    </row>
    <row r="2895" spans="1:3" ht="15" customHeight="1">
      <c r="A2895" s="197" t="s">
        <v>6071</v>
      </c>
      <c r="B2895" s="197" t="s">
        <v>9009</v>
      </c>
      <c r="C2895" s="198" t="s">
        <v>9255</v>
      </c>
    </row>
    <row r="2896" spans="1:3" ht="15" customHeight="1">
      <c r="A2896" s="197" t="s">
        <v>6071</v>
      </c>
      <c r="B2896" s="197" t="s">
        <v>9225</v>
      </c>
      <c r="C2896" s="198" t="s">
        <v>9255</v>
      </c>
    </row>
    <row r="2897" spans="1:3" ht="15" customHeight="1">
      <c r="A2897" s="197" t="s">
        <v>6071</v>
      </c>
      <c r="B2897" s="197" t="s">
        <v>9226</v>
      </c>
      <c r="C2897" s="198" t="s">
        <v>9255</v>
      </c>
    </row>
    <row r="2898" spans="1:3" ht="15" customHeight="1">
      <c r="A2898" s="197" t="s">
        <v>6407</v>
      </c>
      <c r="B2898" s="197" t="s">
        <v>9221</v>
      </c>
      <c r="C2898" s="198" t="s">
        <v>9365</v>
      </c>
    </row>
    <row r="2899" spans="1:3" ht="15" customHeight="1">
      <c r="A2899" s="197" t="s">
        <v>6407</v>
      </c>
      <c r="B2899" s="197" t="s">
        <v>9223</v>
      </c>
      <c r="C2899" s="198" t="s">
        <v>9366</v>
      </c>
    </row>
    <row r="2900" spans="1:3" ht="15" customHeight="1">
      <c r="A2900" s="197" t="s">
        <v>6407</v>
      </c>
      <c r="B2900" s="197" t="s">
        <v>9225</v>
      </c>
      <c r="C2900" s="198" t="s">
        <v>9366</v>
      </c>
    </row>
    <row r="2901" spans="1:3" ht="15" customHeight="1">
      <c r="A2901" s="197" t="s">
        <v>6407</v>
      </c>
      <c r="B2901" s="197" t="s">
        <v>9226</v>
      </c>
      <c r="C2901" s="198" t="s">
        <v>9366</v>
      </c>
    </row>
    <row r="2902" spans="1:3" ht="15" customHeight="1">
      <c r="A2902" s="197" t="s">
        <v>7249</v>
      </c>
      <c r="B2902" s="197" t="s">
        <v>9218</v>
      </c>
      <c r="C2902" s="198" t="s">
        <v>9498</v>
      </c>
    </row>
    <row r="2903" spans="1:3" ht="15" customHeight="1">
      <c r="A2903" s="197" t="s">
        <v>9146</v>
      </c>
      <c r="B2903" s="197" t="s">
        <v>9589</v>
      </c>
      <c r="C2903" s="198" t="s">
        <v>9736</v>
      </c>
    </row>
    <row r="2904" spans="1:3" ht="15" customHeight="1">
      <c r="A2904" s="197" t="s">
        <v>9146</v>
      </c>
      <c r="B2904" s="197" t="s">
        <v>9591</v>
      </c>
      <c r="C2904" s="198" t="s">
        <v>9736</v>
      </c>
    </row>
    <row r="2905" spans="1:3" ht="15" customHeight="1">
      <c r="A2905" s="197" t="s">
        <v>9146</v>
      </c>
      <c r="B2905" s="197" t="s">
        <v>9040</v>
      </c>
      <c r="C2905" s="198" t="s">
        <v>9737</v>
      </c>
    </row>
    <row r="2906" spans="1:3" ht="15" customHeight="1">
      <c r="A2906" s="197" t="s">
        <v>9146</v>
      </c>
      <c r="B2906" s="197" t="s">
        <v>9083</v>
      </c>
      <c r="C2906" s="198" t="s">
        <v>9737</v>
      </c>
    </row>
    <row r="2907" spans="1:3" ht="15" customHeight="1">
      <c r="A2907" s="197" t="s">
        <v>9146</v>
      </c>
      <c r="B2907" s="197" t="s">
        <v>9084</v>
      </c>
      <c r="C2907" s="198" t="s">
        <v>9738</v>
      </c>
    </row>
    <row r="2908" spans="1:3" ht="15" customHeight="1">
      <c r="A2908" s="197" t="s">
        <v>9146</v>
      </c>
      <c r="B2908" s="197" t="s">
        <v>9051</v>
      </c>
      <c r="C2908" s="198" t="s">
        <v>9738</v>
      </c>
    </row>
    <row r="2909" spans="1:3" ht="15" customHeight="1">
      <c r="A2909" s="197" t="s">
        <v>9146</v>
      </c>
      <c r="B2909" s="197" t="s">
        <v>9241</v>
      </c>
      <c r="C2909" s="198" t="s">
        <v>9738</v>
      </c>
    </row>
    <row r="2910" spans="1:3" ht="15" customHeight="1">
      <c r="A2910" s="197" t="s">
        <v>9146</v>
      </c>
      <c r="B2910" s="197" t="s">
        <v>9242</v>
      </c>
      <c r="C2910" s="198" t="s">
        <v>9739</v>
      </c>
    </row>
    <row r="2911" spans="1:3" ht="15" customHeight="1">
      <c r="A2911" s="197" t="s">
        <v>9146</v>
      </c>
      <c r="B2911" s="197" t="s">
        <v>9053</v>
      </c>
      <c r="C2911" s="198" t="s">
        <v>9738</v>
      </c>
    </row>
    <row r="2912" spans="1:3" ht="15" customHeight="1">
      <c r="A2912" s="197" t="s">
        <v>9146</v>
      </c>
      <c r="B2912" s="197" t="s">
        <v>9244</v>
      </c>
      <c r="C2912" s="198" t="s">
        <v>9738</v>
      </c>
    </row>
    <row r="2913" spans="1:3" ht="15" customHeight="1">
      <c r="A2913" s="197" t="s">
        <v>9146</v>
      </c>
      <c r="B2913" s="197" t="s">
        <v>9245</v>
      </c>
      <c r="C2913" s="198" t="s">
        <v>9738</v>
      </c>
    </row>
    <row r="2914" spans="1:3" ht="15" customHeight="1">
      <c r="A2914" s="197" t="s">
        <v>9146</v>
      </c>
      <c r="B2914" s="197" t="s">
        <v>9054</v>
      </c>
      <c r="C2914" s="198" t="s">
        <v>9738</v>
      </c>
    </row>
    <row r="2915" spans="1:3" ht="15" customHeight="1">
      <c r="A2915" s="197" t="s">
        <v>9146</v>
      </c>
      <c r="B2915" s="197" t="s">
        <v>9055</v>
      </c>
      <c r="C2915" s="198" t="s">
        <v>9738</v>
      </c>
    </row>
    <row r="2916" spans="1:3" ht="15" customHeight="1">
      <c r="A2916" s="197" t="s">
        <v>9146</v>
      </c>
      <c r="B2916" s="197" t="s">
        <v>9143</v>
      </c>
      <c r="C2916" s="198" t="s">
        <v>9739</v>
      </c>
    </row>
    <row r="2917" spans="1:3" ht="15" customHeight="1">
      <c r="A2917" s="197" t="s">
        <v>9146</v>
      </c>
      <c r="B2917" s="197" t="s">
        <v>9056</v>
      </c>
      <c r="C2917" s="198" t="s">
        <v>9738</v>
      </c>
    </row>
    <row r="2918" spans="1:3" ht="15" customHeight="1">
      <c r="A2918" s="197" t="s">
        <v>9146</v>
      </c>
      <c r="B2918" s="197" t="s">
        <v>9246</v>
      </c>
      <c r="C2918" s="198" t="s">
        <v>9738</v>
      </c>
    </row>
    <row r="2919" spans="1:3" ht="15" customHeight="1">
      <c r="A2919" s="197" t="s">
        <v>9146</v>
      </c>
      <c r="B2919" s="197" t="s">
        <v>9057</v>
      </c>
      <c r="C2919" s="198" t="s">
        <v>9738</v>
      </c>
    </row>
    <row r="2920" spans="1:3" ht="15" customHeight="1">
      <c r="A2920" s="197" t="s">
        <v>9146</v>
      </c>
      <c r="B2920" s="197" t="s">
        <v>9058</v>
      </c>
      <c r="C2920" s="198" t="s">
        <v>9738</v>
      </c>
    </row>
    <row r="2921" spans="1:3" ht="15" customHeight="1">
      <c r="A2921" s="197" t="s">
        <v>9146</v>
      </c>
      <c r="B2921" s="197" t="s">
        <v>9059</v>
      </c>
      <c r="C2921" s="198" t="s">
        <v>9738</v>
      </c>
    </row>
    <row r="2922" spans="1:3" ht="15" customHeight="1">
      <c r="A2922" s="197" t="s">
        <v>9146</v>
      </c>
      <c r="B2922" s="197" t="s">
        <v>9060</v>
      </c>
      <c r="C2922" s="198" t="s">
        <v>9738</v>
      </c>
    </row>
    <row r="2923" spans="1:3" ht="15" customHeight="1">
      <c r="A2923" s="197" t="s">
        <v>9146</v>
      </c>
      <c r="B2923" s="197" t="s">
        <v>9218</v>
      </c>
      <c r="C2923" s="198" t="s">
        <v>9740</v>
      </c>
    </row>
    <row r="2924" spans="1:3" ht="15" customHeight="1">
      <c r="A2924" s="197" t="s">
        <v>9146</v>
      </c>
      <c r="B2924" s="197" t="s">
        <v>9248</v>
      </c>
      <c r="C2924" s="198" t="s">
        <v>9738</v>
      </c>
    </row>
    <row r="2925" spans="1:3" ht="15" customHeight="1">
      <c r="A2925" s="197" t="s">
        <v>9146</v>
      </c>
      <c r="B2925" s="197" t="s">
        <v>9249</v>
      </c>
      <c r="C2925" s="198" t="s">
        <v>9738</v>
      </c>
    </row>
    <row r="2926" spans="1:3" ht="15" customHeight="1">
      <c r="A2926" s="197" t="s">
        <v>9146</v>
      </c>
      <c r="B2926" s="197" t="s">
        <v>9062</v>
      </c>
      <c r="C2926" s="198" t="s">
        <v>9738</v>
      </c>
    </row>
    <row r="2927" spans="1:3" ht="15" customHeight="1">
      <c r="A2927" s="197" t="s">
        <v>9146</v>
      </c>
      <c r="B2927" s="197" t="s">
        <v>9229</v>
      </c>
      <c r="C2927" s="198" t="s">
        <v>9740</v>
      </c>
    </row>
    <row r="2928" spans="1:3" ht="15" customHeight="1">
      <c r="A2928" s="197" t="s">
        <v>9146</v>
      </c>
      <c r="B2928" s="197" t="s">
        <v>9064</v>
      </c>
      <c r="C2928" s="198" t="s">
        <v>9738</v>
      </c>
    </row>
    <row r="2929" spans="1:3" ht="15" customHeight="1">
      <c r="A2929" s="197" t="s">
        <v>9146</v>
      </c>
      <c r="B2929" s="197" t="s">
        <v>9065</v>
      </c>
      <c r="C2929" s="198" t="s">
        <v>9738</v>
      </c>
    </row>
    <row r="2930" spans="1:3" ht="15" customHeight="1">
      <c r="A2930" s="197" t="s">
        <v>9146</v>
      </c>
      <c r="B2930" s="197" t="s">
        <v>9066</v>
      </c>
      <c r="C2930" s="198" t="s">
        <v>9738</v>
      </c>
    </row>
    <row r="2931" spans="1:3" ht="15" customHeight="1">
      <c r="A2931" s="197" t="s">
        <v>9146</v>
      </c>
      <c r="B2931" s="197" t="s">
        <v>9250</v>
      </c>
      <c r="C2931" s="198" t="s">
        <v>9738</v>
      </c>
    </row>
    <row r="2932" spans="1:3" ht="15" customHeight="1">
      <c r="A2932" s="197" t="s">
        <v>9146</v>
      </c>
      <c r="B2932" s="197" t="s">
        <v>9251</v>
      </c>
      <c r="C2932" s="198" t="s">
        <v>9738</v>
      </c>
    </row>
    <row r="2933" spans="1:3" ht="15" customHeight="1">
      <c r="A2933" s="197" t="s">
        <v>9146</v>
      </c>
      <c r="B2933" s="197" t="s">
        <v>9047</v>
      </c>
      <c r="C2933" s="198" t="s">
        <v>9738</v>
      </c>
    </row>
    <row r="2934" spans="1:3" ht="15" customHeight="1">
      <c r="A2934" s="197" t="s">
        <v>8973</v>
      </c>
      <c r="B2934" s="197" t="s">
        <v>9254</v>
      </c>
      <c r="C2934" s="198" t="s">
        <v>9255</v>
      </c>
    </row>
    <row r="2935" spans="1:3" ht="15" customHeight="1">
      <c r="A2935" s="197" t="s">
        <v>8973</v>
      </c>
      <c r="B2935" s="197" t="s">
        <v>9221</v>
      </c>
      <c r="C2935" s="198" t="s">
        <v>9256</v>
      </c>
    </row>
    <row r="2936" spans="1:3" ht="15" customHeight="1">
      <c r="A2936" s="197" t="s">
        <v>8973</v>
      </c>
      <c r="B2936" s="197" t="s">
        <v>9223</v>
      </c>
      <c r="C2936" s="198" t="s">
        <v>9255</v>
      </c>
    </row>
    <row r="2937" spans="1:3" ht="15" customHeight="1">
      <c r="A2937" s="197" t="s">
        <v>8973</v>
      </c>
      <c r="B2937" s="197" t="s">
        <v>9009</v>
      </c>
      <c r="C2937" s="198" t="s">
        <v>9255</v>
      </c>
    </row>
    <row r="2938" spans="1:3" ht="15" customHeight="1">
      <c r="A2938" s="197" t="s">
        <v>8973</v>
      </c>
      <c r="B2938" s="197" t="s">
        <v>9225</v>
      </c>
      <c r="C2938" s="198" t="s">
        <v>9255</v>
      </c>
    </row>
    <row r="2939" spans="1:3" ht="15" customHeight="1">
      <c r="A2939" s="197" t="s">
        <v>8973</v>
      </c>
      <c r="B2939" s="197" t="s">
        <v>9226</v>
      </c>
      <c r="C2939" s="198" t="s">
        <v>9255</v>
      </c>
    </row>
    <row r="2940" spans="1:3" ht="15" customHeight="1">
      <c r="A2940" s="197" t="s">
        <v>8468</v>
      </c>
      <c r="B2940" s="197" t="s">
        <v>9254</v>
      </c>
      <c r="C2940" s="198" t="s">
        <v>9255</v>
      </c>
    </row>
    <row r="2941" spans="1:3" ht="15" customHeight="1">
      <c r="A2941" s="197" t="s">
        <v>8468</v>
      </c>
      <c r="B2941" s="197" t="s">
        <v>9221</v>
      </c>
      <c r="C2941" s="198" t="s">
        <v>9256</v>
      </c>
    </row>
    <row r="2942" spans="1:3" ht="15" customHeight="1">
      <c r="A2942" s="197" t="s">
        <v>8468</v>
      </c>
      <c r="B2942" s="197" t="s">
        <v>9223</v>
      </c>
      <c r="C2942" s="198" t="s">
        <v>9255</v>
      </c>
    </row>
    <row r="2943" spans="1:3" ht="15" customHeight="1">
      <c r="A2943" s="197" t="s">
        <v>8468</v>
      </c>
      <c r="B2943" s="197" t="s">
        <v>9009</v>
      </c>
      <c r="C2943" s="198" t="s">
        <v>9255</v>
      </c>
    </row>
    <row r="2944" spans="1:3" ht="15" customHeight="1">
      <c r="A2944" s="197" t="s">
        <v>8468</v>
      </c>
      <c r="B2944" s="197" t="s">
        <v>9225</v>
      </c>
      <c r="C2944" s="198" t="s">
        <v>9255</v>
      </c>
    </row>
    <row r="2945" spans="1:3" ht="15" customHeight="1">
      <c r="A2945" s="197" t="s">
        <v>8468</v>
      </c>
      <c r="B2945" s="197" t="s">
        <v>9226</v>
      </c>
      <c r="C2945" s="198" t="s">
        <v>9255</v>
      </c>
    </row>
    <row r="2946" spans="1:3" ht="15" customHeight="1">
      <c r="A2946" s="197" t="s">
        <v>7601</v>
      </c>
      <c r="B2946" s="197" t="s">
        <v>9221</v>
      </c>
      <c r="C2946" s="198" t="s">
        <v>9365</v>
      </c>
    </row>
    <row r="2947" spans="1:3" ht="15" customHeight="1">
      <c r="A2947" s="197" t="s">
        <v>7601</v>
      </c>
      <c r="B2947" s="197" t="s">
        <v>9223</v>
      </c>
      <c r="C2947" s="198" t="s">
        <v>9366</v>
      </c>
    </row>
    <row r="2948" spans="1:3" ht="15" customHeight="1">
      <c r="A2948" s="197" t="s">
        <v>7601</v>
      </c>
      <c r="B2948" s="197" t="s">
        <v>9225</v>
      </c>
      <c r="C2948" s="198" t="s">
        <v>9366</v>
      </c>
    </row>
    <row r="2949" spans="1:3" ht="15" customHeight="1">
      <c r="A2949" s="197" t="s">
        <v>7601</v>
      </c>
      <c r="B2949" s="197" t="s">
        <v>9226</v>
      </c>
      <c r="C2949" s="198" t="s">
        <v>9366</v>
      </c>
    </row>
    <row r="2950" spans="1:3" ht="15" customHeight="1">
      <c r="A2950" s="197" t="s">
        <v>9741</v>
      </c>
      <c r="B2950" s="197" t="s">
        <v>9218</v>
      </c>
      <c r="C2950" s="198" t="s">
        <v>9622</v>
      </c>
    </row>
    <row r="2951" spans="1:3" ht="15" customHeight="1">
      <c r="A2951" s="197" t="s">
        <v>9741</v>
      </c>
      <c r="B2951" s="197" t="s">
        <v>9229</v>
      </c>
      <c r="C2951" s="198" t="s">
        <v>9622</v>
      </c>
    </row>
    <row r="2952" spans="1:3" ht="15" customHeight="1">
      <c r="A2952" s="197" t="s">
        <v>9741</v>
      </c>
      <c r="B2952" s="197" t="s">
        <v>9066</v>
      </c>
      <c r="C2952" s="198" t="s">
        <v>9622</v>
      </c>
    </row>
    <row r="2953" spans="1:3" ht="15" customHeight="1">
      <c r="A2953" s="197" t="s">
        <v>9741</v>
      </c>
      <c r="B2953" s="197" t="s">
        <v>9047</v>
      </c>
      <c r="C2953" s="198" t="s">
        <v>9622</v>
      </c>
    </row>
    <row r="2954" spans="1:3" ht="15" customHeight="1">
      <c r="A2954" s="197" t="s">
        <v>9742</v>
      </c>
      <c r="B2954" s="197" t="s">
        <v>9218</v>
      </c>
      <c r="C2954" s="198" t="s">
        <v>9622</v>
      </c>
    </row>
    <row r="2955" spans="1:3" ht="15" customHeight="1">
      <c r="A2955" s="197" t="s">
        <v>9742</v>
      </c>
      <c r="B2955" s="197" t="s">
        <v>9229</v>
      </c>
      <c r="C2955" s="198" t="s">
        <v>9622</v>
      </c>
    </row>
    <row r="2956" spans="1:3" ht="15" customHeight="1">
      <c r="A2956" s="197" t="s">
        <v>9742</v>
      </c>
      <c r="B2956" s="197" t="s">
        <v>9066</v>
      </c>
      <c r="C2956" s="198" t="s">
        <v>9622</v>
      </c>
    </row>
    <row r="2957" spans="1:3" ht="15" customHeight="1">
      <c r="A2957" s="197" t="s">
        <v>9742</v>
      </c>
      <c r="B2957" s="197" t="s">
        <v>9047</v>
      </c>
      <c r="C2957" s="198" t="s">
        <v>9622</v>
      </c>
    </row>
    <row r="2958" spans="1:3" ht="15" customHeight="1">
      <c r="A2958" s="197" t="s">
        <v>9150</v>
      </c>
      <c r="B2958" s="197" t="s">
        <v>9218</v>
      </c>
      <c r="C2958" s="198" t="s">
        <v>9622</v>
      </c>
    </row>
    <row r="2959" spans="1:3" ht="15" customHeight="1">
      <c r="A2959" s="197" t="s">
        <v>9150</v>
      </c>
      <c r="B2959" s="197" t="s">
        <v>9229</v>
      </c>
      <c r="C2959" s="198" t="s">
        <v>9622</v>
      </c>
    </row>
    <row r="2960" spans="1:3" ht="15" customHeight="1">
      <c r="A2960" s="197" t="s">
        <v>9150</v>
      </c>
      <c r="B2960" s="197" t="s">
        <v>9066</v>
      </c>
      <c r="C2960" s="198" t="s">
        <v>9622</v>
      </c>
    </row>
    <row r="2961" spans="1:3" ht="15" customHeight="1">
      <c r="A2961" s="197" t="s">
        <v>9150</v>
      </c>
      <c r="B2961" s="197" t="s">
        <v>9047</v>
      </c>
      <c r="C2961" s="198" t="s">
        <v>9622</v>
      </c>
    </row>
    <row r="2962" spans="1:3" ht="15" customHeight="1">
      <c r="A2962" s="197" t="s">
        <v>9743</v>
      </c>
      <c r="B2962" s="197" t="s">
        <v>9218</v>
      </c>
      <c r="C2962" s="198" t="s">
        <v>9625</v>
      </c>
    </row>
    <row r="2963" spans="1:3" ht="15" customHeight="1">
      <c r="A2963" s="197" t="s">
        <v>9743</v>
      </c>
      <c r="B2963" s="197" t="s">
        <v>9229</v>
      </c>
      <c r="C2963" s="198" t="s">
        <v>9625</v>
      </c>
    </row>
    <row r="2964" spans="1:3" ht="15" customHeight="1">
      <c r="A2964" s="197" t="s">
        <v>9743</v>
      </c>
      <c r="B2964" s="197" t="s">
        <v>9066</v>
      </c>
      <c r="C2964" s="198" t="s">
        <v>9625</v>
      </c>
    </row>
    <row r="2965" spans="1:3" ht="15" customHeight="1">
      <c r="A2965" s="197" t="s">
        <v>9743</v>
      </c>
      <c r="B2965" s="197" t="s">
        <v>9047</v>
      </c>
      <c r="C2965" s="198" t="s">
        <v>9625</v>
      </c>
    </row>
    <row r="2966" spans="1:3" ht="15" customHeight="1">
      <c r="A2966" s="197" t="s">
        <v>9744</v>
      </c>
      <c r="B2966" s="197" t="s">
        <v>9218</v>
      </c>
      <c r="C2966" s="198" t="s">
        <v>9625</v>
      </c>
    </row>
    <row r="2967" spans="1:3" ht="15" customHeight="1">
      <c r="A2967" s="197" t="s">
        <v>9744</v>
      </c>
      <c r="B2967" s="197" t="s">
        <v>9229</v>
      </c>
      <c r="C2967" s="198" t="s">
        <v>9625</v>
      </c>
    </row>
    <row r="2968" spans="1:3" ht="15" customHeight="1">
      <c r="A2968" s="197" t="s">
        <v>9744</v>
      </c>
      <c r="B2968" s="197" t="s">
        <v>9066</v>
      </c>
      <c r="C2968" s="198" t="s">
        <v>9625</v>
      </c>
    </row>
    <row r="2969" spans="1:3" ht="15" customHeight="1">
      <c r="A2969" s="197" t="s">
        <v>9744</v>
      </c>
      <c r="B2969" s="197" t="s">
        <v>9047</v>
      </c>
      <c r="C2969" s="198" t="s">
        <v>9625</v>
      </c>
    </row>
    <row r="2970" spans="1:3" ht="15" customHeight="1">
      <c r="A2970" s="197" t="s">
        <v>9745</v>
      </c>
      <c r="B2970" s="197" t="s">
        <v>9218</v>
      </c>
      <c r="C2970" s="198" t="s">
        <v>9625</v>
      </c>
    </row>
    <row r="2971" spans="1:3" ht="15" customHeight="1">
      <c r="A2971" s="197" t="s">
        <v>9745</v>
      </c>
      <c r="B2971" s="197" t="s">
        <v>9229</v>
      </c>
      <c r="C2971" s="198" t="s">
        <v>9625</v>
      </c>
    </row>
    <row r="2972" spans="1:3" ht="15" customHeight="1">
      <c r="A2972" s="197" t="s">
        <v>9745</v>
      </c>
      <c r="B2972" s="197" t="s">
        <v>9066</v>
      </c>
      <c r="C2972" s="198" t="s">
        <v>9625</v>
      </c>
    </row>
    <row r="2973" spans="1:3" ht="15" customHeight="1">
      <c r="A2973" s="197" t="s">
        <v>9745</v>
      </c>
      <c r="B2973" s="197" t="s">
        <v>9047</v>
      </c>
      <c r="C2973" s="198" t="s">
        <v>9625</v>
      </c>
    </row>
    <row r="2974" spans="1:3" ht="15" customHeight="1">
      <c r="A2974" s="197" t="s">
        <v>9746</v>
      </c>
      <c r="B2974" s="197" t="s">
        <v>9218</v>
      </c>
      <c r="C2974" s="198" t="s">
        <v>9625</v>
      </c>
    </row>
    <row r="2975" spans="1:3" ht="15" customHeight="1">
      <c r="A2975" s="197" t="s">
        <v>9746</v>
      </c>
      <c r="B2975" s="197" t="s">
        <v>9229</v>
      </c>
      <c r="C2975" s="198" t="s">
        <v>9625</v>
      </c>
    </row>
    <row r="2976" spans="1:3" ht="15" customHeight="1">
      <c r="A2976" s="197" t="s">
        <v>9746</v>
      </c>
      <c r="B2976" s="197" t="s">
        <v>9066</v>
      </c>
      <c r="C2976" s="198" t="s">
        <v>9625</v>
      </c>
    </row>
    <row r="2977" spans="1:3" ht="15" customHeight="1">
      <c r="A2977" s="197" t="s">
        <v>9746</v>
      </c>
      <c r="B2977" s="197" t="s">
        <v>9047</v>
      </c>
      <c r="C2977" s="198" t="s">
        <v>9625</v>
      </c>
    </row>
    <row r="2978" spans="1:3" ht="15" customHeight="1">
      <c r="A2978" s="197" t="s">
        <v>9747</v>
      </c>
      <c r="B2978" s="197" t="s">
        <v>9218</v>
      </c>
      <c r="C2978" s="198" t="s">
        <v>9625</v>
      </c>
    </row>
    <row r="2979" spans="1:3" ht="15" customHeight="1">
      <c r="A2979" s="197" t="s">
        <v>9747</v>
      </c>
      <c r="B2979" s="197" t="s">
        <v>9229</v>
      </c>
      <c r="C2979" s="198" t="s">
        <v>9625</v>
      </c>
    </row>
    <row r="2980" spans="1:3" ht="15" customHeight="1">
      <c r="A2980" s="197" t="s">
        <v>9747</v>
      </c>
      <c r="B2980" s="197" t="s">
        <v>9066</v>
      </c>
      <c r="C2980" s="198" t="s">
        <v>9625</v>
      </c>
    </row>
    <row r="2981" spans="1:3" ht="15" customHeight="1">
      <c r="A2981" s="197" t="s">
        <v>9747</v>
      </c>
      <c r="B2981" s="197" t="s">
        <v>9047</v>
      </c>
      <c r="C2981" s="198" t="s">
        <v>9625</v>
      </c>
    </row>
    <row r="2982" spans="1:3" ht="15" customHeight="1">
      <c r="A2982" s="197" t="s">
        <v>9748</v>
      </c>
      <c r="B2982" s="197" t="s">
        <v>9218</v>
      </c>
      <c r="C2982" s="198" t="s">
        <v>9749</v>
      </c>
    </row>
    <row r="2983" spans="1:3" ht="15" customHeight="1">
      <c r="A2983" s="197" t="s">
        <v>9748</v>
      </c>
      <c r="B2983" s="197" t="s">
        <v>9229</v>
      </c>
      <c r="C2983" s="198" t="s">
        <v>9749</v>
      </c>
    </row>
    <row r="2984" spans="1:3" ht="15" customHeight="1">
      <c r="A2984" s="197" t="s">
        <v>9748</v>
      </c>
      <c r="B2984" s="197" t="s">
        <v>9066</v>
      </c>
      <c r="C2984" s="198" t="s">
        <v>9749</v>
      </c>
    </row>
    <row r="2985" spans="1:3" ht="15" customHeight="1">
      <c r="A2985" s="197" t="s">
        <v>9748</v>
      </c>
      <c r="B2985" s="197" t="s">
        <v>9047</v>
      </c>
      <c r="C2985" s="198" t="s">
        <v>9749</v>
      </c>
    </row>
    <row r="2986" spans="1:3" ht="15" customHeight="1">
      <c r="A2986" s="197" t="s">
        <v>6774</v>
      </c>
      <c r="B2986" s="197" t="s">
        <v>9221</v>
      </c>
      <c r="C2986" s="198" t="s">
        <v>9365</v>
      </c>
    </row>
    <row r="2987" spans="1:3" ht="15" customHeight="1">
      <c r="A2987" s="197" t="s">
        <v>6774</v>
      </c>
      <c r="B2987" s="197" t="s">
        <v>9223</v>
      </c>
      <c r="C2987" s="198" t="s">
        <v>9366</v>
      </c>
    </row>
    <row r="2988" spans="1:3" ht="15" customHeight="1">
      <c r="A2988" s="197" t="s">
        <v>6774</v>
      </c>
      <c r="B2988" s="197" t="s">
        <v>9225</v>
      </c>
      <c r="C2988" s="198" t="s">
        <v>9366</v>
      </c>
    </row>
    <row r="2989" spans="1:3" ht="15" customHeight="1">
      <c r="A2989" s="197" t="s">
        <v>6774</v>
      </c>
      <c r="B2989" s="197" t="s">
        <v>9226</v>
      </c>
      <c r="C2989" s="198" t="s">
        <v>9366</v>
      </c>
    </row>
    <row r="2990" spans="1:3" ht="15" customHeight="1">
      <c r="A2990" s="197" t="s">
        <v>8926</v>
      </c>
      <c r="B2990" s="197" t="s">
        <v>9221</v>
      </c>
      <c r="C2990" s="198" t="s">
        <v>9365</v>
      </c>
    </row>
    <row r="2991" spans="1:3" ht="15" customHeight="1">
      <c r="A2991" s="197" t="s">
        <v>8926</v>
      </c>
      <c r="B2991" s="197" t="s">
        <v>9223</v>
      </c>
      <c r="C2991" s="198" t="s">
        <v>9366</v>
      </c>
    </row>
    <row r="2992" spans="1:3" ht="15" customHeight="1">
      <c r="A2992" s="197" t="s">
        <v>8926</v>
      </c>
      <c r="B2992" s="197" t="s">
        <v>9225</v>
      </c>
      <c r="C2992" s="198" t="s">
        <v>9366</v>
      </c>
    </row>
    <row r="2993" spans="1:3" ht="15" customHeight="1">
      <c r="A2993" s="197" t="s">
        <v>8926</v>
      </c>
      <c r="B2993" s="197" t="s">
        <v>9226</v>
      </c>
      <c r="C2993" s="198" t="s">
        <v>9366</v>
      </c>
    </row>
    <row r="2994" spans="1:3" ht="15" customHeight="1">
      <c r="A2994" s="197" t="s">
        <v>8949</v>
      </c>
      <c r="B2994" s="197" t="s">
        <v>9221</v>
      </c>
      <c r="C2994" s="198" t="s">
        <v>9386</v>
      </c>
    </row>
    <row r="2995" spans="1:3" ht="15" customHeight="1">
      <c r="A2995" s="197" t="s">
        <v>8949</v>
      </c>
      <c r="B2995" s="197" t="s">
        <v>9223</v>
      </c>
      <c r="C2995" s="198" t="s">
        <v>9387</v>
      </c>
    </row>
    <row r="2996" spans="1:3" ht="15" customHeight="1">
      <c r="A2996" s="197" t="s">
        <v>8949</v>
      </c>
      <c r="B2996" s="197" t="s">
        <v>9225</v>
      </c>
      <c r="C2996" s="198" t="s">
        <v>9387</v>
      </c>
    </row>
    <row r="2997" spans="1:3" ht="15" customHeight="1">
      <c r="A2997" s="197" t="s">
        <v>8949</v>
      </c>
      <c r="B2997" s="197" t="s">
        <v>9226</v>
      </c>
      <c r="C2997" s="198" t="s">
        <v>9387</v>
      </c>
    </row>
    <row r="2998" spans="1:3" ht="15" customHeight="1">
      <c r="A2998" s="197" t="s">
        <v>8674</v>
      </c>
      <c r="B2998" s="197" t="s">
        <v>9254</v>
      </c>
      <c r="C2998" s="198" t="s">
        <v>9255</v>
      </c>
    </row>
    <row r="2999" spans="1:3" ht="15" customHeight="1">
      <c r="A2999" s="197" t="s">
        <v>8674</v>
      </c>
      <c r="B2999" s="197" t="s">
        <v>9221</v>
      </c>
      <c r="C2999" s="198" t="s">
        <v>9256</v>
      </c>
    </row>
    <row r="3000" spans="1:3" ht="15" customHeight="1">
      <c r="A3000" s="197" t="s">
        <v>8674</v>
      </c>
      <c r="B3000" s="197" t="s">
        <v>9223</v>
      </c>
      <c r="C3000" s="198" t="s">
        <v>9255</v>
      </c>
    </row>
    <row r="3001" spans="1:3" ht="15" customHeight="1">
      <c r="A3001" s="197" t="s">
        <v>8674</v>
      </c>
      <c r="B3001" s="197" t="s">
        <v>9009</v>
      </c>
      <c r="C3001" s="198" t="s">
        <v>9255</v>
      </c>
    </row>
    <row r="3002" spans="1:3" ht="15" customHeight="1">
      <c r="A3002" s="197" t="s">
        <v>8674</v>
      </c>
      <c r="B3002" s="197" t="s">
        <v>9225</v>
      </c>
      <c r="C3002" s="198" t="s">
        <v>9255</v>
      </c>
    </row>
    <row r="3003" spans="1:3" ht="15" customHeight="1">
      <c r="A3003" s="197" t="s">
        <v>8674</v>
      </c>
      <c r="B3003" s="197" t="s">
        <v>9226</v>
      </c>
      <c r="C3003" s="198" t="s">
        <v>9255</v>
      </c>
    </row>
    <row r="3004" spans="1:3" ht="15" customHeight="1">
      <c r="A3004" s="197" t="s">
        <v>8879</v>
      </c>
      <c r="B3004" s="197" t="s">
        <v>9254</v>
      </c>
      <c r="C3004" s="198" t="s">
        <v>9263</v>
      </c>
    </row>
    <row r="3005" spans="1:3" ht="15" customHeight="1">
      <c r="A3005" s="197" t="s">
        <v>8879</v>
      </c>
      <c r="B3005" s="197" t="s">
        <v>9221</v>
      </c>
      <c r="C3005" s="198" t="s">
        <v>9264</v>
      </c>
    </row>
    <row r="3006" spans="1:3" ht="15" customHeight="1">
      <c r="A3006" s="197" t="s">
        <v>8879</v>
      </c>
      <c r="B3006" s="197" t="s">
        <v>9223</v>
      </c>
      <c r="C3006" s="198" t="s">
        <v>9263</v>
      </c>
    </row>
    <row r="3007" spans="1:3" ht="15" customHeight="1">
      <c r="A3007" s="197" t="s">
        <v>8879</v>
      </c>
      <c r="B3007" s="197" t="s">
        <v>9009</v>
      </c>
      <c r="C3007" s="198" t="s">
        <v>9263</v>
      </c>
    </row>
    <row r="3008" spans="1:3" ht="15" customHeight="1">
      <c r="A3008" s="197" t="s">
        <v>8879</v>
      </c>
      <c r="B3008" s="197" t="s">
        <v>9225</v>
      </c>
      <c r="C3008" s="198" t="s">
        <v>9263</v>
      </c>
    </row>
    <row r="3009" spans="1:3" ht="15" customHeight="1">
      <c r="A3009" s="197" t="s">
        <v>8879</v>
      </c>
      <c r="B3009" s="197" t="s">
        <v>9226</v>
      </c>
      <c r="C3009" s="198" t="s">
        <v>9263</v>
      </c>
    </row>
    <row r="3010" spans="1:3" ht="15" customHeight="1">
      <c r="A3010" s="197" t="s">
        <v>7749</v>
      </c>
      <c r="B3010" s="197" t="s">
        <v>9218</v>
      </c>
      <c r="C3010" s="198" t="s">
        <v>9253</v>
      </c>
    </row>
    <row r="3011" spans="1:3" ht="15" customHeight="1">
      <c r="A3011" s="197" t="s">
        <v>9151</v>
      </c>
      <c r="B3011" s="197" t="s">
        <v>9001</v>
      </c>
      <c r="C3011" s="198" t="s">
        <v>9301</v>
      </c>
    </row>
    <row r="3012" spans="1:3" ht="15" customHeight="1">
      <c r="A3012" s="197" t="s">
        <v>9151</v>
      </c>
      <c r="B3012" s="197" t="s">
        <v>9003</v>
      </c>
      <c r="C3012" s="198" t="s">
        <v>9302</v>
      </c>
    </row>
    <row r="3013" spans="1:3" ht="15" customHeight="1">
      <c r="A3013" s="197" t="s">
        <v>9151</v>
      </c>
      <c r="B3013" s="197" t="s">
        <v>9005</v>
      </c>
      <c r="C3013" s="198" t="s">
        <v>9303</v>
      </c>
    </row>
    <row r="3014" spans="1:3" ht="15" customHeight="1">
      <c r="A3014" s="197" t="s">
        <v>9151</v>
      </c>
      <c r="B3014" s="197" t="s">
        <v>9230</v>
      </c>
      <c r="C3014" s="198" t="s">
        <v>9231</v>
      </c>
    </row>
    <row r="3015" spans="1:3" ht="15" customHeight="1">
      <c r="A3015" s="197" t="s">
        <v>9750</v>
      </c>
      <c r="B3015" s="197" t="s">
        <v>9001</v>
      </c>
      <c r="C3015" s="198" t="s">
        <v>9301</v>
      </c>
    </row>
    <row r="3016" spans="1:3" ht="15" customHeight="1">
      <c r="A3016" s="197" t="s">
        <v>9750</v>
      </c>
      <c r="B3016" s="197" t="s">
        <v>9003</v>
      </c>
      <c r="C3016" s="198" t="s">
        <v>9302</v>
      </c>
    </row>
    <row r="3017" spans="1:3" ht="15" customHeight="1">
      <c r="A3017" s="197" t="s">
        <v>9750</v>
      </c>
      <c r="B3017" s="197" t="s">
        <v>9005</v>
      </c>
      <c r="C3017" s="198" t="s">
        <v>9303</v>
      </c>
    </row>
    <row r="3018" spans="1:3" ht="15" customHeight="1">
      <c r="A3018" s="197" t="s">
        <v>9750</v>
      </c>
      <c r="B3018" s="197" t="s">
        <v>9230</v>
      </c>
      <c r="C3018" s="198" t="s">
        <v>9231</v>
      </c>
    </row>
    <row r="3019" spans="1:3" ht="15" customHeight="1">
      <c r="A3019" s="197" t="s">
        <v>8579</v>
      </c>
      <c r="B3019" s="197" t="s">
        <v>9218</v>
      </c>
      <c r="C3019" s="198" t="s">
        <v>9577</v>
      </c>
    </row>
    <row r="3020" spans="1:3" ht="15" customHeight="1">
      <c r="A3020" s="197" t="s">
        <v>8579</v>
      </c>
      <c r="B3020" s="197" t="s">
        <v>9229</v>
      </c>
      <c r="C3020" s="198" t="s">
        <v>9238</v>
      </c>
    </row>
    <row r="3021" spans="1:3" ht="15" customHeight="1">
      <c r="A3021" s="197" t="s">
        <v>9751</v>
      </c>
      <c r="B3021" s="197" t="s">
        <v>9218</v>
      </c>
      <c r="C3021" s="198" t="s">
        <v>9752</v>
      </c>
    </row>
    <row r="3022" spans="1:3" ht="15" customHeight="1">
      <c r="A3022" s="197" t="s">
        <v>9751</v>
      </c>
      <c r="B3022" s="197" t="s">
        <v>9229</v>
      </c>
      <c r="C3022" s="198" t="s">
        <v>9752</v>
      </c>
    </row>
    <row r="3023" spans="1:3" ht="15" customHeight="1">
      <c r="A3023" s="197" t="s">
        <v>9152</v>
      </c>
      <c r="B3023" s="197" t="s">
        <v>9589</v>
      </c>
      <c r="C3023" s="198" t="s">
        <v>9753</v>
      </c>
    </row>
    <row r="3024" spans="1:3" ht="15" customHeight="1">
      <c r="A3024" s="197" t="s">
        <v>9152</v>
      </c>
      <c r="B3024" s="197" t="s">
        <v>9591</v>
      </c>
      <c r="C3024" s="198" t="s">
        <v>9753</v>
      </c>
    </row>
    <row r="3025" spans="1:3" ht="15" customHeight="1">
      <c r="A3025" s="197" t="s">
        <v>9152</v>
      </c>
      <c r="B3025" s="197" t="s">
        <v>9040</v>
      </c>
      <c r="C3025" s="198" t="s">
        <v>9754</v>
      </c>
    </row>
    <row r="3026" spans="1:3" ht="15" customHeight="1">
      <c r="A3026" s="197" t="s">
        <v>9152</v>
      </c>
      <c r="B3026" s="197" t="s">
        <v>9083</v>
      </c>
      <c r="C3026" s="198" t="s">
        <v>9754</v>
      </c>
    </row>
    <row r="3027" spans="1:3" ht="15" customHeight="1">
      <c r="A3027" s="197" t="s">
        <v>9152</v>
      </c>
      <c r="B3027" s="197" t="s">
        <v>9060</v>
      </c>
      <c r="C3027" s="198" t="s">
        <v>9636</v>
      </c>
    </row>
    <row r="3028" spans="1:3" ht="15" customHeight="1">
      <c r="A3028" s="197" t="s">
        <v>9152</v>
      </c>
      <c r="B3028" s="197" t="s">
        <v>9218</v>
      </c>
      <c r="C3028" s="198" t="s">
        <v>9755</v>
      </c>
    </row>
    <row r="3029" spans="1:3" ht="15" customHeight="1">
      <c r="A3029" s="197" t="s">
        <v>9152</v>
      </c>
      <c r="B3029" s="197" t="s">
        <v>9229</v>
      </c>
      <c r="C3029" s="198" t="s">
        <v>9756</v>
      </c>
    </row>
    <row r="3030" spans="1:3" ht="15" customHeight="1">
      <c r="A3030" s="197" t="s">
        <v>9152</v>
      </c>
      <c r="B3030" s="197" t="s">
        <v>9066</v>
      </c>
      <c r="C3030" s="198" t="s">
        <v>9636</v>
      </c>
    </row>
    <row r="3031" spans="1:3" ht="15" customHeight="1">
      <c r="A3031" s="197" t="s">
        <v>9152</v>
      </c>
      <c r="B3031" s="197" t="s">
        <v>9047</v>
      </c>
      <c r="C3031" s="198" t="s">
        <v>9757</v>
      </c>
    </row>
    <row r="3032" spans="1:3" ht="15" customHeight="1">
      <c r="A3032" s="197" t="s">
        <v>9154</v>
      </c>
      <c r="B3032" s="197" t="s">
        <v>9589</v>
      </c>
      <c r="C3032" s="198" t="s">
        <v>9758</v>
      </c>
    </row>
    <row r="3033" spans="1:3" ht="15" customHeight="1">
      <c r="A3033" s="197" t="s">
        <v>9154</v>
      </c>
      <c r="B3033" s="197" t="s">
        <v>9591</v>
      </c>
      <c r="C3033" s="198" t="s">
        <v>9758</v>
      </c>
    </row>
    <row r="3034" spans="1:3" ht="15" customHeight="1">
      <c r="A3034" s="197" t="s">
        <v>9154</v>
      </c>
      <c r="B3034" s="197" t="s">
        <v>9040</v>
      </c>
      <c r="C3034" s="198" t="s">
        <v>9759</v>
      </c>
    </row>
    <row r="3035" spans="1:3" ht="15" customHeight="1">
      <c r="A3035" s="197" t="s">
        <v>9154</v>
      </c>
      <c r="B3035" s="197" t="s">
        <v>9083</v>
      </c>
      <c r="C3035" s="198" t="s">
        <v>9759</v>
      </c>
    </row>
    <row r="3036" spans="1:3" ht="15" customHeight="1">
      <c r="A3036" s="197" t="s">
        <v>9154</v>
      </c>
      <c r="B3036" s="197" t="s">
        <v>9060</v>
      </c>
      <c r="C3036" s="198" t="s">
        <v>9636</v>
      </c>
    </row>
    <row r="3037" spans="1:3" ht="15" customHeight="1">
      <c r="A3037" s="197" t="s">
        <v>9154</v>
      </c>
      <c r="B3037" s="197" t="s">
        <v>9218</v>
      </c>
      <c r="C3037" s="198" t="s">
        <v>9755</v>
      </c>
    </row>
    <row r="3038" spans="1:3" ht="15" customHeight="1">
      <c r="A3038" s="197" t="s">
        <v>9154</v>
      </c>
      <c r="B3038" s="197" t="s">
        <v>9229</v>
      </c>
      <c r="C3038" s="198" t="s">
        <v>9756</v>
      </c>
    </row>
    <row r="3039" spans="1:3" ht="15" customHeight="1">
      <c r="A3039" s="197" t="s">
        <v>9154</v>
      </c>
      <c r="B3039" s="197" t="s">
        <v>9066</v>
      </c>
      <c r="C3039" s="198" t="s">
        <v>9636</v>
      </c>
    </row>
    <row r="3040" spans="1:3" ht="15" customHeight="1">
      <c r="A3040" s="197" t="s">
        <v>9154</v>
      </c>
      <c r="B3040" s="197" t="s">
        <v>9047</v>
      </c>
      <c r="C3040" s="198" t="s">
        <v>9757</v>
      </c>
    </row>
    <row r="3041" spans="1:3" ht="15" customHeight="1">
      <c r="A3041" s="197" t="s">
        <v>9760</v>
      </c>
      <c r="B3041" s="197" t="s">
        <v>9218</v>
      </c>
      <c r="C3041" s="198" t="s">
        <v>9640</v>
      </c>
    </row>
    <row r="3042" spans="1:3" ht="15" customHeight="1">
      <c r="A3042" s="197" t="s">
        <v>9760</v>
      </c>
      <c r="B3042" s="197" t="s">
        <v>9229</v>
      </c>
      <c r="C3042" s="198" t="s">
        <v>9640</v>
      </c>
    </row>
    <row r="3043" spans="1:3" ht="15" customHeight="1">
      <c r="A3043" s="197" t="s">
        <v>5495</v>
      </c>
      <c r="B3043" s="197" t="s">
        <v>9126</v>
      </c>
      <c r="C3043" s="198" t="s">
        <v>9257</v>
      </c>
    </row>
    <row r="3044" spans="1:3" ht="15" customHeight="1">
      <c r="A3044" s="197" t="s">
        <v>5495</v>
      </c>
      <c r="B3044" s="197" t="s">
        <v>9128</v>
      </c>
      <c r="C3044" s="198" t="s">
        <v>9257</v>
      </c>
    </row>
    <row r="3045" spans="1:3" ht="15" customHeight="1">
      <c r="A3045" s="197" t="s">
        <v>5495</v>
      </c>
      <c r="B3045" s="197" t="s">
        <v>9129</v>
      </c>
      <c r="C3045" s="198" t="s">
        <v>9257</v>
      </c>
    </row>
    <row r="3046" spans="1:3" ht="15" customHeight="1">
      <c r="A3046" s="197" t="s">
        <v>5495</v>
      </c>
      <c r="B3046" s="197" t="s">
        <v>9130</v>
      </c>
      <c r="C3046" s="198" t="s">
        <v>9257</v>
      </c>
    </row>
    <row r="3047" spans="1:3" ht="15" customHeight="1">
      <c r="A3047" s="197" t="s">
        <v>5495</v>
      </c>
      <c r="B3047" s="197" t="s">
        <v>9131</v>
      </c>
      <c r="C3047" s="198" t="s">
        <v>9257</v>
      </c>
    </row>
    <row r="3048" spans="1:3" ht="15" customHeight="1">
      <c r="A3048" s="197" t="s">
        <v>5495</v>
      </c>
      <c r="B3048" s="197" t="s">
        <v>9258</v>
      </c>
      <c r="C3048" s="198" t="s">
        <v>9257</v>
      </c>
    </row>
    <row r="3049" spans="1:3" ht="15" customHeight="1">
      <c r="A3049" s="197" t="s">
        <v>5495</v>
      </c>
      <c r="B3049" s="197" t="s">
        <v>9132</v>
      </c>
      <c r="C3049" s="198" t="s">
        <v>9257</v>
      </c>
    </row>
    <row r="3050" spans="1:3" ht="15" customHeight="1">
      <c r="A3050" s="197" t="s">
        <v>5495</v>
      </c>
      <c r="B3050" s="197" t="s">
        <v>9133</v>
      </c>
      <c r="C3050" s="198" t="s">
        <v>9257</v>
      </c>
    </row>
    <row r="3051" spans="1:3" ht="15" customHeight="1">
      <c r="A3051" s="197" t="s">
        <v>5495</v>
      </c>
      <c r="B3051" s="197" t="s">
        <v>9134</v>
      </c>
      <c r="C3051" s="198" t="s">
        <v>9257</v>
      </c>
    </row>
    <row r="3052" spans="1:3" ht="15" customHeight="1">
      <c r="A3052" s="197" t="s">
        <v>5495</v>
      </c>
      <c r="B3052" s="197" t="s">
        <v>9135</v>
      </c>
      <c r="C3052" s="198" t="s">
        <v>9257</v>
      </c>
    </row>
    <row r="3053" spans="1:3" ht="15" customHeight="1">
      <c r="A3053" s="197" t="s">
        <v>5495</v>
      </c>
      <c r="B3053" s="197" t="s">
        <v>9136</v>
      </c>
      <c r="C3053" s="198" t="s">
        <v>9257</v>
      </c>
    </row>
    <row r="3054" spans="1:3" ht="15" customHeight="1">
      <c r="A3054" s="197" t="s">
        <v>5495</v>
      </c>
      <c r="B3054" s="197" t="s">
        <v>9137</v>
      </c>
      <c r="C3054" s="198" t="s">
        <v>9257</v>
      </c>
    </row>
    <row r="3055" spans="1:3" ht="15" customHeight="1">
      <c r="A3055" s="197" t="s">
        <v>5495</v>
      </c>
      <c r="B3055" s="197" t="s">
        <v>9138</v>
      </c>
      <c r="C3055" s="198" t="s">
        <v>9257</v>
      </c>
    </row>
    <row r="3056" spans="1:3" ht="15" customHeight="1">
      <c r="A3056" s="197" t="s">
        <v>5495</v>
      </c>
      <c r="B3056" s="197" t="s">
        <v>9139</v>
      </c>
      <c r="C3056" s="198" t="s">
        <v>9257</v>
      </c>
    </row>
    <row r="3057" spans="1:3" ht="15" customHeight="1">
      <c r="A3057" s="197" t="s">
        <v>5495</v>
      </c>
      <c r="B3057" s="197" t="s">
        <v>9140</v>
      </c>
      <c r="C3057" s="198" t="s">
        <v>9257</v>
      </c>
    </row>
    <row r="3058" spans="1:3" ht="15" customHeight="1">
      <c r="A3058" s="197" t="s">
        <v>5495</v>
      </c>
      <c r="B3058" s="197" t="s">
        <v>9259</v>
      </c>
      <c r="C3058" s="198" t="s">
        <v>9257</v>
      </c>
    </row>
    <row r="3059" spans="1:3" ht="15" customHeight="1">
      <c r="A3059" s="197" t="s">
        <v>5495</v>
      </c>
      <c r="B3059" s="197" t="s">
        <v>9141</v>
      </c>
      <c r="C3059" s="198" t="s">
        <v>9257</v>
      </c>
    </row>
    <row r="3060" spans="1:3" ht="15" customHeight="1">
      <c r="A3060" s="197" t="s">
        <v>5495</v>
      </c>
      <c r="B3060" s="197" t="s">
        <v>9142</v>
      </c>
      <c r="C3060" s="198" t="s">
        <v>9257</v>
      </c>
    </row>
    <row r="3061" spans="1:3" ht="15" customHeight="1">
      <c r="A3061" s="197" t="s">
        <v>5495</v>
      </c>
      <c r="B3061" s="197" t="s">
        <v>9143</v>
      </c>
      <c r="C3061" s="198" t="s">
        <v>9257</v>
      </c>
    </row>
    <row r="3062" spans="1:3" ht="15" customHeight="1">
      <c r="A3062" s="197" t="s">
        <v>5495</v>
      </c>
      <c r="B3062" s="197" t="s">
        <v>9060</v>
      </c>
      <c r="C3062" s="198" t="s">
        <v>9761</v>
      </c>
    </row>
    <row r="3063" spans="1:3" ht="15" customHeight="1">
      <c r="A3063" s="197" t="s">
        <v>5495</v>
      </c>
      <c r="B3063" s="197" t="s">
        <v>9218</v>
      </c>
      <c r="C3063" s="198" t="s">
        <v>9762</v>
      </c>
    </row>
    <row r="3064" spans="1:3" ht="15" customHeight="1">
      <c r="A3064" s="197" t="s">
        <v>5495</v>
      </c>
      <c r="B3064" s="197" t="s">
        <v>9062</v>
      </c>
      <c r="C3064" s="198" t="s">
        <v>9761</v>
      </c>
    </row>
    <row r="3065" spans="1:3" ht="15" customHeight="1">
      <c r="A3065" s="197" t="s">
        <v>5495</v>
      </c>
      <c r="B3065" s="197" t="s">
        <v>9229</v>
      </c>
      <c r="C3065" s="198" t="s">
        <v>9763</v>
      </c>
    </row>
    <row r="3066" spans="1:3" ht="15" customHeight="1">
      <c r="A3066" s="197" t="s">
        <v>5495</v>
      </c>
      <c r="B3066" s="197" t="s">
        <v>9066</v>
      </c>
      <c r="C3066" s="198" t="s">
        <v>9761</v>
      </c>
    </row>
    <row r="3067" spans="1:3" ht="15" customHeight="1">
      <c r="A3067" s="197" t="s">
        <v>5495</v>
      </c>
      <c r="B3067" s="197" t="s">
        <v>9251</v>
      </c>
      <c r="C3067" s="198" t="s">
        <v>9761</v>
      </c>
    </row>
    <row r="3068" spans="1:3" ht="15" customHeight="1">
      <c r="A3068" s="197" t="s">
        <v>5495</v>
      </c>
      <c r="B3068" s="197" t="s">
        <v>9047</v>
      </c>
      <c r="C3068" s="198" t="s">
        <v>9763</v>
      </c>
    </row>
    <row r="3069" spans="1:3" ht="15" customHeight="1">
      <c r="A3069" s="197" t="s">
        <v>6996</v>
      </c>
      <c r="B3069" s="197" t="s">
        <v>9218</v>
      </c>
      <c r="C3069" s="198" t="s">
        <v>9764</v>
      </c>
    </row>
    <row r="3070" spans="1:3" ht="15" customHeight="1">
      <c r="A3070" s="197" t="s">
        <v>6749</v>
      </c>
      <c r="B3070" s="197" t="s">
        <v>9218</v>
      </c>
      <c r="C3070" s="198" t="s">
        <v>9520</v>
      </c>
    </row>
    <row r="3071" spans="1:3" ht="15" customHeight="1">
      <c r="A3071" s="197" t="s">
        <v>1202</v>
      </c>
      <c r="B3071" s="197" t="s">
        <v>9218</v>
      </c>
      <c r="C3071" s="198" t="s">
        <v>9520</v>
      </c>
    </row>
    <row r="3072" spans="1:3" ht="15" customHeight="1">
      <c r="A3072" s="197" t="s">
        <v>8990</v>
      </c>
      <c r="B3072" s="197" t="s">
        <v>9218</v>
      </c>
      <c r="C3072" s="198" t="s">
        <v>9642</v>
      </c>
    </row>
    <row r="3073" spans="1:3" ht="15" customHeight="1">
      <c r="A3073" s="197" t="s">
        <v>8990</v>
      </c>
      <c r="B3073" s="197" t="s">
        <v>9229</v>
      </c>
      <c r="C3073" s="198" t="s">
        <v>9323</v>
      </c>
    </row>
    <row r="3074" spans="1:3" ht="15" customHeight="1">
      <c r="A3074" s="197" t="s">
        <v>1174</v>
      </c>
      <c r="B3074" s="197" t="s">
        <v>9218</v>
      </c>
      <c r="C3074" s="198" t="s">
        <v>9520</v>
      </c>
    </row>
    <row r="3075" spans="1:3" ht="15" customHeight="1">
      <c r="A3075" s="197" t="s">
        <v>8655</v>
      </c>
      <c r="B3075" s="197" t="s">
        <v>9218</v>
      </c>
      <c r="C3075" s="198" t="s">
        <v>9520</v>
      </c>
    </row>
    <row r="3076" spans="1:3" ht="15" customHeight="1">
      <c r="A3076" s="197" t="s">
        <v>8345</v>
      </c>
      <c r="B3076" s="197" t="s">
        <v>9060</v>
      </c>
      <c r="C3076" s="198" t="s">
        <v>9765</v>
      </c>
    </row>
    <row r="3077" spans="1:3" ht="15" customHeight="1">
      <c r="A3077" s="197" t="s">
        <v>8345</v>
      </c>
      <c r="B3077" s="197" t="s">
        <v>9218</v>
      </c>
      <c r="C3077" s="198" t="s">
        <v>9766</v>
      </c>
    </row>
    <row r="3078" spans="1:3" ht="15" customHeight="1">
      <c r="A3078" s="197" t="s">
        <v>8345</v>
      </c>
      <c r="B3078" s="197" t="s">
        <v>9229</v>
      </c>
      <c r="C3078" s="198" t="s">
        <v>9767</v>
      </c>
    </row>
    <row r="3079" spans="1:3" ht="15" customHeight="1">
      <c r="A3079" s="197" t="s">
        <v>8345</v>
      </c>
      <c r="B3079" s="197" t="s">
        <v>9066</v>
      </c>
      <c r="C3079" s="198" t="s">
        <v>9765</v>
      </c>
    </row>
    <row r="3080" spans="1:3" ht="15" customHeight="1">
      <c r="A3080" s="197" t="s">
        <v>8345</v>
      </c>
      <c r="B3080" s="197" t="s">
        <v>9047</v>
      </c>
      <c r="C3080" s="198" t="s">
        <v>9765</v>
      </c>
    </row>
    <row r="3081" spans="1:3" ht="15" customHeight="1">
      <c r="A3081" s="197" t="s">
        <v>9768</v>
      </c>
      <c r="B3081" s="197" t="s">
        <v>9218</v>
      </c>
      <c r="C3081" s="198" t="s">
        <v>9769</v>
      </c>
    </row>
    <row r="3082" spans="1:3" ht="15" customHeight="1">
      <c r="A3082" s="197" t="s">
        <v>8883</v>
      </c>
      <c r="B3082" s="197" t="s">
        <v>9218</v>
      </c>
      <c r="C3082" s="198" t="s">
        <v>9268</v>
      </c>
    </row>
    <row r="3083" spans="1:3" ht="15" customHeight="1">
      <c r="A3083" s="197" t="s">
        <v>8499</v>
      </c>
      <c r="B3083" s="197" t="s">
        <v>9218</v>
      </c>
      <c r="C3083" s="198" t="s">
        <v>9268</v>
      </c>
    </row>
    <row r="3084" spans="1:3" ht="15" customHeight="1">
      <c r="A3084" s="197" t="s">
        <v>1139</v>
      </c>
      <c r="B3084" s="197" t="s">
        <v>9060</v>
      </c>
      <c r="C3084" s="198" t="s">
        <v>9271</v>
      </c>
    </row>
    <row r="3085" spans="1:3" ht="15" customHeight="1">
      <c r="A3085" s="197" t="s">
        <v>1139</v>
      </c>
      <c r="B3085" s="197" t="s">
        <v>9218</v>
      </c>
      <c r="C3085" s="198" t="s">
        <v>9271</v>
      </c>
    </row>
    <row r="3086" spans="1:3" ht="15" customHeight="1">
      <c r="A3086" s="197" t="s">
        <v>1139</v>
      </c>
      <c r="B3086" s="197" t="s">
        <v>9062</v>
      </c>
      <c r="C3086" s="198" t="s">
        <v>9271</v>
      </c>
    </row>
    <row r="3087" spans="1:3" ht="15" customHeight="1">
      <c r="A3087" s="197" t="s">
        <v>1139</v>
      </c>
      <c r="B3087" s="197" t="s">
        <v>9229</v>
      </c>
      <c r="C3087" s="198" t="s">
        <v>9271</v>
      </c>
    </row>
    <row r="3088" spans="1:3" ht="15" customHeight="1">
      <c r="A3088" s="197" t="s">
        <v>1139</v>
      </c>
      <c r="B3088" s="197" t="s">
        <v>9066</v>
      </c>
      <c r="C3088" s="198" t="s">
        <v>9271</v>
      </c>
    </row>
    <row r="3089" spans="1:3" ht="15" customHeight="1">
      <c r="A3089" s="197" t="s">
        <v>1139</v>
      </c>
      <c r="B3089" s="197" t="s">
        <v>9251</v>
      </c>
      <c r="C3089" s="198" t="s">
        <v>9272</v>
      </c>
    </row>
    <row r="3090" spans="1:3" ht="15" customHeight="1">
      <c r="A3090" s="197" t="s">
        <v>1139</v>
      </c>
      <c r="B3090" s="197" t="s">
        <v>9047</v>
      </c>
      <c r="C3090" s="198" t="s">
        <v>9271</v>
      </c>
    </row>
    <row r="3091" spans="1:3" ht="15" customHeight="1">
      <c r="A3091" s="197" t="s">
        <v>1125</v>
      </c>
      <c r="B3091" s="197" t="s">
        <v>9218</v>
      </c>
      <c r="C3091" s="198" t="s">
        <v>9270</v>
      </c>
    </row>
    <row r="3092" spans="1:3" ht="15" customHeight="1">
      <c r="A3092" s="197" t="s">
        <v>1205</v>
      </c>
      <c r="B3092" s="197" t="s">
        <v>9060</v>
      </c>
      <c r="C3092" s="198" t="s">
        <v>9335</v>
      </c>
    </row>
    <row r="3093" spans="1:3" ht="15" customHeight="1">
      <c r="A3093" s="197" t="s">
        <v>1205</v>
      </c>
      <c r="B3093" s="197" t="s">
        <v>9218</v>
      </c>
      <c r="C3093" s="198" t="s">
        <v>9337</v>
      </c>
    </row>
    <row r="3094" spans="1:3" ht="15" customHeight="1">
      <c r="A3094" s="197" t="s">
        <v>1205</v>
      </c>
      <c r="B3094" s="197" t="s">
        <v>9229</v>
      </c>
      <c r="C3094" s="198" t="s">
        <v>9336</v>
      </c>
    </row>
    <row r="3095" spans="1:3" ht="15" customHeight="1">
      <c r="A3095" s="197" t="s">
        <v>1205</v>
      </c>
      <c r="B3095" s="197" t="s">
        <v>9066</v>
      </c>
      <c r="C3095" s="198" t="s">
        <v>9336</v>
      </c>
    </row>
    <row r="3096" spans="1:3" ht="15" customHeight="1">
      <c r="A3096" s="197" t="s">
        <v>1205</v>
      </c>
      <c r="B3096" s="197" t="s">
        <v>9047</v>
      </c>
      <c r="C3096" s="198" t="s">
        <v>9336</v>
      </c>
    </row>
    <row r="3097" spans="1:3" ht="15" customHeight="1">
      <c r="A3097" s="197" t="s">
        <v>9770</v>
      </c>
      <c r="B3097" s="197" t="s">
        <v>9218</v>
      </c>
      <c r="C3097" s="198" t="s">
        <v>9644</v>
      </c>
    </row>
    <row r="3098" spans="1:3" ht="15" customHeight="1">
      <c r="A3098" s="197" t="s">
        <v>9770</v>
      </c>
      <c r="B3098" s="197" t="s">
        <v>9229</v>
      </c>
      <c r="C3098" s="198" t="s">
        <v>9645</v>
      </c>
    </row>
    <row r="3099" spans="1:3" ht="15" customHeight="1">
      <c r="A3099" s="197" t="s">
        <v>9770</v>
      </c>
      <c r="B3099" s="197" t="s">
        <v>9047</v>
      </c>
      <c r="C3099" s="198" t="s">
        <v>9645</v>
      </c>
    </row>
    <row r="3100" spans="1:3" ht="15" customHeight="1">
      <c r="A3100" s="197" t="s">
        <v>9771</v>
      </c>
      <c r="B3100" s="197" t="s">
        <v>9022</v>
      </c>
      <c r="C3100" s="198" t="s">
        <v>9476</v>
      </c>
    </row>
    <row r="3101" spans="1:3" ht="15" customHeight="1">
      <c r="A3101" s="197" t="s">
        <v>9772</v>
      </c>
      <c r="B3101" s="197" t="s">
        <v>9013</v>
      </c>
      <c r="C3101" s="198" t="s">
        <v>9343</v>
      </c>
    </row>
    <row r="3102" spans="1:3" ht="15" customHeight="1">
      <c r="A3102" s="197" t="s">
        <v>9772</v>
      </c>
      <c r="B3102" s="197" t="s">
        <v>9001</v>
      </c>
      <c r="C3102" s="198" t="s">
        <v>9343</v>
      </c>
    </row>
    <row r="3103" spans="1:3" ht="15" customHeight="1">
      <c r="A3103" s="197" t="s">
        <v>9772</v>
      </c>
      <c r="B3103" s="197" t="s">
        <v>9003</v>
      </c>
      <c r="C3103" s="198" t="s">
        <v>9343</v>
      </c>
    </row>
    <row r="3104" spans="1:3" ht="15" customHeight="1">
      <c r="A3104" s="197" t="s">
        <v>9772</v>
      </c>
      <c r="B3104" s="197" t="s">
        <v>9005</v>
      </c>
      <c r="C3104" s="198" t="s">
        <v>9344</v>
      </c>
    </row>
    <row r="3105" spans="1:3" ht="15" customHeight="1">
      <c r="A3105" s="197" t="s">
        <v>6182</v>
      </c>
      <c r="B3105" s="197" t="s">
        <v>9022</v>
      </c>
      <c r="C3105" s="198" t="s">
        <v>9282</v>
      </c>
    </row>
    <row r="3106" spans="1:3" ht="15" customHeight="1">
      <c r="A3106" s="197" t="s">
        <v>9773</v>
      </c>
      <c r="B3106" s="197" t="s">
        <v>9022</v>
      </c>
      <c r="C3106" s="198" t="s">
        <v>9428</v>
      </c>
    </row>
    <row r="3107" spans="1:3" ht="15" customHeight="1">
      <c r="A3107" s="197" t="s">
        <v>9774</v>
      </c>
      <c r="B3107" s="197" t="s">
        <v>9013</v>
      </c>
      <c r="C3107" s="198" t="s">
        <v>9648</v>
      </c>
    </row>
    <row r="3108" spans="1:3" ht="15" customHeight="1">
      <c r="A3108" s="197" t="s">
        <v>9774</v>
      </c>
      <c r="B3108" s="197" t="s">
        <v>9001</v>
      </c>
      <c r="C3108" s="198" t="s">
        <v>9648</v>
      </c>
    </row>
    <row r="3109" spans="1:3" ht="15" customHeight="1">
      <c r="A3109" s="197" t="s">
        <v>9774</v>
      </c>
      <c r="B3109" s="197" t="s">
        <v>9022</v>
      </c>
      <c r="C3109" s="198" t="s">
        <v>9428</v>
      </c>
    </row>
    <row r="3110" spans="1:3" ht="15" customHeight="1">
      <c r="A3110" s="197" t="s">
        <v>9774</v>
      </c>
      <c r="B3110" s="197" t="s">
        <v>9003</v>
      </c>
      <c r="C3110" s="198" t="s">
        <v>9648</v>
      </c>
    </row>
    <row r="3111" spans="1:3" ht="15" customHeight="1">
      <c r="A3111" s="197" t="s">
        <v>9774</v>
      </c>
      <c r="B3111" s="197" t="s">
        <v>9005</v>
      </c>
      <c r="C3111" s="198" t="s">
        <v>9649</v>
      </c>
    </row>
    <row r="3112" spans="1:3" ht="15" customHeight="1">
      <c r="A3112" s="197" t="s">
        <v>9775</v>
      </c>
      <c r="B3112" s="197" t="s">
        <v>9013</v>
      </c>
      <c r="C3112" s="198" t="s">
        <v>9421</v>
      </c>
    </row>
    <row r="3113" spans="1:3" ht="15" customHeight="1">
      <c r="A3113" s="197" t="s">
        <v>9775</v>
      </c>
      <c r="B3113" s="197" t="s">
        <v>9001</v>
      </c>
      <c r="C3113" s="198" t="s">
        <v>9421</v>
      </c>
    </row>
    <row r="3114" spans="1:3" ht="15" customHeight="1">
      <c r="A3114" s="197" t="s">
        <v>9775</v>
      </c>
      <c r="B3114" s="197" t="s">
        <v>9003</v>
      </c>
      <c r="C3114" s="198" t="s">
        <v>9421</v>
      </c>
    </row>
    <row r="3115" spans="1:3" ht="15" customHeight="1">
      <c r="A3115" s="197" t="s">
        <v>9775</v>
      </c>
      <c r="B3115" s="197" t="s">
        <v>9005</v>
      </c>
      <c r="C3115" s="198" t="s">
        <v>9422</v>
      </c>
    </row>
    <row r="3116" spans="1:3" ht="15" customHeight="1">
      <c r="A3116" s="197" t="s">
        <v>9775</v>
      </c>
      <c r="B3116" s="197" t="s">
        <v>9109</v>
      </c>
      <c r="C3116" s="198" t="s">
        <v>9651</v>
      </c>
    </row>
    <row r="3117" spans="1:3" ht="15" customHeight="1">
      <c r="A3117" s="197" t="s">
        <v>8402</v>
      </c>
      <c r="B3117" s="197" t="s">
        <v>9035</v>
      </c>
      <c r="C3117" s="198" t="s">
        <v>9534</v>
      </c>
    </row>
    <row r="3118" spans="1:3" ht="15" customHeight="1">
      <c r="A3118" s="197" t="s">
        <v>8402</v>
      </c>
      <c r="B3118" s="197" t="s">
        <v>9037</v>
      </c>
      <c r="C3118" s="198" t="s">
        <v>9535</v>
      </c>
    </row>
    <row r="3119" spans="1:3" ht="15" customHeight="1">
      <c r="A3119" s="197" t="s">
        <v>8122</v>
      </c>
      <c r="B3119" s="197" t="s">
        <v>9218</v>
      </c>
      <c r="C3119" s="198" t="s">
        <v>9652</v>
      </c>
    </row>
    <row r="3120" spans="1:3" ht="15" customHeight="1">
      <c r="A3120" s="197" t="s">
        <v>8122</v>
      </c>
      <c r="B3120" s="197" t="s">
        <v>9229</v>
      </c>
      <c r="C3120" s="198" t="s">
        <v>9653</v>
      </c>
    </row>
    <row r="3121" spans="1:3" ht="15" customHeight="1">
      <c r="A3121" s="197" t="s">
        <v>8122</v>
      </c>
      <c r="B3121" s="197" t="s">
        <v>9047</v>
      </c>
      <c r="C3121" s="198" t="s">
        <v>9562</v>
      </c>
    </row>
    <row r="3122" spans="1:3" ht="15" customHeight="1">
      <c r="A3122" s="197" t="s">
        <v>7646</v>
      </c>
      <c r="B3122" s="197" t="s">
        <v>9221</v>
      </c>
      <c r="C3122" s="198" t="s">
        <v>9365</v>
      </c>
    </row>
    <row r="3123" spans="1:3" ht="15" customHeight="1">
      <c r="A3123" s="197" t="s">
        <v>7646</v>
      </c>
      <c r="B3123" s="197" t="s">
        <v>9223</v>
      </c>
      <c r="C3123" s="198" t="s">
        <v>9366</v>
      </c>
    </row>
    <row r="3124" spans="1:3" ht="15" customHeight="1">
      <c r="A3124" s="197" t="s">
        <v>7646</v>
      </c>
      <c r="B3124" s="197" t="s">
        <v>9225</v>
      </c>
      <c r="C3124" s="198" t="s">
        <v>9366</v>
      </c>
    </row>
    <row r="3125" spans="1:3" ht="15" customHeight="1">
      <c r="A3125" s="197" t="s">
        <v>7646</v>
      </c>
      <c r="B3125" s="197" t="s">
        <v>9226</v>
      </c>
      <c r="C3125" s="198" t="s">
        <v>9366</v>
      </c>
    </row>
    <row r="3126" spans="1:3" ht="15" customHeight="1">
      <c r="A3126" s="197" t="s">
        <v>8367</v>
      </c>
      <c r="B3126" s="197" t="s">
        <v>9060</v>
      </c>
      <c r="C3126" s="198" t="s">
        <v>9656</v>
      </c>
    </row>
    <row r="3127" spans="1:3" ht="15" customHeight="1">
      <c r="A3127" s="197" t="s">
        <v>8367</v>
      </c>
      <c r="B3127" s="197" t="s">
        <v>9218</v>
      </c>
      <c r="C3127" s="198" t="s">
        <v>9657</v>
      </c>
    </row>
    <row r="3128" spans="1:3" ht="15" customHeight="1">
      <c r="A3128" s="197" t="s">
        <v>8367</v>
      </c>
      <c r="B3128" s="197" t="s">
        <v>9229</v>
      </c>
      <c r="C3128" s="198" t="s">
        <v>9658</v>
      </c>
    </row>
    <row r="3129" spans="1:3" ht="15" customHeight="1">
      <c r="A3129" s="197" t="s">
        <v>8367</v>
      </c>
      <c r="B3129" s="197" t="s">
        <v>9066</v>
      </c>
      <c r="C3129" s="198" t="s">
        <v>9659</v>
      </c>
    </row>
    <row r="3130" spans="1:3" ht="15" customHeight="1">
      <c r="A3130" s="197" t="s">
        <v>8367</v>
      </c>
      <c r="B3130" s="197" t="s">
        <v>9047</v>
      </c>
      <c r="C3130" s="198" t="s">
        <v>9660</v>
      </c>
    </row>
    <row r="3131" spans="1:3" ht="15" customHeight="1">
      <c r="A3131" s="197" t="s">
        <v>8314</v>
      </c>
      <c r="B3131" s="197" t="s">
        <v>9221</v>
      </c>
      <c r="C3131" s="198" t="s">
        <v>9365</v>
      </c>
    </row>
    <row r="3132" spans="1:3" ht="15" customHeight="1">
      <c r="A3132" s="197" t="s">
        <v>8314</v>
      </c>
      <c r="B3132" s="197" t="s">
        <v>9223</v>
      </c>
      <c r="C3132" s="198" t="s">
        <v>9366</v>
      </c>
    </row>
    <row r="3133" spans="1:3" ht="15" customHeight="1">
      <c r="A3133" s="197" t="s">
        <v>8314</v>
      </c>
      <c r="B3133" s="197" t="s">
        <v>9225</v>
      </c>
      <c r="C3133" s="198" t="s">
        <v>9366</v>
      </c>
    </row>
    <row r="3134" spans="1:3" ht="15" customHeight="1">
      <c r="A3134" s="197" t="s">
        <v>8314</v>
      </c>
      <c r="B3134" s="197" t="s">
        <v>9226</v>
      </c>
      <c r="C3134" s="198" t="s">
        <v>9366</v>
      </c>
    </row>
    <row r="3135" spans="1:3" ht="15" customHeight="1">
      <c r="A3135" s="197" t="s">
        <v>4563</v>
      </c>
      <c r="B3135" s="197" t="s">
        <v>9218</v>
      </c>
      <c r="C3135" s="198" t="s">
        <v>9654</v>
      </c>
    </row>
    <row r="3136" spans="1:3" ht="15" customHeight="1">
      <c r="A3136" s="197" t="s">
        <v>4563</v>
      </c>
      <c r="B3136" s="197" t="s">
        <v>9229</v>
      </c>
      <c r="C3136" s="198" t="s">
        <v>9655</v>
      </c>
    </row>
    <row r="3137" spans="1:3" ht="15" customHeight="1">
      <c r="A3137" s="197" t="s">
        <v>4563</v>
      </c>
      <c r="B3137" s="197" t="s">
        <v>9047</v>
      </c>
      <c r="C3137" s="198" t="s">
        <v>9562</v>
      </c>
    </row>
    <row r="3138" spans="1:3" ht="15" customHeight="1">
      <c r="A3138" s="197" t="s">
        <v>7677</v>
      </c>
      <c r="B3138" s="197" t="s">
        <v>9218</v>
      </c>
      <c r="C3138" s="198" t="s">
        <v>9661</v>
      </c>
    </row>
    <row r="3139" spans="1:3" ht="15" customHeight="1">
      <c r="A3139" s="197" t="s">
        <v>7677</v>
      </c>
      <c r="B3139" s="197" t="s">
        <v>9229</v>
      </c>
      <c r="C3139" s="198" t="s">
        <v>9662</v>
      </c>
    </row>
    <row r="3140" spans="1:3" ht="15" customHeight="1">
      <c r="A3140" s="197" t="s">
        <v>7677</v>
      </c>
      <c r="B3140" s="197" t="s">
        <v>9047</v>
      </c>
      <c r="C3140" s="198" t="s">
        <v>9562</v>
      </c>
    </row>
    <row r="3141" spans="1:3" ht="15" customHeight="1">
      <c r="A3141" s="197" t="s">
        <v>5578</v>
      </c>
      <c r="B3141" s="197" t="s">
        <v>9221</v>
      </c>
      <c r="C3141" s="198" t="s">
        <v>9365</v>
      </c>
    </row>
    <row r="3142" spans="1:3" ht="15" customHeight="1">
      <c r="A3142" s="197" t="s">
        <v>5578</v>
      </c>
      <c r="B3142" s="197" t="s">
        <v>9223</v>
      </c>
      <c r="C3142" s="198" t="s">
        <v>9366</v>
      </c>
    </row>
    <row r="3143" spans="1:3" ht="15" customHeight="1">
      <c r="A3143" s="197" t="s">
        <v>5578</v>
      </c>
      <c r="B3143" s="197" t="s">
        <v>9225</v>
      </c>
      <c r="C3143" s="198" t="s">
        <v>9366</v>
      </c>
    </row>
    <row r="3144" spans="1:3" ht="15" customHeight="1">
      <c r="A3144" s="197" t="s">
        <v>5578</v>
      </c>
      <c r="B3144" s="197" t="s">
        <v>9226</v>
      </c>
      <c r="C3144" s="198" t="s">
        <v>9366</v>
      </c>
    </row>
    <row r="3145" spans="1:3" ht="15" customHeight="1">
      <c r="A3145" s="197" t="s">
        <v>6237</v>
      </c>
      <c r="B3145" s="197" t="s">
        <v>9221</v>
      </c>
      <c r="C3145" s="198" t="s">
        <v>9365</v>
      </c>
    </row>
    <row r="3146" spans="1:3" ht="15" customHeight="1">
      <c r="A3146" s="197" t="s">
        <v>6237</v>
      </c>
      <c r="B3146" s="197" t="s">
        <v>9223</v>
      </c>
      <c r="C3146" s="198" t="s">
        <v>9366</v>
      </c>
    </row>
    <row r="3147" spans="1:3" ht="15" customHeight="1">
      <c r="A3147" s="197" t="s">
        <v>6237</v>
      </c>
      <c r="B3147" s="197" t="s">
        <v>9225</v>
      </c>
      <c r="C3147" s="198" t="s">
        <v>9366</v>
      </c>
    </row>
    <row r="3148" spans="1:3" ht="15" customHeight="1">
      <c r="A3148" s="197" t="s">
        <v>6237</v>
      </c>
      <c r="B3148" s="197" t="s">
        <v>9226</v>
      </c>
      <c r="C3148" s="198" t="s">
        <v>9366</v>
      </c>
    </row>
    <row r="3149" spans="1:3" ht="15" customHeight="1">
      <c r="A3149" s="197" t="s">
        <v>5588</v>
      </c>
      <c r="B3149" s="197" t="s">
        <v>9221</v>
      </c>
      <c r="C3149" s="198" t="s">
        <v>9365</v>
      </c>
    </row>
    <row r="3150" spans="1:3" ht="15" customHeight="1">
      <c r="A3150" s="197" t="s">
        <v>5588</v>
      </c>
      <c r="B3150" s="197" t="s">
        <v>9223</v>
      </c>
      <c r="C3150" s="198" t="s">
        <v>9366</v>
      </c>
    </row>
    <row r="3151" spans="1:3" ht="15" customHeight="1">
      <c r="A3151" s="197" t="s">
        <v>5588</v>
      </c>
      <c r="B3151" s="197" t="s">
        <v>9225</v>
      </c>
      <c r="C3151" s="198" t="s">
        <v>9366</v>
      </c>
    </row>
    <row r="3152" spans="1:3" ht="15" customHeight="1">
      <c r="A3152" s="197" t="s">
        <v>5588</v>
      </c>
      <c r="B3152" s="197" t="s">
        <v>9226</v>
      </c>
      <c r="C3152" s="198" t="s">
        <v>9366</v>
      </c>
    </row>
    <row r="3153" spans="1:3" ht="15" customHeight="1">
      <c r="A3153" s="197" t="s">
        <v>1241</v>
      </c>
      <c r="B3153" s="197" t="s">
        <v>9218</v>
      </c>
      <c r="C3153" s="198" t="s">
        <v>9306</v>
      </c>
    </row>
    <row r="3154" spans="1:3" ht="15" customHeight="1">
      <c r="A3154" s="197" t="s">
        <v>6355</v>
      </c>
      <c r="B3154" s="197" t="s">
        <v>9254</v>
      </c>
      <c r="C3154" s="198" t="s">
        <v>9255</v>
      </c>
    </row>
    <row r="3155" spans="1:3" ht="15" customHeight="1">
      <c r="A3155" s="197" t="s">
        <v>6355</v>
      </c>
      <c r="B3155" s="197" t="s">
        <v>9221</v>
      </c>
      <c r="C3155" s="198" t="s">
        <v>9256</v>
      </c>
    </row>
    <row r="3156" spans="1:3" ht="15" customHeight="1">
      <c r="A3156" s="197" t="s">
        <v>6355</v>
      </c>
      <c r="B3156" s="197" t="s">
        <v>9223</v>
      </c>
      <c r="C3156" s="198" t="s">
        <v>9255</v>
      </c>
    </row>
    <row r="3157" spans="1:3" ht="15" customHeight="1">
      <c r="A3157" s="197" t="s">
        <v>6355</v>
      </c>
      <c r="B3157" s="197" t="s">
        <v>9009</v>
      </c>
      <c r="C3157" s="198" t="s">
        <v>9255</v>
      </c>
    </row>
    <row r="3158" spans="1:3" ht="15" customHeight="1">
      <c r="A3158" s="197" t="s">
        <v>6355</v>
      </c>
      <c r="B3158" s="197" t="s">
        <v>9225</v>
      </c>
      <c r="C3158" s="198" t="s">
        <v>9255</v>
      </c>
    </row>
    <row r="3159" spans="1:3" ht="15" customHeight="1">
      <c r="A3159" s="197" t="s">
        <v>6355</v>
      </c>
      <c r="B3159" s="197" t="s">
        <v>9226</v>
      </c>
      <c r="C3159" s="198" t="s">
        <v>9255</v>
      </c>
    </row>
    <row r="3160" spans="1:3" ht="15" customHeight="1">
      <c r="A3160" s="197" t="s">
        <v>5876</v>
      </c>
      <c r="B3160" s="197" t="s">
        <v>9254</v>
      </c>
      <c r="C3160" s="198" t="s">
        <v>9255</v>
      </c>
    </row>
    <row r="3161" spans="1:3" ht="15" customHeight="1">
      <c r="A3161" s="197" t="s">
        <v>5876</v>
      </c>
      <c r="B3161" s="197" t="s">
        <v>9221</v>
      </c>
      <c r="C3161" s="198" t="s">
        <v>9256</v>
      </c>
    </row>
    <row r="3162" spans="1:3" ht="15" customHeight="1">
      <c r="A3162" s="197" t="s">
        <v>5876</v>
      </c>
      <c r="B3162" s="197" t="s">
        <v>9223</v>
      </c>
      <c r="C3162" s="198" t="s">
        <v>9255</v>
      </c>
    </row>
    <row r="3163" spans="1:3" ht="15" customHeight="1">
      <c r="A3163" s="197" t="s">
        <v>5876</v>
      </c>
      <c r="B3163" s="197" t="s">
        <v>9009</v>
      </c>
      <c r="C3163" s="198" t="s">
        <v>9255</v>
      </c>
    </row>
    <row r="3164" spans="1:3" ht="15" customHeight="1">
      <c r="A3164" s="197" t="s">
        <v>5876</v>
      </c>
      <c r="B3164" s="197" t="s">
        <v>9225</v>
      </c>
      <c r="C3164" s="198" t="s">
        <v>9255</v>
      </c>
    </row>
    <row r="3165" spans="1:3" ht="15" customHeight="1">
      <c r="A3165" s="197" t="s">
        <v>5876</v>
      </c>
      <c r="B3165" s="197" t="s">
        <v>9226</v>
      </c>
      <c r="C3165" s="198" t="s">
        <v>9255</v>
      </c>
    </row>
    <row r="3166" spans="1:3" ht="15" customHeight="1">
      <c r="A3166" s="197" t="s">
        <v>6441</v>
      </c>
      <c r="B3166" s="197" t="s">
        <v>9221</v>
      </c>
      <c r="C3166" s="198" t="s">
        <v>9222</v>
      </c>
    </row>
    <row r="3167" spans="1:3" ht="15" customHeight="1">
      <c r="A3167" s="197" t="s">
        <v>6441</v>
      </c>
      <c r="B3167" s="197" t="s">
        <v>9223</v>
      </c>
      <c r="C3167" s="198" t="s">
        <v>9224</v>
      </c>
    </row>
    <row r="3168" spans="1:3" ht="15" customHeight="1">
      <c r="A3168" s="197" t="s">
        <v>6441</v>
      </c>
      <c r="B3168" s="197" t="s">
        <v>9225</v>
      </c>
      <c r="C3168" s="198" t="s">
        <v>9224</v>
      </c>
    </row>
    <row r="3169" spans="1:3" ht="15" customHeight="1">
      <c r="A3169" s="197" t="s">
        <v>6441</v>
      </c>
      <c r="B3169" s="197" t="s">
        <v>9226</v>
      </c>
      <c r="C3169" s="198" t="s">
        <v>9224</v>
      </c>
    </row>
    <row r="3170" spans="1:3" ht="15" customHeight="1">
      <c r="A3170" s="197" t="s">
        <v>5956</v>
      </c>
      <c r="B3170" s="197" t="s">
        <v>9221</v>
      </c>
      <c r="C3170" s="198" t="s">
        <v>9222</v>
      </c>
    </row>
    <row r="3171" spans="1:3" ht="15" customHeight="1">
      <c r="A3171" s="197" t="s">
        <v>5956</v>
      </c>
      <c r="B3171" s="197" t="s">
        <v>9223</v>
      </c>
      <c r="C3171" s="198" t="s">
        <v>9224</v>
      </c>
    </row>
    <row r="3172" spans="1:3" ht="15" customHeight="1">
      <c r="A3172" s="197" t="s">
        <v>5956</v>
      </c>
      <c r="B3172" s="197" t="s">
        <v>9225</v>
      </c>
      <c r="C3172" s="198" t="s">
        <v>9224</v>
      </c>
    </row>
    <row r="3173" spans="1:3" ht="15" customHeight="1">
      <c r="A3173" s="197" t="s">
        <v>5956</v>
      </c>
      <c r="B3173" s="197" t="s">
        <v>9226</v>
      </c>
      <c r="C3173" s="198" t="s">
        <v>9224</v>
      </c>
    </row>
    <row r="3174" spans="1:3" ht="15" customHeight="1">
      <c r="A3174" s="197" t="s">
        <v>6443</v>
      </c>
      <c r="B3174" s="197" t="s">
        <v>9221</v>
      </c>
      <c r="C3174" s="198" t="s">
        <v>9222</v>
      </c>
    </row>
    <row r="3175" spans="1:3" ht="15" customHeight="1">
      <c r="A3175" s="197" t="s">
        <v>6443</v>
      </c>
      <c r="B3175" s="197" t="s">
        <v>9223</v>
      </c>
      <c r="C3175" s="198" t="s">
        <v>9224</v>
      </c>
    </row>
    <row r="3176" spans="1:3" ht="15" customHeight="1">
      <c r="A3176" s="197" t="s">
        <v>6443</v>
      </c>
      <c r="B3176" s="197" t="s">
        <v>9225</v>
      </c>
      <c r="C3176" s="198" t="s">
        <v>9224</v>
      </c>
    </row>
    <row r="3177" spans="1:3" ht="15" customHeight="1">
      <c r="A3177" s="197" t="s">
        <v>6443</v>
      </c>
      <c r="B3177" s="197" t="s">
        <v>9226</v>
      </c>
      <c r="C3177" s="198" t="s">
        <v>9224</v>
      </c>
    </row>
    <row r="3178" spans="1:3" ht="15" customHeight="1">
      <c r="A3178" s="197" t="s">
        <v>5961</v>
      </c>
      <c r="B3178" s="197" t="s">
        <v>9254</v>
      </c>
      <c r="C3178" s="198" t="s">
        <v>9255</v>
      </c>
    </row>
    <row r="3179" spans="1:3" ht="15" customHeight="1">
      <c r="A3179" s="197" t="s">
        <v>5961</v>
      </c>
      <c r="B3179" s="197" t="s">
        <v>9221</v>
      </c>
      <c r="C3179" s="198" t="s">
        <v>9256</v>
      </c>
    </row>
    <row r="3180" spans="1:3" ht="15" customHeight="1">
      <c r="A3180" s="197" t="s">
        <v>5961</v>
      </c>
      <c r="B3180" s="197" t="s">
        <v>9223</v>
      </c>
      <c r="C3180" s="198" t="s">
        <v>9255</v>
      </c>
    </row>
    <row r="3181" spans="1:3" ht="15" customHeight="1">
      <c r="A3181" s="197" t="s">
        <v>5961</v>
      </c>
      <c r="B3181" s="197" t="s">
        <v>9009</v>
      </c>
      <c r="C3181" s="198" t="s">
        <v>9255</v>
      </c>
    </row>
    <row r="3182" spans="1:3" ht="15" customHeight="1">
      <c r="A3182" s="197" t="s">
        <v>5961</v>
      </c>
      <c r="B3182" s="197" t="s">
        <v>9225</v>
      </c>
      <c r="C3182" s="198" t="s">
        <v>9255</v>
      </c>
    </row>
    <row r="3183" spans="1:3" ht="15" customHeight="1">
      <c r="A3183" s="197" t="s">
        <v>5961</v>
      </c>
      <c r="B3183" s="197" t="s">
        <v>9226</v>
      </c>
      <c r="C3183" s="198" t="s">
        <v>9255</v>
      </c>
    </row>
    <row r="3184" spans="1:3" ht="15" customHeight="1">
      <c r="A3184" s="197" t="s">
        <v>6142</v>
      </c>
      <c r="B3184" s="197" t="s">
        <v>9254</v>
      </c>
      <c r="C3184" s="198" t="s">
        <v>9255</v>
      </c>
    </row>
    <row r="3185" spans="1:3" ht="15" customHeight="1">
      <c r="A3185" s="197" t="s">
        <v>6142</v>
      </c>
      <c r="B3185" s="197" t="s">
        <v>9221</v>
      </c>
      <c r="C3185" s="198" t="s">
        <v>9256</v>
      </c>
    </row>
    <row r="3186" spans="1:3" ht="15" customHeight="1">
      <c r="A3186" s="197" t="s">
        <v>6142</v>
      </c>
      <c r="B3186" s="197" t="s">
        <v>9223</v>
      </c>
      <c r="C3186" s="198" t="s">
        <v>9255</v>
      </c>
    </row>
    <row r="3187" spans="1:3" ht="15" customHeight="1">
      <c r="A3187" s="197" t="s">
        <v>6142</v>
      </c>
      <c r="B3187" s="197" t="s">
        <v>9009</v>
      </c>
      <c r="C3187" s="198" t="s">
        <v>9255</v>
      </c>
    </row>
    <row r="3188" spans="1:3" ht="15" customHeight="1">
      <c r="A3188" s="197" t="s">
        <v>6142</v>
      </c>
      <c r="B3188" s="197" t="s">
        <v>9225</v>
      </c>
      <c r="C3188" s="198" t="s">
        <v>9255</v>
      </c>
    </row>
    <row r="3189" spans="1:3" ht="15" customHeight="1">
      <c r="A3189" s="197" t="s">
        <v>6142</v>
      </c>
      <c r="B3189" s="197" t="s">
        <v>9226</v>
      </c>
      <c r="C3189" s="198" t="s">
        <v>9255</v>
      </c>
    </row>
    <row r="3190" spans="1:3" ht="15" customHeight="1">
      <c r="A3190" s="197" t="s">
        <v>1235</v>
      </c>
      <c r="B3190" s="197" t="s">
        <v>9218</v>
      </c>
      <c r="C3190" s="198" t="s">
        <v>9663</v>
      </c>
    </row>
    <row r="3191" spans="1:3" ht="15" customHeight="1">
      <c r="A3191" s="197" t="s">
        <v>1235</v>
      </c>
      <c r="B3191" s="197" t="s">
        <v>9229</v>
      </c>
      <c r="C3191" s="198" t="s">
        <v>9663</v>
      </c>
    </row>
    <row r="3192" spans="1:3" ht="15" customHeight="1">
      <c r="A3192" s="197" t="s">
        <v>6502</v>
      </c>
      <c r="B3192" s="197" t="s">
        <v>9221</v>
      </c>
      <c r="C3192" s="198" t="s">
        <v>9365</v>
      </c>
    </row>
    <row r="3193" spans="1:3" ht="15" customHeight="1">
      <c r="A3193" s="197" t="s">
        <v>6502</v>
      </c>
      <c r="B3193" s="197" t="s">
        <v>9223</v>
      </c>
      <c r="C3193" s="198" t="s">
        <v>9366</v>
      </c>
    </row>
    <row r="3194" spans="1:3" ht="15" customHeight="1">
      <c r="A3194" s="197" t="s">
        <v>6502</v>
      </c>
      <c r="B3194" s="197" t="s">
        <v>9225</v>
      </c>
      <c r="C3194" s="198" t="s">
        <v>9366</v>
      </c>
    </row>
    <row r="3195" spans="1:3" ht="15" customHeight="1">
      <c r="A3195" s="197" t="s">
        <v>6502</v>
      </c>
      <c r="B3195" s="197" t="s">
        <v>9226</v>
      </c>
      <c r="C3195" s="198" t="s">
        <v>9366</v>
      </c>
    </row>
    <row r="3196" spans="1:3" ht="15" customHeight="1">
      <c r="A3196" s="197" t="s">
        <v>5796</v>
      </c>
      <c r="B3196" s="197" t="s">
        <v>9254</v>
      </c>
      <c r="C3196" s="198" t="s">
        <v>9255</v>
      </c>
    </row>
    <row r="3197" spans="1:3" ht="15" customHeight="1">
      <c r="A3197" s="197" t="s">
        <v>5796</v>
      </c>
      <c r="B3197" s="197" t="s">
        <v>9221</v>
      </c>
      <c r="C3197" s="198" t="s">
        <v>9256</v>
      </c>
    </row>
    <row r="3198" spans="1:3" ht="15" customHeight="1">
      <c r="A3198" s="197" t="s">
        <v>5796</v>
      </c>
      <c r="B3198" s="197" t="s">
        <v>9223</v>
      </c>
      <c r="C3198" s="198" t="s">
        <v>9255</v>
      </c>
    </row>
    <row r="3199" spans="1:3" ht="15" customHeight="1">
      <c r="A3199" s="197" t="s">
        <v>5796</v>
      </c>
      <c r="B3199" s="197" t="s">
        <v>9009</v>
      </c>
      <c r="C3199" s="198" t="s">
        <v>9255</v>
      </c>
    </row>
    <row r="3200" spans="1:3" ht="15" customHeight="1">
      <c r="A3200" s="197" t="s">
        <v>5796</v>
      </c>
      <c r="B3200" s="197" t="s">
        <v>9225</v>
      </c>
      <c r="C3200" s="198" t="s">
        <v>9255</v>
      </c>
    </row>
    <row r="3201" spans="1:3" ht="15" customHeight="1">
      <c r="A3201" s="197" t="s">
        <v>5796</v>
      </c>
      <c r="B3201" s="197" t="s">
        <v>9226</v>
      </c>
      <c r="C3201" s="198" t="s">
        <v>9255</v>
      </c>
    </row>
    <row r="3202" spans="1:3" ht="15" customHeight="1">
      <c r="A3202" s="197" t="s">
        <v>6755</v>
      </c>
      <c r="B3202" s="197" t="s">
        <v>9221</v>
      </c>
      <c r="C3202" s="198" t="s">
        <v>9365</v>
      </c>
    </row>
    <row r="3203" spans="1:3" ht="15" customHeight="1">
      <c r="A3203" s="197" t="s">
        <v>6755</v>
      </c>
      <c r="B3203" s="197" t="s">
        <v>9223</v>
      </c>
      <c r="C3203" s="198" t="s">
        <v>9366</v>
      </c>
    </row>
    <row r="3204" spans="1:3" ht="15" customHeight="1">
      <c r="A3204" s="197" t="s">
        <v>6755</v>
      </c>
      <c r="B3204" s="197" t="s">
        <v>9225</v>
      </c>
      <c r="C3204" s="198" t="s">
        <v>9366</v>
      </c>
    </row>
    <row r="3205" spans="1:3" ht="15" customHeight="1">
      <c r="A3205" s="197" t="s">
        <v>6755</v>
      </c>
      <c r="B3205" s="197" t="s">
        <v>9226</v>
      </c>
      <c r="C3205" s="198" t="s">
        <v>9366</v>
      </c>
    </row>
    <row r="3206" spans="1:3" ht="15" customHeight="1">
      <c r="A3206" s="197" t="s">
        <v>7735</v>
      </c>
      <c r="B3206" s="197" t="s">
        <v>9060</v>
      </c>
      <c r="C3206" s="198" t="s">
        <v>9656</v>
      </c>
    </row>
    <row r="3207" spans="1:3" ht="15" customHeight="1">
      <c r="A3207" s="197" t="s">
        <v>7735</v>
      </c>
      <c r="B3207" s="197" t="s">
        <v>9218</v>
      </c>
      <c r="C3207" s="198" t="s">
        <v>9776</v>
      </c>
    </row>
    <row r="3208" spans="1:3" ht="15" customHeight="1">
      <c r="A3208" s="197" t="s">
        <v>7735</v>
      </c>
      <c r="B3208" s="197" t="s">
        <v>9229</v>
      </c>
      <c r="C3208" s="198" t="s">
        <v>9777</v>
      </c>
    </row>
    <row r="3209" spans="1:3" ht="15" customHeight="1">
      <c r="A3209" s="197" t="s">
        <v>7735</v>
      </c>
      <c r="B3209" s="197" t="s">
        <v>9066</v>
      </c>
      <c r="C3209" s="198" t="s">
        <v>9777</v>
      </c>
    </row>
    <row r="3210" spans="1:3" ht="15" customHeight="1">
      <c r="A3210" s="197" t="s">
        <v>7735</v>
      </c>
      <c r="B3210" s="197" t="s">
        <v>9047</v>
      </c>
      <c r="C3210" s="198" t="s">
        <v>9777</v>
      </c>
    </row>
    <row r="3211" spans="1:3" ht="15" customHeight="1">
      <c r="A3211" s="197" t="s">
        <v>8955</v>
      </c>
      <c r="B3211" s="197" t="s">
        <v>9221</v>
      </c>
      <c r="C3211" s="198" t="s">
        <v>9222</v>
      </c>
    </row>
    <row r="3212" spans="1:3" ht="15" customHeight="1">
      <c r="A3212" s="197" t="s">
        <v>8955</v>
      </c>
      <c r="B3212" s="197" t="s">
        <v>9223</v>
      </c>
      <c r="C3212" s="198" t="s">
        <v>9224</v>
      </c>
    </row>
    <row r="3213" spans="1:3" ht="15" customHeight="1">
      <c r="A3213" s="197" t="s">
        <v>8955</v>
      </c>
      <c r="B3213" s="197" t="s">
        <v>9225</v>
      </c>
      <c r="C3213" s="198" t="s">
        <v>9224</v>
      </c>
    </row>
    <row r="3214" spans="1:3" ht="15" customHeight="1">
      <c r="A3214" s="197" t="s">
        <v>8955</v>
      </c>
      <c r="B3214" s="197" t="s">
        <v>9226</v>
      </c>
      <c r="C3214" s="198" t="s">
        <v>9224</v>
      </c>
    </row>
    <row r="3215" spans="1:3" ht="15" customHeight="1">
      <c r="A3215" s="197" t="s">
        <v>8678</v>
      </c>
      <c r="B3215" s="197" t="s">
        <v>9218</v>
      </c>
      <c r="C3215" s="198" t="s">
        <v>9666</v>
      </c>
    </row>
    <row r="3216" spans="1:3" ht="15" customHeight="1">
      <c r="A3216" s="197" t="s">
        <v>8678</v>
      </c>
      <c r="B3216" s="197" t="s">
        <v>9229</v>
      </c>
      <c r="C3216" s="198" t="s">
        <v>9666</v>
      </c>
    </row>
    <row r="3217" spans="1:3" ht="15" customHeight="1">
      <c r="A3217" s="197" t="s">
        <v>8785</v>
      </c>
      <c r="B3217" s="197" t="s">
        <v>9218</v>
      </c>
      <c r="C3217" s="198" t="s">
        <v>9778</v>
      </c>
    </row>
    <row r="3218" spans="1:3" ht="15" customHeight="1">
      <c r="A3218" s="197" t="s">
        <v>8785</v>
      </c>
      <c r="B3218" s="197" t="s">
        <v>9229</v>
      </c>
      <c r="C3218" s="198" t="s">
        <v>9778</v>
      </c>
    </row>
    <row r="3219" spans="1:3" ht="15" customHeight="1">
      <c r="A3219" s="197" t="s">
        <v>8785</v>
      </c>
      <c r="B3219" s="197" t="s">
        <v>9047</v>
      </c>
      <c r="C3219" s="198" t="s">
        <v>9562</v>
      </c>
    </row>
    <row r="3220" spans="1:3" ht="15" customHeight="1">
      <c r="A3220" s="197" t="s">
        <v>7498</v>
      </c>
      <c r="B3220" s="197" t="s">
        <v>9218</v>
      </c>
      <c r="C3220" s="198" t="s">
        <v>9779</v>
      </c>
    </row>
    <row r="3221" spans="1:3" ht="15" customHeight="1">
      <c r="A3221" s="197" t="s">
        <v>7498</v>
      </c>
      <c r="B3221" s="197" t="s">
        <v>9229</v>
      </c>
      <c r="C3221" s="198" t="s">
        <v>9780</v>
      </c>
    </row>
    <row r="3222" spans="1:3" ht="15" customHeight="1">
      <c r="A3222" s="197" t="s">
        <v>7498</v>
      </c>
      <c r="B3222" s="197" t="s">
        <v>9066</v>
      </c>
      <c r="C3222" s="198" t="s">
        <v>9392</v>
      </c>
    </row>
    <row r="3223" spans="1:3" ht="15" customHeight="1">
      <c r="A3223" s="197" t="s">
        <v>7498</v>
      </c>
      <c r="B3223" s="197" t="s">
        <v>9047</v>
      </c>
      <c r="C3223" s="198" t="s">
        <v>9567</v>
      </c>
    </row>
    <row r="3224" spans="1:3" ht="15" customHeight="1">
      <c r="A3224" s="197" t="s">
        <v>7957</v>
      </c>
      <c r="B3224" s="197" t="s">
        <v>9254</v>
      </c>
      <c r="C3224" s="198" t="s">
        <v>9255</v>
      </c>
    </row>
    <row r="3225" spans="1:3" ht="15" customHeight="1">
      <c r="A3225" s="197" t="s">
        <v>7957</v>
      </c>
      <c r="B3225" s="197" t="s">
        <v>9221</v>
      </c>
      <c r="C3225" s="198" t="s">
        <v>9256</v>
      </c>
    </row>
    <row r="3226" spans="1:3" ht="15" customHeight="1">
      <c r="A3226" s="197" t="s">
        <v>7957</v>
      </c>
      <c r="B3226" s="197" t="s">
        <v>9223</v>
      </c>
      <c r="C3226" s="198" t="s">
        <v>9255</v>
      </c>
    </row>
    <row r="3227" spans="1:3" ht="15" customHeight="1">
      <c r="A3227" s="197" t="s">
        <v>7957</v>
      </c>
      <c r="B3227" s="197" t="s">
        <v>9009</v>
      </c>
      <c r="C3227" s="198" t="s">
        <v>9255</v>
      </c>
    </row>
    <row r="3228" spans="1:3" ht="15" customHeight="1">
      <c r="A3228" s="197" t="s">
        <v>7957</v>
      </c>
      <c r="B3228" s="197" t="s">
        <v>9225</v>
      </c>
      <c r="C3228" s="198" t="s">
        <v>9255</v>
      </c>
    </row>
    <row r="3229" spans="1:3" ht="15" customHeight="1">
      <c r="A3229" s="197" t="s">
        <v>7957</v>
      </c>
      <c r="B3229" s="197" t="s">
        <v>9226</v>
      </c>
      <c r="C3229" s="198" t="s">
        <v>9255</v>
      </c>
    </row>
    <row r="3230" spans="1:3" ht="15" customHeight="1">
      <c r="A3230" s="197" t="s">
        <v>6294</v>
      </c>
      <c r="B3230" s="197" t="s">
        <v>9221</v>
      </c>
      <c r="C3230" s="198" t="s">
        <v>9222</v>
      </c>
    </row>
    <row r="3231" spans="1:3" ht="15" customHeight="1">
      <c r="A3231" s="197" t="s">
        <v>6294</v>
      </c>
      <c r="B3231" s="197" t="s">
        <v>9223</v>
      </c>
      <c r="C3231" s="198" t="s">
        <v>9224</v>
      </c>
    </row>
    <row r="3232" spans="1:3" ht="15" customHeight="1">
      <c r="A3232" s="197" t="s">
        <v>6294</v>
      </c>
      <c r="B3232" s="197" t="s">
        <v>9225</v>
      </c>
      <c r="C3232" s="198" t="s">
        <v>9224</v>
      </c>
    </row>
    <row r="3233" spans="1:3" ht="15" customHeight="1">
      <c r="A3233" s="197" t="s">
        <v>6294</v>
      </c>
      <c r="B3233" s="197" t="s">
        <v>9226</v>
      </c>
      <c r="C3233" s="198" t="s">
        <v>9224</v>
      </c>
    </row>
    <row r="3234" spans="1:3" ht="15" customHeight="1">
      <c r="A3234" s="197" t="s">
        <v>6497</v>
      </c>
      <c r="B3234" s="197" t="s">
        <v>9221</v>
      </c>
      <c r="C3234" s="198" t="s">
        <v>9222</v>
      </c>
    </row>
    <row r="3235" spans="1:3" ht="15" customHeight="1">
      <c r="A3235" s="197" t="s">
        <v>6497</v>
      </c>
      <c r="B3235" s="197" t="s">
        <v>9223</v>
      </c>
      <c r="C3235" s="198" t="s">
        <v>9224</v>
      </c>
    </row>
    <row r="3236" spans="1:3" ht="15" customHeight="1">
      <c r="A3236" s="197" t="s">
        <v>6497</v>
      </c>
      <c r="B3236" s="197" t="s">
        <v>9225</v>
      </c>
      <c r="C3236" s="198" t="s">
        <v>9224</v>
      </c>
    </row>
    <row r="3237" spans="1:3" ht="15" customHeight="1">
      <c r="A3237" s="197" t="s">
        <v>6497</v>
      </c>
      <c r="B3237" s="197" t="s">
        <v>9226</v>
      </c>
      <c r="C3237" s="198" t="s">
        <v>9224</v>
      </c>
    </row>
    <row r="3238" spans="1:3" ht="15" customHeight="1">
      <c r="A3238" s="197" t="s">
        <v>7908</v>
      </c>
      <c r="B3238" s="197" t="s">
        <v>9221</v>
      </c>
      <c r="C3238" s="198" t="s">
        <v>9222</v>
      </c>
    </row>
    <row r="3239" spans="1:3" ht="15" customHeight="1">
      <c r="A3239" s="197" t="s">
        <v>7908</v>
      </c>
      <c r="B3239" s="197" t="s">
        <v>9223</v>
      </c>
      <c r="C3239" s="198" t="s">
        <v>9224</v>
      </c>
    </row>
    <row r="3240" spans="1:3" ht="15" customHeight="1">
      <c r="A3240" s="197" t="s">
        <v>7908</v>
      </c>
      <c r="B3240" s="197" t="s">
        <v>9225</v>
      </c>
      <c r="C3240" s="198" t="s">
        <v>9224</v>
      </c>
    </row>
    <row r="3241" spans="1:3" ht="15" customHeight="1">
      <c r="A3241" s="197" t="s">
        <v>7908</v>
      </c>
      <c r="B3241" s="197" t="s">
        <v>9226</v>
      </c>
      <c r="C3241" s="198" t="s">
        <v>9224</v>
      </c>
    </row>
    <row r="3242" spans="1:3" ht="15" customHeight="1">
      <c r="A3242" s="197" t="s">
        <v>6113</v>
      </c>
      <c r="B3242" s="197" t="s">
        <v>9221</v>
      </c>
      <c r="C3242" s="198" t="s">
        <v>9222</v>
      </c>
    </row>
    <row r="3243" spans="1:3" ht="15" customHeight="1">
      <c r="A3243" s="197" t="s">
        <v>6113</v>
      </c>
      <c r="B3243" s="197" t="s">
        <v>9223</v>
      </c>
      <c r="C3243" s="198" t="s">
        <v>9224</v>
      </c>
    </row>
    <row r="3244" spans="1:3" ht="15" customHeight="1">
      <c r="A3244" s="197" t="s">
        <v>6113</v>
      </c>
      <c r="B3244" s="197" t="s">
        <v>9225</v>
      </c>
      <c r="C3244" s="198" t="s">
        <v>9224</v>
      </c>
    </row>
    <row r="3245" spans="1:3" ht="15" customHeight="1">
      <c r="A3245" s="197" t="s">
        <v>6113</v>
      </c>
      <c r="B3245" s="197" t="s">
        <v>9226</v>
      </c>
      <c r="C3245" s="198" t="s">
        <v>9224</v>
      </c>
    </row>
    <row r="3246" spans="1:3" ht="15" customHeight="1">
      <c r="A3246" s="197" t="s">
        <v>8963</v>
      </c>
      <c r="B3246" s="197" t="s">
        <v>9218</v>
      </c>
      <c r="C3246" s="198" t="s">
        <v>9673</v>
      </c>
    </row>
    <row r="3247" spans="1:3" ht="15" customHeight="1">
      <c r="A3247" s="197" t="s">
        <v>8963</v>
      </c>
      <c r="B3247" s="197" t="s">
        <v>9229</v>
      </c>
      <c r="C3247" s="198" t="s">
        <v>9673</v>
      </c>
    </row>
    <row r="3248" spans="1:3" ht="15" customHeight="1">
      <c r="A3248" s="197" t="s">
        <v>8811</v>
      </c>
      <c r="B3248" s="197" t="s">
        <v>9221</v>
      </c>
      <c r="C3248" s="198" t="s">
        <v>9386</v>
      </c>
    </row>
    <row r="3249" spans="1:3" ht="15" customHeight="1">
      <c r="A3249" s="197" t="s">
        <v>8811</v>
      </c>
      <c r="B3249" s="197" t="s">
        <v>9223</v>
      </c>
      <c r="C3249" s="198" t="s">
        <v>9387</v>
      </c>
    </row>
    <row r="3250" spans="1:3" ht="15" customHeight="1">
      <c r="A3250" s="197" t="s">
        <v>8811</v>
      </c>
      <c r="B3250" s="197" t="s">
        <v>9225</v>
      </c>
      <c r="C3250" s="198" t="s">
        <v>9387</v>
      </c>
    </row>
    <row r="3251" spans="1:3" ht="15" customHeight="1">
      <c r="A3251" s="197" t="s">
        <v>8811</v>
      </c>
      <c r="B3251" s="197" t="s">
        <v>9226</v>
      </c>
      <c r="C3251" s="198" t="s">
        <v>9387</v>
      </c>
    </row>
    <row r="3252" spans="1:3" ht="15" customHeight="1">
      <c r="A3252" s="197" t="s">
        <v>9166</v>
      </c>
      <c r="B3252" s="197" t="s">
        <v>9001</v>
      </c>
      <c r="C3252" s="198" t="s">
        <v>9301</v>
      </c>
    </row>
    <row r="3253" spans="1:3" ht="15" customHeight="1">
      <c r="A3253" s="197" t="s">
        <v>9166</v>
      </c>
      <c r="B3253" s="197" t="s">
        <v>9003</v>
      </c>
      <c r="C3253" s="198" t="s">
        <v>9302</v>
      </c>
    </row>
    <row r="3254" spans="1:3" ht="15" customHeight="1">
      <c r="A3254" s="197" t="s">
        <v>9166</v>
      </c>
      <c r="B3254" s="197" t="s">
        <v>9005</v>
      </c>
      <c r="C3254" s="198" t="s">
        <v>9303</v>
      </c>
    </row>
    <row r="3255" spans="1:3" ht="15" customHeight="1">
      <c r="A3255" s="197" t="s">
        <v>9166</v>
      </c>
      <c r="B3255" s="197" t="s">
        <v>9230</v>
      </c>
      <c r="C3255" s="198" t="s">
        <v>9231</v>
      </c>
    </row>
    <row r="3256" spans="1:3" ht="15" customHeight="1">
      <c r="A3256" s="197" t="s">
        <v>9167</v>
      </c>
      <c r="B3256" s="197" t="s">
        <v>9001</v>
      </c>
      <c r="C3256" s="198" t="s">
        <v>9301</v>
      </c>
    </row>
    <row r="3257" spans="1:3" ht="15" customHeight="1">
      <c r="A3257" s="197" t="s">
        <v>9167</v>
      </c>
      <c r="B3257" s="197" t="s">
        <v>9003</v>
      </c>
      <c r="C3257" s="198" t="s">
        <v>9302</v>
      </c>
    </row>
    <row r="3258" spans="1:3" ht="15" customHeight="1">
      <c r="A3258" s="197" t="s">
        <v>9167</v>
      </c>
      <c r="B3258" s="197" t="s">
        <v>9005</v>
      </c>
      <c r="C3258" s="198" t="s">
        <v>9303</v>
      </c>
    </row>
    <row r="3259" spans="1:3" ht="15" customHeight="1">
      <c r="A3259" s="197" t="s">
        <v>9167</v>
      </c>
      <c r="B3259" s="197" t="s">
        <v>9230</v>
      </c>
      <c r="C3259" s="198" t="s">
        <v>9231</v>
      </c>
    </row>
    <row r="3260" spans="1:3" ht="15" customHeight="1">
      <c r="A3260" s="197" t="s">
        <v>8901</v>
      </c>
      <c r="B3260" s="197" t="s">
        <v>9221</v>
      </c>
      <c r="C3260" s="198" t="s">
        <v>9261</v>
      </c>
    </row>
    <row r="3261" spans="1:3" ht="15" customHeight="1">
      <c r="A3261" s="197" t="s">
        <v>8901</v>
      </c>
      <c r="B3261" s="197" t="s">
        <v>9223</v>
      </c>
      <c r="C3261" s="198" t="s">
        <v>9262</v>
      </c>
    </row>
    <row r="3262" spans="1:3" ht="15" customHeight="1">
      <c r="A3262" s="197" t="s">
        <v>8901</v>
      </c>
      <c r="B3262" s="197" t="s">
        <v>9225</v>
      </c>
      <c r="C3262" s="198" t="s">
        <v>9262</v>
      </c>
    </row>
    <row r="3263" spans="1:3" ht="15" customHeight="1">
      <c r="A3263" s="197" t="s">
        <v>8901</v>
      </c>
      <c r="B3263" s="197" t="s">
        <v>9226</v>
      </c>
      <c r="C3263" s="198" t="s">
        <v>9262</v>
      </c>
    </row>
    <row r="3264" spans="1:3" ht="15" customHeight="1">
      <c r="A3264" s="197" t="s">
        <v>750</v>
      </c>
      <c r="B3264" s="197" t="s">
        <v>9218</v>
      </c>
      <c r="C3264" s="198" t="s">
        <v>9781</v>
      </c>
    </row>
    <row r="3265" spans="1:3" ht="15" customHeight="1">
      <c r="A3265" s="197" t="s">
        <v>750</v>
      </c>
      <c r="B3265" s="197" t="s">
        <v>9229</v>
      </c>
      <c r="C3265" s="198" t="s">
        <v>9782</v>
      </c>
    </row>
    <row r="3266" spans="1:3" ht="15" customHeight="1">
      <c r="A3266" s="197" t="s">
        <v>750</v>
      </c>
      <c r="B3266" s="197" t="s">
        <v>9047</v>
      </c>
      <c r="C3266" s="198" t="s">
        <v>9782</v>
      </c>
    </row>
    <row r="3267" spans="1:3" ht="15" customHeight="1">
      <c r="A3267" s="197" t="s">
        <v>9783</v>
      </c>
      <c r="B3267" s="197" t="s">
        <v>9022</v>
      </c>
      <c r="C3267" s="198" t="s">
        <v>9476</v>
      </c>
    </row>
    <row r="3268" spans="1:3" ht="15" customHeight="1">
      <c r="A3268" s="197" t="s">
        <v>9784</v>
      </c>
      <c r="B3268" s="197" t="s">
        <v>9277</v>
      </c>
      <c r="C3268" s="198" t="s">
        <v>9460</v>
      </c>
    </row>
    <row r="3269" spans="1:3" ht="15" customHeight="1">
      <c r="A3269" s="197" t="s">
        <v>9785</v>
      </c>
      <c r="B3269" s="197" t="s">
        <v>9277</v>
      </c>
      <c r="C3269" s="198" t="s">
        <v>9460</v>
      </c>
    </row>
    <row r="3270" spans="1:3" ht="15" customHeight="1">
      <c r="A3270" s="197" t="s">
        <v>8034</v>
      </c>
      <c r="B3270" s="197" t="s">
        <v>9059</v>
      </c>
      <c r="C3270" s="198" t="s">
        <v>9786</v>
      </c>
    </row>
    <row r="3271" spans="1:3" ht="15" customHeight="1">
      <c r="A3271" s="197" t="s">
        <v>8034</v>
      </c>
      <c r="B3271" s="197" t="s">
        <v>9060</v>
      </c>
      <c r="C3271" s="198" t="s">
        <v>9786</v>
      </c>
    </row>
    <row r="3272" spans="1:3" ht="15" customHeight="1">
      <c r="A3272" s="197" t="s">
        <v>8034</v>
      </c>
      <c r="B3272" s="197" t="s">
        <v>9218</v>
      </c>
      <c r="C3272" s="198" t="s">
        <v>9787</v>
      </c>
    </row>
    <row r="3273" spans="1:3" ht="15" customHeight="1">
      <c r="A3273" s="197" t="s">
        <v>8034</v>
      </c>
      <c r="B3273" s="197" t="s">
        <v>9249</v>
      </c>
      <c r="C3273" s="198" t="s">
        <v>9786</v>
      </c>
    </row>
    <row r="3274" spans="1:3" ht="15" customHeight="1">
      <c r="A3274" s="197" t="s">
        <v>8034</v>
      </c>
      <c r="B3274" s="197" t="s">
        <v>9062</v>
      </c>
      <c r="C3274" s="198" t="s">
        <v>9786</v>
      </c>
    </row>
    <row r="3275" spans="1:3" ht="15" customHeight="1">
      <c r="A3275" s="197" t="s">
        <v>8034</v>
      </c>
      <c r="B3275" s="197" t="s">
        <v>9229</v>
      </c>
      <c r="C3275" s="198" t="s">
        <v>9787</v>
      </c>
    </row>
    <row r="3276" spans="1:3" ht="15" customHeight="1">
      <c r="A3276" s="197" t="s">
        <v>8034</v>
      </c>
      <c r="B3276" s="197" t="s">
        <v>9064</v>
      </c>
      <c r="C3276" s="198" t="s">
        <v>9786</v>
      </c>
    </row>
    <row r="3277" spans="1:3" ht="15" customHeight="1">
      <c r="A3277" s="197" t="s">
        <v>8034</v>
      </c>
      <c r="B3277" s="197" t="s">
        <v>9065</v>
      </c>
      <c r="C3277" s="198" t="s">
        <v>9786</v>
      </c>
    </row>
    <row r="3278" spans="1:3" ht="15" customHeight="1">
      <c r="A3278" s="197" t="s">
        <v>8034</v>
      </c>
      <c r="B3278" s="197" t="s">
        <v>9066</v>
      </c>
      <c r="C3278" s="198" t="s">
        <v>9786</v>
      </c>
    </row>
    <row r="3279" spans="1:3" ht="15" customHeight="1">
      <c r="A3279" s="197" t="s">
        <v>8034</v>
      </c>
      <c r="B3279" s="197" t="s">
        <v>9250</v>
      </c>
      <c r="C3279" s="198" t="s">
        <v>9786</v>
      </c>
    </row>
    <row r="3280" spans="1:3" ht="15" customHeight="1">
      <c r="A3280" s="197" t="s">
        <v>8034</v>
      </c>
      <c r="B3280" s="197" t="s">
        <v>9251</v>
      </c>
      <c r="C3280" s="198" t="s">
        <v>9786</v>
      </c>
    </row>
    <row r="3281" spans="1:3" ht="15" customHeight="1">
      <c r="A3281" s="197" t="s">
        <v>8034</v>
      </c>
      <c r="B3281" s="197" t="s">
        <v>9047</v>
      </c>
      <c r="C3281" s="198" t="s">
        <v>9786</v>
      </c>
    </row>
    <row r="3282" spans="1:3" ht="15" customHeight="1">
      <c r="A3282" s="197" t="s">
        <v>9170</v>
      </c>
      <c r="B3282" s="197" t="s">
        <v>9001</v>
      </c>
      <c r="C3282" s="198" t="s">
        <v>9301</v>
      </c>
    </row>
    <row r="3283" spans="1:3" ht="15" customHeight="1">
      <c r="A3283" s="197" t="s">
        <v>9170</v>
      </c>
      <c r="B3283" s="197" t="s">
        <v>9003</v>
      </c>
      <c r="C3283" s="198" t="s">
        <v>9302</v>
      </c>
    </row>
    <row r="3284" spans="1:3" ht="15" customHeight="1">
      <c r="A3284" s="197" t="s">
        <v>9170</v>
      </c>
      <c r="B3284" s="197" t="s">
        <v>9005</v>
      </c>
      <c r="C3284" s="198" t="s">
        <v>9303</v>
      </c>
    </row>
    <row r="3285" spans="1:3" ht="15" customHeight="1">
      <c r="A3285" s="197" t="s">
        <v>9170</v>
      </c>
      <c r="B3285" s="197" t="s">
        <v>9230</v>
      </c>
      <c r="C3285" s="198" t="s">
        <v>9231</v>
      </c>
    </row>
    <row r="3286" spans="1:3" ht="15" customHeight="1">
      <c r="A3286" s="197" t="s">
        <v>9171</v>
      </c>
      <c r="B3286" s="197" t="s">
        <v>9001</v>
      </c>
      <c r="C3286" s="198" t="s">
        <v>9301</v>
      </c>
    </row>
    <row r="3287" spans="1:3" ht="15" customHeight="1">
      <c r="A3287" s="197" t="s">
        <v>9171</v>
      </c>
      <c r="B3287" s="197" t="s">
        <v>9003</v>
      </c>
      <c r="C3287" s="198" t="s">
        <v>9302</v>
      </c>
    </row>
    <row r="3288" spans="1:3" ht="15" customHeight="1">
      <c r="A3288" s="197" t="s">
        <v>9171</v>
      </c>
      <c r="B3288" s="197" t="s">
        <v>9005</v>
      </c>
      <c r="C3288" s="198" t="s">
        <v>9303</v>
      </c>
    </row>
    <row r="3289" spans="1:3" ht="15" customHeight="1">
      <c r="A3289" s="197" t="s">
        <v>9171</v>
      </c>
      <c r="B3289" s="197" t="s">
        <v>9230</v>
      </c>
      <c r="C3289" s="198" t="s">
        <v>9231</v>
      </c>
    </row>
    <row r="3290" spans="1:3" ht="15" customHeight="1">
      <c r="A3290" s="197" t="s">
        <v>9788</v>
      </c>
      <c r="B3290" s="197" t="s">
        <v>9230</v>
      </c>
      <c r="C3290" s="198" t="s">
        <v>9231</v>
      </c>
    </row>
    <row r="3291" spans="1:3" ht="15" customHeight="1">
      <c r="A3291" s="197"/>
      <c r="B3291" s="197"/>
      <c r="C3291" s="198"/>
    </row>
    <row r="3292" spans="1:3" ht="15" customHeight="1">
      <c r="A3292" s="197"/>
      <c r="B3292" s="197"/>
      <c r="C3292" s="198"/>
    </row>
    <row r="3293" spans="1:3" ht="15" customHeight="1">
      <c r="A3293" s="197"/>
      <c r="B3293" s="197"/>
      <c r="C3293" s="198"/>
    </row>
    <row r="3294" spans="1:3" ht="15" customHeight="1">
      <c r="A3294" s="197"/>
      <c r="B3294" s="197"/>
      <c r="C3294" s="198"/>
    </row>
    <row r="3295" spans="1:3" ht="15" customHeight="1">
      <c r="A3295" s="197"/>
      <c r="B3295" s="197"/>
      <c r="C3295" s="198"/>
    </row>
    <row r="3296" spans="1:3" ht="15" customHeight="1">
      <c r="A3296" s="197"/>
      <c r="B3296" s="197"/>
      <c r="C3296" s="198"/>
    </row>
    <row r="3297" spans="1:3" ht="15" customHeight="1">
      <c r="A3297" s="197"/>
      <c r="B3297" s="197"/>
      <c r="C3297" s="198"/>
    </row>
    <row r="3298" spans="1:3" ht="15" customHeight="1">
      <c r="A3298" s="197"/>
      <c r="B3298" s="197"/>
      <c r="C3298" s="198"/>
    </row>
    <row r="3299" spans="1:3" ht="15" customHeight="1">
      <c r="A3299" s="197"/>
      <c r="B3299" s="197"/>
      <c r="C3299" s="198"/>
    </row>
    <row r="3300" spans="1:3" ht="15" customHeight="1">
      <c r="A3300" s="197"/>
      <c r="B3300" s="197"/>
      <c r="C3300" s="198"/>
    </row>
    <row r="3301" spans="1:3" ht="15" customHeight="1">
      <c r="A3301" s="197"/>
      <c r="B3301" s="197"/>
      <c r="C3301" s="198"/>
    </row>
    <row r="3302" spans="1:3" ht="15" customHeight="1">
      <c r="A3302" s="197"/>
      <c r="B3302" s="197"/>
      <c r="C3302" s="198"/>
    </row>
    <row r="3303" spans="1:3" ht="15" customHeight="1">
      <c r="A3303" s="197"/>
      <c r="B3303" s="197"/>
      <c r="C3303" s="198"/>
    </row>
    <row r="3304" spans="1:3" ht="15" customHeight="1">
      <c r="A3304" s="197"/>
      <c r="B3304" s="197"/>
      <c r="C3304" s="198"/>
    </row>
    <row r="3305" spans="1:3" ht="15" customHeight="1">
      <c r="A3305" s="197"/>
      <c r="B3305" s="197"/>
      <c r="C3305" s="198"/>
    </row>
    <row r="3306" spans="1:3" ht="15" customHeight="1">
      <c r="A3306" s="197"/>
      <c r="B3306" s="197"/>
      <c r="C3306" s="198"/>
    </row>
    <row r="3307" spans="1:3" ht="15" customHeight="1">
      <c r="A3307" s="197"/>
      <c r="B3307" s="197"/>
      <c r="C3307" s="198"/>
    </row>
    <row r="3308" spans="1:3" ht="15" customHeight="1">
      <c r="A3308" s="197"/>
      <c r="B3308" s="197"/>
      <c r="C3308" s="198"/>
    </row>
    <row r="3309" spans="1:3" ht="15" customHeight="1">
      <c r="A3309" s="197"/>
      <c r="B3309" s="197"/>
      <c r="C3309" s="198"/>
    </row>
    <row r="3310" spans="1:3" ht="15" customHeight="1">
      <c r="A3310" s="197"/>
      <c r="B3310" s="197"/>
      <c r="C3310" s="198"/>
    </row>
    <row r="3311" spans="1:3" ht="15" customHeight="1">
      <c r="A3311" s="197"/>
      <c r="B3311" s="197"/>
      <c r="C3311" s="198"/>
    </row>
    <row r="3312" spans="1:3" ht="15" customHeight="1">
      <c r="A3312" s="197"/>
      <c r="B3312" s="197"/>
      <c r="C3312" s="198"/>
    </row>
    <row r="3313" spans="1:3" ht="15" customHeight="1">
      <c r="A3313" s="197"/>
      <c r="B3313" s="197"/>
      <c r="C3313" s="198"/>
    </row>
    <row r="3314" spans="1:3" ht="15" customHeight="1">
      <c r="A3314" s="197"/>
      <c r="B3314" s="197"/>
      <c r="C3314" s="198"/>
    </row>
    <row r="3315" spans="1:3" ht="15" customHeight="1">
      <c r="A3315" s="197"/>
      <c r="B3315" s="197"/>
      <c r="C3315" s="198"/>
    </row>
    <row r="3316" spans="1:3" ht="15" customHeight="1">
      <c r="A3316" s="197"/>
      <c r="B3316" s="197"/>
      <c r="C3316" s="198"/>
    </row>
    <row r="3317" spans="1:3" ht="15" customHeight="1">
      <c r="A3317" s="197"/>
      <c r="B3317" s="197"/>
      <c r="C3317" s="198"/>
    </row>
    <row r="3318" spans="1:3" ht="15" customHeight="1">
      <c r="A3318" s="197"/>
      <c r="B3318" s="197"/>
      <c r="C3318" s="198"/>
    </row>
    <row r="3319" spans="1:3" ht="15" customHeight="1">
      <c r="A3319" s="197"/>
      <c r="B3319" s="197"/>
      <c r="C3319" s="198"/>
    </row>
    <row r="3320" spans="1:3" ht="15" customHeight="1">
      <c r="A3320" s="197"/>
      <c r="B3320" s="197"/>
      <c r="C3320" s="198"/>
    </row>
    <row r="3321" spans="1:3" ht="15" customHeight="1">
      <c r="A3321" s="197"/>
      <c r="B3321" s="197"/>
      <c r="C3321" s="198"/>
    </row>
    <row r="3322" spans="1:3" ht="15" customHeight="1">
      <c r="A3322" s="197"/>
      <c r="B3322" s="197"/>
      <c r="C3322" s="198"/>
    </row>
    <row r="3323" spans="1:3" ht="15" customHeight="1">
      <c r="A3323" s="197"/>
      <c r="B3323" s="197"/>
      <c r="C3323" s="198"/>
    </row>
    <row r="3324" spans="1:3" ht="15" customHeight="1">
      <c r="A3324" s="197"/>
      <c r="B3324" s="197"/>
      <c r="C3324" s="198"/>
    </row>
    <row r="3325" spans="1:3" ht="15" customHeight="1">
      <c r="A3325" s="197"/>
      <c r="B3325" s="197"/>
      <c r="C3325" s="198"/>
    </row>
    <row r="3326" spans="1:3" ht="15" customHeight="1">
      <c r="A3326" s="197"/>
      <c r="B3326" s="197"/>
      <c r="C3326" s="198"/>
    </row>
    <row r="3327" spans="1:3" ht="15" customHeight="1">
      <c r="A3327" s="197"/>
      <c r="B3327" s="197"/>
      <c r="C3327" s="198"/>
    </row>
    <row r="3328" spans="1:3" ht="15" customHeight="1">
      <c r="A3328" s="197"/>
      <c r="B3328" s="197"/>
      <c r="C3328" s="198"/>
    </row>
    <row r="3329" spans="1:3" ht="15" customHeight="1">
      <c r="A3329" s="197"/>
      <c r="B3329" s="197"/>
      <c r="C3329" s="198"/>
    </row>
    <row r="3330" spans="1:3" ht="15" customHeight="1">
      <c r="A3330" s="197"/>
      <c r="B3330" s="197"/>
      <c r="C3330" s="198"/>
    </row>
    <row r="3331" spans="1:3" ht="15" customHeight="1">
      <c r="A3331" s="197"/>
      <c r="B3331" s="197"/>
      <c r="C3331" s="198"/>
    </row>
    <row r="3332" spans="1:3" ht="15" customHeight="1">
      <c r="A3332" s="197"/>
      <c r="B3332" s="197"/>
      <c r="C3332" s="198"/>
    </row>
    <row r="3333" spans="1:3" ht="15" customHeight="1">
      <c r="A3333" s="197"/>
      <c r="B3333" s="197"/>
      <c r="C3333" s="198"/>
    </row>
    <row r="3334" spans="1:3" ht="15" customHeight="1">
      <c r="A3334" s="197"/>
      <c r="B3334" s="197"/>
      <c r="C3334" s="198"/>
    </row>
    <row r="3335" spans="1:3" ht="15" customHeight="1">
      <c r="A3335" s="197"/>
      <c r="B3335" s="197"/>
      <c r="C3335" s="198"/>
    </row>
    <row r="3336" spans="1:3" ht="15" customHeight="1">
      <c r="A3336" s="197"/>
      <c r="B3336" s="197"/>
      <c r="C3336" s="198"/>
    </row>
    <row r="3337" spans="1:3" ht="15" customHeight="1">
      <c r="A3337" s="197"/>
      <c r="B3337" s="197"/>
      <c r="C3337" s="198"/>
    </row>
    <row r="3338" spans="1:3" ht="15" customHeight="1">
      <c r="A3338" s="197"/>
      <c r="B3338" s="197"/>
      <c r="C3338" s="198"/>
    </row>
    <row r="3339" spans="1:3" ht="15" customHeight="1">
      <c r="A3339" s="197"/>
      <c r="B3339" s="197"/>
      <c r="C3339" s="198"/>
    </row>
    <row r="3340" spans="1:3" ht="15" customHeight="1">
      <c r="A3340" s="197"/>
      <c r="B3340" s="197"/>
      <c r="C3340" s="198"/>
    </row>
    <row r="3341" spans="1:3" ht="15" customHeight="1">
      <c r="A3341" s="197"/>
      <c r="B3341" s="197"/>
      <c r="C3341" s="198"/>
    </row>
    <row r="3342" spans="1:3" ht="15" customHeight="1">
      <c r="A3342" s="197"/>
      <c r="B3342" s="197"/>
      <c r="C3342" s="198"/>
    </row>
    <row r="3343" spans="1:3" ht="15" customHeight="1">
      <c r="A3343" s="197"/>
      <c r="B3343" s="197"/>
      <c r="C3343" s="198"/>
    </row>
    <row r="3344" spans="1:3" ht="15" customHeight="1">
      <c r="A3344" s="197"/>
      <c r="B3344" s="197"/>
      <c r="C3344" s="198"/>
    </row>
    <row r="3345" spans="1:3" ht="15" customHeight="1">
      <c r="A3345" s="197"/>
      <c r="B3345" s="197"/>
      <c r="C3345" s="198"/>
    </row>
    <row r="3346" spans="1:3" ht="15" customHeight="1">
      <c r="A3346" s="197"/>
      <c r="B3346" s="197"/>
      <c r="C3346" s="198"/>
    </row>
    <row r="3347" spans="1:3" ht="15" customHeight="1">
      <c r="A3347" s="197"/>
      <c r="B3347" s="197"/>
      <c r="C3347" s="198"/>
    </row>
    <row r="3348" spans="1:3" ht="15" customHeight="1">
      <c r="A3348" s="197"/>
      <c r="B3348" s="197"/>
      <c r="C3348" s="198"/>
    </row>
    <row r="3349" spans="1:3" ht="15" customHeight="1">
      <c r="A3349" s="197"/>
      <c r="B3349" s="197"/>
      <c r="C3349" s="198"/>
    </row>
    <row r="3350" spans="1:3" ht="15" customHeight="1">
      <c r="A3350" s="197"/>
      <c r="B3350" s="197"/>
      <c r="C3350" s="198"/>
    </row>
    <row r="3351" spans="1:3" ht="15" customHeight="1">
      <c r="A3351" s="197"/>
      <c r="B3351" s="197"/>
      <c r="C3351" s="198"/>
    </row>
    <row r="3352" spans="1:3" ht="15" customHeight="1">
      <c r="A3352" s="197"/>
      <c r="B3352" s="197"/>
      <c r="C3352" s="198"/>
    </row>
    <row r="3353" spans="1:3" ht="15" customHeight="1">
      <c r="A3353" s="197"/>
      <c r="B3353" s="197"/>
      <c r="C3353" s="198"/>
    </row>
    <row r="3354" spans="1:3" ht="15" customHeight="1">
      <c r="A3354" s="197"/>
      <c r="B3354" s="197"/>
      <c r="C3354" s="198"/>
    </row>
    <row r="3355" spans="1:3" ht="15" customHeight="1">
      <c r="A3355" s="197"/>
      <c r="B3355" s="197"/>
      <c r="C3355" s="198"/>
    </row>
    <row r="3356" spans="1:3" ht="15" customHeight="1">
      <c r="A3356" s="197"/>
      <c r="B3356" s="197"/>
      <c r="C3356" s="198"/>
    </row>
    <row r="3357" spans="1:3" ht="15" customHeight="1">
      <c r="A3357" s="197"/>
      <c r="B3357" s="197"/>
      <c r="C3357" s="198"/>
    </row>
    <row r="3358" spans="1:3" ht="15" customHeight="1">
      <c r="A3358" s="197"/>
      <c r="B3358" s="197"/>
      <c r="C3358" s="198"/>
    </row>
    <row r="3359" spans="1:3" ht="15" customHeight="1">
      <c r="A3359" s="197"/>
      <c r="B3359" s="197"/>
      <c r="C3359" s="198"/>
    </row>
    <row r="3360" spans="1:3" ht="15" customHeight="1">
      <c r="A3360" s="197"/>
      <c r="B3360" s="197"/>
      <c r="C3360" s="198"/>
    </row>
    <row r="3361" spans="1:3" ht="15" customHeight="1">
      <c r="A3361" s="197"/>
      <c r="B3361" s="197"/>
      <c r="C3361" s="198"/>
    </row>
    <row r="3362" spans="1:3" ht="15" customHeight="1">
      <c r="A3362" s="197"/>
      <c r="B3362" s="197"/>
      <c r="C3362" s="198"/>
    </row>
    <row r="3363" spans="1:3" ht="15" customHeight="1">
      <c r="A3363" s="197"/>
      <c r="B3363" s="197"/>
      <c r="C3363" s="198"/>
    </row>
    <row r="3364" spans="1:3" ht="15" customHeight="1">
      <c r="A3364" s="197"/>
      <c r="B3364" s="197"/>
      <c r="C3364" s="198"/>
    </row>
    <row r="3365" spans="1:3" ht="15" customHeight="1">
      <c r="A3365" s="197"/>
      <c r="B3365" s="197"/>
      <c r="C3365" s="198"/>
    </row>
    <row r="3366" spans="1:3" ht="15" customHeight="1">
      <c r="A3366" s="197"/>
      <c r="B3366" s="197"/>
      <c r="C3366" s="198"/>
    </row>
    <row r="3367" spans="1:3" ht="15" customHeight="1">
      <c r="A3367" s="197"/>
      <c r="B3367" s="197"/>
      <c r="C3367" s="198"/>
    </row>
    <row r="3368" spans="1:3" ht="15" customHeight="1">
      <c r="A3368" s="197"/>
      <c r="B3368" s="197"/>
      <c r="C3368" s="198"/>
    </row>
    <row r="3369" spans="1:3" ht="15" customHeight="1">
      <c r="A3369" s="197"/>
      <c r="B3369" s="197"/>
      <c r="C3369" s="198"/>
    </row>
    <row r="3370" spans="1:3" ht="15" customHeight="1">
      <c r="A3370" s="197"/>
      <c r="B3370" s="197"/>
      <c r="C3370" s="198"/>
    </row>
    <row r="3371" spans="1:3" ht="15" customHeight="1">
      <c r="A3371" s="197"/>
      <c r="B3371" s="197"/>
      <c r="C3371" s="198"/>
    </row>
    <row r="3372" spans="1:3" ht="15" customHeight="1">
      <c r="A3372" s="197"/>
      <c r="B3372" s="197"/>
      <c r="C3372" s="198"/>
    </row>
    <row r="3373" spans="1:3" ht="15" customHeight="1">
      <c r="A3373" s="197"/>
      <c r="B3373" s="197"/>
      <c r="C3373" s="198"/>
    </row>
    <row r="3374" spans="1:3" ht="15" customHeight="1">
      <c r="A3374" s="197"/>
      <c r="B3374" s="197"/>
      <c r="C3374" s="198"/>
    </row>
    <row r="3375" spans="1:3" ht="15" customHeight="1">
      <c r="A3375" s="197"/>
      <c r="B3375" s="197"/>
      <c r="C3375" s="198"/>
    </row>
    <row r="3376" spans="1:3" ht="15" customHeight="1">
      <c r="A3376" s="197"/>
      <c r="B3376" s="197"/>
      <c r="C3376" s="198"/>
    </row>
    <row r="3377" spans="1:3" ht="15" customHeight="1">
      <c r="A3377" s="197"/>
      <c r="B3377" s="197"/>
      <c r="C3377" s="198"/>
    </row>
    <row r="3378" spans="1:3" ht="15" customHeight="1">
      <c r="A3378" s="197"/>
      <c r="B3378" s="197"/>
      <c r="C3378" s="198"/>
    </row>
    <row r="3379" spans="1:3" ht="15" customHeight="1">
      <c r="A3379" s="197"/>
      <c r="B3379" s="197"/>
      <c r="C3379" s="198"/>
    </row>
    <row r="3380" spans="1:3" ht="15" customHeight="1">
      <c r="A3380" s="197"/>
      <c r="B3380" s="197"/>
      <c r="C3380" s="198"/>
    </row>
    <row r="3381" spans="1:3" ht="15" customHeight="1">
      <c r="A3381" s="197"/>
      <c r="B3381" s="197"/>
      <c r="C3381" s="198"/>
    </row>
    <row r="3382" spans="1:3" ht="15" customHeight="1">
      <c r="A3382" s="197"/>
      <c r="B3382" s="197"/>
      <c r="C3382" s="198"/>
    </row>
    <row r="3383" spans="1:3" ht="15" customHeight="1">
      <c r="A3383" s="197"/>
      <c r="B3383" s="197"/>
      <c r="C3383" s="198"/>
    </row>
    <row r="3384" spans="1:3" ht="15" customHeight="1">
      <c r="A3384" s="197"/>
      <c r="B3384" s="197"/>
      <c r="C3384" s="198"/>
    </row>
    <row r="3385" spans="1:3" ht="15" customHeight="1">
      <c r="A3385" s="197"/>
      <c r="B3385" s="197"/>
      <c r="C3385" s="198"/>
    </row>
    <row r="3386" spans="1:3" ht="15" customHeight="1">
      <c r="A3386" s="197"/>
      <c r="B3386" s="197"/>
      <c r="C3386" s="198"/>
    </row>
    <row r="3387" spans="1:3" ht="15" customHeight="1">
      <c r="A3387" s="197"/>
      <c r="B3387" s="197"/>
      <c r="C3387" s="198"/>
    </row>
    <row r="3388" spans="1:3" ht="15" customHeight="1">
      <c r="A3388" s="197"/>
      <c r="B3388" s="197"/>
      <c r="C3388" s="198"/>
    </row>
    <row r="3389" spans="1:3" ht="15" customHeight="1">
      <c r="A3389" s="197"/>
      <c r="B3389" s="197"/>
      <c r="C3389" s="198"/>
    </row>
    <row r="3390" spans="1:3" ht="15" customHeight="1">
      <c r="A3390" s="197"/>
      <c r="B3390" s="197"/>
      <c r="C3390" s="198"/>
    </row>
    <row r="3391" spans="1:3" ht="15" customHeight="1">
      <c r="A3391" s="197"/>
      <c r="B3391" s="197"/>
      <c r="C3391" s="198"/>
    </row>
    <row r="3392" spans="1:3" ht="15" customHeight="1">
      <c r="A3392" s="197"/>
      <c r="B3392" s="197"/>
      <c r="C3392" s="198"/>
    </row>
    <row r="3393" spans="1:3" ht="15" customHeight="1">
      <c r="A3393" s="197"/>
      <c r="B3393" s="197"/>
      <c r="C3393" s="198"/>
    </row>
    <row r="3394" spans="1:3" ht="15" customHeight="1">
      <c r="A3394" s="197"/>
      <c r="B3394" s="197"/>
      <c r="C3394" s="198"/>
    </row>
    <row r="3395" spans="1:3" ht="15" customHeight="1">
      <c r="A3395" s="197"/>
      <c r="B3395" s="197"/>
      <c r="C3395" s="198"/>
    </row>
    <row r="3396" spans="1:3" ht="15" customHeight="1">
      <c r="A3396" s="197"/>
      <c r="B3396" s="197"/>
      <c r="C3396" s="198"/>
    </row>
    <row r="3397" spans="1:3" ht="15" customHeight="1">
      <c r="A3397" s="197"/>
      <c r="B3397" s="197"/>
      <c r="C3397" s="198"/>
    </row>
    <row r="3398" spans="1:3" ht="15" customHeight="1">
      <c r="A3398" s="197"/>
      <c r="B3398" s="197"/>
      <c r="C3398" s="198"/>
    </row>
    <row r="3399" spans="1:3" ht="15" customHeight="1">
      <c r="A3399" s="197"/>
      <c r="B3399" s="197"/>
      <c r="C3399" s="198"/>
    </row>
    <row r="3400" spans="1:3" ht="15" customHeight="1">
      <c r="A3400" s="197"/>
      <c r="B3400" s="197"/>
      <c r="C3400" s="198"/>
    </row>
    <row r="3401" spans="1:3" ht="15" customHeight="1">
      <c r="A3401" s="197"/>
      <c r="B3401" s="197"/>
      <c r="C3401" s="198"/>
    </row>
    <row r="3402" spans="1:3" ht="15" customHeight="1">
      <c r="A3402" s="197"/>
      <c r="B3402" s="197"/>
      <c r="C3402" s="198"/>
    </row>
    <row r="3403" spans="1:3" ht="15" customHeight="1">
      <c r="A3403" s="197"/>
      <c r="B3403" s="197"/>
      <c r="C3403" s="198"/>
    </row>
    <row r="3404" spans="1:3" ht="15" customHeight="1">
      <c r="A3404" s="197"/>
      <c r="B3404" s="197"/>
      <c r="C3404" s="198"/>
    </row>
    <row r="3405" spans="1:3" ht="15" customHeight="1">
      <c r="A3405" s="197"/>
      <c r="B3405" s="197"/>
      <c r="C3405" s="198"/>
    </row>
    <row r="3406" spans="1:3" ht="15" customHeight="1">
      <c r="A3406" s="197"/>
      <c r="B3406" s="197"/>
      <c r="C3406" s="198"/>
    </row>
    <row r="3407" spans="1:3" ht="15" customHeight="1">
      <c r="A3407" s="197"/>
      <c r="B3407" s="197"/>
      <c r="C3407" s="198"/>
    </row>
    <row r="3408" spans="1:3" ht="15" customHeight="1">
      <c r="A3408" s="197"/>
      <c r="B3408" s="197"/>
      <c r="C3408" s="198"/>
    </row>
    <row r="3409" spans="1:3" ht="15" customHeight="1">
      <c r="A3409" s="197"/>
      <c r="B3409" s="197"/>
      <c r="C3409" s="198"/>
    </row>
    <row r="3410" spans="1:3" ht="15" customHeight="1">
      <c r="A3410" s="197"/>
      <c r="B3410" s="197"/>
      <c r="C3410" s="198"/>
    </row>
    <row r="3411" spans="1:3" ht="15" customHeight="1">
      <c r="A3411" s="197"/>
      <c r="B3411" s="197"/>
      <c r="C3411" s="198"/>
    </row>
    <row r="3412" spans="1:3" ht="15" customHeight="1">
      <c r="A3412" s="197"/>
      <c r="B3412" s="197"/>
      <c r="C3412" s="198"/>
    </row>
    <row r="3413" spans="1:3" ht="15" customHeight="1">
      <c r="A3413" s="197"/>
      <c r="B3413" s="197"/>
      <c r="C3413" s="198"/>
    </row>
    <row r="3414" spans="1:3" ht="15" customHeight="1">
      <c r="A3414" s="197"/>
      <c r="B3414" s="197"/>
      <c r="C3414" s="198"/>
    </row>
    <row r="3415" spans="1:3" ht="15" customHeight="1">
      <c r="A3415" s="197"/>
      <c r="B3415" s="197"/>
      <c r="C3415" s="198"/>
    </row>
    <row r="3416" spans="1:3" ht="15" customHeight="1">
      <c r="A3416" s="197"/>
      <c r="B3416" s="197"/>
      <c r="C3416" s="198"/>
    </row>
    <row r="3417" spans="1:3" ht="15" customHeight="1">
      <c r="A3417" s="197"/>
      <c r="B3417" s="197"/>
      <c r="C3417" s="198"/>
    </row>
    <row r="3418" spans="1:3" ht="15" customHeight="1">
      <c r="A3418" s="197"/>
      <c r="B3418" s="197"/>
      <c r="C3418" s="198"/>
    </row>
    <row r="3419" spans="1:3" ht="15" customHeight="1">
      <c r="A3419" s="197"/>
      <c r="B3419" s="197"/>
      <c r="C3419" s="198"/>
    </row>
    <row r="3420" spans="1:3" ht="15" customHeight="1">
      <c r="A3420" s="197"/>
      <c r="B3420" s="197"/>
      <c r="C3420" s="198"/>
    </row>
    <row r="3421" spans="1:3" ht="15" customHeight="1">
      <c r="A3421" s="197"/>
      <c r="B3421" s="197"/>
      <c r="C3421" s="198"/>
    </row>
    <row r="3422" spans="1:3" ht="15" customHeight="1">
      <c r="A3422" s="197"/>
      <c r="B3422" s="197"/>
      <c r="C3422" s="198"/>
    </row>
    <row r="3423" spans="1:3" ht="15" customHeight="1">
      <c r="A3423" s="197"/>
      <c r="B3423" s="197"/>
      <c r="C3423" s="198"/>
    </row>
    <row r="3424" spans="1:3" ht="15" customHeight="1">
      <c r="A3424" s="197"/>
      <c r="B3424" s="197"/>
      <c r="C3424" s="198"/>
    </row>
    <row r="3425" spans="1:3" ht="15" customHeight="1">
      <c r="A3425" s="197"/>
      <c r="B3425" s="197"/>
      <c r="C3425" s="198"/>
    </row>
    <row r="3426" spans="1:3" ht="15" customHeight="1">
      <c r="A3426" s="197"/>
      <c r="B3426" s="197"/>
      <c r="C3426" s="198"/>
    </row>
    <row r="3427" spans="1:3" ht="15" customHeight="1">
      <c r="A3427" s="197"/>
      <c r="B3427" s="197"/>
      <c r="C3427" s="198"/>
    </row>
    <row r="3428" spans="1:3" ht="15" customHeight="1">
      <c r="A3428" s="197"/>
      <c r="B3428" s="197"/>
      <c r="C3428" s="198"/>
    </row>
    <row r="3429" spans="1:3" ht="15" customHeight="1">
      <c r="A3429" s="197"/>
      <c r="B3429" s="197"/>
      <c r="C3429" s="198"/>
    </row>
    <row r="3430" spans="1:3" ht="15" customHeight="1">
      <c r="A3430" s="197"/>
      <c r="B3430" s="197"/>
      <c r="C3430" s="198"/>
    </row>
    <row r="3431" spans="1:3" ht="15" customHeight="1">
      <c r="A3431" s="197"/>
      <c r="B3431" s="197"/>
      <c r="C3431" s="198"/>
    </row>
    <row r="3432" spans="1:3" ht="15" customHeight="1">
      <c r="A3432" s="197"/>
      <c r="B3432" s="197"/>
      <c r="C3432" s="198"/>
    </row>
    <row r="3433" spans="1:3" ht="15" customHeight="1">
      <c r="A3433" s="197"/>
      <c r="B3433" s="197"/>
      <c r="C3433" s="198"/>
    </row>
    <row r="3434" spans="1:3" ht="15" customHeight="1">
      <c r="A3434" s="197"/>
      <c r="B3434" s="197"/>
      <c r="C3434" s="198"/>
    </row>
    <row r="3435" spans="1:3" ht="15" customHeight="1">
      <c r="A3435" s="197"/>
      <c r="B3435" s="197"/>
      <c r="C3435" s="198"/>
    </row>
    <row r="3436" spans="1:3" ht="15" customHeight="1">
      <c r="A3436" s="197"/>
      <c r="B3436" s="197"/>
      <c r="C3436" s="198"/>
    </row>
    <row r="3437" spans="1:3" ht="15" customHeight="1">
      <c r="A3437" s="197"/>
      <c r="B3437" s="197"/>
      <c r="C3437" s="198"/>
    </row>
    <row r="3438" spans="1:3" ht="15" customHeight="1">
      <c r="A3438" s="197"/>
      <c r="B3438" s="197"/>
      <c r="C3438" s="198"/>
    </row>
    <row r="3439" spans="1:3" ht="15" customHeight="1">
      <c r="A3439" s="197"/>
      <c r="B3439" s="197"/>
      <c r="C3439" s="198"/>
    </row>
  </sheetData>
  <autoFilter ref="A1:C3290" xr:uid="{0366AE88-0DBB-4667-B1CD-8BE15BA65C7A}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7860A-34C1-4763-83AB-82E9644137BE}">
  <sheetPr codeName="Planilha7"/>
  <dimension ref="A1:B53"/>
  <sheetViews>
    <sheetView topLeftCell="A2" workbookViewId="0">
      <selection activeCell="D18" sqref="D18"/>
    </sheetView>
  </sheetViews>
  <sheetFormatPr defaultRowHeight="14.45"/>
  <cols>
    <col min="1" max="1" width="16.85546875" bestFit="1" customWidth="1"/>
    <col min="2" max="2" width="24.5703125" bestFit="1" customWidth="1"/>
  </cols>
  <sheetData>
    <row r="1" spans="1:2">
      <c r="A1" s="65" t="s">
        <v>285</v>
      </c>
      <c r="B1" s="65" t="s">
        <v>8264</v>
      </c>
    </row>
    <row r="2" spans="1:2">
      <c r="A2" s="66" t="s">
        <v>9789</v>
      </c>
      <c r="B2" s="66" t="s">
        <v>9790</v>
      </c>
    </row>
    <row r="3" spans="1:2">
      <c r="A3" s="66" t="s">
        <v>9791</v>
      </c>
      <c r="B3" s="66" t="s">
        <v>9790</v>
      </c>
    </row>
    <row r="4" spans="1:2">
      <c r="A4" s="66" t="s">
        <v>8664</v>
      </c>
      <c r="B4" s="66" t="s">
        <v>5465</v>
      </c>
    </row>
    <row r="5" spans="1:2">
      <c r="A5" s="66" t="s">
        <v>9792</v>
      </c>
      <c r="B5" s="66" t="s">
        <v>9790</v>
      </c>
    </row>
    <row r="6" spans="1:2">
      <c r="A6" s="66" t="s">
        <v>9793</v>
      </c>
      <c r="B6" s="66" t="s">
        <v>9794</v>
      </c>
    </row>
    <row r="7" spans="1:2">
      <c r="A7" s="66" t="s">
        <v>9795</v>
      </c>
      <c r="B7" s="66" t="s">
        <v>9796</v>
      </c>
    </row>
    <row r="8" spans="1:2">
      <c r="A8" s="66" t="s">
        <v>7905</v>
      </c>
      <c r="B8" s="66" t="s">
        <v>5822</v>
      </c>
    </row>
    <row r="9" spans="1:2">
      <c r="A9" s="66" t="s">
        <v>8678</v>
      </c>
      <c r="B9" s="66" t="s">
        <v>8458</v>
      </c>
    </row>
    <row r="10" spans="1:2">
      <c r="A10" s="66" t="s">
        <v>9797</v>
      </c>
      <c r="B10" s="66" t="s">
        <v>9790</v>
      </c>
    </row>
    <row r="11" spans="1:2">
      <c r="A11" s="66" t="s">
        <v>8132</v>
      </c>
      <c r="B11" s="66" t="s">
        <v>6107</v>
      </c>
    </row>
    <row r="12" spans="1:2">
      <c r="A12" s="66" t="s">
        <v>9798</v>
      </c>
      <c r="B12" s="66" t="s">
        <v>9790</v>
      </c>
    </row>
    <row r="13" spans="1:2">
      <c r="A13" s="66" t="s">
        <v>9799</v>
      </c>
      <c r="B13" s="66" t="s">
        <v>9800</v>
      </c>
    </row>
    <row r="14" spans="1:2">
      <c r="A14" s="66" t="s">
        <v>9801</v>
      </c>
      <c r="B14" s="66" t="s">
        <v>9800</v>
      </c>
    </row>
    <row r="15" spans="1:2">
      <c r="A15" s="66" t="s">
        <v>9802</v>
      </c>
      <c r="B15" s="66" t="s">
        <v>9790</v>
      </c>
    </row>
    <row r="16" spans="1:2">
      <c r="A16" s="66" t="s">
        <v>9803</v>
      </c>
      <c r="B16" s="66" t="s">
        <v>9800</v>
      </c>
    </row>
    <row r="17" spans="1:2">
      <c r="A17" s="66" t="s">
        <v>9804</v>
      </c>
      <c r="B17" s="66" t="s">
        <v>9794</v>
      </c>
    </row>
    <row r="18" spans="1:2">
      <c r="A18" s="66" t="s">
        <v>9805</v>
      </c>
      <c r="B18" s="66" t="s">
        <v>5822</v>
      </c>
    </row>
    <row r="19" spans="1:2">
      <c r="A19" s="66" t="s">
        <v>5819</v>
      </c>
      <c r="B19" s="66" t="s">
        <v>5822</v>
      </c>
    </row>
    <row r="20" spans="1:2">
      <c r="A20" s="66" t="s">
        <v>9806</v>
      </c>
      <c r="B20" s="66" t="s">
        <v>5822</v>
      </c>
    </row>
    <row r="21" spans="1:2">
      <c r="A21" s="66" t="s">
        <v>9807</v>
      </c>
      <c r="B21" s="66" t="s">
        <v>5822</v>
      </c>
    </row>
    <row r="22" spans="1:2">
      <c r="A22" s="66" t="s">
        <v>9808</v>
      </c>
      <c r="B22" s="66" t="s">
        <v>9790</v>
      </c>
    </row>
    <row r="23" spans="1:2">
      <c r="A23" s="66" t="s">
        <v>9809</v>
      </c>
      <c r="B23" s="66" t="s">
        <v>9790</v>
      </c>
    </row>
    <row r="24" spans="1:2">
      <c r="A24" s="66" t="s">
        <v>9810</v>
      </c>
      <c r="B24" s="66" t="s">
        <v>9790</v>
      </c>
    </row>
    <row r="25" spans="1:2">
      <c r="A25" s="66" t="s">
        <v>7216</v>
      </c>
      <c r="B25" s="66" t="s">
        <v>5580</v>
      </c>
    </row>
    <row r="26" spans="1:2">
      <c r="A26" s="66" t="s">
        <v>6502</v>
      </c>
      <c r="B26" s="66" t="s">
        <v>5580</v>
      </c>
    </row>
    <row r="27" spans="1:2">
      <c r="A27" s="66" t="s">
        <v>9811</v>
      </c>
      <c r="B27" s="66" t="s">
        <v>9794</v>
      </c>
    </row>
    <row r="28" spans="1:2">
      <c r="A28" s="66" t="s">
        <v>9812</v>
      </c>
      <c r="B28" s="66" t="s">
        <v>9800</v>
      </c>
    </row>
    <row r="29" spans="1:2">
      <c r="A29" s="66" t="s">
        <v>9813</v>
      </c>
      <c r="B29" s="66" t="s">
        <v>9794</v>
      </c>
    </row>
    <row r="30" spans="1:2">
      <c r="A30" s="66" t="s">
        <v>9814</v>
      </c>
      <c r="B30" s="66" t="s">
        <v>9800</v>
      </c>
    </row>
    <row r="31" spans="1:2">
      <c r="A31" s="66" t="s">
        <v>6095</v>
      </c>
      <c r="B31" s="66" t="s">
        <v>6097</v>
      </c>
    </row>
    <row r="32" spans="1:2">
      <c r="A32" s="66" t="s">
        <v>9815</v>
      </c>
      <c r="B32" s="66" t="s">
        <v>9790</v>
      </c>
    </row>
    <row r="33" spans="1:2">
      <c r="A33" s="66" t="s">
        <v>6501</v>
      </c>
      <c r="B33" s="66" t="s">
        <v>5580</v>
      </c>
    </row>
    <row r="34" spans="1:2">
      <c r="A34" s="66" t="s">
        <v>9816</v>
      </c>
      <c r="B34" s="66" t="s">
        <v>9800</v>
      </c>
    </row>
    <row r="35" spans="1:2">
      <c r="A35" s="66" t="s">
        <v>7601</v>
      </c>
      <c r="B35" s="66" t="s">
        <v>6097</v>
      </c>
    </row>
    <row r="36" spans="1:2">
      <c r="A36" s="66" t="s">
        <v>9817</v>
      </c>
      <c r="B36" s="66" t="s">
        <v>9790</v>
      </c>
    </row>
    <row r="37" spans="1:2">
      <c r="A37" s="66" t="s">
        <v>9818</v>
      </c>
      <c r="B37" s="66" t="s">
        <v>9790</v>
      </c>
    </row>
    <row r="38" spans="1:2">
      <c r="A38" s="66" t="s">
        <v>9819</v>
      </c>
      <c r="B38" s="66" t="s">
        <v>9790</v>
      </c>
    </row>
    <row r="39" spans="1:2">
      <c r="A39" s="66" t="s">
        <v>8462</v>
      </c>
      <c r="B39" s="66" t="s">
        <v>6107</v>
      </c>
    </row>
    <row r="40" spans="1:2">
      <c r="A40" s="66" t="s">
        <v>9820</v>
      </c>
      <c r="B40" s="66" t="s">
        <v>9790</v>
      </c>
    </row>
    <row r="41" spans="1:2">
      <c r="A41" s="66" t="s">
        <v>7337</v>
      </c>
      <c r="B41" s="66" t="s">
        <v>5465</v>
      </c>
    </row>
    <row r="42" spans="1:2">
      <c r="A42" s="66" t="s">
        <v>9821</v>
      </c>
      <c r="B42" s="66" t="s">
        <v>5465</v>
      </c>
    </row>
    <row r="43" spans="1:2">
      <c r="A43" s="66" t="s">
        <v>9822</v>
      </c>
      <c r="B43" s="66" t="s">
        <v>5465</v>
      </c>
    </row>
    <row r="44" spans="1:2">
      <c r="A44" s="66" t="s">
        <v>9823</v>
      </c>
      <c r="B44" s="66" t="s">
        <v>5465</v>
      </c>
    </row>
    <row r="45" spans="1:2">
      <c r="A45" s="66" t="s">
        <v>8335</v>
      </c>
      <c r="B45" s="66" t="s">
        <v>5518</v>
      </c>
    </row>
    <row r="46" spans="1:2">
      <c r="A46" s="66" t="s">
        <v>6252</v>
      </c>
      <c r="B46" s="66" t="s">
        <v>6097</v>
      </c>
    </row>
    <row r="47" spans="1:2">
      <c r="A47" s="66" t="s">
        <v>9824</v>
      </c>
      <c r="B47" s="66" t="s">
        <v>5822</v>
      </c>
    </row>
    <row r="48" spans="1:2">
      <c r="A48" s="66" t="s">
        <v>6562</v>
      </c>
      <c r="B48" s="66" t="s">
        <v>5822</v>
      </c>
    </row>
    <row r="49" spans="1:2">
      <c r="A49" s="66" t="s">
        <v>7259</v>
      </c>
      <c r="B49" s="66" t="s">
        <v>5518</v>
      </c>
    </row>
    <row r="50" spans="1:2">
      <c r="A50" s="66" t="s">
        <v>9825</v>
      </c>
      <c r="B50" s="66" t="s">
        <v>9794</v>
      </c>
    </row>
    <row r="51" spans="1:2">
      <c r="A51" s="66" t="s">
        <v>9826</v>
      </c>
      <c r="B51" s="66" t="s">
        <v>9796</v>
      </c>
    </row>
    <row r="52" spans="1:2">
      <c r="A52" s="66" t="s">
        <v>9827</v>
      </c>
      <c r="B52" s="66" t="s">
        <v>9790</v>
      </c>
    </row>
    <row r="53" spans="1:2">
      <c r="A53" s="66" t="s">
        <v>9828</v>
      </c>
      <c r="B53" s="66" t="s">
        <v>9794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31AAC-7D8D-4397-82B2-3E73B59325D3}">
  <dimension ref="A1:U21"/>
  <sheetViews>
    <sheetView workbookViewId="0">
      <selection sqref="A1:B1"/>
    </sheetView>
  </sheetViews>
  <sheetFormatPr defaultColWidth="44.85546875" defaultRowHeight="14.45"/>
  <cols>
    <col min="1" max="1" width="18.140625" bestFit="1" customWidth="1"/>
    <col min="2" max="2" width="23.85546875" bestFit="1" customWidth="1"/>
    <col min="3" max="3" width="17.140625" bestFit="1" customWidth="1"/>
    <col min="4" max="4" width="28.140625" bestFit="1" customWidth="1"/>
    <col min="5" max="5" width="49" bestFit="1" customWidth="1"/>
    <col min="6" max="6" width="40.5703125" bestFit="1" customWidth="1"/>
    <col min="7" max="7" width="24.85546875" bestFit="1" customWidth="1"/>
    <col min="8" max="8" width="16.85546875" bestFit="1" customWidth="1"/>
    <col min="9" max="9" width="17.5703125" bestFit="1" customWidth="1"/>
    <col min="10" max="10" width="16" bestFit="1" customWidth="1"/>
    <col min="11" max="12" width="42.42578125" bestFit="1" customWidth="1"/>
    <col min="13" max="13" width="7" bestFit="1" customWidth="1"/>
    <col min="14" max="14" width="31" bestFit="1" customWidth="1"/>
    <col min="15" max="15" width="27.85546875" bestFit="1" customWidth="1"/>
    <col min="16" max="16" width="55" bestFit="1" customWidth="1"/>
    <col min="17" max="17" width="132.7109375" bestFit="1" customWidth="1"/>
    <col min="18" max="18" width="10.42578125" bestFit="1" customWidth="1"/>
    <col min="19" max="19" width="32.28515625" bestFit="1" customWidth="1"/>
    <col min="20" max="20" width="93.42578125" bestFit="1" customWidth="1"/>
    <col min="21" max="21" width="46.140625" bestFit="1" customWidth="1"/>
    <col min="22" max="22" width="44.85546875" bestFit="1" customWidth="1"/>
  </cols>
  <sheetData>
    <row r="1" spans="1:21" ht="14.25" customHeight="1">
      <c r="A1" s="498" t="s">
        <v>5372</v>
      </c>
      <c r="B1" s="498" t="s">
        <v>5373</v>
      </c>
      <c r="C1" s="499" t="s">
        <v>5374</v>
      </c>
      <c r="D1" s="499" t="s">
        <v>5375</v>
      </c>
      <c r="E1" s="499" t="s">
        <v>5376</v>
      </c>
      <c r="F1" s="499" t="s">
        <v>5377</v>
      </c>
      <c r="G1" s="499" t="s">
        <v>5378</v>
      </c>
      <c r="H1" s="499" t="s">
        <v>911</v>
      </c>
      <c r="I1" s="499" t="s">
        <v>912</v>
      </c>
      <c r="J1" s="499" t="s">
        <v>913</v>
      </c>
      <c r="K1" s="499" t="s">
        <v>5379</v>
      </c>
      <c r="L1" s="499" t="s">
        <v>5380</v>
      </c>
      <c r="M1" s="499" t="s">
        <v>5381</v>
      </c>
      <c r="N1" s="499" t="s">
        <v>5382</v>
      </c>
      <c r="O1" s="499" t="s">
        <v>5383</v>
      </c>
      <c r="P1" s="499" t="s">
        <v>5384</v>
      </c>
      <c r="Q1" s="499" t="s">
        <v>5385</v>
      </c>
      <c r="R1" s="499" t="s">
        <v>914</v>
      </c>
      <c r="S1" s="499" t="s">
        <v>915</v>
      </c>
      <c r="T1" s="499" t="s">
        <v>918</v>
      </c>
      <c r="U1" s="499" t="s">
        <v>919</v>
      </c>
    </row>
    <row r="2" spans="1:21" ht="14.25" customHeight="1">
      <c r="A2" s="80" t="s">
        <v>6287</v>
      </c>
      <c r="B2" s="80" t="s">
        <v>5387</v>
      </c>
      <c r="C2" s="80" t="s">
        <v>5387</v>
      </c>
      <c r="D2" s="80" t="s">
        <v>5425</v>
      </c>
      <c r="E2" s="80" t="s">
        <v>6257</v>
      </c>
      <c r="F2" s="80" t="s">
        <v>931</v>
      </c>
      <c r="G2" s="80" t="s">
        <v>5426</v>
      </c>
      <c r="H2" s="80" t="s">
        <v>5427</v>
      </c>
      <c r="I2" s="500">
        <v>0.5</v>
      </c>
      <c r="J2" s="500">
        <v>0.75</v>
      </c>
      <c r="K2" s="80" t="s">
        <v>5498</v>
      </c>
      <c r="L2" s="80" t="s">
        <v>5498</v>
      </c>
      <c r="M2" s="80"/>
      <c r="N2" s="80" t="s">
        <v>5892</v>
      </c>
      <c r="O2" s="80" t="s">
        <v>5501</v>
      </c>
      <c r="P2" s="80" t="s">
        <v>6288</v>
      </c>
      <c r="Q2" s="80" t="s">
        <v>6288</v>
      </c>
      <c r="R2" s="80" t="s">
        <v>5572</v>
      </c>
      <c r="S2" s="80" t="s">
        <v>5504</v>
      </c>
      <c r="T2" s="80" t="s">
        <v>6289</v>
      </c>
      <c r="U2" s="80" t="s">
        <v>6290</v>
      </c>
    </row>
    <row r="3" spans="1:21" ht="14.25" customHeight="1">
      <c r="A3" s="80" t="s">
        <v>9427</v>
      </c>
      <c r="B3" s="80"/>
      <c r="C3" s="80"/>
      <c r="D3" s="80" t="s">
        <v>5425</v>
      </c>
      <c r="E3" s="80"/>
      <c r="F3" s="80" t="s">
        <v>931</v>
      </c>
      <c r="G3" s="80" t="s">
        <v>5426</v>
      </c>
      <c r="H3" s="80" t="s">
        <v>5427</v>
      </c>
      <c r="I3" s="500">
        <v>0.25</v>
      </c>
      <c r="J3" s="500">
        <v>0.83333333333333337</v>
      </c>
      <c r="K3" s="80" t="s">
        <v>5510</v>
      </c>
      <c r="L3" s="80" t="s">
        <v>5510</v>
      </c>
      <c r="M3" s="80"/>
      <c r="N3" s="80" t="s">
        <v>6066</v>
      </c>
      <c r="O3" s="80" t="s">
        <v>7759</v>
      </c>
      <c r="P3" s="80" t="s">
        <v>9829</v>
      </c>
      <c r="Q3" s="80" t="s">
        <v>9829</v>
      </c>
      <c r="R3" s="80" t="s">
        <v>5572</v>
      </c>
      <c r="S3" s="80" t="s">
        <v>5514</v>
      </c>
      <c r="T3" s="80" t="s">
        <v>9830</v>
      </c>
      <c r="U3" s="80" t="s">
        <v>9831</v>
      </c>
    </row>
    <row r="4" spans="1:21" ht="14.25" customHeight="1">
      <c r="A4" s="80" t="s">
        <v>9429</v>
      </c>
      <c r="B4" s="80"/>
      <c r="C4" s="80"/>
      <c r="D4" s="80" t="s">
        <v>5425</v>
      </c>
      <c r="E4" s="80" t="s">
        <v>6273</v>
      </c>
      <c r="F4" s="80" t="s">
        <v>931</v>
      </c>
      <c r="G4" s="80" t="s">
        <v>5441</v>
      </c>
      <c r="H4" s="80" t="s">
        <v>5427</v>
      </c>
      <c r="I4" s="500">
        <v>0.91666666666666663</v>
      </c>
      <c r="J4" s="500">
        <v>0.25</v>
      </c>
      <c r="K4" s="80" t="s">
        <v>5652</v>
      </c>
      <c r="L4" s="80" t="s">
        <v>5652</v>
      </c>
      <c r="M4" s="80"/>
      <c r="N4" s="80" t="s">
        <v>5892</v>
      </c>
      <c r="O4" s="80" t="s">
        <v>5653</v>
      </c>
      <c r="P4" s="80" t="s">
        <v>9832</v>
      </c>
      <c r="Q4" s="80" t="s">
        <v>9832</v>
      </c>
      <c r="R4" s="80" t="s">
        <v>5572</v>
      </c>
      <c r="S4" s="80" t="s">
        <v>5656</v>
      </c>
      <c r="T4" s="80" t="s">
        <v>9833</v>
      </c>
      <c r="U4" s="80" t="s">
        <v>9834</v>
      </c>
    </row>
    <row r="5" spans="1:21" ht="14.25" customHeight="1">
      <c r="A5" s="272" t="s">
        <v>9437</v>
      </c>
      <c r="B5" s="272"/>
      <c r="C5" s="272"/>
      <c r="D5" s="272"/>
      <c r="E5" s="272"/>
      <c r="F5" s="272" t="s">
        <v>931</v>
      </c>
      <c r="G5" s="272" t="s">
        <v>5474</v>
      </c>
      <c r="H5" s="272" t="s">
        <v>5427</v>
      </c>
      <c r="I5" s="592">
        <v>0.91666666666666663</v>
      </c>
      <c r="J5" s="592">
        <v>0.25</v>
      </c>
      <c r="K5" s="272"/>
      <c r="L5" s="272" t="s">
        <v>8693</v>
      </c>
      <c r="M5" s="272"/>
      <c r="N5" s="272" t="s">
        <v>9835</v>
      </c>
      <c r="O5" s="272" t="s">
        <v>8694</v>
      </c>
      <c r="P5" s="272" t="s">
        <v>9836</v>
      </c>
      <c r="Q5" s="272" t="s">
        <v>9837</v>
      </c>
      <c r="R5" s="272" t="s">
        <v>5572</v>
      </c>
      <c r="S5" s="272" t="s">
        <v>8696</v>
      </c>
      <c r="T5" s="272" t="s">
        <v>9838</v>
      </c>
      <c r="U5" s="272" t="s">
        <v>9839</v>
      </c>
    </row>
    <row r="6" spans="1:21" ht="14.25" customHeight="1">
      <c r="A6" s="80" t="s">
        <v>9475</v>
      </c>
      <c r="B6" s="80"/>
      <c r="C6" s="80"/>
      <c r="D6" s="80"/>
      <c r="E6" s="80"/>
      <c r="F6" s="80" t="s">
        <v>931</v>
      </c>
      <c r="G6" s="80" t="s">
        <v>5441</v>
      </c>
      <c r="H6" s="80" t="s">
        <v>5427</v>
      </c>
      <c r="I6" s="500">
        <v>0</v>
      </c>
      <c r="J6" s="500">
        <v>0.95833333333333337</v>
      </c>
      <c r="K6" s="80"/>
      <c r="L6" s="80" t="s">
        <v>6403</v>
      </c>
      <c r="M6" s="80"/>
      <c r="N6" s="80" t="s">
        <v>9840</v>
      </c>
      <c r="O6" s="80" t="s">
        <v>6122</v>
      </c>
      <c r="P6" s="80" t="s">
        <v>9841</v>
      </c>
      <c r="Q6" s="80" t="s">
        <v>9842</v>
      </c>
      <c r="R6" s="80" t="s">
        <v>5572</v>
      </c>
      <c r="S6" s="80" t="s">
        <v>5481</v>
      </c>
      <c r="T6" s="80" t="s">
        <v>9843</v>
      </c>
      <c r="U6" s="80" t="s">
        <v>9844</v>
      </c>
    </row>
    <row r="7" spans="1:21" ht="14.25" customHeight="1">
      <c r="A7" s="80" t="s">
        <v>9845</v>
      </c>
      <c r="B7" s="80"/>
      <c r="C7" s="80"/>
      <c r="D7" s="80"/>
      <c r="E7" s="80" t="s">
        <v>5569</v>
      </c>
      <c r="F7" s="80" t="s">
        <v>931</v>
      </c>
      <c r="G7" s="80" t="s">
        <v>5426</v>
      </c>
      <c r="H7" s="80" t="s">
        <v>5427</v>
      </c>
      <c r="I7" s="500">
        <v>0</v>
      </c>
      <c r="J7" s="500">
        <v>0.25</v>
      </c>
      <c r="K7" s="80"/>
      <c r="L7" s="80" t="s">
        <v>9846</v>
      </c>
      <c r="M7" s="80"/>
      <c r="N7" s="80" t="s">
        <v>9847</v>
      </c>
      <c r="O7" s="80" t="s">
        <v>7682</v>
      </c>
      <c r="P7" s="80" t="s">
        <v>9848</v>
      </c>
      <c r="Q7" s="80" t="s">
        <v>9848</v>
      </c>
      <c r="R7" s="80" t="s">
        <v>5572</v>
      </c>
      <c r="S7" s="80" t="s">
        <v>6261</v>
      </c>
      <c r="T7" s="80" t="s">
        <v>9849</v>
      </c>
      <c r="U7" s="80" t="s">
        <v>9850</v>
      </c>
    </row>
    <row r="8" spans="1:21" ht="14.25" customHeight="1">
      <c r="A8" s="80" t="s">
        <v>7425</v>
      </c>
      <c r="B8" s="80" t="s">
        <v>7426</v>
      </c>
      <c r="C8" s="80" t="s">
        <v>5387</v>
      </c>
      <c r="D8" s="80" t="s">
        <v>5425</v>
      </c>
      <c r="E8" s="80" t="s">
        <v>5699</v>
      </c>
      <c r="F8" s="80" t="s">
        <v>931</v>
      </c>
      <c r="G8" s="80" t="s">
        <v>5441</v>
      </c>
      <c r="H8" s="80" t="s">
        <v>5427</v>
      </c>
      <c r="I8" s="500">
        <v>0.91666666666666663</v>
      </c>
      <c r="J8" s="500">
        <v>0.29166666666666669</v>
      </c>
      <c r="K8" s="80" t="s">
        <v>5700</v>
      </c>
      <c r="L8" s="80" t="s">
        <v>5700</v>
      </c>
      <c r="M8" s="80"/>
      <c r="N8" s="80" t="s">
        <v>7427</v>
      </c>
      <c r="O8" s="80" t="s">
        <v>6122</v>
      </c>
      <c r="P8" s="80" t="s">
        <v>6520</v>
      </c>
      <c r="Q8" s="80" t="s">
        <v>7428</v>
      </c>
      <c r="R8" s="80" t="s">
        <v>5572</v>
      </c>
      <c r="S8" s="80" t="s">
        <v>5481</v>
      </c>
      <c r="T8" s="80" t="s">
        <v>5706</v>
      </c>
      <c r="U8" s="80" t="s">
        <v>7429</v>
      </c>
    </row>
    <row r="9" spans="1:21" ht="14.25" customHeight="1">
      <c r="A9" s="80" t="s">
        <v>6183</v>
      </c>
      <c r="B9" s="80" t="s">
        <v>6182</v>
      </c>
      <c r="C9" s="80" t="s">
        <v>5387</v>
      </c>
      <c r="D9" s="80" t="s">
        <v>5425</v>
      </c>
      <c r="E9" s="80" t="s">
        <v>5569</v>
      </c>
      <c r="F9" s="80" t="s">
        <v>931</v>
      </c>
      <c r="G9" s="80" t="s">
        <v>5426</v>
      </c>
      <c r="H9" s="80" t="s">
        <v>5427</v>
      </c>
      <c r="I9" s="500">
        <v>0.33333333333333331</v>
      </c>
      <c r="J9" s="500">
        <v>0.75</v>
      </c>
      <c r="K9" s="80" t="s">
        <v>5510</v>
      </c>
      <c r="L9" s="80" t="s">
        <v>5510</v>
      </c>
      <c r="M9" s="80"/>
      <c r="N9" s="80" t="s">
        <v>5892</v>
      </c>
      <c r="O9" s="80" t="s">
        <v>5512</v>
      </c>
      <c r="P9" s="80" t="s">
        <v>7527</v>
      </c>
      <c r="Q9" s="80" t="s">
        <v>7527</v>
      </c>
      <c r="R9" s="80" t="s">
        <v>5572</v>
      </c>
      <c r="S9" s="80" t="s">
        <v>5514</v>
      </c>
      <c r="T9" s="80" t="s">
        <v>9830</v>
      </c>
      <c r="U9" s="80" t="s">
        <v>7528</v>
      </c>
    </row>
    <row r="10" spans="1:21" ht="14.25" customHeight="1">
      <c r="A10" s="80" t="s">
        <v>9647</v>
      </c>
      <c r="B10" s="80" t="s">
        <v>9774</v>
      </c>
      <c r="C10" s="80"/>
      <c r="D10" s="80" t="s">
        <v>5425</v>
      </c>
      <c r="E10" s="80" t="s">
        <v>6273</v>
      </c>
      <c r="F10" s="80" t="s">
        <v>931</v>
      </c>
      <c r="G10" s="80" t="s">
        <v>5878</v>
      </c>
      <c r="H10" s="80" t="s">
        <v>5427</v>
      </c>
      <c r="I10" s="500">
        <v>0</v>
      </c>
      <c r="J10" s="500">
        <v>0.29166666666666669</v>
      </c>
      <c r="K10" s="80" t="s">
        <v>9851</v>
      </c>
      <c r="L10" s="80" t="s">
        <v>5652</v>
      </c>
      <c r="M10" s="80"/>
      <c r="N10" s="80" t="s">
        <v>9852</v>
      </c>
      <c r="O10" s="80" t="s">
        <v>9853</v>
      </c>
      <c r="P10" s="84" t="s">
        <v>9854</v>
      </c>
      <c r="Q10" s="80" t="s">
        <v>9855</v>
      </c>
      <c r="R10" s="80" t="s">
        <v>5572</v>
      </c>
      <c r="S10" s="80" t="s">
        <v>5656</v>
      </c>
      <c r="T10" s="80" t="s">
        <v>9856</v>
      </c>
      <c r="U10" s="80" t="s">
        <v>9857</v>
      </c>
    </row>
    <row r="11" spans="1:21" ht="14.25" customHeight="1">
      <c r="A11" s="80" t="s">
        <v>9681</v>
      </c>
      <c r="B11" s="80"/>
      <c r="C11" s="80"/>
      <c r="D11" s="80"/>
      <c r="E11" s="80"/>
      <c r="F11" s="80" t="s">
        <v>931</v>
      </c>
      <c r="G11" s="80" t="s">
        <v>5441</v>
      </c>
      <c r="H11" s="80" t="s">
        <v>5427</v>
      </c>
      <c r="I11" s="500">
        <v>0</v>
      </c>
      <c r="J11" s="500">
        <v>0.95833333333333337</v>
      </c>
      <c r="K11" s="80"/>
      <c r="L11" s="80" t="s">
        <v>6403</v>
      </c>
      <c r="M11" s="80"/>
      <c r="N11" s="80" t="s">
        <v>9840</v>
      </c>
      <c r="O11" s="80" t="s">
        <v>6122</v>
      </c>
      <c r="P11" s="80" t="s">
        <v>9841</v>
      </c>
      <c r="Q11" s="80" t="s">
        <v>9858</v>
      </c>
      <c r="R11" s="80" t="s">
        <v>5572</v>
      </c>
      <c r="S11" s="80" t="s">
        <v>5481</v>
      </c>
      <c r="T11" s="80" t="s">
        <v>9859</v>
      </c>
      <c r="U11" s="80" t="s">
        <v>9860</v>
      </c>
    </row>
    <row r="12" spans="1:21" ht="14.25" customHeight="1">
      <c r="A12" s="80" t="s">
        <v>9771</v>
      </c>
      <c r="B12" s="80" t="s">
        <v>7426</v>
      </c>
      <c r="C12" s="80" t="s">
        <v>5387</v>
      </c>
      <c r="D12" s="80" t="s">
        <v>5425</v>
      </c>
      <c r="E12" s="80" t="s">
        <v>5699</v>
      </c>
      <c r="F12" s="80" t="s">
        <v>931</v>
      </c>
      <c r="G12" s="80" t="s">
        <v>5441</v>
      </c>
      <c r="H12" s="80" t="s">
        <v>5427</v>
      </c>
      <c r="I12" s="500">
        <v>0.91666666666666663</v>
      </c>
      <c r="J12" s="500">
        <v>0.125</v>
      </c>
      <c r="K12" s="80" t="s">
        <v>5700</v>
      </c>
      <c r="L12" s="80" t="s">
        <v>5700</v>
      </c>
      <c r="M12" s="80"/>
      <c r="N12" s="80" t="s">
        <v>7427</v>
      </c>
      <c r="O12" s="80" t="s">
        <v>6122</v>
      </c>
      <c r="P12" s="80" t="s">
        <v>6520</v>
      </c>
      <c r="Q12" s="80" t="s">
        <v>7428</v>
      </c>
      <c r="R12" s="80" t="s">
        <v>5572</v>
      </c>
      <c r="S12" s="80" t="s">
        <v>5481</v>
      </c>
      <c r="T12" s="80" t="s">
        <v>5706</v>
      </c>
      <c r="U12" s="80" t="s">
        <v>9861</v>
      </c>
    </row>
    <row r="13" spans="1:21" ht="14.25" customHeight="1">
      <c r="A13" s="80" t="s">
        <v>6182</v>
      </c>
      <c r="B13" s="80" t="s">
        <v>6183</v>
      </c>
      <c r="C13" s="80" t="s">
        <v>5387</v>
      </c>
      <c r="D13" s="80" t="s">
        <v>5425</v>
      </c>
      <c r="E13" s="80" t="s">
        <v>5569</v>
      </c>
      <c r="F13" s="80" t="s">
        <v>931</v>
      </c>
      <c r="G13" s="80" t="s">
        <v>5426</v>
      </c>
      <c r="H13" s="80" t="s">
        <v>5427</v>
      </c>
      <c r="I13" s="500">
        <v>0.33333333333333331</v>
      </c>
      <c r="J13" s="500">
        <v>0.75</v>
      </c>
      <c r="K13" s="80" t="s">
        <v>5510</v>
      </c>
      <c r="L13" s="80" t="s">
        <v>5510</v>
      </c>
      <c r="M13" s="80"/>
      <c r="N13" s="80" t="s">
        <v>5570</v>
      </c>
      <c r="O13" s="80" t="s">
        <v>5512</v>
      </c>
      <c r="P13" s="80" t="s">
        <v>5739</v>
      </c>
      <c r="Q13" s="80" t="s">
        <v>5739</v>
      </c>
      <c r="R13" s="80" t="s">
        <v>5572</v>
      </c>
      <c r="S13" s="80" t="s">
        <v>5514</v>
      </c>
      <c r="T13" s="80" t="s">
        <v>9830</v>
      </c>
      <c r="U13" s="80" t="s">
        <v>6185</v>
      </c>
    </row>
    <row r="14" spans="1:21" ht="14.25" customHeight="1">
      <c r="A14" s="80" t="s">
        <v>9773</v>
      </c>
      <c r="B14" s="80"/>
      <c r="C14" s="80" t="s">
        <v>5387</v>
      </c>
      <c r="D14" s="80" t="s">
        <v>5425</v>
      </c>
      <c r="E14" s="80"/>
      <c r="F14" s="80" t="s">
        <v>931</v>
      </c>
      <c r="G14" s="80" t="s">
        <v>5426</v>
      </c>
      <c r="H14" s="80" t="s">
        <v>5427</v>
      </c>
      <c r="I14" s="500">
        <v>0.25</v>
      </c>
      <c r="J14" s="500">
        <v>0.75</v>
      </c>
      <c r="K14" s="80" t="s">
        <v>5510</v>
      </c>
      <c r="L14" s="80" t="s">
        <v>5510</v>
      </c>
      <c r="M14" s="80"/>
      <c r="N14" s="80" t="s">
        <v>5768</v>
      </c>
      <c r="O14" s="80" t="s">
        <v>5512</v>
      </c>
      <c r="P14" s="80" t="s">
        <v>9862</v>
      </c>
      <c r="Q14" s="80" t="s">
        <v>9862</v>
      </c>
      <c r="R14" s="80" t="s">
        <v>5572</v>
      </c>
      <c r="S14" s="80" t="s">
        <v>5514</v>
      </c>
      <c r="T14" s="80" t="s">
        <v>9830</v>
      </c>
      <c r="U14" s="80" t="s">
        <v>9863</v>
      </c>
    </row>
    <row r="15" spans="1:21" ht="14.25" customHeight="1">
      <c r="A15" s="80" t="s">
        <v>9774</v>
      </c>
      <c r="B15" s="80" t="s">
        <v>9647</v>
      </c>
      <c r="C15" s="80"/>
      <c r="D15" s="80" t="s">
        <v>5425</v>
      </c>
      <c r="E15" s="80" t="s">
        <v>6273</v>
      </c>
      <c r="F15" s="80" t="s">
        <v>931</v>
      </c>
      <c r="G15" s="80" t="s">
        <v>5878</v>
      </c>
      <c r="H15" s="80" t="s">
        <v>5427</v>
      </c>
      <c r="I15" s="500">
        <v>0</v>
      </c>
      <c r="J15" s="500">
        <v>0.29166666666666669</v>
      </c>
      <c r="K15" s="80"/>
      <c r="L15" s="80" t="s">
        <v>5652</v>
      </c>
      <c r="M15" s="80"/>
      <c r="N15" s="80" t="s">
        <v>5570</v>
      </c>
      <c r="O15" s="80" t="s">
        <v>9853</v>
      </c>
      <c r="P15" s="84" t="s">
        <v>9864</v>
      </c>
      <c r="Q15" s="80" t="s">
        <v>9865</v>
      </c>
      <c r="R15" s="80" t="s">
        <v>5572</v>
      </c>
      <c r="S15" s="80" t="s">
        <v>5656</v>
      </c>
      <c r="T15" s="80" t="s">
        <v>9856</v>
      </c>
      <c r="U15" s="80" t="s">
        <v>9866</v>
      </c>
    </row>
    <row r="16" spans="1:21" ht="14.25" customHeight="1">
      <c r="A16" s="80" t="s">
        <v>9775</v>
      </c>
      <c r="B16" s="80" t="s">
        <v>5387</v>
      </c>
      <c r="C16" s="80"/>
      <c r="D16" s="80"/>
      <c r="E16" s="80"/>
      <c r="F16" s="80" t="s">
        <v>922</v>
      </c>
      <c r="G16" s="80" t="s">
        <v>5426</v>
      </c>
      <c r="H16" s="80" t="s">
        <v>5427</v>
      </c>
      <c r="I16" s="500">
        <v>0.83333333333333337</v>
      </c>
      <c r="J16" s="500">
        <v>0.25</v>
      </c>
      <c r="K16" s="80"/>
      <c r="L16" s="80" t="s">
        <v>5700</v>
      </c>
      <c r="M16" s="80"/>
      <c r="N16" s="80"/>
      <c r="O16" s="80" t="s">
        <v>6122</v>
      </c>
      <c r="P16" s="80" t="s">
        <v>9867</v>
      </c>
      <c r="Q16" s="80" t="s">
        <v>9867</v>
      </c>
      <c r="R16" s="80" t="s">
        <v>5572</v>
      </c>
      <c r="S16" s="80" t="s">
        <v>5481</v>
      </c>
      <c r="T16" s="80" t="s">
        <v>3571</v>
      </c>
      <c r="U16" s="80" t="s">
        <v>9868</v>
      </c>
    </row>
    <row r="17" spans="1:21" ht="14.25" customHeight="1">
      <c r="A17" s="80" t="s">
        <v>9783</v>
      </c>
      <c r="B17" s="80"/>
      <c r="C17" s="80"/>
      <c r="D17" s="80"/>
      <c r="E17" s="80" t="s">
        <v>5699</v>
      </c>
      <c r="F17" s="80" t="s">
        <v>931</v>
      </c>
      <c r="G17" s="80" t="s">
        <v>5441</v>
      </c>
      <c r="H17" s="80">
        <v>4</v>
      </c>
      <c r="I17" s="500">
        <v>0</v>
      </c>
      <c r="J17" s="500">
        <v>0.29166666666666669</v>
      </c>
      <c r="K17" s="80" t="s">
        <v>5700</v>
      </c>
      <c r="L17" s="80" t="s">
        <v>5700</v>
      </c>
      <c r="M17" s="80"/>
      <c r="N17" s="80" t="s">
        <v>7427</v>
      </c>
      <c r="O17" s="80" t="s">
        <v>6122</v>
      </c>
      <c r="P17" s="80" t="s">
        <v>6520</v>
      </c>
      <c r="Q17" s="80" t="s">
        <v>7428</v>
      </c>
      <c r="R17" s="80" t="s">
        <v>5572</v>
      </c>
      <c r="S17" s="80" t="s">
        <v>5481</v>
      </c>
      <c r="T17" s="80" t="s">
        <v>5706</v>
      </c>
      <c r="U17" s="80" t="s">
        <v>9869</v>
      </c>
    </row>
    <row r="18" spans="1:21">
      <c r="I18" s="501"/>
      <c r="J18" s="501"/>
      <c r="N18" t="s">
        <v>5570</v>
      </c>
      <c r="O18" t="s">
        <v>9853</v>
      </c>
      <c r="P18" t="s">
        <v>9870</v>
      </c>
    </row>
    <row r="20" spans="1:21">
      <c r="I20" s="501"/>
      <c r="J20" s="501"/>
    </row>
    <row r="21" spans="1:21">
      <c r="I21" s="501"/>
      <c r="J21" s="501"/>
    </row>
  </sheetData>
  <autoFilter ref="A1:U1" xr:uid="{66631AAC-7D8D-4397-82B2-3E73B59325D3}"/>
  <hyperlinks>
    <hyperlink ref="A2" r:id="rId1" xr:uid="{BDA5A2CF-FE18-4DC9-955E-0565FB3CB367}"/>
    <hyperlink ref="A3" r:id="rId2" display="GNCASHPW06085" xr:uid="{17C189FF-34E3-4BD2-9922-663A9B3A12EA}"/>
    <hyperlink ref="A4" r:id="rId3" display="GNCASHWW09115" xr:uid="{D84C9F78-886F-4935-8E61-A3BE7FF91224}"/>
    <hyperlink ref="A6" r:id="rId4" display="GNCASNPW08634" xr:uid="{A0185534-6E02-4F61-A517-0391BFCF9DC7}"/>
    <hyperlink ref="A7" r:id="rId5" display="GNCASSPW00036" xr:uid="{FB397AE4-C382-4962-9508-18C7FEFF8A97}"/>
    <hyperlink ref="A8" r:id="rId6" display="GNCASSPW05346" xr:uid="{8AB8BEED-9959-47E0-A2D2-E59F354BBA1C}"/>
    <hyperlink ref="A9" r:id="rId7" display="GNCASSPW09677" xr:uid="{245E5031-17CA-4C23-A31B-84B0E91BA97F}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0DE49-EDED-466D-80CB-790495161CBC}">
  <sheetPr codeName="Planilha8"/>
  <dimension ref="A1:K62"/>
  <sheetViews>
    <sheetView workbookViewId="0">
      <selection activeCell="E2" sqref="E2"/>
    </sheetView>
  </sheetViews>
  <sheetFormatPr defaultRowHeight="15" customHeight="1"/>
  <cols>
    <col min="1" max="1" width="32.28515625" bestFit="1" customWidth="1"/>
    <col min="2" max="2" width="33.140625" bestFit="1" customWidth="1"/>
    <col min="3" max="3" width="26" bestFit="1" customWidth="1"/>
    <col min="4" max="4" width="16" bestFit="1" customWidth="1"/>
    <col min="5" max="5" width="29" bestFit="1" customWidth="1"/>
    <col min="6" max="6" width="20.42578125" bestFit="1" customWidth="1"/>
    <col min="7" max="7" width="18.5703125" customWidth="1"/>
    <col min="8" max="8" width="16.28515625" bestFit="1" customWidth="1"/>
    <col min="9" max="9" width="24" bestFit="1" customWidth="1"/>
    <col min="10" max="10" width="19.42578125" bestFit="1" customWidth="1"/>
    <col min="11" max="11" width="19.7109375" customWidth="1"/>
  </cols>
  <sheetData>
    <row r="1" spans="1:10" ht="15" customHeight="1">
      <c r="A1" s="85" t="s">
        <v>9871</v>
      </c>
      <c r="B1" s="85" t="s">
        <v>9872</v>
      </c>
      <c r="D1" s="77"/>
      <c r="E1" s="77"/>
      <c r="F1" s="78"/>
      <c r="G1" s="77"/>
      <c r="H1" s="77"/>
      <c r="I1" s="78"/>
    </row>
    <row r="2" spans="1:10" ht="15" customHeight="1">
      <c r="A2" s="80" t="s">
        <v>9873</v>
      </c>
      <c r="B2" s="80" t="s">
        <v>9874</v>
      </c>
      <c r="C2" s="78"/>
      <c r="D2" s="79"/>
      <c r="F2" s="79"/>
      <c r="G2" s="79"/>
      <c r="H2" s="79"/>
    </row>
    <row r="3" spans="1:10" ht="15" customHeight="1">
      <c r="A3" s="85" t="s">
        <v>9875</v>
      </c>
      <c r="B3" s="86" t="s">
        <v>9876</v>
      </c>
      <c r="C3" s="87" t="s">
        <v>9877</v>
      </c>
    </row>
    <row r="4" spans="1:10" ht="15" customHeight="1">
      <c r="A4" s="81" t="s">
        <v>9878</v>
      </c>
      <c r="B4" s="82" t="s">
        <v>9879</v>
      </c>
      <c r="C4" s="81">
        <v>5</v>
      </c>
    </row>
    <row r="5" spans="1:10" ht="15" customHeight="1">
      <c r="A5" s="85" t="s">
        <v>9880</v>
      </c>
      <c r="B5" s="86" t="s">
        <v>9881</v>
      </c>
      <c r="C5" s="87" t="s">
        <v>9882</v>
      </c>
    </row>
    <row r="6" spans="1:10" ht="15" customHeight="1">
      <c r="A6" s="81" t="s">
        <v>9883</v>
      </c>
      <c r="B6" s="83" t="s">
        <v>9884</v>
      </c>
      <c r="C6" s="81">
        <v>5</v>
      </c>
    </row>
    <row r="7" spans="1:10" ht="15" customHeight="1">
      <c r="A7" s="77"/>
      <c r="B7" s="77"/>
      <c r="C7" s="78"/>
    </row>
    <row r="8" spans="1:10" ht="15" customHeight="1">
      <c r="A8" s="79"/>
      <c r="C8" s="79"/>
    </row>
    <row r="9" spans="1:10" ht="15" customHeight="1">
      <c r="A9" s="85" t="s">
        <v>9871</v>
      </c>
      <c r="B9" s="85" t="s">
        <v>9872</v>
      </c>
    </row>
    <row r="10" spans="1:10" ht="15" customHeight="1">
      <c r="A10" s="80" t="s">
        <v>9885</v>
      </c>
      <c r="B10" s="80" t="s">
        <v>9886</v>
      </c>
      <c r="C10" s="78"/>
    </row>
    <row r="11" spans="1:10" ht="15" customHeight="1">
      <c r="A11" s="85" t="s">
        <v>9875</v>
      </c>
      <c r="B11" s="86" t="s">
        <v>9876</v>
      </c>
      <c r="C11" s="87" t="s">
        <v>9877</v>
      </c>
    </row>
    <row r="12" spans="1:10" ht="15" customHeight="1">
      <c r="A12" s="81" t="s">
        <v>9887</v>
      </c>
      <c r="B12" s="82" t="s">
        <v>9888</v>
      </c>
      <c r="C12" s="81">
        <v>5</v>
      </c>
    </row>
    <row r="13" spans="1:10" ht="15" customHeight="1">
      <c r="A13" s="85" t="s">
        <v>9880</v>
      </c>
      <c r="B13" s="86" t="s">
        <v>9881</v>
      </c>
      <c r="C13" s="87" t="s">
        <v>9882</v>
      </c>
    </row>
    <row r="14" spans="1:10" ht="15" customHeight="1">
      <c r="A14" s="81" t="s">
        <v>9889</v>
      </c>
      <c r="B14" s="83" t="s">
        <v>9890</v>
      </c>
      <c r="C14" s="81">
        <v>5</v>
      </c>
    </row>
    <row r="15" spans="1:10" ht="15" customHeight="1">
      <c r="F15" s="77"/>
      <c r="H15" s="77"/>
      <c r="I15" s="79"/>
      <c r="J15" s="79"/>
    </row>
    <row r="16" spans="1:10" ht="15" customHeight="1">
      <c r="F16" s="79"/>
    </row>
    <row r="17" spans="1:3" ht="15" customHeight="1">
      <c r="A17" s="86" t="s">
        <v>9871</v>
      </c>
      <c r="B17" s="85" t="s">
        <v>9872</v>
      </c>
    </row>
    <row r="18" spans="1:3" ht="15" customHeight="1">
      <c r="A18" s="82" t="s">
        <v>9891</v>
      </c>
      <c r="B18" s="84" t="s">
        <v>9892</v>
      </c>
    </row>
    <row r="19" spans="1:3" ht="15" customHeight="1">
      <c r="A19" s="85" t="s">
        <v>9875</v>
      </c>
      <c r="B19" s="88" t="s">
        <v>9876</v>
      </c>
      <c r="C19" s="87" t="s">
        <v>9877</v>
      </c>
    </row>
    <row r="20" spans="1:3" ht="15" customHeight="1">
      <c r="A20" s="81" t="s">
        <v>9893</v>
      </c>
      <c r="B20" s="82" t="s">
        <v>9894</v>
      </c>
      <c r="C20" s="81">
        <v>0</v>
      </c>
    </row>
    <row r="21" spans="1:3" ht="15" customHeight="1">
      <c r="A21" s="85" t="s">
        <v>9880</v>
      </c>
      <c r="B21" s="86" t="s">
        <v>9881</v>
      </c>
      <c r="C21" s="87" t="s">
        <v>9882</v>
      </c>
    </row>
    <row r="22" spans="1:3" ht="15" customHeight="1">
      <c r="A22" s="81" t="s">
        <v>9895</v>
      </c>
      <c r="B22" s="83" t="s">
        <v>9896</v>
      </c>
      <c r="C22" s="81">
        <v>0</v>
      </c>
    </row>
    <row r="25" spans="1:3" ht="15" customHeight="1">
      <c r="A25" s="86" t="s">
        <v>9871</v>
      </c>
      <c r="B25" s="85" t="s">
        <v>9872</v>
      </c>
    </row>
    <row r="26" spans="1:3" ht="15" customHeight="1">
      <c r="A26" s="82" t="s">
        <v>9897</v>
      </c>
      <c r="B26" s="84" t="s">
        <v>9898</v>
      </c>
    </row>
    <row r="27" spans="1:3" ht="15" customHeight="1">
      <c r="A27" s="85" t="s">
        <v>9875</v>
      </c>
      <c r="B27" s="88" t="s">
        <v>9876</v>
      </c>
      <c r="C27" s="87" t="s">
        <v>9877</v>
      </c>
    </row>
    <row r="28" spans="1:3" ht="15" customHeight="1">
      <c r="A28" s="81" t="s">
        <v>9899</v>
      </c>
      <c r="B28" s="82" t="s">
        <v>9900</v>
      </c>
      <c r="C28" s="81">
        <v>5</v>
      </c>
    </row>
    <row r="29" spans="1:3" ht="15" customHeight="1">
      <c r="A29" s="85" t="s">
        <v>9880</v>
      </c>
      <c r="B29" s="86" t="s">
        <v>9881</v>
      </c>
      <c r="C29" s="87" t="s">
        <v>9882</v>
      </c>
    </row>
    <row r="30" spans="1:3" ht="15" customHeight="1">
      <c r="A30" s="81" t="s">
        <v>9901</v>
      </c>
      <c r="B30" s="83" t="s">
        <v>9902</v>
      </c>
      <c r="C30" s="81">
        <v>5</v>
      </c>
    </row>
    <row r="33" spans="1:7" ht="15" customHeight="1">
      <c r="A33" s="86" t="s">
        <v>9871</v>
      </c>
      <c r="B33" s="85" t="s">
        <v>9872</v>
      </c>
    </row>
    <row r="34" spans="1:7" ht="15" customHeight="1">
      <c r="A34" s="82" t="s">
        <v>9903</v>
      </c>
      <c r="B34" s="84" t="s">
        <v>9904</v>
      </c>
    </row>
    <row r="35" spans="1:7" ht="15" customHeight="1">
      <c r="A35" s="85" t="s">
        <v>9875</v>
      </c>
      <c r="B35" s="88" t="s">
        <v>9876</v>
      </c>
      <c r="C35" s="87" t="s">
        <v>9877</v>
      </c>
    </row>
    <row r="36" spans="1:7" ht="15" customHeight="1">
      <c r="A36" s="81" t="s">
        <v>9905</v>
      </c>
      <c r="B36" s="82" t="s">
        <v>9906</v>
      </c>
      <c r="C36" s="81">
        <v>5</v>
      </c>
    </row>
    <row r="37" spans="1:7" ht="15" customHeight="1">
      <c r="A37" s="85" t="s">
        <v>9880</v>
      </c>
      <c r="B37" s="86" t="s">
        <v>9881</v>
      </c>
      <c r="C37" s="87" t="s">
        <v>9882</v>
      </c>
    </row>
    <row r="38" spans="1:7" ht="15" customHeight="1">
      <c r="A38" s="81" t="s">
        <v>9907</v>
      </c>
      <c r="B38" s="83" t="s">
        <v>9908</v>
      </c>
      <c r="C38" s="81">
        <v>5</v>
      </c>
    </row>
    <row r="41" spans="1:7" ht="15" customHeight="1">
      <c r="A41" s="91" t="s">
        <v>9871</v>
      </c>
      <c r="B41" s="92" t="s">
        <v>9872</v>
      </c>
      <c r="C41" s="93"/>
      <c r="D41" s="93"/>
      <c r="E41" s="94" t="s">
        <v>9871</v>
      </c>
      <c r="F41" s="92" t="s">
        <v>9872</v>
      </c>
      <c r="G41" s="95"/>
    </row>
    <row r="42" spans="1:7" ht="15" customHeight="1">
      <c r="A42" s="96" t="s">
        <v>9909</v>
      </c>
      <c r="B42" s="84" t="s">
        <v>9910</v>
      </c>
      <c r="E42" s="82" t="s">
        <v>9911</v>
      </c>
      <c r="F42" s="80" t="s">
        <v>9912</v>
      </c>
      <c r="G42" s="98"/>
    </row>
    <row r="43" spans="1:7" ht="15" customHeight="1">
      <c r="A43" s="99" t="s">
        <v>9875</v>
      </c>
      <c r="B43" s="88" t="s">
        <v>9876</v>
      </c>
      <c r="C43" s="87" t="s">
        <v>9877</v>
      </c>
      <c r="E43" s="86" t="s">
        <v>9875</v>
      </c>
      <c r="F43" s="85" t="s">
        <v>9876</v>
      </c>
      <c r="G43" s="108" t="s">
        <v>9877</v>
      </c>
    </row>
    <row r="44" spans="1:7" ht="15" customHeight="1">
      <c r="A44" s="101" t="s">
        <v>9913</v>
      </c>
      <c r="B44" s="82" t="s">
        <v>9914</v>
      </c>
      <c r="C44" s="81">
        <v>5</v>
      </c>
      <c r="E44" s="81" t="s">
        <v>9913</v>
      </c>
      <c r="F44" s="89" t="s">
        <v>9914</v>
      </c>
      <c r="G44" s="102">
        <v>5</v>
      </c>
    </row>
    <row r="45" spans="1:7" ht="15" customHeight="1">
      <c r="A45" s="99" t="s">
        <v>9880</v>
      </c>
      <c r="B45" s="86" t="s">
        <v>9881</v>
      </c>
      <c r="C45" s="87" t="s">
        <v>9882</v>
      </c>
      <c r="E45" s="85" t="s">
        <v>9880</v>
      </c>
      <c r="F45" s="86" t="s">
        <v>9881</v>
      </c>
      <c r="G45" s="100" t="s">
        <v>9882</v>
      </c>
    </row>
    <row r="46" spans="1:7" ht="15" customHeight="1">
      <c r="A46" s="103" t="s">
        <v>9915</v>
      </c>
      <c r="B46" s="104" t="s">
        <v>9916</v>
      </c>
      <c r="C46" s="105">
        <v>4</v>
      </c>
      <c r="D46" s="106"/>
      <c r="E46" s="105" t="s">
        <v>9915</v>
      </c>
      <c r="F46" s="104" t="s">
        <v>9916</v>
      </c>
      <c r="G46" s="107">
        <v>4</v>
      </c>
    </row>
    <row r="49" spans="1:11" ht="15" customHeight="1">
      <c r="A49" s="86" t="s">
        <v>9871</v>
      </c>
      <c r="B49" s="85" t="s">
        <v>9872</v>
      </c>
    </row>
    <row r="50" spans="1:11" ht="15" customHeight="1">
      <c r="A50" s="82" t="s">
        <v>9917</v>
      </c>
      <c r="B50" t="s">
        <v>9918</v>
      </c>
    </row>
    <row r="51" spans="1:11" ht="15" customHeight="1">
      <c r="A51" s="85" t="s">
        <v>9875</v>
      </c>
      <c r="B51" s="88" t="s">
        <v>9876</v>
      </c>
      <c r="C51" s="87" t="s">
        <v>9877</v>
      </c>
    </row>
    <row r="52" spans="1:11" ht="15" customHeight="1">
      <c r="A52" s="81" t="s">
        <v>9919</v>
      </c>
      <c r="B52" s="82" t="s">
        <v>9920</v>
      </c>
      <c r="C52" s="81">
        <v>5</v>
      </c>
    </row>
    <row r="53" spans="1:11" ht="15" customHeight="1">
      <c r="A53" s="85" t="s">
        <v>9880</v>
      </c>
      <c r="B53" s="86" t="s">
        <v>9881</v>
      </c>
      <c r="C53" s="87" t="s">
        <v>9882</v>
      </c>
    </row>
    <row r="54" spans="1:11" ht="15" customHeight="1">
      <c r="A54" s="81" t="s">
        <v>9921</v>
      </c>
      <c r="B54" s="83" t="s">
        <v>9922</v>
      </c>
      <c r="C54" s="81">
        <v>5</v>
      </c>
    </row>
    <row r="57" spans="1:11" ht="15" customHeight="1">
      <c r="A57" s="91" t="s">
        <v>9871</v>
      </c>
      <c r="B57" s="92" t="s">
        <v>9872</v>
      </c>
      <c r="C57" s="93"/>
      <c r="D57" s="93"/>
      <c r="E57" s="94" t="s">
        <v>9871</v>
      </c>
      <c r="F57" s="92" t="s">
        <v>9872</v>
      </c>
      <c r="G57" s="93"/>
      <c r="H57" s="93"/>
      <c r="I57" s="94" t="s">
        <v>9871</v>
      </c>
      <c r="J57" s="92" t="s">
        <v>9872</v>
      </c>
      <c r="K57" s="95"/>
    </row>
    <row r="58" spans="1:11" ht="15" customHeight="1">
      <c r="A58" s="96" t="s">
        <v>9923</v>
      </c>
      <c r="B58" t="s">
        <v>9924</v>
      </c>
      <c r="E58" s="90" t="s">
        <v>9925</v>
      </c>
      <c r="F58" s="97" t="s">
        <v>9926</v>
      </c>
      <c r="I58" s="90" t="s">
        <v>9927</v>
      </c>
      <c r="J58" s="97" t="s">
        <v>9928</v>
      </c>
      <c r="K58" s="98"/>
    </row>
    <row r="59" spans="1:11" ht="15" customHeight="1">
      <c r="A59" s="99" t="s">
        <v>9875</v>
      </c>
      <c r="B59" s="88" t="s">
        <v>9876</v>
      </c>
      <c r="C59" s="87" t="s">
        <v>9877</v>
      </c>
      <c r="E59" s="85" t="s">
        <v>9875</v>
      </c>
      <c r="F59" s="88" t="s">
        <v>9876</v>
      </c>
      <c r="G59" s="87" t="s">
        <v>9877</v>
      </c>
      <c r="I59" s="85" t="s">
        <v>9875</v>
      </c>
      <c r="J59" s="88" t="s">
        <v>9876</v>
      </c>
      <c r="K59" s="100" t="s">
        <v>9877</v>
      </c>
    </row>
    <row r="60" spans="1:11" ht="15" customHeight="1">
      <c r="A60" s="101" t="s">
        <v>9929</v>
      </c>
      <c r="B60" s="82" t="s">
        <v>9930</v>
      </c>
      <c r="C60" s="81">
        <v>4</v>
      </c>
      <c r="E60" s="81" t="s">
        <v>9929</v>
      </c>
      <c r="F60" s="82" t="s">
        <v>9930</v>
      </c>
      <c r="G60" s="81">
        <v>5</v>
      </c>
      <c r="I60" s="81" t="s">
        <v>9929</v>
      </c>
      <c r="J60" s="82" t="s">
        <v>9930</v>
      </c>
      <c r="K60" s="102">
        <v>5</v>
      </c>
    </row>
    <row r="61" spans="1:11" ht="15" customHeight="1">
      <c r="A61" s="99" t="s">
        <v>9880</v>
      </c>
      <c r="B61" s="86" t="s">
        <v>9881</v>
      </c>
      <c r="C61" s="87" t="s">
        <v>9882</v>
      </c>
      <c r="E61" s="85" t="s">
        <v>9880</v>
      </c>
      <c r="F61" s="86" t="s">
        <v>9881</v>
      </c>
      <c r="G61" s="87" t="s">
        <v>9882</v>
      </c>
      <c r="I61" s="85" t="s">
        <v>9880</v>
      </c>
      <c r="J61" s="86" t="s">
        <v>9881</v>
      </c>
      <c r="K61" s="100" t="s">
        <v>9882</v>
      </c>
    </row>
    <row r="62" spans="1:11" ht="15" customHeight="1">
      <c r="A62" s="103" t="s">
        <v>9931</v>
      </c>
      <c r="B62" s="104" t="s">
        <v>9932</v>
      </c>
      <c r="C62" s="105">
        <v>5</v>
      </c>
      <c r="D62" s="106"/>
      <c r="E62" s="105" t="s">
        <v>9931</v>
      </c>
      <c r="F62" s="104" t="s">
        <v>9932</v>
      </c>
      <c r="G62" s="105">
        <v>6</v>
      </c>
      <c r="H62" s="106"/>
      <c r="I62" s="105" t="s">
        <v>9931</v>
      </c>
      <c r="J62" s="104" t="s">
        <v>9932</v>
      </c>
      <c r="K62" s="107">
        <v>6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407DB-605D-4129-8F13-DAC2F35A3BA4}">
  <sheetPr codeName="Planilha9"/>
  <dimension ref="A1:X864"/>
  <sheetViews>
    <sheetView topLeftCell="G1" workbookViewId="0">
      <selection activeCell="S1" sqref="S1:W1"/>
    </sheetView>
  </sheetViews>
  <sheetFormatPr defaultRowHeight="14.45"/>
  <cols>
    <col min="1" max="1" width="15.85546875" bestFit="1" customWidth="1"/>
    <col min="2" max="2" width="16.140625" bestFit="1" customWidth="1"/>
    <col min="3" max="3" width="30.7109375" bestFit="1" customWidth="1"/>
    <col min="4" max="4" width="14.85546875" bestFit="1" customWidth="1"/>
    <col min="5" max="6" width="25" bestFit="1" customWidth="1"/>
    <col min="7" max="7" width="20" bestFit="1" customWidth="1"/>
    <col min="8" max="8" width="36.5703125" bestFit="1" customWidth="1"/>
    <col min="9" max="9" width="27.140625" bestFit="1" customWidth="1"/>
    <col min="10" max="11" width="36.5703125" bestFit="1" customWidth="1"/>
    <col min="12" max="12" width="25.28515625" bestFit="1" customWidth="1"/>
    <col min="13" max="13" width="16.7109375" bestFit="1" customWidth="1"/>
    <col min="14" max="14" width="15.5703125" bestFit="1" customWidth="1"/>
    <col min="15" max="15" width="13.85546875" bestFit="1" customWidth="1"/>
    <col min="16" max="17" width="36.5703125" bestFit="1" customWidth="1"/>
    <col min="18" max="18" width="10.42578125" bestFit="1" customWidth="1"/>
    <col min="19" max="23" width="36.5703125" bestFit="1" customWidth="1"/>
    <col min="24" max="24" width="17.42578125" bestFit="1" customWidth="1"/>
  </cols>
  <sheetData>
    <row r="1" spans="1:24">
      <c r="A1" s="123" t="s">
        <v>5371</v>
      </c>
      <c r="B1" s="124" t="s">
        <v>5372</v>
      </c>
      <c r="C1" s="124" t="s">
        <v>5373</v>
      </c>
      <c r="D1" s="124" t="s">
        <v>5374</v>
      </c>
      <c r="E1" s="124" t="s">
        <v>5375</v>
      </c>
      <c r="F1" s="124" t="s">
        <v>5376</v>
      </c>
      <c r="G1" s="124" t="s">
        <v>5377</v>
      </c>
      <c r="H1" s="124" t="s">
        <v>5380</v>
      </c>
      <c r="I1" s="124" t="s">
        <v>5381</v>
      </c>
      <c r="J1" s="124" t="s">
        <v>5382</v>
      </c>
      <c r="K1" s="124" t="s">
        <v>5383</v>
      </c>
      <c r="L1" s="124" t="s">
        <v>5378</v>
      </c>
      <c r="M1" s="124" t="s">
        <v>911</v>
      </c>
      <c r="N1" s="124" t="s">
        <v>912</v>
      </c>
      <c r="O1" s="124" t="s">
        <v>913</v>
      </c>
      <c r="P1" s="124" t="s">
        <v>5384</v>
      </c>
      <c r="Q1" s="124" t="s">
        <v>5385</v>
      </c>
      <c r="R1" s="124" t="s">
        <v>914</v>
      </c>
      <c r="S1" s="124" t="s">
        <v>915</v>
      </c>
      <c r="T1" s="124" t="s">
        <v>916</v>
      </c>
      <c r="U1" s="124" t="s">
        <v>917</v>
      </c>
      <c r="V1" s="124" t="s">
        <v>918</v>
      </c>
      <c r="W1" s="124" t="s">
        <v>919</v>
      </c>
      <c r="X1" s="124" t="s">
        <v>9933</v>
      </c>
    </row>
    <row r="2" spans="1:24">
      <c r="A2" s="125" t="s">
        <v>936</v>
      </c>
      <c r="B2" s="126" t="s">
        <v>9934</v>
      </c>
      <c r="C2" s="126" t="s">
        <v>3</v>
      </c>
      <c r="D2" s="126" t="s">
        <v>1427</v>
      </c>
      <c r="E2" s="126" t="s">
        <v>5425</v>
      </c>
      <c r="F2" s="126" t="s">
        <v>3</v>
      </c>
      <c r="G2" s="126" t="s">
        <v>922</v>
      </c>
      <c r="H2" s="126" t="s">
        <v>5774</v>
      </c>
      <c r="I2" s="126" t="s">
        <v>3</v>
      </c>
      <c r="J2" s="126" t="s">
        <v>3</v>
      </c>
      <c r="K2" s="126" t="s">
        <v>5775</v>
      </c>
      <c r="L2" s="126" t="s">
        <v>5474</v>
      </c>
      <c r="M2" s="126" t="s">
        <v>5427</v>
      </c>
      <c r="N2" s="127">
        <v>0.33333333333333331</v>
      </c>
      <c r="O2" s="127">
        <v>0.75</v>
      </c>
      <c r="P2" s="126" t="s">
        <v>9935</v>
      </c>
      <c r="Q2" s="126" t="s">
        <v>9935</v>
      </c>
      <c r="R2" s="126" t="s">
        <v>5434</v>
      </c>
      <c r="S2" s="126" t="s">
        <v>5446</v>
      </c>
      <c r="T2" s="126" t="s">
        <v>4582</v>
      </c>
      <c r="U2" s="126" t="s">
        <v>5778</v>
      </c>
      <c r="V2" s="126" t="s">
        <v>9936</v>
      </c>
      <c r="W2" s="126" t="s">
        <v>9937</v>
      </c>
      <c r="X2" s="128">
        <v>45518.720949074072</v>
      </c>
    </row>
    <row r="3" spans="1:24">
      <c r="A3" s="125" t="s">
        <v>981</v>
      </c>
      <c r="B3" s="126" t="s">
        <v>9938</v>
      </c>
      <c r="C3" s="126" t="s">
        <v>3</v>
      </c>
      <c r="D3" s="126" t="s">
        <v>1427</v>
      </c>
      <c r="E3" s="126" t="s">
        <v>3</v>
      </c>
      <c r="F3" s="126" t="s">
        <v>3</v>
      </c>
      <c r="G3" s="126" t="s">
        <v>922</v>
      </c>
      <c r="H3" s="126" t="s">
        <v>7145</v>
      </c>
      <c r="I3" s="126" t="s">
        <v>3</v>
      </c>
      <c r="J3" s="126" t="s">
        <v>3</v>
      </c>
      <c r="K3" s="126" t="s">
        <v>6569</v>
      </c>
      <c r="L3" s="126" t="s">
        <v>5474</v>
      </c>
      <c r="M3" s="126" t="s">
        <v>5427</v>
      </c>
      <c r="N3" s="127">
        <v>0.33333333333333331</v>
      </c>
      <c r="O3" s="127">
        <v>0.75</v>
      </c>
      <c r="P3" s="126" t="s">
        <v>9939</v>
      </c>
      <c r="Q3" s="126" t="s">
        <v>9939</v>
      </c>
      <c r="R3" s="126" t="s">
        <v>5434</v>
      </c>
      <c r="S3" s="126" t="s">
        <v>6572</v>
      </c>
      <c r="T3" s="126" t="s">
        <v>6573</v>
      </c>
      <c r="U3" s="126" t="s">
        <v>8092</v>
      </c>
      <c r="V3" s="126" t="s">
        <v>3571</v>
      </c>
      <c r="W3" s="126" t="s">
        <v>9940</v>
      </c>
      <c r="X3" s="128">
        <v>45153.621134259258</v>
      </c>
    </row>
    <row r="4" spans="1:24">
      <c r="A4" s="125" t="s">
        <v>936</v>
      </c>
      <c r="B4" s="126" t="s">
        <v>199</v>
      </c>
      <c r="C4" s="126" t="s">
        <v>223</v>
      </c>
      <c r="D4" s="126" t="s">
        <v>1427</v>
      </c>
      <c r="E4" s="126" t="s">
        <v>9941</v>
      </c>
      <c r="F4" s="126" t="s">
        <v>9941</v>
      </c>
      <c r="G4" s="126" t="s">
        <v>922</v>
      </c>
      <c r="H4" s="126" t="s">
        <v>5863</v>
      </c>
      <c r="I4" s="126" t="s">
        <v>3</v>
      </c>
      <c r="J4" s="126" t="s">
        <v>9942</v>
      </c>
      <c r="K4" s="126" t="s">
        <v>5431</v>
      </c>
      <c r="L4" s="126" t="s">
        <v>5441</v>
      </c>
      <c r="M4" s="126" t="s">
        <v>5427</v>
      </c>
      <c r="N4" s="127">
        <v>0</v>
      </c>
      <c r="O4" s="127">
        <v>0</v>
      </c>
      <c r="P4" s="126" t="s">
        <v>9943</v>
      </c>
      <c r="Q4" s="126" t="s">
        <v>9943</v>
      </c>
      <c r="R4" s="126" t="s">
        <v>5434</v>
      </c>
      <c r="S4" s="126" t="s">
        <v>3</v>
      </c>
      <c r="T4" s="126" t="s">
        <v>3</v>
      </c>
      <c r="U4" s="126" t="s">
        <v>5608</v>
      </c>
      <c r="V4" s="126" t="s">
        <v>5608</v>
      </c>
      <c r="W4" s="126" t="s">
        <v>9944</v>
      </c>
      <c r="X4" s="128">
        <v>45040.730787037035</v>
      </c>
    </row>
    <row r="5" spans="1:24">
      <c r="A5" s="125" t="s">
        <v>1075</v>
      </c>
      <c r="B5" s="126" t="s">
        <v>9945</v>
      </c>
      <c r="C5" s="126" t="s">
        <v>3</v>
      </c>
      <c r="D5" s="126" t="s">
        <v>1427</v>
      </c>
      <c r="E5" s="126" t="s">
        <v>3</v>
      </c>
      <c r="F5" s="126" t="s">
        <v>3</v>
      </c>
      <c r="G5" s="126" t="s">
        <v>922</v>
      </c>
      <c r="H5" s="126" t="s">
        <v>5669</v>
      </c>
      <c r="I5" s="126" t="s">
        <v>3</v>
      </c>
      <c r="J5" s="126" t="s">
        <v>3</v>
      </c>
      <c r="K5" s="126" t="s">
        <v>4624</v>
      </c>
      <c r="L5" s="126" t="s">
        <v>5441</v>
      </c>
      <c r="M5" s="126" t="s">
        <v>5427</v>
      </c>
      <c r="N5" s="127">
        <v>0.91666666666666663</v>
      </c>
      <c r="O5" s="127">
        <v>0.25</v>
      </c>
      <c r="P5" s="126" t="s">
        <v>9946</v>
      </c>
      <c r="Q5" s="126" t="s">
        <v>9946</v>
      </c>
      <c r="R5" s="126" t="s">
        <v>5434</v>
      </c>
      <c r="S5" s="126" t="s">
        <v>5593</v>
      </c>
      <c r="T5" s="126" t="s">
        <v>5633</v>
      </c>
      <c r="U5" s="126" t="s">
        <v>6559</v>
      </c>
      <c r="V5" s="126" t="s">
        <v>6560</v>
      </c>
      <c r="W5" s="126" t="s">
        <v>9947</v>
      </c>
      <c r="X5" s="128">
        <v>45098.556134259263</v>
      </c>
    </row>
    <row r="6" spans="1:24">
      <c r="A6" s="125" t="s">
        <v>9948</v>
      </c>
      <c r="B6" s="126" t="s">
        <v>853</v>
      </c>
      <c r="C6" s="126" t="s">
        <v>3</v>
      </c>
      <c r="D6" s="126" t="s">
        <v>1427</v>
      </c>
      <c r="E6" s="126" t="s">
        <v>9949</v>
      </c>
      <c r="F6" s="126" t="s">
        <v>3</v>
      </c>
      <c r="G6" s="126" t="s">
        <v>922</v>
      </c>
      <c r="H6" s="126" t="s">
        <v>6763</v>
      </c>
      <c r="I6" s="126" t="s">
        <v>3</v>
      </c>
      <c r="J6" s="126" t="s">
        <v>3</v>
      </c>
      <c r="K6" s="126" t="s">
        <v>9950</v>
      </c>
      <c r="L6" s="126" t="s">
        <v>5441</v>
      </c>
      <c r="M6" s="126" t="s">
        <v>5427</v>
      </c>
      <c r="N6" s="127">
        <v>0.75</v>
      </c>
      <c r="O6" s="127">
        <v>0.25</v>
      </c>
      <c r="P6" s="126" t="s">
        <v>9951</v>
      </c>
      <c r="Q6" s="126" t="s">
        <v>9951</v>
      </c>
      <c r="R6" s="126" t="s">
        <v>5434</v>
      </c>
      <c r="S6" s="126" t="s">
        <v>5866</v>
      </c>
      <c r="T6" s="126" t="s">
        <v>5482</v>
      </c>
      <c r="U6" s="126" t="s">
        <v>9952</v>
      </c>
      <c r="V6" s="126" t="s">
        <v>9952</v>
      </c>
      <c r="W6" s="126" t="s">
        <v>9953</v>
      </c>
      <c r="X6" s="126" t="s">
        <v>3</v>
      </c>
    </row>
    <row r="7" spans="1:24">
      <c r="A7" s="125" t="s">
        <v>1213</v>
      </c>
      <c r="B7" s="126" t="s">
        <v>9954</v>
      </c>
      <c r="C7" s="126" t="s">
        <v>3</v>
      </c>
      <c r="D7" s="126" t="s">
        <v>1427</v>
      </c>
      <c r="E7" s="126" t="s">
        <v>929</v>
      </c>
      <c r="F7" s="126" t="s">
        <v>3</v>
      </c>
      <c r="G7" s="126" t="s">
        <v>922</v>
      </c>
      <c r="H7" s="126" t="s">
        <v>6054</v>
      </c>
      <c r="I7" s="126" t="s">
        <v>3</v>
      </c>
      <c r="J7" s="126" t="s">
        <v>3</v>
      </c>
      <c r="K7" s="126" t="s">
        <v>5575</v>
      </c>
      <c r="L7" s="126" t="s">
        <v>5441</v>
      </c>
      <c r="M7" s="126" t="s">
        <v>5427</v>
      </c>
      <c r="N7" s="127">
        <v>0</v>
      </c>
      <c r="O7" s="127">
        <v>0.25</v>
      </c>
      <c r="P7" s="126" t="s">
        <v>9955</v>
      </c>
      <c r="Q7" s="126" t="s">
        <v>9956</v>
      </c>
      <c r="R7" s="126" t="s">
        <v>5434</v>
      </c>
      <c r="S7" s="126" t="s">
        <v>5554</v>
      </c>
      <c r="T7" s="126" t="s">
        <v>5555</v>
      </c>
      <c r="U7" s="126" t="s">
        <v>9957</v>
      </c>
      <c r="V7" s="126" t="s">
        <v>7583</v>
      </c>
      <c r="W7" s="126" t="s">
        <v>9958</v>
      </c>
      <c r="X7" s="128">
        <v>45365.731805555559</v>
      </c>
    </row>
    <row r="8" spans="1:24">
      <c r="A8" s="125" t="s">
        <v>981</v>
      </c>
      <c r="B8" s="126" t="s">
        <v>9959</v>
      </c>
      <c r="C8" s="126" t="s">
        <v>3</v>
      </c>
      <c r="D8" s="126" t="s">
        <v>1427</v>
      </c>
      <c r="E8" s="126" t="s">
        <v>5425</v>
      </c>
      <c r="F8" s="126" t="s">
        <v>3</v>
      </c>
      <c r="G8" s="126" t="s">
        <v>922</v>
      </c>
      <c r="H8" s="126" t="s">
        <v>5498</v>
      </c>
      <c r="I8" s="126" t="s">
        <v>3</v>
      </c>
      <c r="J8" s="126" t="s">
        <v>3</v>
      </c>
      <c r="K8" s="126" t="s">
        <v>6984</v>
      </c>
      <c r="L8" s="126" t="s">
        <v>5474</v>
      </c>
      <c r="M8" s="126" t="s">
        <v>5427</v>
      </c>
      <c r="N8" s="127">
        <v>0.33333333333333331</v>
      </c>
      <c r="O8" s="127">
        <v>0.75</v>
      </c>
      <c r="P8" s="126" t="s">
        <v>9960</v>
      </c>
      <c r="Q8" s="126" t="s">
        <v>9961</v>
      </c>
      <c r="R8" s="126" t="s">
        <v>5434</v>
      </c>
      <c r="S8" s="126" t="s">
        <v>5504</v>
      </c>
      <c r="T8" s="126" t="s">
        <v>5501</v>
      </c>
      <c r="U8" s="129" t="s">
        <v>5615</v>
      </c>
      <c r="V8" s="126" t="s">
        <v>6987</v>
      </c>
      <c r="W8" s="126" t="s">
        <v>9962</v>
      </c>
      <c r="X8" s="128">
        <v>45544.665590277778</v>
      </c>
    </row>
    <row r="9" spans="1:24">
      <c r="A9" s="125" t="s">
        <v>1075</v>
      </c>
      <c r="B9" s="126" t="s">
        <v>9963</v>
      </c>
      <c r="C9" s="126" t="s">
        <v>3</v>
      </c>
      <c r="D9" s="126" t="s">
        <v>1427</v>
      </c>
      <c r="E9" s="126" t="s">
        <v>5425</v>
      </c>
      <c r="F9" s="126" t="s">
        <v>3</v>
      </c>
      <c r="G9" s="126" t="s">
        <v>922</v>
      </c>
      <c r="H9" s="126" t="s">
        <v>5518</v>
      </c>
      <c r="I9" s="126" t="s">
        <v>3</v>
      </c>
      <c r="J9" s="126" t="s">
        <v>9964</v>
      </c>
      <c r="K9" s="126" t="s">
        <v>9965</v>
      </c>
      <c r="L9" s="126" t="s">
        <v>5474</v>
      </c>
      <c r="M9" s="126" t="s">
        <v>5427</v>
      </c>
      <c r="N9" s="127">
        <v>0.33333333333333331</v>
      </c>
      <c r="O9" s="127">
        <v>0.75</v>
      </c>
      <c r="P9" s="126" t="s">
        <v>7606</v>
      </c>
      <c r="Q9" s="126" t="s">
        <v>7606</v>
      </c>
      <c r="R9" s="126" t="s">
        <v>5434</v>
      </c>
      <c r="S9" s="126" t="s">
        <v>7556</v>
      </c>
      <c r="T9" s="126" t="s">
        <v>6316</v>
      </c>
      <c r="U9" s="126" t="s">
        <v>9966</v>
      </c>
      <c r="V9" s="126" t="s">
        <v>9967</v>
      </c>
      <c r="W9" s="126" t="s">
        <v>9968</v>
      </c>
      <c r="X9" s="128">
        <v>44832.653043981481</v>
      </c>
    </row>
    <row r="10" spans="1:24">
      <c r="A10" s="125" t="s">
        <v>1075</v>
      </c>
      <c r="B10" s="126" t="s">
        <v>9969</v>
      </c>
      <c r="C10" s="126" t="s">
        <v>9970</v>
      </c>
      <c r="D10" s="126" t="s">
        <v>1427</v>
      </c>
      <c r="E10" s="126" t="s">
        <v>5425</v>
      </c>
      <c r="F10" s="126" t="s">
        <v>3</v>
      </c>
      <c r="G10" s="126" t="s">
        <v>922</v>
      </c>
      <c r="H10" s="126" t="s">
        <v>6218</v>
      </c>
      <c r="I10" s="126" t="s">
        <v>3</v>
      </c>
      <c r="J10" s="126" t="s">
        <v>3</v>
      </c>
      <c r="K10" s="126" t="s">
        <v>6285</v>
      </c>
      <c r="L10" s="126" t="s">
        <v>5474</v>
      </c>
      <c r="M10" s="126" t="s">
        <v>5427</v>
      </c>
      <c r="N10" s="127">
        <v>0.91666666666666663</v>
      </c>
      <c r="O10" s="127">
        <v>0.25</v>
      </c>
      <c r="P10" s="126" t="s">
        <v>8500</v>
      </c>
      <c r="Q10" s="126" t="s">
        <v>8501</v>
      </c>
      <c r="R10" s="126" t="s">
        <v>5434</v>
      </c>
      <c r="S10" s="126" t="s">
        <v>8502</v>
      </c>
      <c r="T10" s="126" t="s">
        <v>8503</v>
      </c>
      <c r="U10" s="126" t="s">
        <v>8504</v>
      </c>
      <c r="V10" s="126" t="s">
        <v>9971</v>
      </c>
      <c r="W10" s="126" t="s">
        <v>8933</v>
      </c>
      <c r="X10" s="128">
        <v>45258.545682870368</v>
      </c>
    </row>
    <row r="11" spans="1:24">
      <c r="A11" s="125" t="s">
        <v>936</v>
      </c>
      <c r="B11" s="126" t="s">
        <v>9972</v>
      </c>
      <c r="C11" s="126" t="s">
        <v>9973</v>
      </c>
      <c r="D11" s="126" t="s">
        <v>1427</v>
      </c>
      <c r="E11" s="126" t="s">
        <v>5425</v>
      </c>
      <c r="F11" s="126" t="s">
        <v>3</v>
      </c>
      <c r="G11" s="126" t="s">
        <v>922</v>
      </c>
      <c r="H11" s="126" t="s">
        <v>5774</v>
      </c>
      <c r="I11" s="126" t="s">
        <v>3</v>
      </c>
      <c r="J11" s="126" t="s">
        <v>3</v>
      </c>
      <c r="K11" s="126" t="s">
        <v>5775</v>
      </c>
      <c r="L11" s="126" t="s">
        <v>5474</v>
      </c>
      <c r="M11" s="126" t="s">
        <v>5427</v>
      </c>
      <c r="N11" s="127">
        <v>0.33333333333333331</v>
      </c>
      <c r="O11" s="127">
        <v>0.75</v>
      </c>
      <c r="P11" s="126" t="s">
        <v>5776</v>
      </c>
      <c r="Q11" s="126" t="s">
        <v>5776</v>
      </c>
      <c r="R11" s="126" t="s">
        <v>5434</v>
      </c>
      <c r="S11" s="126" t="s">
        <v>5777</v>
      </c>
      <c r="T11" s="126" t="s">
        <v>4582</v>
      </c>
      <c r="U11" s="126" t="s">
        <v>5778</v>
      </c>
      <c r="V11" s="126" t="s">
        <v>5779</v>
      </c>
      <c r="W11" s="126" t="s">
        <v>9974</v>
      </c>
      <c r="X11" s="128">
        <v>45518.722222222219</v>
      </c>
    </row>
    <row r="12" spans="1:24">
      <c r="A12" s="125" t="s">
        <v>981</v>
      </c>
      <c r="B12" s="126" t="s">
        <v>654</v>
      </c>
      <c r="C12" s="126" t="s">
        <v>3</v>
      </c>
      <c r="D12" s="126" t="s">
        <v>1427</v>
      </c>
      <c r="E12" s="126" t="s">
        <v>6189</v>
      </c>
      <c r="F12" s="126" t="s">
        <v>6189</v>
      </c>
      <c r="G12" s="126" t="s">
        <v>922</v>
      </c>
      <c r="H12" s="126" t="s">
        <v>7145</v>
      </c>
      <c r="I12" s="126" t="s">
        <v>3</v>
      </c>
      <c r="J12" s="126" t="s">
        <v>5815</v>
      </c>
      <c r="K12" s="126" t="s">
        <v>6569</v>
      </c>
      <c r="L12" s="126" t="s">
        <v>5474</v>
      </c>
      <c r="M12" s="126" t="s">
        <v>5427</v>
      </c>
      <c r="N12" s="127">
        <v>0.33333333333333331</v>
      </c>
      <c r="O12" s="127">
        <v>0.75</v>
      </c>
      <c r="P12" s="126" t="s">
        <v>9975</v>
      </c>
      <c r="Q12" s="126" t="s">
        <v>9975</v>
      </c>
      <c r="R12" s="126" t="s">
        <v>5434</v>
      </c>
      <c r="S12" s="126" t="s">
        <v>6572</v>
      </c>
      <c r="T12" s="126" t="s">
        <v>6573</v>
      </c>
      <c r="U12" s="126" t="s">
        <v>8092</v>
      </c>
      <c r="V12" s="126" t="s">
        <v>3571</v>
      </c>
      <c r="W12" s="126" t="s">
        <v>9976</v>
      </c>
      <c r="X12" s="128">
        <v>45495.720300925925</v>
      </c>
    </row>
    <row r="13" spans="1:24">
      <c r="A13" s="125" t="s">
        <v>981</v>
      </c>
      <c r="B13" s="126" t="s">
        <v>9977</v>
      </c>
      <c r="C13" s="126" t="s">
        <v>9978</v>
      </c>
      <c r="D13" s="126" t="s">
        <v>1427</v>
      </c>
      <c r="E13" s="126" t="s">
        <v>5425</v>
      </c>
      <c r="F13" s="126" t="s">
        <v>3</v>
      </c>
      <c r="G13" s="126" t="s">
        <v>922</v>
      </c>
      <c r="H13" s="126" t="s">
        <v>5613</v>
      </c>
      <c r="I13" s="126" t="s">
        <v>3</v>
      </c>
      <c r="J13" s="126" t="s">
        <v>3</v>
      </c>
      <c r="K13" s="126" t="s">
        <v>4592</v>
      </c>
      <c r="L13" s="126" t="s">
        <v>5474</v>
      </c>
      <c r="M13" s="126" t="s">
        <v>5427</v>
      </c>
      <c r="N13" s="127">
        <v>0.33333333333333331</v>
      </c>
      <c r="O13" s="127">
        <v>0.75</v>
      </c>
      <c r="P13" s="126" t="s">
        <v>5614</v>
      </c>
      <c r="Q13" s="126" t="s">
        <v>5614</v>
      </c>
      <c r="R13" s="126" t="s">
        <v>5434</v>
      </c>
      <c r="S13" s="126" t="s">
        <v>5460</v>
      </c>
      <c r="T13" s="126" t="s">
        <v>4555</v>
      </c>
      <c r="U13" s="129" t="s">
        <v>5615</v>
      </c>
      <c r="V13" s="126" t="s">
        <v>5616</v>
      </c>
      <c r="W13" s="126" t="s">
        <v>9979</v>
      </c>
      <c r="X13" s="128">
        <v>45518.715763888889</v>
      </c>
    </row>
    <row r="14" spans="1:24">
      <c r="A14" s="125" t="s">
        <v>1075</v>
      </c>
      <c r="B14" s="126" t="s">
        <v>9980</v>
      </c>
      <c r="C14" s="126" t="s">
        <v>3</v>
      </c>
      <c r="D14" s="126" t="s">
        <v>1427</v>
      </c>
      <c r="E14" s="126" t="s">
        <v>5425</v>
      </c>
      <c r="F14" s="126" t="s">
        <v>3</v>
      </c>
      <c r="G14" s="126" t="s">
        <v>922</v>
      </c>
      <c r="H14" s="126" t="s">
        <v>5518</v>
      </c>
      <c r="I14" s="126" t="s">
        <v>3</v>
      </c>
      <c r="J14" s="126" t="s">
        <v>9981</v>
      </c>
      <c r="K14" s="126" t="s">
        <v>9965</v>
      </c>
      <c r="L14" s="126" t="s">
        <v>5474</v>
      </c>
      <c r="M14" s="126" t="s">
        <v>5427</v>
      </c>
      <c r="N14" s="127">
        <v>0.33333333333333331</v>
      </c>
      <c r="O14" s="127">
        <v>0.75</v>
      </c>
      <c r="P14" s="126" t="s">
        <v>7606</v>
      </c>
      <c r="Q14" s="126" t="s">
        <v>7606</v>
      </c>
      <c r="R14" s="126" t="s">
        <v>5434</v>
      </c>
      <c r="S14" s="126" t="s">
        <v>7556</v>
      </c>
      <c r="T14" s="126" t="s">
        <v>6316</v>
      </c>
      <c r="U14" s="126" t="s">
        <v>9966</v>
      </c>
      <c r="V14" s="126" t="s">
        <v>9967</v>
      </c>
      <c r="W14" s="126" t="s">
        <v>9982</v>
      </c>
      <c r="X14" s="128">
        <v>44832.651377314818</v>
      </c>
    </row>
    <row r="15" spans="1:24">
      <c r="A15" s="125" t="s">
        <v>1075</v>
      </c>
      <c r="B15" s="126" t="s">
        <v>9983</v>
      </c>
      <c r="C15" s="126" t="s">
        <v>9984</v>
      </c>
      <c r="D15" s="126" t="s">
        <v>1427</v>
      </c>
      <c r="E15" s="126" t="s">
        <v>5425</v>
      </c>
      <c r="F15" s="126" t="s">
        <v>3</v>
      </c>
      <c r="G15" s="126" t="s">
        <v>922</v>
      </c>
      <c r="H15" s="126" t="s">
        <v>6218</v>
      </c>
      <c r="I15" s="126" t="s">
        <v>3</v>
      </c>
      <c r="J15" s="126" t="s">
        <v>3</v>
      </c>
      <c r="K15" s="126" t="s">
        <v>6285</v>
      </c>
      <c r="L15" s="126" t="s">
        <v>5474</v>
      </c>
      <c r="M15" s="126" t="s">
        <v>5427</v>
      </c>
      <c r="N15" s="127">
        <v>0.91666666666666663</v>
      </c>
      <c r="O15" s="127">
        <v>0.25</v>
      </c>
      <c r="P15" s="126" t="s">
        <v>8500</v>
      </c>
      <c r="Q15" s="126" t="s">
        <v>8501</v>
      </c>
      <c r="R15" s="126" t="s">
        <v>5434</v>
      </c>
      <c r="S15" s="126" t="s">
        <v>8502</v>
      </c>
      <c r="T15" s="126" t="s">
        <v>8503</v>
      </c>
      <c r="U15" s="126" t="s">
        <v>8504</v>
      </c>
      <c r="V15" s="126" t="s">
        <v>9971</v>
      </c>
      <c r="W15" s="126" t="s">
        <v>9985</v>
      </c>
      <c r="X15" s="128">
        <v>45321.483518518522</v>
      </c>
    </row>
    <row r="16" spans="1:24">
      <c r="A16" s="125" t="s">
        <v>936</v>
      </c>
      <c r="B16" s="126" t="s">
        <v>212</v>
      </c>
      <c r="C16" s="126" t="s">
        <v>3</v>
      </c>
      <c r="D16" s="126" t="s">
        <v>1427</v>
      </c>
      <c r="E16" s="126" t="s">
        <v>9949</v>
      </c>
      <c r="F16" s="126" t="s">
        <v>3</v>
      </c>
      <c r="G16" s="126" t="s">
        <v>922</v>
      </c>
      <c r="H16" s="126" t="s">
        <v>9986</v>
      </c>
      <c r="I16" s="126" t="s">
        <v>3</v>
      </c>
      <c r="J16" s="126" t="s">
        <v>3</v>
      </c>
      <c r="K16" s="126" t="s">
        <v>9987</v>
      </c>
      <c r="L16" s="126" t="s">
        <v>5441</v>
      </c>
      <c r="M16" s="126" t="s">
        <v>5427</v>
      </c>
      <c r="N16" s="127">
        <v>0.33333333333333331</v>
      </c>
      <c r="O16" s="127">
        <v>0.75</v>
      </c>
      <c r="P16" s="126" t="s">
        <v>9988</v>
      </c>
      <c r="Q16" s="126" t="s">
        <v>9988</v>
      </c>
      <c r="R16" s="126" t="s">
        <v>5434</v>
      </c>
      <c r="S16" s="126" t="s">
        <v>7214</v>
      </c>
      <c r="T16" s="126" t="s">
        <v>5482</v>
      </c>
      <c r="U16" s="126" t="s">
        <v>9989</v>
      </c>
      <c r="V16" s="126" t="s">
        <v>9989</v>
      </c>
      <c r="W16" s="126" t="s">
        <v>9990</v>
      </c>
      <c r="X16" s="126" t="s">
        <v>3</v>
      </c>
    </row>
    <row r="17" spans="1:24">
      <c r="A17" s="125" t="s">
        <v>1075</v>
      </c>
      <c r="B17" s="126" t="s">
        <v>9984</v>
      </c>
      <c r="C17" s="126" t="s">
        <v>9983</v>
      </c>
      <c r="D17" s="126" t="s">
        <v>1427</v>
      </c>
      <c r="E17" s="126" t="s">
        <v>5425</v>
      </c>
      <c r="F17" s="126" t="s">
        <v>3</v>
      </c>
      <c r="G17" s="126" t="s">
        <v>922</v>
      </c>
      <c r="H17" s="126" t="s">
        <v>6218</v>
      </c>
      <c r="I17" s="126" t="s">
        <v>3</v>
      </c>
      <c r="J17" s="126" t="s">
        <v>3</v>
      </c>
      <c r="K17" s="126" t="s">
        <v>6285</v>
      </c>
      <c r="L17" s="126" t="s">
        <v>5474</v>
      </c>
      <c r="M17" s="126" t="s">
        <v>5427</v>
      </c>
      <c r="N17" s="127">
        <v>0.91666666666666663</v>
      </c>
      <c r="O17" s="127">
        <v>0.25</v>
      </c>
      <c r="P17" s="126" t="s">
        <v>8500</v>
      </c>
      <c r="Q17" s="126" t="s">
        <v>8501</v>
      </c>
      <c r="R17" s="126" t="s">
        <v>5434</v>
      </c>
      <c r="S17" s="126" t="s">
        <v>8502</v>
      </c>
      <c r="T17" s="126" t="s">
        <v>8503</v>
      </c>
      <c r="U17" s="126" t="s">
        <v>8504</v>
      </c>
      <c r="V17" s="126" t="s">
        <v>9971</v>
      </c>
      <c r="W17" s="126" t="s">
        <v>9991</v>
      </c>
      <c r="X17" s="128">
        <v>45369.689305555556</v>
      </c>
    </row>
    <row r="18" spans="1:24">
      <c r="A18" s="125" t="s">
        <v>1075</v>
      </c>
      <c r="B18" s="126" t="s">
        <v>9992</v>
      </c>
      <c r="C18" s="126" t="s">
        <v>3</v>
      </c>
      <c r="D18" s="126" t="s">
        <v>1427</v>
      </c>
      <c r="E18" s="126" t="s">
        <v>9941</v>
      </c>
      <c r="F18" s="126" t="s">
        <v>3</v>
      </c>
      <c r="G18" s="126" t="s">
        <v>922</v>
      </c>
      <c r="H18" s="126" t="s">
        <v>5912</v>
      </c>
      <c r="I18" s="126" t="s">
        <v>3</v>
      </c>
      <c r="J18" s="126" t="s">
        <v>3</v>
      </c>
      <c r="K18" s="126" t="s">
        <v>8152</v>
      </c>
      <c r="L18" s="126" t="s">
        <v>5474</v>
      </c>
      <c r="M18" s="126" t="s">
        <v>5427</v>
      </c>
      <c r="N18" s="127">
        <v>0.91666666666666663</v>
      </c>
      <c r="O18" s="127">
        <v>0.25</v>
      </c>
      <c r="P18" s="126" t="s">
        <v>9993</v>
      </c>
      <c r="Q18" s="126" t="s">
        <v>9993</v>
      </c>
      <c r="R18" s="126" t="s">
        <v>5434</v>
      </c>
      <c r="S18" s="126" t="s">
        <v>8970</v>
      </c>
      <c r="T18" s="126" t="s">
        <v>8156</v>
      </c>
      <c r="U18" s="126" t="s">
        <v>9994</v>
      </c>
      <c r="V18" s="126" t="s">
        <v>9995</v>
      </c>
      <c r="W18" s="126" t="s">
        <v>9996</v>
      </c>
      <c r="X18" s="128">
        <v>45183.597592592596</v>
      </c>
    </row>
    <row r="19" spans="1:24">
      <c r="A19" s="125" t="s">
        <v>936</v>
      </c>
      <c r="B19" s="126" t="s">
        <v>9997</v>
      </c>
      <c r="C19" s="126" t="s">
        <v>3</v>
      </c>
      <c r="D19" s="126" t="s">
        <v>1427</v>
      </c>
      <c r="E19" s="126" t="s">
        <v>3</v>
      </c>
      <c r="F19" s="126" t="s">
        <v>3</v>
      </c>
      <c r="G19" s="126" t="s">
        <v>922</v>
      </c>
      <c r="H19" s="126" t="s">
        <v>6054</v>
      </c>
      <c r="I19" s="126" t="s">
        <v>3</v>
      </c>
      <c r="J19" s="126" t="s">
        <v>3</v>
      </c>
      <c r="K19" s="126" t="s">
        <v>9998</v>
      </c>
      <c r="L19" s="126" t="s">
        <v>5474</v>
      </c>
      <c r="M19" s="126" t="s">
        <v>5427</v>
      </c>
      <c r="N19" s="127">
        <v>0.33333333333333331</v>
      </c>
      <c r="O19" s="127">
        <v>0.75</v>
      </c>
      <c r="P19" s="126" t="s">
        <v>7581</v>
      </c>
      <c r="Q19" s="126" t="s">
        <v>7764</v>
      </c>
      <c r="R19" s="126" t="s">
        <v>5434</v>
      </c>
      <c r="S19" s="126" t="s">
        <v>5554</v>
      </c>
      <c r="T19" s="126" t="s">
        <v>5555</v>
      </c>
      <c r="U19" s="126" t="s">
        <v>5556</v>
      </c>
      <c r="V19" s="126" t="s">
        <v>5665</v>
      </c>
      <c r="W19" s="126" t="s">
        <v>9999</v>
      </c>
      <c r="X19" s="128">
        <v>45054.69630787037</v>
      </c>
    </row>
    <row r="20" spans="1:24">
      <c r="A20" s="125" t="s">
        <v>1075</v>
      </c>
      <c r="B20" s="126" t="s">
        <v>10000</v>
      </c>
      <c r="C20" s="126" t="s">
        <v>10001</v>
      </c>
      <c r="D20" s="126" t="s">
        <v>1427</v>
      </c>
      <c r="E20" s="126" t="s">
        <v>10002</v>
      </c>
      <c r="F20" s="126" t="s">
        <v>3</v>
      </c>
      <c r="G20" s="126" t="s">
        <v>922</v>
      </c>
      <c r="H20" s="126" t="s">
        <v>5454</v>
      </c>
      <c r="I20" s="126" t="s">
        <v>3</v>
      </c>
      <c r="J20" s="126" t="s">
        <v>10003</v>
      </c>
      <c r="K20" s="126" t="s">
        <v>5851</v>
      </c>
      <c r="L20" s="126" t="s">
        <v>5426</v>
      </c>
      <c r="M20" s="126" t="s">
        <v>5427</v>
      </c>
      <c r="N20" s="127">
        <v>0</v>
      </c>
      <c r="O20" s="127">
        <v>0.25</v>
      </c>
      <c r="P20" s="126" t="s">
        <v>10004</v>
      </c>
      <c r="Q20" s="126" t="s">
        <v>10005</v>
      </c>
      <c r="R20" s="126" t="s">
        <v>5434</v>
      </c>
      <c r="S20" s="126" t="s">
        <v>5853</v>
      </c>
      <c r="T20" s="126" t="s">
        <v>5854</v>
      </c>
      <c r="U20" s="126" t="s">
        <v>8923</v>
      </c>
      <c r="V20" s="126" t="s">
        <v>8923</v>
      </c>
      <c r="W20" s="126" t="s">
        <v>10006</v>
      </c>
      <c r="X20" s="128">
        <v>45518.725787037038</v>
      </c>
    </row>
    <row r="21" spans="1:24">
      <c r="A21" s="125" t="s">
        <v>981</v>
      </c>
      <c r="B21" s="126" t="s">
        <v>9978</v>
      </c>
      <c r="C21" s="126" t="s">
        <v>9977</v>
      </c>
      <c r="D21" s="126" t="s">
        <v>1427</v>
      </c>
      <c r="E21" s="126" t="s">
        <v>5425</v>
      </c>
      <c r="F21" s="126" t="s">
        <v>3</v>
      </c>
      <c r="G21" s="126" t="s">
        <v>922</v>
      </c>
      <c r="H21" s="126" t="s">
        <v>5613</v>
      </c>
      <c r="I21" s="126" t="s">
        <v>3</v>
      </c>
      <c r="J21" s="126" t="s">
        <v>3</v>
      </c>
      <c r="K21" s="126" t="s">
        <v>4592</v>
      </c>
      <c r="L21" s="126" t="s">
        <v>5474</v>
      </c>
      <c r="M21" s="126" t="s">
        <v>5427</v>
      </c>
      <c r="N21" s="127">
        <v>0.33333333333333331</v>
      </c>
      <c r="O21" s="127">
        <v>0.75</v>
      </c>
      <c r="P21" s="126" t="s">
        <v>5614</v>
      </c>
      <c r="Q21" s="126" t="s">
        <v>5614</v>
      </c>
      <c r="R21" s="126" t="s">
        <v>5434</v>
      </c>
      <c r="S21" s="126" t="s">
        <v>5460</v>
      </c>
      <c r="T21" s="126" t="s">
        <v>4555</v>
      </c>
      <c r="U21" s="129" t="s">
        <v>5615</v>
      </c>
      <c r="V21" s="126" t="s">
        <v>5616</v>
      </c>
      <c r="W21" s="126" t="s">
        <v>10007</v>
      </c>
      <c r="X21" s="128">
        <v>45518.715601851851</v>
      </c>
    </row>
    <row r="22" spans="1:24">
      <c r="A22" s="125" t="s">
        <v>936</v>
      </c>
      <c r="B22" s="126" t="s">
        <v>10008</v>
      </c>
      <c r="C22" s="126" t="s">
        <v>3</v>
      </c>
      <c r="D22" s="126" t="s">
        <v>1427</v>
      </c>
      <c r="E22" s="126" t="s">
        <v>5425</v>
      </c>
      <c r="F22" s="126" t="s">
        <v>3</v>
      </c>
      <c r="G22" s="126" t="s">
        <v>922</v>
      </c>
      <c r="H22" s="126" t="s">
        <v>5863</v>
      </c>
      <c r="I22" s="126" t="s">
        <v>3</v>
      </c>
      <c r="J22" s="126" t="s">
        <v>10009</v>
      </c>
      <c r="K22" s="126" t="s">
        <v>5431</v>
      </c>
      <c r="L22" s="126" t="s">
        <v>5441</v>
      </c>
      <c r="M22" s="126" t="s">
        <v>5427</v>
      </c>
      <c r="N22" s="127">
        <v>0</v>
      </c>
      <c r="O22" s="127">
        <v>0.95833333333333337</v>
      </c>
      <c r="P22" s="126" t="s">
        <v>10010</v>
      </c>
      <c r="Q22" s="126" t="s">
        <v>10010</v>
      </c>
      <c r="R22" s="126" t="s">
        <v>5434</v>
      </c>
      <c r="S22" s="126" t="s">
        <v>5435</v>
      </c>
      <c r="T22" s="126" t="s">
        <v>5436</v>
      </c>
      <c r="U22" s="126" t="s">
        <v>3571</v>
      </c>
      <c r="V22" s="126" t="s">
        <v>3571</v>
      </c>
      <c r="W22" s="126" t="s">
        <v>10011</v>
      </c>
      <c r="X22" s="128">
        <v>45098.557314814818</v>
      </c>
    </row>
    <row r="23" spans="1:24">
      <c r="A23" s="125" t="s">
        <v>981</v>
      </c>
      <c r="B23" s="126" t="s">
        <v>10012</v>
      </c>
      <c r="C23" s="126" t="s">
        <v>10013</v>
      </c>
      <c r="D23" s="126" t="s">
        <v>1427</v>
      </c>
      <c r="E23" s="126" t="s">
        <v>5425</v>
      </c>
      <c r="F23" s="126" t="s">
        <v>3</v>
      </c>
      <c r="G23" s="126" t="s">
        <v>922</v>
      </c>
      <c r="H23" s="126" t="s">
        <v>5613</v>
      </c>
      <c r="I23" s="126" t="s">
        <v>3</v>
      </c>
      <c r="J23" s="126" t="s">
        <v>3</v>
      </c>
      <c r="K23" s="126" t="s">
        <v>4592</v>
      </c>
      <c r="L23" s="126" t="s">
        <v>5474</v>
      </c>
      <c r="M23" s="126" t="s">
        <v>5427</v>
      </c>
      <c r="N23" s="127">
        <v>0.33333333333333331</v>
      </c>
      <c r="O23" s="127">
        <v>0.75</v>
      </c>
      <c r="P23" s="126" t="s">
        <v>5614</v>
      </c>
      <c r="Q23" s="126" t="s">
        <v>5614</v>
      </c>
      <c r="R23" s="126" t="s">
        <v>5434</v>
      </c>
      <c r="S23" s="126" t="s">
        <v>5460</v>
      </c>
      <c r="T23" s="126" t="s">
        <v>4555</v>
      </c>
      <c r="U23" s="129" t="s">
        <v>5615</v>
      </c>
      <c r="V23" s="126" t="s">
        <v>5616</v>
      </c>
      <c r="W23" s="126" t="s">
        <v>10014</v>
      </c>
      <c r="X23" s="128">
        <v>45544.664930555555</v>
      </c>
    </row>
    <row r="24" spans="1:24">
      <c r="A24" s="125" t="s">
        <v>1075</v>
      </c>
      <c r="B24" s="126" t="s">
        <v>10001</v>
      </c>
      <c r="C24" s="126" t="s">
        <v>10000</v>
      </c>
      <c r="D24" s="126" t="s">
        <v>1427</v>
      </c>
      <c r="E24" s="126" t="s">
        <v>6310</v>
      </c>
      <c r="F24" s="126" t="s">
        <v>6310</v>
      </c>
      <c r="G24" s="126" t="s">
        <v>922</v>
      </c>
      <c r="H24" s="126" t="s">
        <v>5454</v>
      </c>
      <c r="I24" s="126" t="s">
        <v>3</v>
      </c>
      <c r="J24" s="126" t="s">
        <v>10015</v>
      </c>
      <c r="K24" s="126" t="s">
        <v>5851</v>
      </c>
      <c r="L24" s="126" t="s">
        <v>5426</v>
      </c>
      <c r="M24" s="126" t="s">
        <v>5427</v>
      </c>
      <c r="N24" s="127">
        <v>0</v>
      </c>
      <c r="O24" s="127">
        <v>0.25</v>
      </c>
      <c r="P24" s="126" t="s">
        <v>10004</v>
      </c>
      <c r="Q24" s="126" t="s">
        <v>10005</v>
      </c>
      <c r="R24" s="126" t="s">
        <v>5434</v>
      </c>
      <c r="S24" s="126" t="s">
        <v>5853</v>
      </c>
      <c r="T24" s="126" t="s">
        <v>5854</v>
      </c>
      <c r="U24" s="126" t="s">
        <v>8923</v>
      </c>
      <c r="V24" s="126" t="s">
        <v>8923</v>
      </c>
      <c r="W24" s="126" t="s">
        <v>10016</v>
      </c>
      <c r="X24" s="128">
        <v>45274.440312500003</v>
      </c>
    </row>
    <row r="25" spans="1:24">
      <c r="A25" s="125" t="s">
        <v>936</v>
      </c>
      <c r="B25" s="126" t="s">
        <v>223</v>
      </c>
      <c r="C25" s="126" t="s">
        <v>199</v>
      </c>
      <c r="D25" s="126" t="s">
        <v>1427</v>
      </c>
      <c r="E25" s="126" t="s">
        <v>9941</v>
      </c>
      <c r="F25" s="126" t="s">
        <v>9941</v>
      </c>
      <c r="G25" s="126" t="s">
        <v>922</v>
      </c>
      <c r="H25" s="126" t="s">
        <v>5863</v>
      </c>
      <c r="I25" s="126" t="s">
        <v>3</v>
      </c>
      <c r="J25" s="126" t="s">
        <v>9942</v>
      </c>
      <c r="K25" s="126" t="s">
        <v>5431</v>
      </c>
      <c r="L25" s="126" t="s">
        <v>5441</v>
      </c>
      <c r="M25" s="126" t="s">
        <v>5427</v>
      </c>
      <c r="N25" s="127">
        <v>0</v>
      </c>
      <c r="O25" s="127">
        <v>0</v>
      </c>
      <c r="P25" s="126" t="s">
        <v>9943</v>
      </c>
      <c r="Q25" s="126" t="s">
        <v>9943</v>
      </c>
      <c r="R25" s="126" t="s">
        <v>5434</v>
      </c>
      <c r="S25" s="126" t="s">
        <v>3</v>
      </c>
      <c r="T25" s="126" t="s">
        <v>3</v>
      </c>
      <c r="U25" s="126" t="s">
        <v>5608</v>
      </c>
      <c r="V25" s="126" t="s">
        <v>5608</v>
      </c>
      <c r="W25" s="126" t="s">
        <v>10017</v>
      </c>
      <c r="X25" s="128">
        <v>45040.731145833335</v>
      </c>
    </row>
    <row r="26" spans="1:24">
      <c r="A26" s="125" t="s">
        <v>936</v>
      </c>
      <c r="B26" s="126" t="s">
        <v>10018</v>
      </c>
      <c r="C26" s="126" t="s">
        <v>10019</v>
      </c>
      <c r="D26" s="126" t="s">
        <v>1427</v>
      </c>
      <c r="E26" s="126" t="s">
        <v>5425</v>
      </c>
      <c r="F26" s="126" t="s">
        <v>3</v>
      </c>
      <c r="G26" s="126" t="s">
        <v>922</v>
      </c>
      <c r="H26" s="126" t="s">
        <v>5428</v>
      </c>
      <c r="I26" s="126" t="s">
        <v>3</v>
      </c>
      <c r="J26" s="126" t="s">
        <v>10009</v>
      </c>
      <c r="K26" s="126" t="s">
        <v>5431</v>
      </c>
      <c r="L26" s="126" t="s">
        <v>5441</v>
      </c>
      <c r="M26" s="126" t="s">
        <v>5427</v>
      </c>
      <c r="N26" s="127">
        <v>0</v>
      </c>
      <c r="O26" s="127">
        <v>0.95833333333333337</v>
      </c>
      <c r="P26" s="126" t="s">
        <v>10020</v>
      </c>
      <c r="Q26" s="126" t="s">
        <v>10020</v>
      </c>
      <c r="R26" s="126" t="s">
        <v>5434</v>
      </c>
      <c r="S26" s="126" t="s">
        <v>10021</v>
      </c>
      <c r="T26" s="126" t="s">
        <v>10022</v>
      </c>
      <c r="U26" s="129" t="s">
        <v>5615</v>
      </c>
      <c r="V26" s="129" t="s">
        <v>5615</v>
      </c>
      <c r="W26" s="126" t="s">
        <v>10023</v>
      </c>
      <c r="X26" s="128">
        <v>45096.949097222219</v>
      </c>
    </row>
    <row r="27" spans="1:24">
      <c r="A27" s="125" t="s">
        <v>981</v>
      </c>
      <c r="B27" s="126" t="s">
        <v>10024</v>
      </c>
      <c r="C27" s="126" t="s">
        <v>10025</v>
      </c>
      <c r="D27" s="126" t="s">
        <v>1427</v>
      </c>
      <c r="E27" s="126" t="s">
        <v>5425</v>
      </c>
      <c r="F27" s="126" t="s">
        <v>3</v>
      </c>
      <c r="G27" s="126" t="s">
        <v>922</v>
      </c>
      <c r="H27" s="126" t="s">
        <v>5613</v>
      </c>
      <c r="I27" s="126" t="s">
        <v>3</v>
      </c>
      <c r="J27" s="126" t="s">
        <v>3</v>
      </c>
      <c r="K27" s="126" t="s">
        <v>4592</v>
      </c>
      <c r="L27" s="126" t="s">
        <v>5474</v>
      </c>
      <c r="M27" s="126" t="s">
        <v>5427</v>
      </c>
      <c r="N27" s="127">
        <v>0.33333333333333331</v>
      </c>
      <c r="O27" s="127">
        <v>0.75</v>
      </c>
      <c r="P27" s="126" t="s">
        <v>5614</v>
      </c>
      <c r="Q27" s="126" t="s">
        <v>5614</v>
      </c>
      <c r="R27" s="126" t="s">
        <v>5434</v>
      </c>
      <c r="S27" s="126" t="s">
        <v>5460</v>
      </c>
      <c r="T27" s="126" t="s">
        <v>4555</v>
      </c>
      <c r="U27" s="129" t="s">
        <v>5615</v>
      </c>
      <c r="V27" s="126" t="s">
        <v>5616</v>
      </c>
      <c r="W27" s="126" t="s">
        <v>10026</v>
      </c>
      <c r="X27" s="128">
        <v>45518.715416666666</v>
      </c>
    </row>
    <row r="28" spans="1:24">
      <c r="A28" s="125" t="s">
        <v>1075</v>
      </c>
      <c r="B28" s="126" t="s">
        <v>10027</v>
      </c>
      <c r="C28" s="126" t="s">
        <v>3</v>
      </c>
      <c r="D28" s="126" t="s">
        <v>1427</v>
      </c>
      <c r="E28" s="126" t="s">
        <v>3</v>
      </c>
      <c r="F28" s="126" t="s">
        <v>3</v>
      </c>
      <c r="G28" s="126" t="s">
        <v>922</v>
      </c>
      <c r="H28" s="126" t="s">
        <v>5518</v>
      </c>
      <c r="I28" s="126" t="s">
        <v>3</v>
      </c>
      <c r="J28" s="126" t="s">
        <v>3</v>
      </c>
      <c r="K28" s="126" t="s">
        <v>9965</v>
      </c>
      <c r="L28" s="126" t="s">
        <v>5474</v>
      </c>
      <c r="M28" s="126" t="s">
        <v>5427</v>
      </c>
      <c r="N28" s="127">
        <v>0.33333333333333331</v>
      </c>
      <c r="O28" s="127">
        <v>0.75</v>
      </c>
      <c r="P28" s="126" t="s">
        <v>7606</v>
      </c>
      <c r="Q28" s="126" t="s">
        <v>7606</v>
      </c>
      <c r="R28" s="126" t="s">
        <v>5434</v>
      </c>
      <c r="S28" s="126" t="s">
        <v>7556</v>
      </c>
      <c r="T28" s="126" t="s">
        <v>6316</v>
      </c>
      <c r="U28" s="126" t="s">
        <v>9966</v>
      </c>
      <c r="V28" s="126" t="s">
        <v>10028</v>
      </c>
      <c r="W28" s="126" t="s">
        <v>10029</v>
      </c>
      <c r="X28" s="128">
        <v>44832.653194444443</v>
      </c>
    </row>
    <row r="29" spans="1:24">
      <c r="A29" s="125" t="s">
        <v>936</v>
      </c>
      <c r="B29" s="126" t="s">
        <v>10019</v>
      </c>
      <c r="C29" s="126" t="s">
        <v>10018</v>
      </c>
      <c r="D29" s="126" t="s">
        <v>1427</v>
      </c>
      <c r="E29" s="126" t="s">
        <v>5425</v>
      </c>
      <c r="F29" s="126" t="s">
        <v>3</v>
      </c>
      <c r="G29" s="126" t="s">
        <v>922</v>
      </c>
      <c r="H29" s="126" t="s">
        <v>5428</v>
      </c>
      <c r="I29" s="126" t="s">
        <v>3</v>
      </c>
      <c r="J29" s="126" t="s">
        <v>10009</v>
      </c>
      <c r="K29" s="126" t="s">
        <v>5431</v>
      </c>
      <c r="L29" s="126" t="s">
        <v>5441</v>
      </c>
      <c r="M29" s="126" t="s">
        <v>5427</v>
      </c>
      <c r="N29" s="127">
        <v>0</v>
      </c>
      <c r="O29" s="127">
        <v>0.95833333333333337</v>
      </c>
      <c r="P29" s="126" t="s">
        <v>10020</v>
      </c>
      <c r="Q29" s="126" t="s">
        <v>10020</v>
      </c>
      <c r="R29" s="126" t="s">
        <v>5434</v>
      </c>
      <c r="S29" s="126" t="s">
        <v>10021</v>
      </c>
      <c r="T29" s="126" t="s">
        <v>10022</v>
      </c>
      <c r="U29" s="129" t="s">
        <v>5615</v>
      </c>
      <c r="V29" s="129" t="s">
        <v>5615</v>
      </c>
      <c r="W29" s="126" t="s">
        <v>10030</v>
      </c>
      <c r="X29" s="128">
        <v>45096.949259259258</v>
      </c>
    </row>
    <row r="30" spans="1:24">
      <c r="A30" s="125" t="s">
        <v>981</v>
      </c>
      <c r="B30" s="126" t="s">
        <v>10031</v>
      </c>
      <c r="C30" s="126" t="s">
        <v>10032</v>
      </c>
      <c r="D30" s="126" t="s">
        <v>1427</v>
      </c>
      <c r="E30" s="126" t="s">
        <v>5425</v>
      </c>
      <c r="F30" s="126" t="s">
        <v>3</v>
      </c>
      <c r="G30" s="126" t="s">
        <v>922</v>
      </c>
      <c r="H30" s="126" t="s">
        <v>5613</v>
      </c>
      <c r="I30" s="126" t="s">
        <v>3</v>
      </c>
      <c r="J30" s="126" t="s">
        <v>3</v>
      </c>
      <c r="K30" s="126" t="s">
        <v>4592</v>
      </c>
      <c r="L30" s="126" t="s">
        <v>5474</v>
      </c>
      <c r="M30" s="126" t="s">
        <v>5427</v>
      </c>
      <c r="N30" s="127">
        <v>0.33333333333333331</v>
      </c>
      <c r="O30" s="127">
        <v>0.75</v>
      </c>
      <c r="P30" s="126" t="s">
        <v>5614</v>
      </c>
      <c r="Q30" s="126" t="s">
        <v>5614</v>
      </c>
      <c r="R30" s="126" t="s">
        <v>5434</v>
      </c>
      <c r="S30" s="126" t="s">
        <v>5460</v>
      </c>
      <c r="T30" s="126" t="s">
        <v>4555</v>
      </c>
      <c r="U30" s="129" t="s">
        <v>5615</v>
      </c>
      <c r="V30" s="126" t="s">
        <v>5616</v>
      </c>
      <c r="W30" s="126" t="s">
        <v>10033</v>
      </c>
      <c r="X30" s="128">
        <v>45518.700960648152</v>
      </c>
    </row>
    <row r="31" spans="1:24">
      <c r="A31" s="125" t="s">
        <v>1213</v>
      </c>
      <c r="B31" s="126" t="s">
        <v>787</v>
      </c>
      <c r="C31" s="126" t="s">
        <v>786</v>
      </c>
      <c r="D31" s="126" t="s">
        <v>1427</v>
      </c>
      <c r="E31" s="126" t="s">
        <v>10034</v>
      </c>
      <c r="F31" s="126" t="s">
        <v>3</v>
      </c>
      <c r="G31" s="126" t="s">
        <v>922</v>
      </c>
      <c r="H31" s="126" t="s">
        <v>6054</v>
      </c>
      <c r="I31" s="126" t="s">
        <v>3</v>
      </c>
      <c r="J31" s="126" t="s">
        <v>3</v>
      </c>
      <c r="K31" s="126" t="s">
        <v>5575</v>
      </c>
      <c r="L31" s="126" t="s">
        <v>5441</v>
      </c>
      <c r="M31" s="126" t="s">
        <v>5427</v>
      </c>
      <c r="N31" s="127">
        <v>0.91666666666666663</v>
      </c>
      <c r="O31" s="127">
        <v>0.25</v>
      </c>
      <c r="P31" s="126" t="s">
        <v>10035</v>
      </c>
      <c r="Q31" s="126" t="s">
        <v>10035</v>
      </c>
      <c r="R31" s="126" t="s">
        <v>5434</v>
      </c>
      <c r="S31" s="126" t="s">
        <v>5554</v>
      </c>
      <c r="T31" s="126" t="s">
        <v>5555</v>
      </c>
      <c r="U31" s="126" t="s">
        <v>5556</v>
      </c>
      <c r="V31" s="126" t="s">
        <v>6342</v>
      </c>
      <c r="W31" s="126" t="s">
        <v>10036</v>
      </c>
      <c r="X31" s="128">
        <v>45054.679722222223</v>
      </c>
    </row>
    <row r="32" spans="1:24">
      <c r="A32" s="125" t="s">
        <v>981</v>
      </c>
      <c r="B32" s="126" t="s">
        <v>10037</v>
      </c>
      <c r="C32" s="126" t="s">
        <v>3</v>
      </c>
      <c r="D32" s="126" t="s">
        <v>1427</v>
      </c>
      <c r="E32" s="126" t="s">
        <v>5425</v>
      </c>
      <c r="F32" s="126" t="s">
        <v>3</v>
      </c>
      <c r="G32" s="126" t="s">
        <v>922</v>
      </c>
      <c r="H32" s="126" t="s">
        <v>5498</v>
      </c>
      <c r="I32" s="126" t="s">
        <v>3</v>
      </c>
      <c r="J32" s="126" t="s">
        <v>3</v>
      </c>
      <c r="K32" s="126" t="s">
        <v>6984</v>
      </c>
      <c r="L32" s="126" t="s">
        <v>5474</v>
      </c>
      <c r="M32" s="126" t="s">
        <v>5427</v>
      </c>
      <c r="N32" s="127">
        <v>0.33333333333333331</v>
      </c>
      <c r="O32" s="127">
        <v>0.75</v>
      </c>
      <c r="P32" s="126" t="s">
        <v>10038</v>
      </c>
      <c r="Q32" s="126" t="s">
        <v>6986</v>
      </c>
      <c r="R32" s="126" t="s">
        <v>5434</v>
      </c>
      <c r="S32" s="126" t="s">
        <v>5504</v>
      </c>
      <c r="T32" s="126" t="s">
        <v>5501</v>
      </c>
      <c r="U32" s="126" t="s">
        <v>6987</v>
      </c>
      <c r="V32" s="126" t="s">
        <v>6987</v>
      </c>
      <c r="W32" s="126" t="s">
        <v>10039</v>
      </c>
      <c r="X32" s="128">
        <v>45544.665416666663</v>
      </c>
    </row>
    <row r="33" spans="1:24">
      <c r="A33" s="125" t="s">
        <v>936</v>
      </c>
      <c r="B33" s="126" t="s">
        <v>10040</v>
      </c>
      <c r="C33" s="126" t="s">
        <v>3</v>
      </c>
      <c r="D33" s="126" t="s">
        <v>1427</v>
      </c>
      <c r="E33" s="126" t="s">
        <v>3</v>
      </c>
      <c r="F33" s="126" t="s">
        <v>3</v>
      </c>
      <c r="G33" s="126" t="s">
        <v>922</v>
      </c>
      <c r="H33" s="126" t="s">
        <v>5863</v>
      </c>
      <c r="I33" s="126" t="s">
        <v>3</v>
      </c>
      <c r="J33" s="126" t="s">
        <v>3</v>
      </c>
      <c r="K33" s="126" t="s">
        <v>10041</v>
      </c>
      <c r="L33" s="126" t="s">
        <v>5441</v>
      </c>
      <c r="M33" s="126" t="s">
        <v>5427</v>
      </c>
      <c r="N33" s="127">
        <v>0.33333333333333331</v>
      </c>
      <c r="O33" s="127">
        <v>0.75</v>
      </c>
      <c r="P33" s="126" t="s">
        <v>10042</v>
      </c>
      <c r="Q33" s="126" t="s">
        <v>10043</v>
      </c>
      <c r="R33" s="126" t="s">
        <v>5434</v>
      </c>
      <c r="S33" s="126" t="s">
        <v>10021</v>
      </c>
      <c r="T33" s="126" t="s">
        <v>10022</v>
      </c>
      <c r="U33" s="126" t="s">
        <v>5387</v>
      </c>
      <c r="V33" s="126" t="s">
        <v>5387</v>
      </c>
      <c r="W33" s="126" t="s">
        <v>10044</v>
      </c>
      <c r="X33" s="126" t="s">
        <v>3</v>
      </c>
    </row>
    <row r="34" spans="1:24">
      <c r="A34" s="125" t="s">
        <v>1075</v>
      </c>
      <c r="B34" s="126" t="s">
        <v>9970</v>
      </c>
      <c r="C34" s="126" t="s">
        <v>9969</v>
      </c>
      <c r="D34" s="126" t="s">
        <v>1427</v>
      </c>
      <c r="E34" s="126" t="s">
        <v>5425</v>
      </c>
      <c r="F34" s="126" t="s">
        <v>3</v>
      </c>
      <c r="G34" s="126" t="s">
        <v>922</v>
      </c>
      <c r="H34" s="126" t="s">
        <v>6218</v>
      </c>
      <c r="I34" s="126" t="s">
        <v>3</v>
      </c>
      <c r="J34" s="126" t="s">
        <v>3</v>
      </c>
      <c r="K34" s="126" t="s">
        <v>6285</v>
      </c>
      <c r="L34" s="126" t="s">
        <v>5474</v>
      </c>
      <c r="M34" s="126" t="s">
        <v>5427</v>
      </c>
      <c r="N34" s="127">
        <v>0.91666666666666663</v>
      </c>
      <c r="O34" s="127">
        <v>0.25</v>
      </c>
      <c r="P34" s="126" t="s">
        <v>8500</v>
      </c>
      <c r="Q34" s="126" t="s">
        <v>8501</v>
      </c>
      <c r="R34" s="126" t="s">
        <v>5434</v>
      </c>
      <c r="S34" s="126" t="s">
        <v>8502</v>
      </c>
      <c r="T34" s="126" t="s">
        <v>8503</v>
      </c>
      <c r="U34" s="126" t="s">
        <v>8504</v>
      </c>
      <c r="V34" s="126" t="s">
        <v>9971</v>
      </c>
      <c r="W34" s="126" t="s">
        <v>8993</v>
      </c>
      <c r="X34" s="128">
        <v>45258.544930555552</v>
      </c>
    </row>
    <row r="35" spans="1:24">
      <c r="A35" s="125" t="s">
        <v>1075</v>
      </c>
      <c r="B35" s="126" t="s">
        <v>845</v>
      </c>
      <c r="C35" s="126" t="s">
        <v>841</v>
      </c>
      <c r="D35" s="126" t="s">
        <v>1427</v>
      </c>
      <c r="E35" s="126" t="s">
        <v>9941</v>
      </c>
      <c r="F35" s="126" t="s">
        <v>3</v>
      </c>
      <c r="G35" s="126" t="s">
        <v>922</v>
      </c>
      <c r="H35" s="126" t="s">
        <v>5669</v>
      </c>
      <c r="I35" s="126" t="s">
        <v>3</v>
      </c>
      <c r="J35" s="126" t="s">
        <v>3</v>
      </c>
      <c r="K35" s="126" t="s">
        <v>4624</v>
      </c>
      <c r="L35" s="126" t="s">
        <v>5441</v>
      </c>
      <c r="M35" s="126" t="s">
        <v>5427</v>
      </c>
      <c r="N35" s="127">
        <v>0.91666666666666663</v>
      </c>
      <c r="O35" s="127">
        <v>0.25</v>
      </c>
      <c r="P35" s="126" t="s">
        <v>9946</v>
      </c>
      <c r="Q35" s="126" t="s">
        <v>9946</v>
      </c>
      <c r="R35" s="126" t="s">
        <v>5434</v>
      </c>
      <c r="S35" s="126" t="s">
        <v>5593</v>
      </c>
      <c r="T35" s="126" t="s">
        <v>5633</v>
      </c>
      <c r="U35" s="126" t="s">
        <v>6559</v>
      </c>
      <c r="V35" s="126" t="s">
        <v>6560</v>
      </c>
      <c r="W35" s="126" t="s">
        <v>10045</v>
      </c>
      <c r="X35" s="128">
        <v>45258.492858796293</v>
      </c>
    </row>
    <row r="36" spans="1:24">
      <c r="A36" s="125" t="s">
        <v>936</v>
      </c>
      <c r="B36" s="126" t="s">
        <v>229</v>
      </c>
      <c r="C36" s="126" t="s">
        <v>3</v>
      </c>
      <c r="D36" s="126" t="s">
        <v>1427</v>
      </c>
      <c r="E36" s="126" t="s">
        <v>10034</v>
      </c>
      <c r="F36" s="126" t="s">
        <v>3</v>
      </c>
      <c r="G36" s="126" t="s">
        <v>922</v>
      </c>
      <c r="H36" s="126" t="s">
        <v>5863</v>
      </c>
      <c r="I36" s="126" t="s">
        <v>3</v>
      </c>
      <c r="J36" s="126" t="s">
        <v>3</v>
      </c>
      <c r="K36" s="126" t="s">
        <v>10041</v>
      </c>
      <c r="L36" s="126" t="s">
        <v>5441</v>
      </c>
      <c r="M36" s="126" t="s">
        <v>5427</v>
      </c>
      <c r="N36" s="127">
        <v>0.33333333333333331</v>
      </c>
      <c r="O36" s="127">
        <v>0.75</v>
      </c>
      <c r="P36" s="126" t="s">
        <v>10042</v>
      </c>
      <c r="Q36" s="126" t="s">
        <v>10043</v>
      </c>
      <c r="R36" s="126" t="s">
        <v>5434</v>
      </c>
      <c r="S36" s="126" t="s">
        <v>10021</v>
      </c>
      <c r="T36" s="126" t="s">
        <v>10022</v>
      </c>
      <c r="U36" s="126" t="s">
        <v>5387</v>
      </c>
      <c r="V36" s="126" t="s">
        <v>5387</v>
      </c>
      <c r="W36" s="126" t="s">
        <v>10046</v>
      </c>
      <c r="X36" s="128">
        <v>45149.634386574071</v>
      </c>
    </row>
    <row r="37" spans="1:24">
      <c r="A37" s="125" t="s">
        <v>981</v>
      </c>
      <c r="B37" s="126" t="s">
        <v>10032</v>
      </c>
      <c r="C37" s="126" t="s">
        <v>10031</v>
      </c>
      <c r="D37" s="126" t="s">
        <v>1427</v>
      </c>
      <c r="E37" s="126" t="s">
        <v>5425</v>
      </c>
      <c r="F37" s="126" t="s">
        <v>3</v>
      </c>
      <c r="G37" s="126" t="s">
        <v>922</v>
      </c>
      <c r="H37" s="126" t="s">
        <v>5613</v>
      </c>
      <c r="I37" s="126" t="s">
        <v>3</v>
      </c>
      <c r="J37" s="126" t="s">
        <v>3</v>
      </c>
      <c r="K37" s="126" t="s">
        <v>4592</v>
      </c>
      <c r="L37" s="126" t="s">
        <v>5474</v>
      </c>
      <c r="M37" s="126" t="s">
        <v>5427</v>
      </c>
      <c r="N37" s="127">
        <v>0.33333333333333331</v>
      </c>
      <c r="O37" s="127">
        <v>0.75</v>
      </c>
      <c r="P37" s="126" t="s">
        <v>5614</v>
      </c>
      <c r="Q37" s="126" t="s">
        <v>5614</v>
      </c>
      <c r="R37" s="126" t="s">
        <v>5434</v>
      </c>
      <c r="S37" s="126" t="s">
        <v>5460</v>
      </c>
      <c r="T37" s="126" t="s">
        <v>4555</v>
      </c>
      <c r="U37" s="129" t="s">
        <v>5615</v>
      </c>
      <c r="V37" s="126" t="s">
        <v>5616</v>
      </c>
      <c r="W37" s="126" t="s">
        <v>10047</v>
      </c>
      <c r="X37" s="128">
        <v>45518.700787037036</v>
      </c>
    </row>
    <row r="38" spans="1:24">
      <c r="A38" s="125" t="s">
        <v>981</v>
      </c>
      <c r="B38" s="126" t="s">
        <v>10048</v>
      </c>
      <c r="C38" s="126" t="s">
        <v>10049</v>
      </c>
      <c r="D38" s="126" t="s">
        <v>1427</v>
      </c>
      <c r="E38" s="126" t="s">
        <v>5425</v>
      </c>
      <c r="F38" s="126" t="s">
        <v>3</v>
      </c>
      <c r="G38" s="126" t="s">
        <v>922</v>
      </c>
      <c r="H38" s="126" t="s">
        <v>5613</v>
      </c>
      <c r="I38" s="126" t="s">
        <v>3</v>
      </c>
      <c r="J38" s="126" t="s">
        <v>3</v>
      </c>
      <c r="K38" s="126" t="s">
        <v>4592</v>
      </c>
      <c r="L38" s="126" t="s">
        <v>5474</v>
      </c>
      <c r="M38" s="126" t="s">
        <v>5427</v>
      </c>
      <c r="N38" s="127">
        <v>0.33333333333333331</v>
      </c>
      <c r="O38" s="127">
        <v>0.75</v>
      </c>
      <c r="P38" s="126" t="s">
        <v>5614</v>
      </c>
      <c r="Q38" s="126" t="s">
        <v>5614</v>
      </c>
      <c r="R38" s="126" t="s">
        <v>5434</v>
      </c>
      <c r="S38" s="126" t="s">
        <v>5460</v>
      </c>
      <c r="T38" s="126" t="s">
        <v>4555</v>
      </c>
      <c r="U38" s="129" t="s">
        <v>5615</v>
      </c>
      <c r="V38" s="126" t="s">
        <v>5616</v>
      </c>
      <c r="W38" s="126" t="s">
        <v>10050</v>
      </c>
      <c r="X38" s="128">
        <v>45496.520324074074</v>
      </c>
    </row>
    <row r="39" spans="1:24">
      <c r="A39" s="125" t="s">
        <v>1213</v>
      </c>
      <c r="B39" s="126" t="s">
        <v>10051</v>
      </c>
      <c r="C39" s="126" t="s">
        <v>3</v>
      </c>
      <c r="D39" s="126" t="s">
        <v>1427</v>
      </c>
      <c r="E39" s="126" t="s">
        <v>929</v>
      </c>
      <c r="F39" s="126" t="s">
        <v>3</v>
      </c>
      <c r="G39" s="126" t="s">
        <v>922</v>
      </c>
      <c r="H39" s="126" t="s">
        <v>6054</v>
      </c>
      <c r="I39" s="126" t="s">
        <v>3</v>
      </c>
      <c r="J39" s="126" t="s">
        <v>3</v>
      </c>
      <c r="K39" s="126" t="s">
        <v>5575</v>
      </c>
      <c r="L39" s="126" t="s">
        <v>5441</v>
      </c>
      <c r="M39" s="126" t="s">
        <v>5427</v>
      </c>
      <c r="N39" s="127">
        <v>0</v>
      </c>
      <c r="O39" s="127">
        <v>0.25</v>
      </c>
      <c r="P39" s="126" t="s">
        <v>9956</v>
      </c>
      <c r="Q39" s="126" t="s">
        <v>10052</v>
      </c>
      <c r="R39" s="126" t="s">
        <v>5434</v>
      </c>
      <c r="S39" s="126" t="s">
        <v>5554</v>
      </c>
      <c r="T39" s="126" t="s">
        <v>5555</v>
      </c>
      <c r="U39" s="126" t="s">
        <v>9957</v>
      </c>
      <c r="V39" s="126" t="s">
        <v>7583</v>
      </c>
      <c r="W39" s="126" t="s">
        <v>10053</v>
      </c>
      <c r="X39" s="128">
        <v>45405.682650462964</v>
      </c>
    </row>
    <row r="40" spans="1:24">
      <c r="A40" s="125" t="s">
        <v>1075</v>
      </c>
      <c r="B40" s="126" t="s">
        <v>10054</v>
      </c>
      <c r="C40" s="126" t="s">
        <v>3</v>
      </c>
      <c r="D40" s="126" t="s">
        <v>1427</v>
      </c>
      <c r="E40" s="126" t="s">
        <v>9941</v>
      </c>
      <c r="F40" s="126" t="s">
        <v>3</v>
      </c>
      <c r="G40" s="126" t="s">
        <v>922</v>
      </c>
      <c r="H40" s="126" t="s">
        <v>5935</v>
      </c>
      <c r="I40" s="126" t="s">
        <v>3</v>
      </c>
      <c r="J40" s="126" t="s">
        <v>3</v>
      </c>
      <c r="K40" s="126" t="s">
        <v>5902</v>
      </c>
      <c r="L40" s="126" t="s">
        <v>5441</v>
      </c>
      <c r="M40" s="126" t="s">
        <v>5427</v>
      </c>
      <c r="N40" s="127">
        <v>0.91666666666666663</v>
      </c>
      <c r="O40" s="127">
        <v>0.25</v>
      </c>
      <c r="P40" s="126" t="s">
        <v>10055</v>
      </c>
      <c r="Q40" s="126" t="s">
        <v>8109</v>
      </c>
      <c r="R40" s="126" t="s">
        <v>5434</v>
      </c>
      <c r="S40" s="126" t="s">
        <v>5786</v>
      </c>
      <c r="T40" s="126" t="s">
        <v>5606</v>
      </c>
      <c r="U40" s="126" t="s">
        <v>8110</v>
      </c>
      <c r="V40" s="126" t="s">
        <v>5905</v>
      </c>
      <c r="W40" s="126" t="s">
        <v>8349</v>
      </c>
      <c r="X40" s="128">
        <v>45149.412557870368</v>
      </c>
    </row>
    <row r="41" spans="1:24">
      <c r="A41" s="125" t="s">
        <v>936</v>
      </c>
      <c r="B41" s="126" t="s">
        <v>9973</v>
      </c>
      <c r="C41" s="126" t="s">
        <v>9972</v>
      </c>
      <c r="D41" s="126" t="s">
        <v>1427</v>
      </c>
      <c r="E41" s="126" t="s">
        <v>5425</v>
      </c>
      <c r="F41" s="126" t="s">
        <v>3</v>
      </c>
      <c r="G41" s="126" t="s">
        <v>922</v>
      </c>
      <c r="H41" s="126" t="s">
        <v>5774</v>
      </c>
      <c r="I41" s="126" t="s">
        <v>3</v>
      </c>
      <c r="J41" s="126" t="s">
        <v>3</v>
      </c>
      <c r="K41" s="126" t="s">
        <v>5775</v>
      </c>
      <c r="L41" s="126" t="s">
        <v>5474</v>
      </c>
      <c r="M41" s="126" t="s">
        <v>5427</v>
      </c>
      <c r="N41" s="127">
        <v>0.33333333333333331</v>
      </c>
      <c r="O41" s="127">
        <v>0.75</v>
      </c>
      <c r="P41" s="126" t="s">
        <v>5776</v>
      </c>
      <c r="Q41" s="126" t="s">
        <v>5776</v>
      </c>
      <c r="R41" s="126" t="s">
        <v>5434</v>
      </c>
      <c r="S41" s="126" t="s">
        <v>5777</v>
      </c>
      <c r="T41" s="126" t="s">
        <v>4582</v>
      </c>
      <c r="U41" s="126" t="s">
        <v>5778</v>
      </c>
      <c r="V41" s="126" t="s">
        <v>5779</v>
      </c>
      <c r="W41" s="126" t="s">
        <v>10056</v>
      </c>
      <c r="X41" s="128">
        <v>45518.722488425927</v>
      </c>
    </row>
    <row r="42" spans="1:24">
      <c r="A42" s="125" t="s">
        <v>981</v>
      </c>
      <c r="B42" s="126" t="s">
        <v>10057</v>
      </c>
      <c r="C42" s="126" t="s">
        <v>3</v>
      </c>
      <c r="D42" s="126" t="s">
        <v>1427</v>
      </c>
      <c r="E42" s="126" t="s">
        <v>9949</v>
      </c>
      <c r="F42" s="126" t="s">
        <v>3</v>
      </c>
      <c r="G42" s="126" t="s">
        <v>922</v>
      </c>
      <c r="H42" s="126" t="s">
        <v>5912</v>
      </c>
      <c r="I42" s="126" t="s">
        <v>3</v>
      </c>
      <c r="J42" s="126" t="s">
        <v>3</v>
      </c>
      <c r="K42" s="126" t="s">
        <v>5864</v>
      </c>
      <c r="L42" s="126" t="s">
        <v>5441</v>
      </c>
      <c r="M42" s="126" t="s">
        <v>5427</v>
      </c>
      <c r="N42" s="127">
        <v>0.33333333333333331</v>
      </c>
      <c r="O42" s="127">
        <v>0.75</v>
      </c>
      <c r="P42" s="126" t="s">
        <v>10058</v>
      </c>
      <c r="Q42" s="126" t="s">
        <v>10058</v>
      </c>
      <c r="R42" s="126" t="s">
        <v>5434</v>
      </c>
      <c r="S42" s="126" t="s">
        <v>5866</v>
      </c>
      <c r="T42" s="126" t="s">
        <v>5482</v>
      </c>
      <c r="U42" s="126" t="s">
        <v>8116</v>
      </c>
      <c r="V42" s="126" t="s">
        <v>5608</v>
      </c>
      <c r="W42" s="126" t="s">
        <v>10059</v>
      </c>
      <c r="X42" s="126" t="s">
        <v>3</v>
      </c>
    </row>
    <row r="43" spans="1:24">
      <c r="A43" s="125" t="s">
        <v>981</v>
      </c>
      <c r="B43" s="126" t="s">
        <v>10013</v>
      </c>
      <c r="C43" s="126" t="s">
        <v>10012</v>
      </c>
      <c r="D43" s="126" t="s">
        <v>1427</v>
      </c>
      <c r="E43" s="126" t="s">
        <v>5425</v>
      </c>
      <c r="F43" s="126" t="s">
        <v>3</v>
      </c>
      <c r="G43" s="126" t="s">
        <v>922</v>
      </c>
      <c r="H43" s="126" t="s">
        <v>5613</v>
      </c>
      <c r="I43" s="126" t="s">
        <v>3</v>
      </c>
      <c r="J43" s="126" t="s">
        <v>3</v>
      </c>
      <c r="K43" s="126" t="s">
        <v>4592</v>
      </c>
      <c r="L43" s="126" t="s">
        <v>5474</v>
      </c>
      <c r="M43" s="126" t="s">
        <v>5427</v>
      </c>
      <c r="N43" s="127">
        <v>0.33333333333333331</v>
      </c>
      <c r="O43" s="127">
        <v>0.75</v>
      </c>
      <c r="P43" s="126" t="s">
        <v>5614</v>
      </c>
      <c r="Q43" s="126" t="s">
        <v>5614</v>
      </c>
      <c r="R43" s="126" t="s">
        <v>5434</v>
      </c>
      <c r="S43" s="126" t="s">
        <v>5460</v>
      </c>
      <c r="T43" s="126" t="s">
        <v>4555</v>
      </c>
      <c r="U43" s="129" t="s">
        <v>5615</v>
      </c>
      <c r="V43" s="126" t="s">
        <v>5616</v>
      </c>
      <c r="W43" s="126" t="s">
        <v>10060</v>
      </c>
      <c r="X43" s="128">
        <v>45518.715243055558</v>
      </c>
    </row>
    <row r="44" spans="1:24">
      <c r="A44" s="125" t="s">
        <v>981</v>
      </c>
      <c r="B44" s="126" t="s">
        <v>10049</v>
      </c>
      <c r="C44" s="126" t="s">
        <v>10048</v>
      </c>
      <c r="D44" s="126" t="s">
        <v>1427</v>
      </c>
      <c r="E44" s="126" t="s">
        <v>5425</v>
      </c>
      <c r="F44" s="126" t="s">
        <v>3</v>
      </c>
      <c r="G44" s="126" t="s">
        <v>922</v>
      </c>
      <c r="H44" s="126" t="s">
        <v>5613</v>
      </c>
      <c r="I44" s="126" t="s">
        <v>3</v>
      </c>
      <c r="J44" s="126" t="s">
        <v>3</v>
      </c>
      <c r="K44" s="126" t="s">
        <v>4592</v>
      </c>
      <c r="L44" s="126" t="s">
        <v>5474</v>
      </c>
      <c r="M44" s="126" t="s">
        <v>5427</v>
      </c>
      <c r="N44" s="127">
        <v>0.33333333333333331</v>
      </c>
      <c r="O44" s="127">
        <v>0.75</v>
      </c>
      <c r="P44" s="126" t="s">
        <v>5614</v>
      </c>
      <c r="Q44" s="126" t="s">
        <v>5614</v>
      </c>
      <c r="R44" s="126" t="s">
        <v>5434</v>
      </c>
      <c r="S44" s="126" t="s">
        <v>5460</v>
      </c>
      <c r="T44" s="126" t="s">
        <v>4555</v>
      </c>
      <c r="U44" s="129" t="s">
        <v>5615</v>
      </c>
      <c r="V44" s="126" t="s">
        <v>5616</v>
      </c>
      <c r="W44" s="126" t="s">
        <v>10061</v>
      </c>
      <c r="X44" s="128">
        <v>45518.715081018519</v>
      </c>
    </row>
    <row r="45" spans="1:24">
      <c r="A45" s="125" t="s">
        <v>1075</v>
      </c>
      <c r="B45" s="126" t="s">
        <v>10062</v>
      </c>
      <c r="C45" s="126" t="s">
        <v>3</v>
      </c>
      <c r="D45" s="126" t="s">
        <v>1427</v>
      </c>
      <c r="E45" s="126" t="s">
        <v>9949</v>
      </c>
      <c r="F45" s="126" t="s">
        <v>3</v>
      </c>
      <c r="G45" s="126" t="s">
        <v>922</v>
      </c>
      <c r="H45" s="126" t="s">
        <v>5912</v>
      </c>
      <c r="I45" s="126" t="s">
        <v>3</v>
      </c>
      <c r="J45" s="126" t="s">
        <v>3</v>
      </c>
      <c r="K45" s="126" t="s">
        <v>5864</v>
      </c>
      <c r="L45" s="126" t="s">
        <v>5441</v>
      </c>
      <c r="M45" s="126" t="s">
        <v>5427</v>
      </c>
      <c r="N45" s="127">
        <v>0.33333333333333331</v>
      </c>
      <c r="O45" s="127">
        <v>0.75</v>
      </c>
      <c r="P45" s="126" t="s">
        <v>10063</v>
      </c>
      <c r="Q45" s="126" t="s">
        <v>10064</v>
      </c>
      <c r="R45" s="126" t="s">
        <v>5434</v>
      </c>
      <c r="S45" s="126" t="s">
        <v>5866</v>
      </c>
      <c r="T45" s="126" t="s">
        <v>5482</v>
      </c>
      <c r="U45" s="126" t="s">
        <v>8116</v>
      </c>
      <c r="V45" s="126" t="s">
        <v>5608</v>
      </c>
      <c r="W45" s="126" t="s">
        <v>10065</v>
      </c>
      <c r="X45" s="126" t="s">
        <v>3</v>
      </c>
    </row>
    <row r="46" spans="1:24">
      <c r="A46" s="125" t="s">
        <v>1075</v>
      </c>
      <c r="B46" s="126" t="s">
        <v>779</v>
      </c>
      <c r="C46" s="126" t="s">
        <v>796</v>
      </c>
      <c r="D46" s="126" t="s">
        <v>1427</v>
      </c>
      <c r="E46" s="126" t="s">
        <v>5425</v>
      </c>
      <c r="F46" s="126" t="s">
        <v>3</v>
      </c>
      <c r="G46" s="126" t="s">
        <v>922</v>
      </c>
      <c r="H46" s="126" t="s">
        <v>10066</v>
      </c>
      <c r="I46" s="126" t="s">
        <v>3</v>
      </c>
      <c r="J46" s="126" t="s">
        <v>3</v>
      </c>
      <c r="K46" s="126" t="s">
        <v>5794</v>
      </c>
      <c r="L46" s="126" t="s">
        <v>5441</v>
      </c>
      <c r="M46" s="126" t="s">
        <v>5427</v>
      </c>
      <c r="N46" s="127">
        <v>0.95833333333333337</v>
      </c>
      <c r="O46" s="127">
        <v>0.25</v>
      </c>
      <c r="P46" s="126" t="s">
        <v>10067</v>
      </c>
      <c r="Q46" s="126" t="s">
        <v>10068</v>
      </c>
      <c r="R46" s="126" t="s">
        <v>5434</v>
      </c>
      <c r="S46" s="126" t="s">
        <v>5734</v>
      </c>
      <c r="T46" s="126" t="s">
        <v>5731</v>
      </c>
      <c r="U46" s="126" t="s">
        <v>10069</v>
      </c>
      <c r="V46" s="126" t="s">
        <v>10070</v>
      </c>
      <c r="W46" s="126" t="s">
        <v>10071</v>
      </c>
      <c r="X46" s="128">
        <v>45098.61146990741</v>
      </c>
    </row>
    <row r="47" spans="1:24">
      <c r="A47" s="125" t="s">
        <v>1213</v>
      </c>
      <c r="B47" s="126" t="s">
        <v>10072</v>
      </c>
      <c r="C47" s="126" t="s">
        <v>3</v>
      </c>
      <c r="D47" s="126" t="s">
        <v>1427</v>
      </c>
      <c r="E47" s="126" t="s">
        <v>929</v>
      </c>
      <c r="F47" s="126" t="s">
        <v>3</v>
      </c>
      <c r="G47" s="126" t="s">
        <v>922</v>
      </c>
      <c r="H47" s="126" t="s">
        <v>6054</v>
      </c>
      <c r="I47" s="126" t="s">
        <v>3</v>
      </c>
      <c r="J47" s="126" t="s">
        <v>3</v>
      </c>
      <c r="K47" s="126" t="s">
        <v>5575</v>
      </c>
      <c r="L47" s="126" t="s">
        <v>5441</v>
      </c>
      <c r="M47" s="126" t="s">
        <v>5427</v>
      </c>
      <c r="N47" s="127">
        <v>0</v>
      </c>
      <c r="O47" s="127">
        <v>0.25</v>
      </c>
      <c r="P47" s="126" t="s">
        <v>10073</v>
      </c>
      <c r="Q47" s="126" t="s">
        <v>9956</v>
      </c>
      <c r="R47" s="126" t="s">
        <v>5434</v>
      </c>
      <c r="S47" s="126" t="s">
        <v>5554</v>
      </c>
      <c r="T47" s="126" t="s">
        <v>5555</v>
      </c>
      <c r="U47" s="126" t="s">
        <v>9957</v>
      </c>
      <c r="V47" s="126" t="s">
        <v>7583</v>
      </c>
      <c r="W47" s="126" t="s">
        <v>10074</v>
      </c>
      <c r="X47" s="128">
        <v>45365.733495370368</v>
      </c>
    </row>
    <row r="48" spans="1:24">
      <c r="A48" s="125" t="s">
        <v>981</v>
      </c>
      <c r="B48" s="126" t="s">
        <v>10025</v>
      </c>
      <c r="C48" s="126" t="s">
        <v>10024</v>
      </c>
      <c r="D48" s="126" t="s">
        <v>1427</v>
      </c>
      <c r="E48" s="126" t="s">
        <v>5425</v>
      </c>
      <c r="F48" s="126" t="s">
        <v>3</v>
      </c>
      <c r="G48" s="126" t="s">
        <v>922</v>
      </c>
      <c r="H48" s="126" t="s">
        <v>5613</v>
      </c>
      <c r="I48" s="126" t="s">
        <v>3</v>
      </c>
      <c r="J48" s="126" t="s">
        <v>3</v>
      </c>
      <c r="K48" s="126" t="s">
        <v>4592</v>
      </c>
      <c r="L48" s="126" t="s">
        <v>5474</v>
      </c>
      <c r="M48" s="126" t="s">
        <v>5427</v>
      </c>
      <c r="N48" s="127">
        <v>0.33333333333333331</v>
      </c>
      <c r="O48" s="127">
        <v>0.75</v>
      </c>
      <c r="P48" s="126" t="s">
        <v>5614</v>
      </c>
      <c r="Q48" s="126" t="s">
        <v>5614</v>
      </c>
      <c r="R48" s="126" t="s">
        <v>5434</v>
      </c>
      <c r="S48" s="126" t="s">
        <v>5460</v>
      </c>
      <c r="T48" s="126" t="s">
        <v>4555</v>
      </c>
      <c r="U48" s="129" t="s">
        <v>5615</v>
      </c>
      <c r="V48" s="126" t="s">
        <v>5616</v>
      </c>
      <c r="W48" s="126" t="s">
        <v>10075</v>
      </c>
      <c r="X48" s="128">
        <v>45544.66510416667</v>
      </c>
    </row>
    <row r="49" spans="1:24">
      <c r="A49" s="130" t="s">
        <v>981</v>
      </c>
      <c r="B49" s="131" t="s">
        <v>5911</v>
      </c>
      <c r="C49" s="131" t="s">
        <v>5387</v>
      </c>
      <c r="D49" s="131" t="s">
        <v>1427</v>
      </c>
      <c r="E49" s="131" t="s">
        <v>5425</v>
      </c>
      <c r="F49" s="131" t="s">
        <v>3</v>
      </c>
      <c r="G49" s="131" t="s">
        <v>70</v>
      </c>
      <c r="H49" s="131" t="s">
        <v>5912</v>
      </c>
      <c r="I49" s="131" t="s">
        <v>5533</v>
      </c>
      <c r="J49" s="131" t="s">
        <v>3</v>
      </c>
      <c r="K49" s="131" t="s">
        <v>5913</v>
      </c>
      <c r="L49" s="131" t="s">
        <v>5441</v>
      </c>
      <c r="M49" s="131" t="s">
        <v>5427</v>
      </c>
      <c r="N49" s="132">
        <v>0.91666666666666663</v>
      </c>
      <c r="O49" s="132">
        <v>0.29166666666666669</v>
      </c>
      <c r="P49" s="131" t="s">
        <v>5914</v>
      </c>
      <c r="Q49" s="131" t="s">
        <v>5915</v>
      </c>
      <c r="R49" s="131" t="s">
        <v>5434</v>
      </c>
      <c r="S49" s="131" t="s">
        <v>5916</v>
      </c>
      <c r="T49" s="131" t="s">
        <v>5545</v>
      </c>
      <c r="U49" s="131" t="s">
        <v>5917</v>
      </c>
      <c r="V49" s="131" t="s">
        <v>3571</v>
      </c>
      <c r="W49" s="131" t="s">
        <v>5918</v>
      </c>
      <c r="X49" s="131" t="s">
        <v>3</v>
      </c>
    </row>
    <row r="50" spans="1:24">
      <c r="A50" s="130" t="s">
        <v>981</v>
      </c>
      <c r="B50" s="131" t="s">
        <v>5781</v>
      </c>
      <c r="C50" s="131" t="s">
        <v>5387</v>
      </c>
      <c r="D50" s="131" t="s">
        <v>1427</v>
      </c>
      <c r="E50" s="131" t="s">
        <v>10076</v>
      </c>
      <c r="F50" s="131" t="s">
        <v>3</v>
      </c>
      <c r="G50" s="131" t="s">
        <v>70</v>
      </c>
      <c r="H50" s="131" t="s">
        <v>5783</v>
      </c>
      <c r="I50" s="131" t="s">
        <v>5533</v>
      </c>
      <c r="J50" s="131" t="s">
        <v>3</v>
      </c>
      <c r="K50" s="131" t="s">
        <v>5784</v>
      </c>
      <c r="L50" s="131" t="s">
        <v>5441</v>
      </c>
      <c r="M50" s="131" t="s">
        <v>5427</v>
      </c>
      <c r="N50" s="132">
        <v>0.33333333333333331</v>
      </c>
      <c r="O50" s="132">
        <v>0.75</v>
      </c>
      <c r="P50" s="131" t="s">
        <v>5783</v>
      </c>
      <c r="Q50" s="131" t="s">
        <v>5785</v>
      </c>
      <c r="R50" s="131" t="s">
        <v>5445</v>
      </c>
      <c r="S50" s="131" t="s">
        <v>5786</v>
      </c>
      <c r="T50" s="131" t="s">
        <v>5606</v>
      </c>
      <c r="U50" s="131" t="s">
        <v>5787</v>
      </c>
      <c r="V50" s="131" t="s">
        <v>3571</v>
      </c>
      <c r="W50" s="131" t="s">
        <v>5788</v>
      </c>
      <c r="X50" s="131" t="s">
        <v>3</v>
      </c>
    </row>
    <row r="51" spans="1:24">
      <c r="A51" s="130" t="s">
        <v>936</v>
      </c>
      <c r="B51" s="131" t="s">
        <v>978</v>
      </c>
      <c r="C51" s="131" t="s">
        <v>5387</v>
      </c>
      <c r="D51" s="131" t="s">
        <v>1427</v>
      </c>
      <c r="E51" s="131" t="s">
        <v>10076</v>
      </c>
      <c r="F51" s="131" t="s">
        <v>5440</v>
      </c>
      <c r="G51" s="131" t="s">
        <v>931</v>
      </c>
      <c r="H51" s="131" t="s">
        <v>5580</v>
      </c>
      <c r="I51" s="131" t="s">
        <v>8322</v>
      </c>
      <c r="J51" s="131" t="s">
        <v>6683</v>
      </c>
      <c r="K51" s="131" t="s">
        <v>5832</v>
      </c>
      <c r="L51" s="131" t="s">
        <v>5441</v>
      </c>
      <c r="M51" s="131" t="s">
        <v>5427</v>
      </c>
      <c r="N51" s="132">
        <v>0.33333333333333331</v>
      </c>
      <c r="O51" s="132">
        <v>0.75</v>
      </c>
      <c r="P51" s="131" t="s">
        <v>8588</v>
      </c>
      <c r="Q51" s="131" t="s">
        <v>8589</v>
      </c>
      <c r="R51" s="131" t="s">
        <v>5434</v>
      </c>
      <c r="S51" s="131" t="s">
        <v>5584</v>
      </c>
      <c r="T51" s="131" t="s">
        <v>5585</v>
      </c>
      <c r="U51" s="131" t="s">
        <v>5586</v>
      </c>
      <c r="V51" s="131" t="s">
        <v>6205</v>
      </c>
      <c r="W51" s="131" t="s">
        <v>8590</v>
      </c>
      <c r="X51" s="131" t="s">
        <v>3</v>
      </c>
    </row>
    <row r="52" spans="1:24">
      <c r="A52" s="130" t="s">
        <v>936</v>
      </c>
      <c r="B52" s="131" t="s">
        <v>6681</v>
      </c>
      <c r="C52" s="131" t="s">
        <v>5387</v>
      </c>
      <c r="D52" s="131" t="s">
        <v>1427</v>
      </c>
      <c r="E52" s="131" t="s">
        <v>10076</v>
      </c>
      <c r="F52" s="131" t="s">
        <v>5440</v>
      </c>
      <c r="G52" s="131" t="s">
        <v>931</v>
      </c>
      <c r="H52" s="131" t="s">
        <v>6682</v>
      </c>
      <c r="I52" s="131" t="s">
        <v>5533</v>
      </c>
      <c r="J52" s="131" t="s">
        <v>6683</v>
      </c>
      <c r="K52" s="131" t="s">
        <v>5582</v>
      </c>
      <c r="L52" s="131" t="s">
        <v>5441</v>
      </c>
      <c r="M52" s="131" t="s">
        <v>5427</v>
      </c>
      <c r="N52" s="132">
        <v>0.33333333333333331</v>
      </c>
      <c r="O52" s="132">
        <v>0.75</v>
      </c>
      <c r="P52" s="131" t="s">
        <v>6684</v>
      </c>
      <c r="Q52" s="131" t="s">
        <v>6685</v>
      </c>
      <c r="R52" s="131" t="s">
        <v>5434</v>
      </c>
      <c r="S52" s="131" t="s">
        <v>5584</v>
      </c>
      <c r="T52" s="131" t="s">
        <v>5585</v>
      </c>
      <c r="U52" s="131" t="s">
        <v>5595</v>
      </c>
      <c r="V52" s="131" t="s">
        <v>3571</v>
      </c>
      <c r="W52" s="131" t="s">
        <v>6686</v>
      </c>
      <c r="X52" s="131" t="s">
        <v>3</v>
      </c>
    </row>
    <row r="53" spans="1:24">
      <c r="A53" s="130" t="s">
        <v>936</v>
      </c>
      <c r="B53" s="131" t="s">
        <v>7007</v>
      </c>
      <c r="C53" s="131" t="s">
        <v>5387</v>
      </c>
      <c r="D53" s="131" t="s">
        <v>1427</v>
      </c>
      <c r="E53" s="131" t="s">
        <v>10076</v>
      </c>
      <c r="F53" s="131" t="s">
        <v>5440</v>
      </c>
      <c r="G53" s="131" t="s">
        <v>931</v>
      </c>
      <c r="H53" s="131" t="s">
        <v>7008</v>
      </c>
      <c r="I53" s="131" t="s">
        <v>5533</v>
      </c>
      <c r="J53" s="131" t="s">
        <v>6683</v>
      </c>
      <c r="K53" s="131" t="s">
        <v>6730</v>
      </c>
      <c r="L53" s="131" t="s">
        <v>5441</v>
      </c>
      <c r="M53" s="131" t="s">
        <v>5427</v>
      </c>
      <c r="N53" s="132">
        <v>0.33333333333333331</v>
      </c>
      <c r="O53" s="132">
        <v>0.75</v>
      </c>
      <c r="P53" s="131" t="s">
        <v>7009</v>
      </c>
      <c r="Q53" s="131" t="s">
        <v>7010</v>
      </c>
      <c r="R53" s="131" t="s">
        <v>5434</v>
      </c>
      <c r="S53" s="131" t="s">
        <v>4808</v>
      </c>
      <c r="T53" s="131" t="s">
        <v>4543</v>
      </c>
      <c r="U53" s="131" t="s">
        <v>7011</v>
      </c>
      <c r="V53" s="131" t="s">
        <v>3571</v>
      </c>
      <c r="W53" s="131" t="s">
        <v>7012</v>
      </c>
      <c r="X53" s="131" t="s">
        <v>3</v>
      </c>
    </row>
    <row r="54" spans="1:24">
      <c r="A54" s="130" t="s">
        <v>936</v>
      </c>
      <c r="B54" s="131" t="s">
        <v>6577</v>
      </c>
      <c r="C54" s="131" t="s">
        <v>5387</v>
      </c>
      <c r="D54" s="131" t="s">
        <v>1427</v>
      </c>
      <c r="E54" s="131" t="s">
        <v>10076</v>
      </c>
      <c r="F54" s="131" t="s">
        <v>6284</v>
      </c>
      <c r="G54" s="131" t="s">
        <v>931</v>
      </c>
      <c r="H54" s="131" t="s">
        <v>5912</v>
      </c>
      <c r="I54" s="131" t="s">
        <v>5533</v>
      </c>
      <c r="J54" s="131" t="s">
        <v>5601</v>
      </c>
      <c r="K54" s="131" t="s">
        <v>5913</v>
      </c>
      <c r="L54" s="131" t="s">
        <v>5441</v>
      </c>
      <c r="M54" s="131" t="s">
        <v>5427</v>
      </c>
      <c r="N54" s="132">
        <v>0.33333333333333331</v>
      </c>
      <c r="O54" s="132">
        <v>0.75</v>
      </c>
      <c r="P54" s="131" t="s">
        <v>6578</v>
      </c>
      <c r="Q54" s="131" t="s">
        <v>6579</v>
      </c>
      <c r="R54" s="131" t="s">
        <v>5434</v>
      </c>
      <c r="S54" s="131" t="s">
        <v>5916</v>
      </c>
      <c r="T54" s="131" t="s">
        <v>5545</v>
      </c>
      <c r="U54" s="131" t="s">
        <v>5735</v>
      </c>
      <c r="V54" s="131" t="s">
        <v>3571</v>
      </c>
      <c r="W54" s="131" t="s">
        <v>6580</v>
      </c>
      <c r="X54" s="131" t="s">
        <v>3</v>
      </c>
    </row>
    <row r="55" spans="1:24">
      <c r="A55" s="130" t="s">
        <v>936</v>
      </c>
      <c r="B55" s="131" t="s">
        <v>7331</v>
      </c>
      <c r="C55" s="131" t="s">
        <v>5387</v>
      </c>
      <c r="D55" s="131" t="s">
        <v>1427</v>
      </c>
      <c r="E55" s="131" t="s">
        <v>10076</v>
      </c>
      <c r="F55" s="131" t="s">
        <v>5440</v>
      </c>
      <c r="G55" s="131" t="s">
        <v>931</v>
      </c>
      <c r="H55" s="131" t="s">
        <v>5912</v>
      </c>
      <c r="I55" s="131" t="s">
        <v>5533</v>
      </c>
      <c r="J55" s="131" t="s">
        <v>5601</v>
      </c>
      <c r="K55" s="131" t="s">
        <v>5913</v>
      </c>
      <c r="L55" s="131" t="s">
        <v>5441</v>
      </c>
      <c r="M55" s="131" t="s">
        <v>5427</v>
      </c>
      <c r="N55" s="132">
        <v>0.33333333333333331</v>
      </c>
      <c r="O55" s="132">
        <v>0.75</v>
      </c>
      <c r="P55" s="131" t="s">
        <v>6578</v>
      </c>
      <c r="Q55" s="131" t="s">
        <v>7332</v>
      </c>
      <c r="R55" s="131" t="s">
        <v>5434</v>
      </c>
      <c r="S55" s="131" t="s">
        <v>5916</v>
      </c>
      <c r="T55" s="131" t="s">
        <v>5545</v>
      </c>
      <c r="U55" s="131" t="s">
        <v>5735</v>
      </c>
      <c r="V55" s="131" t="s">
        <v>3571</v>
      </c>
      <c r="W55" s="131" t="s">
        <v>7333</v>
      </c>
      <c r="X55" s="131" t="s">
        <v>3</v>
      </c>
    </row>
    <row r="56" spans="1:24">
      <c r="A56" s="130" t="s">
        <v>936</v>
      </c>
      <c r="B56" s="131" t="s">
        <v>6807</v>
      </c>
      <c r="C56" s="131" t="s">
        <v>5387</v>
      </c>
      <c r="D56" s="131" t="s">
        <v>1427</v>
      </c>
      <c r="E56" s="131" t="s">
        <v>10076</v>
      </c>
      <c r="F56" s="131" t="s">
        <v>5440</v>
      </c>
      <c r="G56" s="131" t="s">
        <v>931</v>
      </c>
      <c r="H56" s="131" t="s">
        <v>6543</v>
      </c>
      <c r="I56" s="131" t="s">
        <v>5533</v>
      </c>
      <c r="J56" s="131" t="s">
        <v>5601</v>
      </c>
      <c r="K56" s="131" t="s">
        <v>4592</v>
      </c>
      <c r="L56" s="131" t="s">
        <v>5441</v>
      </c>
      <c r="M56" s="131" t="s">
        <v>5427</v>
      </c>
      <c r="N56" s="132">
        <v>0.375</v>
      </c>
      <c r="O56" s="132">
        <v>0.70833333333333337</v>
      </c>
      <c r="P56" s="131" t="s">
        <v>6808</v>
      </c>
      <c r="Q56" s="131" t="s">
        <v>6809</v>
      </c>
      <c r="R56" s="131" t="s">
        <v>5434</v>
      </c>
      <c r="S56" s="131" t="s">
        <v>5460</v>
      </c>
      <c r="T56" s="131" t="s">
        <v>4555</v>
      </c>
      <c r="U56" s="131" t="s">
        <v>5469</v>
      </c>
      <c r="V56" s="131" t="s">
        <v>3571</v>
      </c>
      <c r="W56" s="131" t="s">
        <v>6810</v>
      </c>
      <c r="X56" s="131" t="s">
        <v>3</v>
      </c>
    </row>
    <row r="57" spans="1:24">
      <c r="A57" s="130" t="s">
        <v>936</v>
      </c>
      <c r="B57" s="131" t="s">
        <v>7777</v>
      </c>
      <c r="C57" s="131" t="s">
        <v>5387</v>
      </c>
      <c r="D57" s="131" t="s">
        <v>1427</v>
      </c>
      <c r="E57" s="131" t="s">
        <v>10076</v>
      </c>
      <c r="F57" s="131" t="s">
        <v>6284</v>
      </c>
      <c r="G57" s="131" t="s">
        <v>931</v>
      </c>
      <c r="H57" s="131" t="s">
        <v>6941</v>
      </c>
      <c r="I57" s="131" t="s">
        <v>5533</v>
      </c>
      <c r="J57" s="131" t="s">
        <v>5601</v>
      </c>
      <c r="K57" s="131" t="s">
        <v>4592</v>
      </c>
      <c r="L57" s="131" t="s">
        <v>5441</v>
      </c>
      <c r="M57" s="131" t="s">
        <v>5427</v>
      </c>
      <c r="N57" s="132">
        <v>0.375</v>
      </c>
      <c r="O57" s="132">
        <v>0.70833333333333337</v>
      </c>
      <c r="P57" s="131" t="s">
        <v>7778</v>
      </c>
      <c r="Q57" s="131" t="s">
        <v>7779</v>
      </c>
      <c r="R57" s="131" t="s">
        <v>5434</v>
      </c>
      <c r="S57" s="131" t="s">
        <v>5460</v>
      </c>
      <c r="T57" s="131" t="s">
        <v>4555</v>
      </c>
      <c r="U57" s="131" t="s">
        <v>7577</v>
      </c>
      <c r="V57" s="131" t="s">
        <v>3571</v>
      </c>
      <c r="W57" s="131" t="s">
        <v>7780</v>
      </c>
      <c r="X57" s="131" t="s">
        <v>3</v>
      </c>
    </row>
    <row r="58" spans="1:24">
      <c r="A58" s="130" t="s">
        <v>936</v>
      </c>
      <c r="B58" s="131" t="s">
        <v>8454</v>
      </c>
      <c r="C58" s="131" t="s">
        <v>5387</v>
      </c>
      <c r="D58" s="131" t="s">
        <v>1427</v>
      </c>
      <c r="E58" s="131" t="s">
        <v>10076</v>
      </c>
      <c r="F58" s="131" t="s">
        <v>6284</v>
      </c>
      <c r="G58" s="131" t="s">
        <v>931</v>
      </c>
      <c r="H58" s="131" t="s">
        <v>6077</v>
      </c>
      <c r="I58" s="131" t="s">
        <v>8322</v>
      </c>
      <c r="J58" s="131" t="s">
        <v>5601</v>
      </c>
      <c r="K58" s="131" t="s">
        <v>6078</v>
      </c>
      <c r="L58" s="131" t="s">
        <v>5441</v>
      </c>
      <c r="M58" s="131" t="s">
        <v>5427</v>
      </c>
      <c r="N58" s="132">
        <v>0.33333333333333331</v>
      </c>
      <c r="O58" s="132">
        <v>0.75</v>
      </c>
      <c r="P58" s="131" t="s">
        <v>8455</v>
      </c>
      <c r="Q58" s="131" t="s">
        <v>8456</v>
      </c>
      <c r="R58" s="131" t="s">
        <v>5434</v>
      </c>
      <c r="S58" s="131" t="s">
        <v>6081</v>
      </c>
      <c r="T58" s="131" t="s">
        <v>4543</v>
      </c>
      <c r="U58" s="131" t="s">
        <v>5565</v>
      </c>
      <c r="V58" s="131" t="s">
        <v>6082</v>
      </c>
      <c r="W58" s="131" t="s">
        <v>8457</v>
      </c>
      <c r="X58" s="131" t="s">
        <v>3</v>
      </c>
    </row>
    <row r="59" spans="1:24">
      <c r="A59" s="130" t="s">
        <v>936</v>
      </c>
      <c r="B59" s="131" t="s">
        <v>8740</v>
      </c>
      <c r="C59" s="131" t="s">
        <v>5387</v>
      </c>
      <c r="D59" s="131" t="s">
        <v>1427</v>
      </c>
      <c r="E59" s="131" t="s">
        <v>10076</v>
      </c>
      <c r="F59" s="131" t="s">
        <v>5440</v>
      </c>
      <c r="G59" s="131" t="s">
        <v>931</v>
      </c>
      <c r="H59" s="131" t="s">
        <v>5822</v>
      </c>
      <c r="I59" s="131" t="s">
        <v>8322</v>
      </c>
      <c r="J59" s="131" t="s">
        <v>5601</v>
      </c>
      <c r="K59" s="131" t="s">
        <v>5585</v>
      </c>
      <c r="L59" s="131" t="s">
        <v>5441</v>
      </c>
      <c r="M59" s="131" t="s">
        <v>5427</v>
      </c>
      <c r="N59" s="132">
        <v>0.33333333333333331</v>
      </c>
      <c r="O59" s="132">
        <v>0.75</v>
      </c>
      <c r="P59" s="131" t="s">
        <v>8741</v>
      </c>
      <c r="Q59" s="131" t="s">
        <v>8742</v>
      </c>
      <c r="R59" s="131" t="s">
        <v>5434</v>
      </c>
      <c r="S59" s="131" t="s">
        <v>5584</v>
      </c>
      <c r="T59" s="131" t="s">
        <v>5585</v>
      </c>
      <c r="U59" s="131" t="s">
        <v>5586</v>
      </c>
      <c r="V59" s="131" t="s">
        <v>3571</v>
      </c>
      <c r="W59" s="131" t="s">
        <v>8743</v>
      </c>
      <c r="X59" s="131" t="s">
        <v>3</v>
      </c>
    </row>
    <row r="60" spans="1:24">
      <c r="A60" s="130" t="s">
        <v>936</v>
      </c>
      <c r="B60" s="131" t="s">
        <v>7832</v>
      </c>
      <c r="C60" s="131" t="s">
        <v>5387</v>
      </c>
      <c r="D60" s="131" t="s">
        <v>1427</v>
      </c>
      <c r="E60" s="131" t="s">
        <v>10076</v>
      </c>
      <c r="F60" s="131" t="s">
        <v>5440</v>
      </c>
      <c r="G60" s="131" t="s">
        <v>931</v>
      </c>
      <c r="H60" s="131" t="s">
        <v>7029</v>
      </c>
      <c r="I60" s="131" t="s">
        <v>5533</v>
      </c>
      <c r="J60" s="131" t="s">
        <v>5601</v>
      </c>
      <c r="K60" s="131" t="s">
        <v>7030</v>
      </c>
      <c r="L60" s="131" t="s">
        <v>5441</v>
      </c>
      <c r="M60" s="131" t="s">
        <v>5427</v>
      </c>
      <c r="N60" s="132">
        <v>0.33333333333333331</v>
      </c>
      <c r="O60" s="132">
        <v>0.75</v>
      </c>
      <c r="P60" s="131" t="s">
        <v>7833</v>
      </c>
      <c r="Q60" s="131" t="s">
        <v>7834</v>
      </c>
      <c r="R60" s="131" t="s">
        <v>5434</v>
      </c>
      <c r="S60" s="131" t="s">
        <v>5504</v>
      </c>
      <c r="T60" s="131" t="s">
        <v>5501</v>
      </c>
      <c r="U60" s="131" t="s">
        <v>5505</v>
      </c>
      <c r="V60" s="131" t="s">
        <v>7033</v>
      </c>
      <c r="W60" s="131" t="s">
        <v>7835</v>
      </c>
      <c r="X60" s="131" t="s">
        <v>3</v>
      </c>
    </row>
    <row r="61" spans="1:24">
      <c r="A61" s="125" t="s">
        <v>1075</v>
      </c>
      <c r="B61" s="126" t="s">
        <v>10077</v>
      </c>
      <c r="C61" s="126" t="s">
        <v>10078</v>
      </c>
      <c r="D61" s="126" t="s">
        <v>1427</v>
      </c>
      <c r="E61" s="126" t="s">
        <v>10076</v>
      </c>
      <c r="F61" s="126" t="s">
        <v>3</v>
      </c>
      <c r="G61" s="126" t="s">
        <v>922</v>
      </c>
      <c r="H61" s="126" t="s">
        <v>5550</v>
      </c>
      <c r="I61" s="126" t="s">
        <v>5499</v>
      </c>
      <c r="J61" s="126" t="s">
        <v>3</v>
      </c>
      <c r="K61" s="126" t="s">
        <v>5501</v>
      </c>
      <c r="L61" s="126" t="s">
        <v>5497</v>
      </c>
      <c r="M61" s="126" t="s">
        <v>5427</v>
      </c>
      <c r="N61" s="127">
        <v>0.5</v>
      </c>
      <c r="O61" s="127">
        <v>0.75</v>
      </c>
      <c r="P61" s="126" t="s">
        <v>10079</v>
      </c>
      <c r="Q61" s="126" t="s">
        <v>5503</v>
      </c>
      <c r="R61" s="126" t="s">
        <v>5434</v>
      </c>
      <c r="S61" s="126" t="s">
        <v>5504</v>
      </c>
      <c r="T61" s="126" t="s">
        <v>5501</v>
      </c>
      <c r="U61" s="126" t="s">
        <v>5505</v>
      </c>
      <c r="V61" s="126" t="s">
        <v>5506</v>
      </c>
      <c r="W61" s="126" t="s">
        <v>10080</v>
      </c>
      <c r="X61" s="128">
        <v>45236.694421296299</v>
      </c>
    </row>
    <row r="62" spans="1:24">
      <c r="A62" s="125" t="s">
        <v>1075</v>
      </c>
      <c r="B62" s="126" t="s">
        <v>10081</v>
      </c>
      <c r="C62" s="126" t="s">
        <v>840</v>
      </c>
      <c r="D62" s="126" t="s">
        <v>1427</v>
      </c>
      <c r="E62" s="126" t="s">
        <v>10076</v>
      </c>
      <c r="F62" s="126" t="s">
        <v>3</v>
      </c>
      <c r="G62" s="126" t="s">
        <v>922</v>
      </c>
      <c r="H62" s="126" t="s">
        <v>5498</v>
      </c>
      <c r="I62" s="126" t="s">
        <v>5499</v>
      </c>
      <c r="J62" s="126" t="s">
        <v>10082</v>
      </c>
      <c r="K62" s="126" t="s">
        <v>5501</v>
      </c>
      <c r="L62" s="126" t="s">
        <v>5474</v>
      </c>
      <c r="M62" s="126" t="s">
        <v>5427</v>
      </c>
      <c r="N62" s="127">
        <v>0.83333333333333337</v>
      </c>
      <c r="O62" s="127">
        <v>0.125</v>
      </c>
      <c r="P62" s="126" t="s">
        <v>10083</v>
      </c>
      <c r="Q62" s="126" t="s">
        <v>10083</v>
      </c>
      <c r="R62" s="126" t="s">
        <v>5434</v>
      </c>
      <c r="S62" s="126" t="s">
        <v>5504</v>
      </c>
      <c r="T62" s="126" t="s">
        <v>5501</v>
      </c>
      <c r="U62" s="126" t="s">
        <v>5505</v>
      </c>
      <c r="V62" s="126" t="s">
        <v>10084</v>
      </c>
      <c r="W62" s="126" t="s">
        <v>3</v>
      </c>
      <c r="X62" s="128">
        <v>45369.683611111112</v>
      </c>
    </row>
    <row r="63" spans="1:24">
      <c r="A63" s="130" t="s">
        <v>936</v>
      </c>
      <c r="B63" s="131" t="s">
        <v>7391</v>
      </c>
      <c r="C63" s="131" t="s">
        <v>5387</v>
      </c>
      <c r="D63" s="131" t="s">
        <v>1427</v>
      </c>
      <c r="E63" s="131" t="s">
        <v>10076</v>
      </c>
      <c r="F63" s="131" t="s">
        <v>6284</v>
      </c>
      <c r="G63" s="131" t="s">
        <v>931</v>
      </c>
      <c r="H63" s="131" t="s">
        <v>7349</v>
      </c>
      <c r="I63" s="131" t="s">
        <v>5533</v>
      </c>
      <c r="J63" s="131" t="s">
        <v>5467</v>
      </c>
      <c r="K63" s="131" t="s">
        <v>4592</v>
      </c>
      <c r="L63" s="131" t="s">
        <v>5441</v>
      </c>
      <c r="M63" s="131" t="s">
        <v>5427</v>
      </c>
      <c r="N63" s="132">
        <v>0.33333333333333331</v>
      </c>
      <c r="O63" s="132">
        <v>0.75</v>
      </c>
      <c r="P63" s="131" t="s">
        <v>7392</v>
      </c>
      <c r="Q63" s="131" t="s">
        <v>7392</v>
      </c>
      <c r="R63" s="131" t="s">
        <v>5434</v>
      </c>
      <c r="S63" s="131" t="s">
        <v>5460</v>
      </c>
      <c r="T63" s="131" t="s">
        <v>4555</v>
      </c>
      <c r="U63" s="131" t="s">
        <v>5469</v>
      </c>
      <c r="V63" s="131" t="s">
        <v>3571</v>
      </c>
      <c r="W63" s="131" t="s">
        <v>7393</v>
      </c>
      <c r="X63" s="131" t="s">
        <v>3</v>
      </c>
    </row>
    <row r="64" spans="1:24">
      <c r="A64" s="130" t="s">
        <v>936</v>
      </c>
      <c r="B64" s="131" t="s">
        <v>4663</v>
      </c>
      <c r="C64" s="131" t="s">
        <v>5387</v>
      </c>
      <c r="D64" s="131" t="s">
        <v>1427</v>
      </c>
      <c r="E64" s="131" t="s">
        <v>10076</v>
      </c>
      <c r="F64" s="131" t="s">
        <v>5440</v>
      </c>
      <c r="G64" s="131" t="s">
        <v>931</v>
      </c>
      <c r="H64" s="131" t="s">
        <v>7349</v>
      </c>
      <c r="I64" s="131" t="s">
        <v>5533</v>
      </c>
      <c r="J64" s="131" t="s">
        <v>5467</v>
      </c>
      <c r="K64" s="131" t="s">
        <v>4592</v>
      </c>
      <c r="L64" s="131" t="s">
        <v>5441</v>
      </c>
      <c r="M64" s="131" t="s">
        <v>5427</v>
      </c>
      <c r="N64" s="132">
        <v>0.33333333333333331</v>
      </c>
      <c r="O64" s="132">
        <v>0.75</v>
      </c>
      <c r="P64" s="131" t="s">
        <v>7350</v>
      </c>
      <c r="Q64" s="131" t="s">
        <v>7350</v>
      </c>
      <c r="R64" s="131" t="s">
        <v>5434</v>
      </c>
      <c r="S64" s="131" t="s">
        <v>5460</v>
      </c>
      <c r="T64" s="131" t="s">
        <v>4555</v>
      </c>
      <c r="U64" s="131" t="s">
        <v>5469</v>
      </c>
      <c r="V64" s="131" t="s">
        <v>3571</v>
      </c>
      <c r="W64" s="131" t="s">
        <v>7351</v>
      </c>
      <c r="X64" s="131" t="s">
        <v>3</v>
      </c>
    </row>
    <row r="65" spans="1:24">
      <c r="A65" s="125" t="s">
        <v>1075</v>
      </c>
      <c r="B65" s="126" t="s">
        <v>10085</v>
      </c>
      <c r="C65" s="126" t="s">
        <v>840</v>
      </c>
      <c r="D65" s="126" t="s">
        <v>1427</v>
      </c>
      <c r="E65" s="126" t="s">
        <v>10076</v>
      </c>
      <c r="F65" s="126" t="s">
        <v>3</v>
      </c>
      <c r="G65" s="126" t="s">
        <v>922</v>
      </c>
      <c r="H65" s="126" t="s">
        <v>5498</v>
      </c>
      <c r="I65" s="126" t="s">
        <v>5499</v>
      </c>
      <c r="J65" s="126" t="s">
        <v>3</v>
      </c>
      <c r="K65" s="126" t="s">
        <v>5501</v>
      </c>
      <c r="L65" s="126" t="s">
        <v>5497</v>
      </c>
      <c r="M65" s="126" t="s">
        <v>5427</v>
      </c>
      <c r="N65" s="127">
        <v>0.5</v>
      </c>
      <c r="O65" s="127">
        <v>0.75</v>
      </c>
      <c r="P65" s="126" t="s">
        <v>5502</v>
      </c>
      <c r="Q65" s="126" t="s">
        <v>10086</v>
      </c>
      <c r="R65" s="126" t="s">
        <v>5434</v>
      </c>
      <c r="S65" s="126" t="s">
        <v>5504</v>
      </c>
      <c r="T65" s="126" t="s">
        <v>5501</v>
      </c>
      <c r="U65" s="126" t="s">
        <v>5505</v>
      </c>
      <c r="V65" s="126" t="s">
        <v>5678</v>
      </c>
      <c r="W65" s="126" t="s">
        <v>10087</v>
      </c>
      <c r="X65" s="128">
        <v>45315.707337962966</v>
      </c>
    </row>
    <row r="66" spans="1:24">
      <c r="A66" s="125" t="s">
        <v>1075</v>
      </c>
      <c r="B66" s="126" t="s">
        <v>864</v>
      </c>
      <c r="C66" s="126" t="s">
        <v>5387</v>
      </c>
      <c r="D66" s="126" t="s">
        <v>1427</v>
      </c>
      <c r="E66" s="126" t="s">
        <v>10076</v>
      </c>
      <c r="F66" s="126" t="s">
        <v>3</v>
      </c>
      <c r="G66" s="126" t="s">
        <v>922</v>
      </c>
      <c r="H66" s="126" t="s">
        <v>10088</v>
      </c>
      <c r="I66" s="126" t="s">
        <v>5499</v>
      </c>
      <c r="J66" s="126" t="s">
        <v>3</v>
      </c>
      <c r="K66" s="126" t="s">
        <v>10089</v>
      </c>
      <c r="L66" s="126" t="s">
        <v>5441</v>
      </c>
      <c r="M66" s="126" t="s">
        <v>5427</v>
      </c>
      <c r="N66" s="127">
        <v>0.79166666666666663</v>
      </c>
      <c r="O66" s="127">
        <v>0.125</v>
      </c>
      <c r="P66" s="126" t="s">
        <v>10090</v>
      </c>
      <c r="Q66" s="126" t="s">
        <v>10090</v>
      </c>
      <c r="R66" s="126" t="s">
        <v>5434</v>
      </c>
      <c r="S66" s="126" t="s">
        <v>5394</v>
      </c>
      <c r="T66" s="126" t="s">
        <v>5395</v>
      </c>
      <c r="U66" s="126" t="s">
        <v>10091</v>
      </c>
      <c r="V66" s="126" t="s">
        <v>10092</v>
      </c>
      <c r="W66" s="126" t="s">
        <v>10093</v>
      </c>
      <c r="X66" s="128">
        <v>45400.579097222224</v>
      </c>
    </row>
    <row r="67" spans="1:24">
      <c r="A67" s="125" t="s">
        <v>1075</v>
      </c>
      <c r="B67" s="126" t="s">
        <v>863</v>
      </c>
      <c r="C67" s="126" t="s">
        <v>5387</v>
      </c>
      <c r="D67" s="126" t="s">
        <v>1427</v>
      </c>
      <c r="E67" s="126" t="s">
        <v>10076</v>
      </c>
      <c r="F67" s="126" t="s">
        <v>3</v>
      </c>
      <c r="G67" s="126" t="s">
        <v>922</v>
      </c>
      <c r="H67" s="126" t="s">
        <v>10088</v>
      </c>
      <c r="I67" s="126" t="s">
        <v>5499</v>
      </c>
      <c r="J67" s="126" t="s">
        <v>3</v>
      </c>
      <c r="K67" s="126" t="s">
        <v>10089</v>
      </c>
      <c r="L67" s="126" t="s">
        <v>5474</v>
      </c>
      <c r="M67" s="126" t="s">
        <v>5427</v>
      </c>
      <c r="N67" s="127">
        <v>0.79166666666666663</v>
      </c>
      <c r="O67" s="127">
        <v>0.125</v>
      </c>
      <c r="P67" s="126" t="s">
        <v>10090</v>
      </c>
      <c r="Q67" s="126" t="s">
        <v>10090</v>
      </c>
      <c r="R67" s="126" t="s">
        <v>5434</v>
      </c>
      <c r="S67" s="126" t="s">
        <v>5394</v>
      </c>
      <c r="T67" s="126" t="s">
        <v>5395</v>
      </c>
      <c r="U67" s="126" t="s">
        <v>10091</v>
      </c>
      <c r="V67" s="126" t="s">
        <v>10094</v>
      </c>
      <c r="W67" s="126" t="s">
        <v>10095</v>
      </c>
      <c r="X67" s="128">
        <v>45405.680567129632</v>
      </c>
    </row>
    <row r="68" spans="1:24">
      <c r="A68" s="125" t="s">
        <v>981</v>
      </c>
      <c r="B68" s="126" t="s">
        <v>10096</v>
      </c>
      <c r="C68" s="126" t="s">
        <v>10097</v>
      </c>
      <c r="D68" s="126" t="s">
        <v>1427</v>
      </c>
      <c r="E68" s="126" t="s">
        <v>10076</v>
      </c>
      <c r="F68" s="126" t="s">
        <v>3</v>
      </c>
      <c r="G68" s="126" t="s">
        <v>922</v>
      </c>
      <c r="H68" s="126" t="s">
        <v>3</v>
      </c>
      <c r="I68" s="126" t="s">
        <v>5533</v>
      </c>
      <c r="J68" s="126" t="s">
        <v>3</v>
      </c>
      <c r="K68" s="126" t="s">
        <v>3</v>
      </c>
      <c r="L68" s="126" t="s">
        <v>3</v>
      </c>
      <c r="M68" s="126" t="s">
        <v>3</v>
      </c>
      <c r="N68" s="126" t="s">
        <v>3</v>
      </c>
      <c r="O68" s="126" t="s">
        <v>3</v>
      </c>
      <c r="P68" s="126" t="s">
        <v>10098</v>
      </c>
      <c r="Q68" s="126" t="s">
        <v>3</v>
      </c>
      <c r="R68" s="126" t="s">
        <v>5445</v>
      </c>
      <c r="S68" s="126" t="s">
        <v>5460</v>
      </c>
      <c r="T68" s="126" t="s">
        <v>4555</v>
      </c>
      <c r="U68" s="126" t="s">
        <v>3</v>
      </c>
      <c r="V68" s="126" t="s">
        <v>3</v>
      </c>
      <c r="W68" s="126" t="s">
        <v>3</v>
      </c>
      <c r="X68" s="126" t="s">
        <v>3</v>
      </c>
    </row>
    <row r="69" spans="1:24">
      <c r="A69" s="130" t="s">
        <v>936</v>
      </c>
      <c r="B69" s="131" t="s">
        <v>8002</v>
      </c>
      <c r="C69" s="131" t="s">
        <v>8003</v>
      </c>
      <c r="D69" s="131" t="s">
        <v>1427</v>
      </c>
      <c r="E69" s="131" t="s">
        <v>10076</v>
      </c>
      <c r="F69" s="131" t="s">
        <v>5440</v>
      </c>
      <c r="G69" s="131" t="s">
        <v>931</v>
      </c>
      <c r="H69" s="131" t="s">
        <v>8004</v>
      </c>
      <c r="I69" s="131" t="s">
        <v>5533</v>
      </c>
      <c r="J69" s="131" t="s">
        <v>5467</v>
      </c>
      <c r="K69" s="131" t="s">
        <v>8005</v>
      </c>
      <c r="L69" s="131" t="s">
        <v>5441</v>
      </c>
      <c r="M69" s="131" t="s">
        <v>5427</v>
      </c>
      <c r="N69" s="132">
        <v>0.33333333333333331</v>
      </c>
      <c r="O69" s="132">
        <v>0.75</v>
      </c>
      <c r="P69" s="131" t="s">
        <v>8006</v>
      </c>
      <c r="Q69" s="131" t="s">
        <v>8007</v>
      </c>
      <c r="R69" s="131" t="s">
        <v>5434</v>
      </c>
      <c r="S69" s="131" t="s">
        <v>6261</v>
      </c>
      <c r="T69" s="131" t="s">
        <v>5436</v>
      </c>
      <c r="U69" s="131" t="s">
        <v>5759</v>
      </c>
      <c r="V69" s="131" t="s">
        <v>8008</v>
      </c>
      <c r="W69" s="131" t="s">
        <v>8009</v>
      </c>
      <c r="X69" s="131" t="s">
        <v>3</v>
      </c>
    </row>
    <row r="70" spans="1:24">
      <c r="A70" s="125" t="s">
        <v>981</v>
      </c>
      <c r="B70" s="126" t="s">
        <v>478</v>
      </c>
      <c r="C70" s="126" t="s">
        <v>3</v>
      </c>
      <c r="D70" s="126" t="s">
        <v>1427</v>
      </c>
      <c r="E70" s="126" t="s">
        <v>10076</v>
      </c>
      <c r="F70" s="126" t="s">
        <v>9941</v>
      </c>
      <c r="G70" s="126" t="s">
        <v>922</v>
      </c>
      <c r="H70" s="126" t="s">
        <v>5669</v>
      </c>
      <c r="I70" s="126" t="s">
        <v>5533</v>
      </c>
      <c r="J70" s="126" t="s">
        <v>10099</v>
      </c>
      <c r="K70" s="126" t="s">
        <v>4624</v>
      </c>
      <c r="L70" s="126" t="s">
        <v>5441</v>
      </c>
      <c r="M70" s="126" t="s">
        <v>5427</v>
      </c>
      <c r="N70" s="127">
        <v>0.75</v>
      </c>
      <c r="O70" s="127">
        <v>0.25</v>
      </c>
      <c r="P70" s="126" t="s">
        <v>9946</v>
      </c>
      <c r="Q70" s="126" t="s">
        <v>10100</v>
      </c>
      <c r="R70" s="126" t="s">
        <v>5434</v>
      </c>
      <c r="S70" s="126" t="s">
        <v>5593</v>
      </c>
      <c r="T70" s="126" t="s">
        <v>5633</v>
      </c>
      <c r="U70" s="126" t="s">
        <v>6559</v>
      </c>
      <c r="V70" s="126" t="s">
        <v>6560</v>
      </c>
      <c r="W70" s="126" t="s">
        <v>10101</v>
      </c>
      <c r="X70" s="128">
        <v>45236.689120370371</v>
      </c>
    </row>
    <row r="71" spans="1:24">
      <c r="A71" s="130" t="s">
        <v>936</v>
      </c>
      <c r="B71" s="131" t="s">
        <v>8055</v>
      </c>
      <c r="C71" s="131" t="s">
        <v>6194</v>
      </c>
      <c r="D71" s="131" t="s">
        <v>1427</v>
      </c>
      <c r="E71" s="131" t="s">
        <v>10076</v>
      </c>
      <c r="F71" s="131" t="s">
        <v>5440</v>
      </c>
      <c r="G71" s="131" t="s">
        <v>931</v>
      </c>
      <c r="H71" s="131" t="s">
        <v>6779</v>
      </c>
      <c r="I71" s="131" t="s">
        <v>5533</v>
      </c>
      <c r="J71" s="131" t="s">
        <v>5467</v>
      </c>
      <c r="K71" s="131" t="s">
        <v>6780</v>
      </c>
      <c r="L71" s="131" t="s">
        <v>5441</v>
      </c>
      <c r="M71" s="131" t="s">
        <v>5427</v>
      </c>
      <c r="N71" s="132">
        <v>0.33333333333333331</v>
      </c>
      <c r="O71" s="132">
        <v>0.75</v>
      </c>
      <c r="P71" s="131" t="s">
        <v>7833</v>
      </c>
      <c r="Q71" s="131" t="s">
        <v>8056</v>
      </c>
      <c r="R71" s="131" t="s">
        <v>5434</v>
      </c>
      <c r="S71" s="131" t="s">
        <v>6783</v>
      </c>
      <c r="T71" s="131" t="s">
        <v>6316</v>
      </c>
      <c r="U71" s="131" t="s">
        <v>7546</v>
      </c>
      <c r="V71" s="131" t="s">
        <v>8057</v>
      </c>
      <c r="W71" s="131" t="s">
        <v>8058</v>
      </c>
      <c r="X71" s="131" t="s">
        <v>3</v>
      </c>
    </row>
    <row r="72" spans="1:24">
      <c r="A72" s="130" t="s">
        <v>936</v>
      </c>
      <c r="B72" s="131" t="s">
        <v>7280</v>
      </c>
      <c r="C72" s="131" t="s">
        <v>5387</v>
      </c>
      <c r="D72" s="131" t="s">
        <v>1427</v>
      </c>
      <c r="E72" s="131" t="s">
        <v>10076</v>
      </c>
      <c r="F72" s="131" t="s">
        <v>5440</v>
      </c>
      <c r="G72" s="131" t="s">
        <v>931</v>
      </c>
      <c r="H72" s="131" t="s">
        <v>6568</v>
      </c>
      <c r="I72" s="131" t="s">
        <v>5533</v>
      </c>
      <c r="J72" s="131" t="s">
        <v>5467</v>
      </c>
      <c r="K72" s="131" t="s">
        <v>6569</v>
      </c>
      <c r="L72" s="131" t="s">
        <v>5441</v>
      </c>
      <c r="M72" s="131" t="s">
        <v>5427</v>
      </c>
      <c r="N72" s="132">
        <v>0</v>
      </c>
      <c r="O72" s="132">
        <v>0.95833333333333337</v>
      </c>
      <c r="P72" s="131" t="s">
        <v>7281</v>
      </c>
      <c r="Q72" s="131" t="s">
        <v>7282</v>
      </c>
      <c r="R72" s="131" t="s">
        <v>5434</v>
      </c>
      <c r="S72" s="131" t="s">
        <v>6572</v>
      </c>
      <c r="T72" s="131" t="s">
        <v>6573</v>
      </c>
      <c r="U72" s="131" t="s">
        <v>6574</v>
      </c>
      <c r="V72" s="131" t="s">
        <v>7042</v>
      </c>
      <c r="W72" s="131" t="s">
        <v>7283</v>
      </c>
      <c r="X72" s="131" t="s">
        <v>3</v>
      </c>
    </row>
    <row r="73" spans="1:24">
      <c r="A73" s="130" t="s">
        <v>936</v>
      </c>
      <c r="B73" s="131" t="s">
        <v>969</v>
      </c>
      <c r="C73" s="131" t="s">
        <v>3</v>
      </c>
      <c r="D73" s="131" t="s">
        <v>1427</v>
      </c>
      <c r="E73" s="131" t="s">
        <v>10076</v>
      </c>
      <c r="F73" s="131" t="s">
        <v>6284</v>
      </c>
      <c r="G73" s="131" t="s">
        <v>931</v>
      </c>
      <c r="H73" s="131" t="s">
        <v>7179</v>
      </c>
      <c r="I73" s="131" t="s">
        <v>5533</v>
      </c>
      <c r="J73" s="131" t="s">
        <v>5467</v>
      </c>
      <c r="K73" s="131" t="s">
        <v>7180</v>
      </c>
      <c r="L73" s="131" t="s">
        <v>5441</v>
      </c>
      <c r="M73" s="131" t="s">
        <v>5427</v>
      </c>
      <c r="N73" s="132">
        <v>0.33333333333333331</v>
      </c>
      <c r="O73" s="132">
        <v>0.75</v>
      </c>
      <c r="P73" s="131" t="s">
        <v>8177</v>
      </c>
      <c r="Q73" s="131" t="s">
        <v>8178</v>
      </c>
      <c r="R73" s="131" t="s">
        <v>5434</v>
      </c>
      <c r="S73" s="131" t="s">
        <v>7183</v>
      </c>
      <c r="T73" s="131" t="s">
        <v>7075</v>
      </c>
      <c r="U73" s="131" t="s">
        <v>7184</v>
      </c>
      <c r="V73" s="131" t="s">
        <v>8179</v>
      </c>
      <c r="W73" s="131" t="s">
        <v>8180</v>
      </c>
      <c r="X73" s="131" t="s">
        <v>3</v>
      </c>
    </row>
    <row r="74" spans="1:24">
      <c r="A74" s="125" t="s">
        <v>981</v>
      </c>
      <c r="B74" s="126" t="s">
        <v>516</v>
      </c>
      <c r="C74" s="126" t="s">
        <v>398</v>
      </c>
      <c r="D74" s="126" t="s">
        <v>1427</v>
      </c>
      <c r="E74" s="126" t="s">
        <v>10076</v>
      </c>
      <c r="F74" s="126" t="s">
        <v>3</v>
      </c>
      <c r="G74" s="126" t="s">
        <v>922</v>
      </c>
      <c r="H74" s="126" t="s">
        <v>3</v>
      </c>
      <c r="I74" s="126" t="s">
        <v>5533</v>
      </c>
      <c r="J74" s="126" t="s">
        <v>3</v>
      </c>
      <c r="K74" s="126" t="s">
        <v>3</v>
      </c>
      <c r="L74" s="126" t="s">
        <v>5441</v>
      </c>
      <c r="M74" s="126" t="s">
        <v>5427</v>
      </c>
      <c r="N74" s="127">
        <v>0.875</v>
      </c>
      <c r="O74" s="127">
        <v>0.95833333333333337</v>
      </c>
      <c r="P74" s="126" t="s">
        <v>10102</v>
      </c>
      <c r="Q74" s="126" t="s">
        <v>3</v>
      </c>
      <c r="R74" s="126" t="s">
        <v>5434</v>
      </c>
      <c r="S74" s="126" t="s">
        <v>5895</v>
      </c>
      <c r="T74" s="126" t="s">
        <v>5689</v>
      </c>
      <c r="U74" s="126" t="s">
        <v>6709</v>
      </c>
      <c r="V74" s="126" t="s">
        <v>3571</v>
      </c>
      <c r="W74" s="126" t="s">
        <v>3</v>
      </c>
      <c r="X74" s="126" t="s">
        <v>3</v>
      </c>
    </row>
    <row r="75" spans="1:24">
      <c r="A75" s="130" t="s">
        <v>936</v>
      </c>
      <c r="B75" s="131" t="s">
        <v>8294</v>
      </c>
      <c r="C75" s="131" t="s">
        <v>5387</v>
      </c>
      <c r="D75" s="131" t="s">
        <v>1427</v>
      </c>
      <c r="E75" s="131" t="s">
        <v>10076</v>
      </c>
      <c r="F75" s="131" t="s">
        <v>6284</v>
      </c>
      <c r="G75" s="131" t="s">
        <v>931</v>
      </c>
      <c r="H75" s="131" t="s">
        <v>7413</v>
      </c>
      <c r="I75" s="131" t="s">
        <v>5533</v>
      </c>
      <c r="J75" s="131" t="s">
        <v>5467</v>
      </c>
      <c r="K75" s="131" t="s">
        <v>7414</v>
      </c>
      <c r="L75" s="131" t="s">
        <v>5441</v>
      </c>
      <c r="M75" s="131" t="s">
        <v>5427</v>
      </c>
      <c r="N75" s="132">
        <v>0.33333333333333331</v>
      </c>
      <c r="O75" s="132">
        <v>0.75</v>
      </c>
      <c r="P75" s="131" t="s">
        <v>7747</v>
      </c>
      <c r="Q75" s="131" t="s">
        <v>7747</v>
      </c>
      <c r="R75" s="131" t="s">
        <v>5434</v>
      </c>
      <c r="S75" s="131" t="s">
        <v>7417</v>
      </c>
      <c r="T75" s="131" t="s">
        <v>7418</v>
      </c>
      <c r="U75" s="131" t="s">
        <v>7289</v>
      </c>
      <c r="V75" s="131" t="s">
        <v>3571</v>
      </c>
      <c r="W75" s="131" t="s">
        <v>8295</v>
      </c>
      <c r="X75" s="131" t="s">
        <v>3</v>
      </c>
    </row>
    <row r="76" spans="1:24">
      <c r="A76" s="125" t="s">
        <v>936</v>
      </c>
      <c r="B76" s="126" t="s">
        <v>203</v>
      </c>
      <c r="C76" s="126" t="s">
        <v>3</v>
      </c>
      <c r="D76" s="126" t="s">
        <v>1427</v>
      </c>
      <c r="E76" s="126" t="s">
        <v>10076</v>
      </c>
      <c r="F76" s="126" t="s">
        <v>3</v>
      </c>
      <c r="G76" s="126" t="s">
        <v>922</v>
      </c>
      <c r="H76" s="126" t="s">
        <v>9986</v>
      </c>
      <c r="I76" s="126" t="s">
        <v>5533</v>
      </c>
      <c r="J76" s="126" t="s">
        <v>3</v>
      </c>
      <c r="K76" s="126" t="s">
        <v>9987</v>
      </c>
      <c r="L76" s="126" t="s">
        <v>5441</v>
      </c>
      <c r="M76" s="126" t="s">
        <v>5427</v>
      </c>
      <c r="N76" s="127">
        <v>0.33333333333333331</v>
      </c>
      <c r="O76" s="127">
        <v>0.75</v>
      </c>
      <c r="P76" s="126" t="s">
        <v>10103</v>
      </c>
      <c r="Q76" s="126" t="s">
        <v>10103</v>
      </c>
      <c r="R76" s="126" t="s">
        <v>5434</v>
      </c>
      <c r="S76" s="126" t="s">
        <v>7214</v>
      </c>
      <c r="T76" s="126" t="s">
        <v>5482</v>
      </c>
      <c r="U76" s="126" t="s">
        <v>9989</v>
      </c>
      <c r="V76" s="126" t="s">
        <v>10104</v>
      </c>
      <c r="W76" s="126" t="s">
        <v>10105</v>
      </c>
      <c r="X76" s="126" t="s">
        <v>3</v>
      </c>
    </row>
    <row r="77" spans="1:24">
      <c r="A77" s="130" t="s">
        <v>936</v>
      </c>
      <c r="B77" s="131" t="s">
        <v>8327</v>
      </c>
      <c r="C77" s="131" t="s">
        <v>5387</v>
      </c>
      <c r="D77" s="131" t="s">
        <v>1427</v>
      </c>
      <c r="E77" s="131" t="s">
        <v>10076</v>
      </c>
      <c r="F77" s="131" t="s">
        <v>5440</v>
      </c>
      <c r="G77" s="131" t="s">
        <v>931</v>
      </c>
      <c r="H77" s="131" t="s">
        <v>6764</v>
      </c>
      <c r="I77" s="131" t="s">
        <v>8322</v>
      </c>
      <c r="J77" s="131" t="s">
        <v>5467</v>
      </c>
      <c r="K77" s="131" t="s">
        <v>5645</v>
      </c>
      <c r="L77" s="131" t="s">
        <v>5441</v>
      </c>
      <c r="M77" s="131" t="s">
        <v>5427</v>
      </c>
      <c r="N77" s="132">
        <v>0.33333333333333331</v>
      </c>
      <c r="O77" s="132">
        <v>0.75</v>
      </c>
      <c r="P77" s="131" t="s">
        <v>8328</v>
      </c>
      <c r="Q77" s="131" t="s">
        <v>8329</v>
      </c>
      <c r="R77" s="131" t="s">
        <v>5434</v>
      </c>
      <c r="S77" s="131" t="s">
        <v>4544</v>
      </c>
      <c r="T77" s="131" t="s">
        <v>4543</v>
      </c>
      <c r="U77" s="131" t="s">
        <v>5648</v>
      </c>
      <c r="V77" s="131" t="s">
        <v>3571</v>
      </c>
      <c r="W77" s="131" t="s">
        <v>8330</v>
      </c>
      <c r="X77" s="131" t="s">
        <v>3</v>
      </c>
    </row>
    <row r="78" spans="1:24">
      <c r="A78" s="125" t="s">
        <v>9948</v>
      </c>
      <c r="B78" s="126" t="s">
        <v>851</v>
      </c>
      <c r="C78" s="126" t="s">
        <v>852</v>
      </c>
      <c r="D78" s="126" t="s">
        <v>1427</v>
      </c>
      <c r="E78" s="126" t="s">
        <v>10076</v>
      </c>
      <c r="F78" s="126" t="s">
        <v>3</v>
      </c>
      <c r="G78" s="126" t="s">
        <v>922</v>
      </c>
      <c r="H78" s="126" t="s">
        <v>7740</v>
      </c>
      <c r="I78" s="126" t="s">
        <v>5533</v>
      </c>
      <c r="J78" s="126" t="s">
        <v>3</v>
      </c>
      <c r="K78" s="126" t="s">
        <v>10106</v>
      </c>
      <c r="L78" s="126" t="s">
        <v>5441</v>
      </c>
      <c r="M78" s="126">
        <v>5</v>
      </c>
      <c r="N78" s="127">
        <v>0.83333333333333337</v>
      </c>
      <c r="O78" s="127">
        <v>0.95833333333333337</v>
      </c>
      <c r="P78" s="126" t="s">
        <v>10107</v>
      </c>
      <c r="Q78" s="126" t="s">
        <v>10107</v>
      </c>
      <c r="R78" s="126" t="s">
        <v>5434</v>
      </c>
      <c r="S78" s="126" t="s">
        <v>5758</v>
      </c>
      <c r="T78" s="126" t="s">
        <v>5436</v>
      </c>
      <c r="U78" s="126" t="s">
        <v>8734</v>
      </c>
      <c r="V78" s="126" t="s">
        <v>6825</v>
      </c>
      <c r="W78" s="126" t="s">
        <v>10108</v>
      </c>
      <c r="X78" s="126" t="s">
        <v>3</v>
      </c>
    </row>
    <row r="79" spans="1:24">
      <c r="A79" s="130" t="s">
        <v>936</v>
      </c>
      <c r="B79" s="131" t="s">
        <v>8721</v>
      </c>
      <c r="C79" s="131" t="s">
        <v>5387</v>
      </c>
      <c r="D79" s="131" t="s">
        <v>1427</v>
      </c>
      <c r="E79" s="131" t="s">
        <v>10076</v>
      </c>
      <c r="F79" s="131" t="s">
        <v>5440</v>
      </c>
      <c r="G79" s="131" t="s">
        <v>931</v>
      </c>
      <c r="H79" s="131" t="s">
        <v>6764</v>
      </c>
      <c r="I79" s="131" t="s">
        <v>8322</v>
      </c>
      <c r="J79" s="131" t="s">
        <v>5467</v>
      </c>
      <c r="K79" s="131" t="s">
        <v>5645</v>
      </c>
      <c r="L79" s="131" t="s">
        <v>5441</v>
      </c>
      <c r="M79" s="131" t="s">
        <v>5427</v>
      </c>
      <c r="N79" s="132">
        <v>0.33333333333333331</v>
      </c>
      <c r="O79" s="132">
        <v>0.75</v>
      </c>
      <c r="P79" s="131" t="s">
        <v>8329</v>
      </c>
      <c r="Q79" s="131" t="s">
        <v>8329</v>
      </c>
      <c r="R79" s="131" t="s">
        <v>5434</v>
      </c>
      <c r="S79" s="131" t="s">
        <v>4544</v>
      </c>
      <c r="T79" s="131" t="s">
        <v>4543</v>
      </c>
      <c r="U79" s="131" t="s">
        <v>5648</v>
      </c>
      <c r="V79" s="131" t="s">
        <v>3571</v>
      </c>
      <c r="W79" s="131" t="s">
        <v>8722</v>
      </c>
      <c r="X79" s="131" t="s">
        <v>3</v>
      </c>
    </row>
    <row r="80" spans="1:24">
      <c r="A80" s="130" t="s">
        <v>936</v>
      </c>
      <c r="B80" s="131" t="s">
        <v>970</v>
      </c>
      <c r="C80" s="131" t="s">
        <v>3</v>
      </c>
      <c r="D80" s="131" t="s">
        <v>1427</v>
      </c>
      <c r="E80" s="131" t="s">
        <v>10076</v>
      </c>
      <c r="F80" s="131" t="s">
        <v>5440</v>
      </c>
      <c r="G80" s="131" t="s">
        <v>931</v>
      </c>
      <c r="H80" s="131" t="s">
        <v>7862</v>
      </c>
      <c r="I80" s="131" t="s">
        <v>8322</v>
      </c>
      <c r="J80" s="131" t="s">
        <v>5467</v>
      </c>
      <c r="K80" s="131" t="s">
        <v>7863</v>
      </c>
      <c r="L80" s="131" t="s">
        <v>5441</v>
      </c>
      <c r="M80" s="131" t="s">
        <v>5427</v>
      </c>
      <c r="N80" s="132">
        <v>0.33333333333333331</v>
      </c>
      <c r="O80" s="132">
        <v>0.75</v>
      </c>
      <c r="P80" s="131" t="s">
        <v>3</v>
      </c>
      <c r="Q80" s="131" t="s">
        <v>8858</v>
      </c>
      <c r="R80" s="131" t="s">
        <v>5434</v>
      </c>
      <c r="S80" s="131" t="s">
        <v>5866</v>
      </c>
      <c r="T80" s="131" t="s">
        <v>5482</v>
      </c>
      <c r="U80" s="131" t="s">
        <v>5607</v>
      </c>
      <c r="V80" s="131" t="s">
        <v>5607</v>
      </c>
      <c r="W80" s="131" t="s">
        <v>8859</v>
      </c>
      <c r="X80" s="131" t="s">
        <v>3</v>
      </c>
    </row>
    <row r="81" spans="1:24">
      <c r="A81" s="130" t="s">
        <v>936</v>
      </c>
      <c r="B81" s="131" t="s">
        <v>971</v>
      </c>
      <c r="C81" s="131" t="s">
        <v>5387</v>
      </c>
      <c r="D81" s="131" t="s">
        <v>1427</v>
      </c>
      <c r="E81" s="131" t="s">
        <v>10076</v>
      </c>
      <c r="F81" s="131" t="s">
        <v>6284</v>
      </c>
      <c r="G81" s="131" t="s">
        <v>931</v>
      </c>
      <c r="H81" s="131" t="s">
        <v>5644</v>
      </c>
      <c r="I81" s="131" t="s">
        <v>5533</v>
      </c>
      <c r="J81" s="131" t="s">
        <v>5467</v>
      </c>
      <c r="K81" s="131" t="s">
        <v>7890</v>
      </c>
      <c r="L81" s="131" t="s">
        <v>5441</v>
      </c>
      <c r="M81" s="131" t="s">
        <v>5427</v>
      </c>
      <c r="N81" s="132">
        <v>0.33333333333333331</v>
      </c>
      <c r="O81" s="132">
        <v>0.75</v>
      </c>
      <c r="P81" s="131" t="s">
        <v>8049</v>
      </c>
      <c r="Q81" s="131" t="s">
        <v>8050</v>
      </c>
      <c r="R81" s="131" t="s">
        <v>5434</v>
      </c>
      <c r="S81" s="131" t="s">
        <v>5647</v>
      </c>
      <c r="T81" s="131" t="s">
        <v>4543</v>
      </c>
      <c r="U81" s="131" t="s">
        <v>5648</v>
      </c>
      <c r="V81" s="131" t="s">
        <v>5608</v>
      </c>
      <c r="W81" s="131" t="s">
        <v>8051</v>
      </c>
      <c r="X81" s="131" t="s">
        <v>3</v>
      </c>
    </row>
    <row r="82" spans="1:24">
      <c r="A82" s="125" t="s">
        <v>981</v>
      </c>
      <c r="B82" s="126" t="s">
        <v>10097</v>
      </c>
      <c r="C82" s="126" t="s">
        <v>10096</v>
      </c>
      <c r="D82" s="126" t="s">
        <v>1427</v>
      </c>
      <c r="E82" s="126" t="s">
        <v>10076</v>
      </c>
      <c r="F82" s="126" t="s">
        <v>3</v>
      </c>
      <c r="G82" s="126" t="s">
        <v>922</v>
      </c>
      <c r="H82" s="126" t="s">
        <v>3</v>
      </c>
      <c r="I82" s="126" t="s">
        <v>5533</v>
      </c>
      <c r="J82" s="126" t="s">
        <v>3</v>
      </c>
      <c r="K82" s="126" t="s">
        <v>3</v>
      </c>
      <c r="L82" s="126" t="s">
        <v>3</v>
      </c>
      <c r="M82" s="126" t="s">
        <v>3</v>
      </c>
      <c r="N82" s="126" t="s">
        <v>3</v>
      </c>
      <c r="O82" s="126" t="s">
        <v>3</v>
      </c>
      <c r="P82" s="126" t="s">
        <v>10098</v>
      </c>
      <c r="Q82" s="126" t="s">
        <v>3</v>
      </c>
      <c r="R82" s="126" t="s">
        <v>5445</v>
      </c>
      <c r="S82" s="126" t="s">
        <v>5460</v>
      </c>
      <c r="T82" s="126" t="s">
        <v>4555</v>
      </c>
      <c r="U82" s="126" t="s">
        <v>3</v>
      </c>
      <c r="V82" s="126" t="s">
        <v>3</v>
      </c>
      <c r="W82" s="126" t="s">
        <v>3</v>
      </c>
      <c r="X82" s="126" t="s">
        <v>3</v>
      </c>
    </row>
    <row r="83" spans="1:24">
      <c r="A83" s="130" t="s">
        <v>936</v>
      </c>
      <c r="B83" s="131" t="s">
        <v>8641</v>
      </c>
      <c r="C83" s="131" t="s">
        <v>3</v>
      </c>
      <c r="D83" s="131" t="s">
        <v>1427</v>
      </c>
      <c r="E83" s="131" t="s">
        <v>10076</v>
      </c>
      <c r="F83" s="131" t="s">
        <v>6284</v>
      </c>
      <c r="G83" s="131" t="s">
        <v>931</v>
      </c>
      <c r="H83" s="131" t="s">
        <v>5644</v>
      </c>
      <c r="I83" s="131" t="s">
        <v>8322</v>
      </c>
      <c r="J83" s="131" t="s">
        <v>5467</v>
      </c>
      <c r="K83" s="131" t="s">
        <v>4543</v>
      </c>
      <c r="L83" s="131" t="s">
        <v>5441</v>
      </c>
      <c r="M83" s="131" t="s">
        <v>5427</v>
      </c>
      <c r="N83" s="132">
        <v>0.33333333333333331</v>
      </c>
      <c r="O83" s="132">
        <v>0.75</v>
      </c>
      <c r="P83" s="131" t="s">
        <v>8642</v>
      </c>
      <c r="Q83" s="131" t="s">
        <v>8642</v>
      </c>
      <c r="R83" s="131" t="s">
        <v>5434</v>
      </c>
      <c r="S83" s="131" t="s">
        <v>5647</v>
      </c>
      <c r="T83" s="131" t="s">
        <v>4543</v>
      </c>
      <c r="U83" s="131" t="s">
        <v>5607</v>
      </c>
      <c r="V83" s="131" t="s">
        <v>3571</v>
      </c>
      <c r="W83" s="131" t="s">
        <v>8643</v>
      </c>
      <c r="X83" s="131" t="s">
        <v>3</v>
      </c>
    </row>
    <row r="84" spans="1:24">
      <c r="A84" s="125" t="s">
        <v>1075</v>
      </c>
      <c r="B84" s="126" t="s">
        <v>10109</v>
      </c>
      <c r="C84" s="126" t="s">
        <v>3</v>
      </c>
      <c r="D84" s="126" t="s">
        <v>1427</v>
      </c>
      <c r="E84" s="126" t="s">
        <v>10076</v>
      </c>
      <c r="F84" s="126" t="s">
        <v>3</v>
      </c>
      <c r="G84" s="126" t="s">
        <v>922</v>
      </c>
      <c r="H84" s="126" t="s">
        <v>8693</v>
      </c>
      <c r="I84" s="126" t="s">
        <v>5533</v>
      </c>
      <c r="J84" s="126" t="s">
        <v>3</v>
      </c>
      <c r="K84" s="126" t="s">
        <v>10110</v>
      </c>
      <c r="L84" s="126" t="s">
        <v>5474</v>
      </c>
      <c r="M84" s="126" t="s">
        <v>5427</v>
      </c>
      <c r="N84" s="127">
        <v>0.91666666666666663</v>
      </c>
      <c r="O84" s="127">
        <v>0.25</v>
      </c>
      <c r="P84" s="126" t="s">
        <v>8695</v>
      </c>
      <c r="Q84" s="126" t="s">
        <v>8695</v>
      </c>
      <c r="R84" s="126" t="s">
        <v>5434</v>
      </c>
      <c r="S84" s="126" t="s">
        <v>8696</v>
      </c>
      <c r="T84" s="126" t="s">
        <v>8694</v>
      </c>
      <c r="U84" s="126" t="s">
        <v>8698</v>
      </c>
      <c r="V84" s="126" t="s">
        <v>10111</v>
      </c>
      <c r="W84" s="126" t="s">
        <v>10112</v>
      </c>
      <c r="X84" s="128">
        <v>45258.500937500001</v>
      </c>
    </row>
    <row r="85" spans="1:24">
      <c r="A85" s="130" t="s">
        <v>936</v>
      </c>
      <c r="B85" s="131" t="s">
        <v>4605</v>
      </c>
      <c r="C85" s="131" t="s">
        <v>5387</v>
      </c>
      <c r="D85" s="131" t="s">
        <v>1427</v>
      </c>
      <c r="E85" s="131" t="s">
        <v>10076</v>
      </c>
      <c r="F85" s="131" t="s">
        <v>5440</v>
      </c>
      <c r="G85" s="131" t="s">
        <v>931</v>
      </c>
      <c r="H85" s="131" t="s">
        <v>5465</v>
      </c>
      <c r="I85" s="131" t="s">
        <v>5466</v>
      </c>
      <c r="J85" s="131" t="s">
        <v>5467</v>
      </c>
      <c r="K85" s="131" t="s">
        <v>4592</v>
      </c>
      <c r="L85" s="131" t="s">
        <v>5441</v>
      </c>
      <c r="M85" s="131" t="s">
        <v>5427</v>
      </c>
      <c r="N85" s="132">
        <v>0.33333333333333331</v>
      </c>
      <c r="O85" s="132">
        <v>0.75</v>
      </c>
      <c r="P85" s="131" t="s">
        <v>5468</v>
      </c>
      <c r="Q85" s="131" t="s">
        <v>5468</v>
      </c>
      <c r="R85" s="131" t="s">
        <v>5434</v>
      </c>
      <c r="S85" s="131" t="s">
        <v>5460</v>
      </c>
      <c r="T85" s="131" t="s">
        <v>4555</v>
      </c>
      <c r="U85" s="131" t="s">
        <v>5469</v>
      </c>
      <c r="V85" s="131" t="s">
        <v>3571</v>
      </c>
      <c r="W85" s="131" t="s">
        <v>5470</v>
      </c>
      <c r="X85" s="131" t="s">
        <v>3</v>
      </c>
    </row>
    <row r="86" spans="1:24">
      <c r="A86" s="130" t="s">
        <v>936</v>
      </c>
      <c r="B86" s="131" t="s">
        <v>4648</v>
      </c>
      <c r="C86" s="131" t="s">
        <v>3</v>
      </c>
      <c r="D86" s="131" t="s">
        <v>1427</v>
      </c>
      <c r="E86" s="131" t="s">
        <v>10076</v>
      </c>
      <c r="F86" s="131" t="s">
        <v>6284</v>
      </c>
      <c r="G86" s="131" t="s">
        <v>931</v>
      </c>
      <c r="H86" s="131" t="s">
        <v>6242</v>
      </c>
      <c r="I86" s="131" t="s">
        <v>5533</v>
      </c>
      <c r="J86" s="131" t="s">
        <v>5467</v>
      </c>
      <c r="K86" s="131" t="s">
        <v>4748</v>
      </c>
      <c r="L86" s="131" t="s">
        <v>5441</v>
      </c>
      <c r="M86" s="131" t="s">
        <v>5427</v>
      </c>
      <c r="N86" s="132">
        <v>0.5</v>
      </c>
      <c r="O86" s="132">
        <v>0.91666666666666663</v>
      </c>
      <c r="P86" s="131" t="s">
        <v>6243</v>
      </c>
      <c r="Q86" s="131" t="s">
        <v>6981</v>
      </c>
      <c r="R86" s="131" t="s">
        <v>5434</v>
      </c>
      <c r="S86" s="131" t="s">
        <v>6245</v>
      </c>
      <c r="T86" s="131" t="s">
        <v>4543</v>
      </c>
      <c r="U86" s="131" t="s">
        <v>6246</v>
      </c>
      <c r="V86" s="131" t="s">
        <v>3571</v>
      </c>
      <c r="W86" s="131" t="s">
        <v>6982</v>
      </c>
      <c r="X86" s="131" t="s">
        <v>3</v>
      </c>
    </row>
    <row r="87" spans="1:24">
      <c r="A87" s="125" t="s">
        <v>936</v>
      </c>
      <c r="B87" s="126" t="s">
        <v>10113</v>
      </c>
      <c r="C87" s="126" t="s">
        <v>5387</v>
      </c>
      <c r="D87" s="126" t="s">
        <v>1427</v>
      </c>
      <c r="E87" s="126" t="s">
        <v>10076</v>
      </c>
      <c r="F87" s="126" t="s">
        <v>3</v>
      </c>
      <c r="G87" s="126" t="s">
        <v>922</v>
      </c>
      <c r="H87" s="126" t="s">
        <v>10114</v>
      </c>
      <c r="I87" s="126" t="s">
        <v>5533</v>
      </c>
      <c r="J87" s="126" t="s">
        <v>3</v>
      </c>
      <c r="K87" s="126" t="s">
        <v>5689</v>
      </c>
      <c r="L87" s="126" t="s">
        <v>5441</v>
      </c>
      <c r="M87" s="126" t="s">
        <v>5427</v>
      </c>
      <c r="N87" s="127">
        <v>0.33333333333333331</v>
      </c>
      <c r="O87" s="127">
        <v>0.75</v>
      </c>
      <c r="P87" s="126" t="s">
        <v>10115</v>
      </c>
      <c r="Q87" s="126" t="s">
        <v>10116</v>
      </c>
      <c r="R87" s="126" t="s">
        <v>5572</v>
      </c>
      <c r="S87" s="126" t="s">
        <v>5895</v>
      </c>
      <c r="T87" s="126" t="s">
        <v>5689</v>
      </c>
      <c r="U87" s="126" t="s">
        <v>5896</v>
      </c>
      <c r="V87" s="126" t="s">
        <v>3571</v>
      </c>
      <c r="W87" s="126" t="s">
        <v>5396</v>
      </c>
      <c r="X87" s="128">
        <v>45657.44939814815</v>
      </c>
    </row>
    <row r="88" spans="1:24">
      <c r="A88" s="130" t="s">
        <v>936</v>
      </c>
      <c r="B88" s="131" t="s">
        <v>8146</v>
      </c>
      <c r="C88" s="131" t="s">
        <v>3</v>
      </c>
      <c r="D88" s="131" t="s">
        <v>1427</v>
      </c>
      <c r="E88" s="131" t="s">
        <v>10076</v>
      </c>
      <c r="F88" s="131" t="s">
        <v>5440</v>
      </c>
      <c r="G88" s="131" t="s">
        <v>931</v>
      </c>
      <c r="H88" s="131" t="s">
        <v>5822</v>
      </c>
      <c r="I88" s="131" t="s">
        <v>5533</v>
      </c>
      <c r="J88" s="131" t="s">
        <v>5467</v>
      </c>
      <c r="K88" s="131" t="s">
        <v>5823</v>
      </c>
      <c r="L88" s="131" t="s">
        <v>5441</v>
      </c>
      <c r="M88" s="131" t="s">
        <v>5427</v>
      </c>
      <c r="N88" s="132">
        <v>0.33333333333333331</v>
      </c>
      <c r="O88" s="132">
        <v>0.75</v>
      </c>
      <c r="P88" s="131" t="s">
        <v>8147</v>
      </c>
      <c r="Q88" s="131" t="s">
        <v>8147</v>
      </c>
      <c r="R88" s="131" t="s">
        <v>5434</v>
      </c>
      <c r="S88" s="131" t="s">
        <v>5826</v>
      </c>
      <c r="T88" s="131" t="s">
        <v>5827</v>
      </c>
      <c r="U88" s="131" t="s">
        <v>7465</v>
      </c>
      <c r="V88" s="131" t="s">
        <v>4592</v>
      </c>
      <c r="W88" s="131" t="s">
        <v>8148</v>
      </c>
      <c r="X88" s="131" t="s">
        <v>3</v>
      </c>
    </row>
    <row r="89" spans="1:24">
      <c r="A89" s="125" t="s">
        <v>1075</v>
      </c>
      <c r="B89" s="126" t="s">
        <v>10117</v>
      </c>
      <c r="C89" s="126" t="s">
        <v>10118</v>
      </c>
      <c r="D89" s="126" t="s">
        <v>1427</v>
      </c>
      <c r="E89" s="126" t="s">
        <v>10076</v>
      </c>
      <c r="F89" s="126" t="s">
        <v>3</v>
      </c>
      <c r="G89" s="126" t="s">
        <v>922</v>
      </c>
      <c r="H89" s="126" t="s">
        <v>5912</v>
      </c>
      <c r="I89" s="126" t="s">
        <v>5533</v>
      </c>
      <c r="J89" s="126" t="s">
        <v>5581</v>
      </c>
      <c r="K89" s="126" t="s">
        <v>5913</v>
      </c>
      <c r="L89" s="126" t="s">
        <v>5497</v>
      </c>
      <c r="M89" s="126" t="s">
        <v>5427</v>
      </c>
      <c r="N89" s="127">
        <v>0.95833333333333337</v>
      </c>
      <c r="O89" s="127">
        <v>0.125</v>
      </c>
      <c r="P89" s="126" t="s">
        <v>10119</v>
      </c>
      <c r="Q89" s="126" t="s">
        <v>10120</v>
      </c>
      <c r="R89" s="126" t="s">
        <v>5434</v>
      </c>
      <c r="S89" s="126" t="s">
        <v>5916</v>
      </c>
      <c r="T89" s="126" t="s">
        <v>5545</v>
      </c>
      <c r="U89" s="126" t="s">
        <v>5917</v>
      </c>
      <c r="V89" s="126" t="s">
        <v>10121</v>
      </c>
      <c r="W89" s="126" t="s">
        <v>10122</v>
      </c>
      <c r="X89" s="128">
        <v>45604.427928240744</v>
      </c>
    </row>
    <row r="90" spans="1:24">
      <c r="A90" s="130" t="s">
        <v>936</v>
      </c>
      <c r="B90" s="131" t="s">
        <v>7115</v>
      </c>
      <c r="C90" s="131" t="s">
        <v>3</v>
      </c>
      <c r="D90" s="131" t="s">
        <v>1427</v>
      </c>
      <c r="E90" s="131" t="s">
        <v>10076</v>
      </c>
      <c r="F90" s="131" t="s">
        <v>5440</v>
      </c>
      <c r="G90" s="131" t="s">
        <v>931</v>
      </c>
      <c r="H90" s="131" t="s">
        <v>5510</v>
      </c>
      <c r="I90" s="131" t="s">
        <v>5533</v>
      </c>
      <c r="J90" s="131" t="s">
        <v>5467</v>
      </c>
      <c r="K90" s="131" t="s">
        <v>5512</v>
      </c>
      <c r="L90" s="131" t="s">
        <v>5426</v>
      </c>
      <c r="M90" s="131" t="s">
        <v>5427</v>
      </c>
      <c r="N90" s="132">
        <v>0.33333333333333331</v>
      </c>
      <c r="O90" s="132">
        <v>0.75</v>
      </c>
      <c r="P90" s="131" t="s">
        <v>7116</v>
      </c>
      <c r="Q90" s="131" t="s">
        <v>7117</v>
      </c>
      <c r="R90" s="131" t="s">
        <v>5434</v>
      </c>
      <c r="S90" s="131" t="s">
        <v>5514</v>
      </c>
      <c r="T90" s="131" t="s">
        <v>4582</v>
      </c>
      <c r="U90" s="131" t="s">
        <v>5515</v>
      </c>
      <c r="V90" s="131" t="s">
        <v>5770</v>
      </c>
      <c r="W90" s="131" t="s">
        <v>7118</v>
      </c>
      <c r="X90" s="131" t="s">
        <v>3</v>
      </c>
    </row>
    <row r="91" spans="1:24">
      <c r="A91" s="130" t="s">
        <v>936</v>
      </c>
      <c r="B91" s="131" t="s">
        <v>976</v>
      </c>
      <c r="C91" s="131" t="s">
        <v>3</v>
      </c>
      <c r="D91" s="131" t="s">
        <v>1427</v>
      </c>
      <c r="E91" s="131" t="s">
        <v>10076</v>
      </c>
      <c r="F91" s="131" t="s">
        <v>6284</v>
      </c>
      <c r="G91" s="131" t="s">
        <v>931</v>
      </c>
      <c r="H91" s="131" t="s">
        <v>6779</v>
      </c>
      <c r="I91" s="131" t="s">
        <v>8322</v>
      </c>
      <c r="J91" s="131" t="s">
        <v>5601</v>
      </c>
      <c r="K91" s="131" t="s">
        <v>6780</v>
      </c>
      <c r="L91" s="131" t="s">
        <v>5441</v>
      </c>
      <c r="M91" s="131" t="s">
        <v>5427</v>
      </c>
      <c r="N91" s="132">
        <v>0.33333333333333331</v>
      </c>
      <c r="O91" s="132">
        <v>0.75</v>
      </c>
      <c r="P91" s="131" t="s">
        <v>7554</v>
      </c>
      <c r="Q91" s="131" t="s">
        <v>7555</v>
      </c>
      <c r="R91" s="131" t="s">
        <v>5434</v>
      </c>
      <c r="S91" s="131" t="s">
        <v>7556</v>
      </c>
      <c r="T91" s="131" t="s">
        <v>6316</v>
      </c>
      <c r="U91" s="131" t="s">
        <v>7557</v>
      </c>
      <c r="V91" s="131" t="s">
        <v>7558</v>
      </c>
      <c r="W91" s="131" t="s">
        <v>8824</v>
      </c>
      <c r="X91" s="131" t="s">
        <v>3</v>
      </c>
    </row>
    <row r="92" spans="1:24">
      <c r="A92" s="125" t="s">
        <v>1075</v>
      </c>
      <c r="B92" s="126" t="s">
        <v>10123</v>
      </c>
      <c r="C92" s="126" t="s">
        <v>10124</v>
      </c>
      <c r="D92" s="126" t="s">
        <v>1427</v>
      </c>
      <c r="E92" s="126" t="s">
        <v>10076</v>
      </c>
      <c r="F92" s="126" t="s">
        <v>3</v>
      </c>
      <c r="G92" s="126" t="s">
        <v>922</v>
      </c>
      <c r="H92" s="126" t="s">
        <v>5912</v>
      </c>
      <c r="I92" s="126" t="s">
        <v>5533</v>
      </c>
      <c r="J92" s="126" t="s">
        <v>5511</v>
      </c>
      <c r="K92" s="126" t="s">
        <v>5913</v>
      </c>
      <c r="L92" s="126" t="s">
        <v>5441</v>
      </c>
      <c r="M92" s="126" t="s">
        <v>5427</v>
      </c>
      <c r="N92" s="127">
        <v>0</v>
      </c>
      <c r="O92" s="127">
        <v>0.125</v>
      </c>
      <c r="P92" s="126" t="s">
        <v>10125</v>
      </c>
      <c r="Q92" s="126" t="s">
        <v>10126</v>
      </c>
      <c r="R92" s="126" t="s">
        <v>5434</v>
      </c>
      <c r="S92" s="126" t="s">
        <v>5916</v>
      </c>
      <c r="T92" s="126" t="s">
        <v>5545</v>
      </c>
      <c r="U92" s="126" t="s">
        <v>5735</v>
      </c>
      <c r="V92" s="126" t="s">
        <v>5751</v>
      </c>
      <c r="W92" s="126" t="s">
        <v>10127</v>
      </c>
      <c r="X92" s="128">
        <v>45604.485208333332</v>
      </c>
    </row>
    <row r="93" spans="1:24">
      <c r="A93" s="130" t="s">
        <v>936</v>
      </c>
      <c r="B93" s="131" t="s">
        <v>7208</v>
      </c>
      <c r="C93" s="131" t="s">
        <v>3</v>
      </c>
      <c r="D93" s="131" t="s">
        <v>1427</v>
      </c>
      <c r="E93" s="131" t="s">
        <v>10076</v>
      </c>
      <c r="F93" s="131" t="s">
        <v>6284</v>
      </c>
      <c r="G93" s="131" t="s">
        <v>931</v>
      </c>
      <c r="H93" s="131" t="s">
        <v>5518</v>
      </c>
      <c r="I93" s="131" t="s">
        <v>5533</v>
      </c>
      <c r="J93" s="131" t="s">
        <v>5601</v>
      </c>
      <c r="K93" s="131" t="s">
        <v>6098</v>
      </c>
      <c r="L93" s="131" t="s">
        <v>5488</v>
      </c>
      <c r="M93" s="131">
        <v>3</v>
      </c>
      <c r="N93" s="132">
        <v>0.375</v>
      </c>
      <c r="O93" s="132">
        <v>0.75</v>
      </c>
      <c r="P93" s="131" t="s">
        <v>7190</v>
      </c>
      <c r="Q93" s="131" t="s">
        <v>7209</v>
      </c>
      <c r="R93" s="131" t="s">
        <v>5434</v>
      </c>
      <c r="S93" s="131" t="s">
        <v>6101</v>
      </c>
      <c r="T93" s="131" t="s">
        <v>6102</v>
      </c>
      <c r="U93" s="131" t="s">
        <v>6103</v>
      </c>
      <c r="V93" s="131" t="s">
        <v>6418</v>
      </c>
      <c r="W93" s="131" t="s">
        <v>7210</v>
      </c>
      <c r="X93" s="131" t="s">
        <v>3</v>
      </c>
    </row>
    <row r="94" spans="1:24">
      <c r="A94" s="130" t="s">
        <v>936</v>
      </c>
      <c r="B94" s="131" t="s">
        <v>7100</v>
      </c>
      <c r="C94" s="131" t="s">
        <v>3</v>
      </c>
      <c r="D94" s="131" t="s">
        <v>1427</v>
      </c>
      <c r="E94" s="131" t="s">
        <v>10076</v>
      </c>
      <c r="F94" s="131" t="s">
        <v>5440</v>
      </c>
      <c r="G94" s="131" t="s">
        <v>931</v>
      </c>
      <c r="H94" s="131" t="s">
        <v>6764</v>
      </c>
      <c r="I94" s="131" t="s">
        <v>5533</v>
      </c>
      <c r="J94" s="131" t="s">
        <v>5601</v>
      </c>
      <c r="K94" s="131" t="s">
        <v>4543</v>
      </c>
      <c r="L94" s="131" t="s">
        <v>5441</v>
      </c>
      <c r="M94" s="131" t="s">
        <v>5427</v>
      </c>
      <c r="N94" s="132">
        <v>0.33333333333333331</v>
      </c>
      <c r="O94" s="132">
        <v>0.75</v>
      </c>
      <c r="P94" s="131" t="s">
        <v>7101</v>
      </c>
      <c r="Q94" s="131" t="s">
        <v>7101</v>
      </c>
      <c r="R94" s="131" t="s">
        <v>5434</v>
      </c>
      <c r="S94" s="131" t="s">
        <v>6714</v>
      </c>
      <c r="T94" s="131" t="s">
        <v>4543</v>
      </c>
      <c r="U94" s="131" t="s">
        <v>5565</v>
      </c>
      <c r="V94" s="131" t="s">
        <v>6082</v>
      </c>
      <c r="W94" s="131" t="s">
        <v>7102</v>
      </c>
      <c r="X94" s="131" t="s">
        <v>3</v>
      </c>
    </row>
    <row r="95" spans="1:24">
      <c r="A95" s="130" t="s">
        <v>936</v>
      </c>
      <c r="B95" s="131" t="s">
        <v>7566</v>
      </c>
      <c r="C95" s="131" t="s">
        <v>3</v>
      </c>
      <c r="D95" s="131" t="s">
        <v>1427</v>
      </c>
      <c r="E95" s="131" t="s">
        <v>10076</v>
      </c>
      <c r="F95" s="131" t="s">
        <v>5440</v>
      </c>
      <c r="G95" s="131" t="s">
        <v>931</v>
      </c>
      <c r="H95" s="131" t="s">
        <v>6941</v>
      </c>
      <c r="I95" s="131" t="s">
        <v>5533</v>
      </c>
      <c r="J95" s="131" t="s">
        <v>5601</v>
      </c>
      <c r="K95" s="131" t="s">
        <v>4557</v>
      </c>
      <c r="L95" s="131" t="s">
        <v>5474</v>
      </c>
      <c r="M95" s="131" t="s">
        <v>5427</v>
      </c>
      <c r="N95" s="132">
        <v>0.33333333333333331</v>
      </c>
      <c r="O95" s="132">
        <v>0.75</v>
      </c>
      <c r="P95" s="131" t="s">
        <v>7567</v>
      </c>
      <c r="Q95" s="131" t="s">
        <v>7568</v>
      </c>
      <c r="R95" s="131" t="s">
        <v>5434</v>
      </c>
      <c r="S95" s="131" t="s">
        <v>5460</v>
      </c>
      <c r="T95" s="131" t="s">
        <v>4555</v>
      </c>
      <c r="U95" s="131" t="s">
        <v>6944</v>
      </c>
      <c r="V95" s="131" t="s">
        <v>5387</v>
      </c>
      <c r="W95" s="131" t="s">
        <v>7569</v>
      </c>
      <c r="X95" s="131" t="s">
        <v>3</v>
      </c>
    </row>
    <row r="96" spans="1:24">
      <c r="A96" s="130" t="s">
        <v>936</v>
      </c>
      <c r="B96" s="131" t="s">
        <v>945</v>
      </c>
      <c r="C96" s="131" t="s">
        <v>3</v>
      </c>
      <c r="D96" s="131" t="s">
        <v>1427</v>
      </c>
      <c r="E96" s="131" t="s">
        <v>10076</v>
      </c>
      <c r="F96" s="131" t="s">
        <v>5440</v>
      </c>
      <c r="G96" s="131" t="s">
        <v>931</v>
      </c>
      <c r="H96" s="131" t="s">
        <v>4706</v>
      </c>
      <c r="I96" s="131" t="s">
        <v>8322</v>
      </c>
      <c r="J96" s="131" t="s">
        <v>5601</v>
      </c>
      <c r="K96" s="131" t="s">
        <v>8863</v>
      </c>
      <c r="L96" s="131" t="s">
        <v>5441</v>
      </c>
      <c r="M96" s="131" t="s">
        <v>5427</v>
      </c>
      <c r="N96" s="132">
        <v>0.33333333333333331</v>
      </c>
      <c r="O96" s="132">
        <v>0.75</v>
      </c>
      <c r="P96" s="131" t="s">
        <v>8864</v>
      </c>
      <c r="Q96" s="131" t="s">
        <v>8865</v>
      </c>
      <c r="R96" s="131" t="s">
        <v>5434</v>
      </c>
      <c r="S96" s="131" t="s">
        <v>6714</v>
      </c>
      <c r="T96" s="131" t="s">
        <v>4543</v>
      </c>
      <c r="U96" s="131" t="s">
        <v>5565</v>
      </c>
      <c r="V96" s="131" t="s">
        <v>6082</v>
      </c>
      <c r="W96" s="131" t="s">
        <v>8866</v>
      </c>
      <c r="X96" s="131" t="s">
        <v>3</v>
      </c>
    </row>
    <row r="97" spans="1:24">
      <c r="A97" s="130" t="s">
        <v>936</v>
      </c>
      <c r="B97" s="131" t="s">
        <v>8571</v>
      </c>
      <c r="C97" s="131" t="s">
        <v>3</v>
      </c>
      <c r="D97" s="131" t="s">
        <v>1427</v>
      </c>
      <c r="E97" s="131" t="s">
        <v>10076</v>
      </c>
      <c r="F97" s="131" t="s">
        <v>6189</v>
      </c>
      <c r="G97" s="131" t="s">
        <v>931</v>
      </c>
      <c r="H97" s="131" t="s">
        <v>6077</v>
      </c>
      <c r="I97" s="131" t="s">
        <v>8322</v>
      </c>
      <c r="J97" s="131" t="s">
        <v>5601</v>
      </c>
      <c r="K97" s="131" t="s">
        <v>6366</v>
      </c>
      <c r="L97" s="131" t="s">
        <v>5441</v>
      </c>
      <c r="M97" s="131" t="s">
        <v>5427</v>
      </c>
      <c r="N97" s="132">
        <v>0.33333333333333331</v>
      </c>
      <c r="O97" s="132">
        <v>0.75</v>
      </c>
      <c r="P97" s="131" t="s">
        <v>8572</v>
      </c>
      <c r="Q97" s="131" t="s">
        <v>8573</v>
      </c>
      <c r="R97" s="131" t="s">
        <v>5434</v>
      </c>
      <c r="S97" s="131" t="s">
        <v>6714</v>
      </c>
      <c r="T97" s="131" t="s">
        <v>4543</v>
      </c>
      <c r="U97" s="131" t="s">
        <v>5565</v>
      </c>
      <c r="V97" s="131" t="s">
        <v>6082</v>
      </c>
      <c r="W97" s="131" t="s">
        <v>8574</v>
      </c>
      <c r="X97" s="131" t="s">
        <v>3</v>
      </c>
    </row>
    <row r="98" spans="1:24">
      <c r="A98" s="130" t="s">
        <v>936</v>
      </c>
      <c r="B98" s="131" t="s">
        <v>279</v>
      </c>
      <c r="C98" s="131" t="s">
        <v>3</v>
      </c>
      <c r="D98" s="131" t="s">
        <v>1427</v>
      </c>
      <c r="E98" s="131" t="s">
        <v>10076</v>
      </c>
      <c r="F98" s="131" t="s">
        <v>6284</v>
      </c>
      <c r="G98" s="131" t="s">
        <v>931</v>
      </c>
      <c r="H98" s="131" t="s">
        <v>6107</v>
      </c>
      <c r="I98" s="131" t="s">
        <v>8322</v>
      </c>
      <c r="J98" s="131" t="s">
        <v>5601</v>
      </c>
      <c r="K98" s="131" t="s">
        <v>6026</v>
      </c>
      <c r="L98" s="131" t="s">
        <v>5474</v>
      </c>
      <c r="M98" s="131" t="s">
        <v>5427</v>
      </c>
      <c r="N98" s="132">
        <v>0.33333333333333331</v>
      </c>
      <c r="O98" s="132">
        <v>0.75</v>
      </c>
      <c r="P98" s="131" t="s">
        <v>8706</v>
      </c>
      <c r="Q98" s="131" t="s">
        <v>8707</v>
      </c>
      <c r="R98" s="131" t="s">
        <v>5434</v>
      </c>
      <c r="S98" s="131" t="s">
        <v>6029</v>
      </c>
      <c r="T98" s="131" t="s">
        <v>10128</v>
      </c>
      <c r="U98" s="131" t="s">
        <v>8708</v>
      </c>
      <c r="V98" s="131" t="s">
        <v>3571</v>
      </c>
      <c r="W98" s="131" t="s">
        <v>8709</v>
      </c>
      <c r="X98" s="131" t="s">
        <v>3</v>
      </c>
    </row>
    <row r="99" spans="1:24">
      <c r="A99" s="130" t="s">
        <v>936</v>
      </c>
      <c r="B99" s="131" t="s">
        <v>7604</v>
      </c>
      <c r="C99" s="131" t="s">
        <v>3</v>
      </c>
      <c r="D99" s="131" t="s">
        <v>1427</v>
      </c>
      <c r="E99" s="131" t="s">
        <v>10076</v>
      </c>
      <c r="F99" s="131" t="s">
        <v>5440</v>
      </c>
      <c r="G99" s="131" t="s">
        <v>931</v>
      </c>
      <c r="H99" s="131" t="s">
        <v>5518</v>
      </c>
      <c r="I99" s="131" t="s">
        <v>5533</v>
      </c>
      <c r="J99" s="131" t="s">
        <v>5601</v>
      </c>
      <c r="K99" s="131" t="s">
        <v>5520</v>
      </c>
      <c r="L99" s="131" t="s">
        <v>5474</v>
      </c>
      <c r="M99" s="131" t="s">
        <v>5427</v>
      </c>
      <c r="N99" s="132">
        <v>0.33333333333333331</v>
      </c>
      <c r="O99" s="132">
        <v>0.75</v>
      </c>
      <c r="P99" s="131" t="s">
        <v>7606</v>
      </c>
      <c r="Q99" s="131" t="s">
        <v>7606</v>
      </c>
      <c r="R99" s="131" t="s">
        <v>5434</v>
      </c>
      <c r="S99" s="131" t="s">
        <v>5522</v>
      </c>
      <c r="T99" s="131" t="s">
        <v>5395</v>
      </c>
      <c r="U99" s="131" t="s">
        <v>5523</v>
      </c>
      <c r="V99" s="131" t="s">
        <v>5524</v>
      </c>
      <c r="W99" s="131" t="s">
        <v>7607</v>
      </c>
      <c r="X99" s="131" t="s">
        <v>3</v>
      </c>
    </row>
    <row r="100" spans="1:24">
      <c r="A100" s="130" t="s">
        <v>936</v>
      </c>
      <c r="B100" s="131" t="s">
        <v>7580</v>
      </c>
      <c r="C100" s="131" t="s">
        <v>3</v>
      </c>
      <c r="D100" s="131" t="s">
        <v>1427</v>
      </c>
      <c r="E100" s="131" t="s">
        <v>10076</v>
      </c>
      <c r="F100" s="131" t="s">
        <v>6284</v>
      </c>
      <c r="G100" s="131" t="s">
        <v>931</v>
      </c>
      <c r="H100" s="131" t="s">
        <v>6054</v>
      </c>
      <c r="I100" s="131" t="s">
        <v>5533</v>
      </c>
      <c r="J100" s="131" t="s">
        <v>5601</v>
      </c>
      <c r="K100" s="131" t="s">
        <v>6730</v>
      </c>
      <c r="L100" s="131" t="s">
        <v>5474</v>
      </c>
      <c r="M100" s="131" t="s">
        <v>5427</v>
      </c>
      <c r="N100" s="132">
        <v>0.33333333333333331</v>
      </c>
      <c r="O100" s="132">
        <v>0.75</v>
      </c>
      <c r="P100" s="131" t="s">
        <v>7581</v>
      </c>
      <c r="Q100" s="131" t="s">
        <v>7582</v>
      </c>
      <c r="R100" s="131" t="s">
        <v>5434</v>
      </c>
      <c r="S100" s="131" t="s">
        <v>4808</v>
      </c>
      <c r="T100" s="131" t="s">
        <v>4543</v>
      </c>
      <c r="U100" s="131" t="s">
        <v>5556</v>
      </c>
      <c r="V100" s="131" t="s">
        <v>7583</v>
      </c>
      <c r="W100" s="131" t="s">
        <v>7584</v>
      </c>
      <c r="X100" s="131" t="s">
        <v>3</v>
      </c>
    </row>
    <row r="101" spans="1:24">
      <c r="A101" s="130" t="s">
        <v>936</v>
      </c>
      <c r="B101" s="131" t="s">
        <v>7680</v>
      </c>
      <c r="C101" s="131" t="s">
        <v>3</v>
      </c>
      <c r="D101" s="131" t="s">
        <v>1427</v>
      </c>
      <c r="E101" s="131" t="s">
        <v>10076</v>
      </c>
      <c r="F101" s="131" t="s">
        <v>6284</v>
      </c>
      <c r="G101" s="131" t="s">
        <v>931</v>
      </c>
      <c r="H101" s="131" t="s">
        <v>7681</v>
      </c>
      <c r="I101" s="131" t="s">
        <v>5533</v>
      </c>
      <c r="J101" s="131" t="s">
        <v>5601</v>
      </c>
      <c r="K101" s="131" t="s">
        <v>7682</v>
      </c>
      <c r="L101" s="131" t="s">
        <v>5441</v>
      </c>
      <c r="M101" s="131" t="s">
        <v>5427</v>
      </c>
      <c r="N101" s="132">
        <v>0.33333333333333331</v>
      </c>
      <c r="O101" s="132">
        <v>0.75</v>
      </c>
      <c r="P101" s="131" t="s">
        <v>7683</v>
      </c>
      <c r="Q101" s="131" t="s">
        <v>7683</v>
      </c>
      <c r="R101" s="131" t="s">
        <v>5434</v>
      </c>
      <c r="S101" s="131" t="s">
        <v>6261</v>
      </c>
      <c r="T101" s="131" t="s">
        <v>5436</v>
      </c>
      <c r="U101" s="131" t="s">
        <v>7684</v>
      </c>
      <c r="V101" s="131" t="s">
        <v>7685</v>
      </c>
      <c r="W101" s="131" t="s">
        <v>7686</v>
      </c>
      <c r="X101" s="131" t="s">
        <v>3</v>
      </c>
    </row>
    <row r="102" spans="1:24">
      <c r="A102" s="130" t="s">
        <v>936</v>
      </c>
      <c r="B102" s="131" t="s">
        <v>180</v>
      </c>
      <c r="C102" s="131" t="s">
        <v>3</v>
      </c>
      <c r="D102" s="131" t="s">
        <v>1427</v>
      </c>
      <c r="E102" s="131" t="s">
        <v>10076</v>
      </c>
      <c r="F102" s="131" t="s">
        <v>5440</v>
      </c>
      <c r="G102" s="131" t="s">
        <v>931</v>
      </c>
      <c r="H102" s="131" t="s">
        <v>5935</v>
      </c>
      <c r="I102" s="131" t="s">
        <v>5533</v>
      </c>
      <c r="J102" s="131" t="s">
        <v>5601</v>
      </c>
      <c r="K102" s="131" t="s">
        <v>5902</v>
      </c>
      <c r="L102" s="131" t="s">
        <v>5474</v>
      </c>
      <c r="M102" s="131" t="s">
        <v>5427</v>
      </c>
      <c r="N102" s="132">
        <v>0.33333333333333331</v>
      </c>
      <c r="O102" s="132">
        <v>0.75</v>
      </c>
      <c r="P102" s="131" t="s">
        <v>8109</v>
      </c>
      <c r="Q102" s="131" t="s">
        <v>8109</v>
      </c>
      <c r="R102" s="131" t="s">
        <v>5434</v>
      </c>
      <c r="S102" s="131" t="s">
        <v>5786</v>
      </c>
      <c r="T102" s="131" t="s">
        <v>5606</v>
      </c>
      <c r="U102" s="131" t="s">
        <v>8110</v>
      </c>
      <c r="V102" s="131" t="s">
        <v>5905</v>
      </c>
      <c r="W102" s="131" t="s">
        <v>8220</v>
      </c>
      <c r="X102" s="131" t="s">
        <v>3</v>
      </c>
    </row>
    <row r="103" spans="1:24">
      <c r="A103" s="130" t="s">
        <v>936</v>
      </c>
      <c r="B103" s="131" t="s">
        <v>8844</v>
      </c>
      <c r="C103" s="131" t="s">
        <v>3</v>
      </c>
      <c r="D103" s="131" t="s">
        <v>1427</v>
      </c>
      <c r="E103" s="131" t="s">
        <v>10076</v>
      </c>
      <c r="F103" s="131" t="s">
        <v>5440</v>
      </c>
      <c r="G103" s="131" t="s">
        <v>931</v>
      </c>
      <c r="H103" s="131" t="s">
        <v>5498</v>
      </c>
      <c r="I103" s="131" t="s">
        <v>8322</v>
      </c>
      <c r="J103" s="131" t="s">
        <v>5601</v>
      </c>
      <c r="K103" s="131" t="s">
        <v>6984</v>
      </c>
      <c r="L103" s="131" t="s">
        <v>5441</v>
      </c>
      <c r="M103" s="131" t="s">
        <v>5427</v>
      </c>
      <c r="N103" s="132">
        <v>0.29166666666666669</v>
      </c>
      <c r="O103" s="132">
        <v>0.91666666666666663</v>
      </c>
      <c r="P103" s="131" t="s">
        <v>8845</v>
      </c>
      <c r="Q103" s="131" t="s">
        <v>8846</v>
      </c>
      <c r="R103" s="131" t="s">
        <v>5434</v>
      </c>
      <c r="S103" s="131" t="s">
        <v>5504</v>
      </c>
      <c r="T103" s="131" t="s">
        <v>5501</v>
      </c>
      <c r="U103" s="131" t="s">
        <v>8847</v>
      </c>
      <c r="V103" s="131" t="s">
        <v>8847</v>
      </c>
      <c r="W103" s="131" t="s">
        <v>8848</v>
      </c>
      <c r="X103" s="131" t="s">
        <v>3</v>
      </c>
    </row>
    <row r="104" spans="1:24">
      <c r="A104" s="130" t="s">
        <v>936</v>
      </c>
      <c r="B104" s="131" t="s">
        <v>8306</v>
      </c>
      <c r="C104" s="131" t="s">
        <v>3</v>
      </c>
      <c r="D104" s="131" t="s">
        <v>1427</v>
      </c>
      <c r="E104" s="131" t="s">
        <v>10076</v>
      </c>
      <c r="F104" s="131" t="s">
        <v>5440</v>
      </c>
      <c r="G104" s="131" t="s">
        <v>931</v>
      </c>
      <c r="H104" s="131" t="s">
        <v>6107</v>
      </c>
      <c r="I104" s="131" t="s">
        <v>5533</v>
      </c>
      <c r="J104" s="131" t="s">
        <v>5601</v>
      </c>
      <c r="K104" s="131" t="s">
        <v>6026</v>
      </c>
      <c r="L104" s="131" t="s">
        <v>5474</v>
      </c>
      <c r="M104" s="131" t="s">
        <v>5427</v>
      </c>
      <c r="N104" s="132">
        <v>0.33333333333333331</v>
      </c>
      <c r="O104" s="132">
        <v>0.75</v>
      </c>
      <c r="P104" s="131" t="s">
        <v>8307</v>
      </c>
      <c r="Q104" s="131" t="s">
        <v>8307</v>
      </c>
      <c r="R104" s="131" t="s">
        <v>5434</v>
      </c>
      <c r="S104" s="131" t="s">
        <v>6029</v>
      </c>
      <c r="T104" s="131" t="s">
        <v>10128</v>
      </c>
      <c r="U104" s="131" t="s">
        <v>8092</v>
      </c>
      <c r="V104" s="131" t="s">
        <v>3571</v>
      </c>
      <c r="W104" s="131" t="s">
        <v>8308</v>
      </c>
      <c r="X104" s="131" t="s">
        <v>3</v>
      </c>
    </row>
    <row r="105" spans="1:24">
      <c r="A105" s="130" t="s">
        <v>936</v>
      </c>
      <c r="B105" s="131" t="s">
        <v>1305</v>
      </c>
      <c r="C105" s="131" t="s">
        <v>3</v>
      </c>
      <c r="D105" s="131" t="s">
        <v>1427</v>
      </c>
      <c r="E105" s="131" t="s">
        <v>10076</v>
      </c>
      <c r="F105" s="131" t="s">
        <v>5440</v>
      </c>
      <c r="G105" s="131" t="s">
        <v>931</v>
      </c>
      <c r="H105" s="131" t="s">
        <v>7008</v>
      </c>
      <c r="I105" s="131" t="s">
        <v>8322</v>
      </c>
      <c r="J105" s="131" t="s">
        <v>5601</v>
      </c>
      <c r="K105" s="131" t="s">
        <v>4786</v>
      </c>
      <c r="L105" s="131" t="s">
        <v>5474</v>
      </c>
      <c r="M105" s="131" t="s">
        <v>5427</v>
      </c>
      <c r="N105" s="132">
        <v>0.33333333333333331</v>
      </c>
      <c r="O105" s="132">
        <v>0.75</v>
      </c>
      <c r="P105" s="131" t="s">
        <v>7560</v>
      </c>
      <c r="Q105" s="131" t="s">
        <v>7560</v>
      </c>
      <c r="R105" s="131" t="s">
        <v>5434</v>
      </c>
      <c r="S105" s="131" t="s">
        <v>4544</v>
      </c>
      <c r="T105" s="131" t="s">
        <v>4543</v>
      </c>
      <c r="U105" s="131" t="s">
        <v>5565</v>
      </c>
      <c r="V105" s="131" t="s">
        <v>3571</v>
      </c>
      <c r="W105" s="131" t="s">
        <v>8375</v>
      </c>
      <c r="X105" s="131" t="s">
        <v>3</v>
      </c>
    </row>
    <row r="106" spans="1:24">
      <c r="A106" s="130" t="s">
        <v>936</v>
      </c>
      <c r="B106" s="131" t="s">
        <v>8559</v>
      </c>
      <c r="C106" s="131" t="s">
        <v>3</v>
      </c>
      <c r="D106" s="131" t="s">
        <v>1427</v>
      </c>
      <c r="E106" s="131" t="s">
        <v>10076</v>
      </c>
      <c r="F106" s="131" t="s">
        <v>6284</v>
      </c>
      <c r="G106" s="131" t="s">
        <v>931</v>
      </c>
      <c r="H106" s="131" t="s">
        <v>7179</v>
      </c>
      <c r="I106" s="131" t="s">
        <v>8322</v>
      </c>
      <c r="J106" s="131" t="s">
        <v>5601</v>
      </c>
      <c r="K106" s="131" t="s">
        <v>7180</v>
      </c>
      <c r="L106" s="131" t="s">
        <v>5474</v>
      </c>
      <c r="M106" s="131" t="s">
        <v>5427</v>
      </c>
      <c r="N106" s="132">
        <v>0.33333333333333331</v>
      </c>
      <c r="O106" s="132">
        <v>0.75</v>
      </c>
      <c r="P106" s="131" t="s">
        <v>7181</v>
      </c>
      <c r="Q106" s="131" t="s">
        <v>8560</v>
      </c>
      <c r="R106" s="131" t="s">
        <v>5434</v>
      </c>
      <c r="S106" s="131" t="s">
        <v>7183</v>
      </c>
      <c r="T106" s="131" t="s">
        <v>7075</v>
      </c>
      <c r="U106" s="131" t="s">
        <v>8561</v>
      </c>
      <c r="V106" s="131" t="s">
        <v>3571</v>
      </c>
      <c r="W106" s="131" t="s">
        <v>8562</v>
      </c>
      <c r="X106" s="131" t="s">
        <v>3</v>
      </c>
    </row>
    <row r="107" spans="1:24">
      <c r="A107" s="130" t="s">
        <v>936</v>
      </c>
      <c r="B107" s="131" t="s">
        <v>1306</v>
      </c>
      <c r="C107" s="131" t="s">
        <v>3</v>
      </c>
      <c r="D107" s="131" t="s">
        <v>1427</v>
      </c>
      <c r="E107" s="131" t="s">
        <v>10076</v>
      </c>
      <c r="F107" s="131" t="s">
        <v>6310</v>
      </c>
      <c r="G107" s="131" t="s">
        <v>931</v>
      </c>
      <c r="H107" s="131" t="s">
        <v>6311</v>
      </c>
      <c r="I107" s="131" t="s">
        <v>5533</v>
      </c>
      <c r="J107" s="131" t="s">
        <v>5601</v>
      </c>
      <c r="K107" s="131" t="s">
        <v>6312</v>
      </c>
      <c r="L107" s="131" t="s">
        <v>5474</v>
      </c>
      <c r="M107" s="131" t="s">
        <v>5427</v>
      </c>
      <c r="N107" s="132">
        <v>0.33333333333333331</v>
      </c>
      <c r="O107" s="132">
        <v>0.75</v>
      </c>
      <c r="P107" s="131" t="s">
        <v>6313</v>
      </c>
      <c r="Q107" s="131" t="s">
        <v>6314</v>
      </c>
      <c r="R107" s="131" t="s">
        <v>5434</v>
      </c>
      <c r="S107" s="131" t="s">
        <v>6315</v>
      </c>
      <c r="T107" s="131" t="s">
        <v>6316</v>
      </c>
      <c r="U107" s="131" t="s">
        <v>6317</v>
      </c>
      <c r="V107" s="131" t="s">
        <v>3571</v>
      </c>
      <c r="W107" s="131" t="s">
        <v>6318</v>
      </c>
      <c r="X107" s="131" t="s">
        <v>3</v>
      </c>
    </row>
    <row r="108" spans="1:24">
      <c r="A108" s="130" t="s">
        <v>936</v>
      </c>
      <c r="B108" s="131" t="s">
        <v>4834</v>
      </c>
      <c r="C108" s="131" t="s">
        <v>3</v>
      </c>
      <c r="D108" s="131" t="s">
        <v>1427</v>
      </c>
      <c r="E108" s="131" t="s">
        <v>10076</v>
      </c>
      <c r="F108" s="131" t="s">
        <v>5440</v>
      </c>
      <c r="G108" s="131" t="s">
        <v>931</v>
      </c>
      <c r="H108" s="131" t="s">
        <v>5613</v>
      </c>
      <c r="I108" s="131" t="s">
        <v>5533</v>
      </c>
      <c r="J108" s="131" t="s">
        <v>5601</v>
      </c>
      <c r="K108" s="131" t="s">
        <v>4592</v>
      </c>
      <c r="L108" s="131" t="s">
        <v>5474</v>
      </c>
      <c r="M108" s="131" t="s">
        <v>5427</v>
      </c>
      <c r="N108" s="132">
        <v>0.33333333333333331</v>
      </c>
      <c r="O108" s="132">
        <v>0.75</v>
      </c>
      <c r="P108" s="131" t="s">
        <v>5614</v>
      </c>
      <c r="Q108" s="131" t="s">
        <v>5614</v>
      </c>
      <c r="R108" s="131" t="s">
        <v>5434</v>
      </c>
      <c r="S108" s="131" t="s">
        <v>5460</v>
      </c>
      <c r="T108" s="131" t="s">
        <v>4555</v>
      </c>
      <c r="U108" s="131" t="s">
        <v>7023</v>
      </c>
      <c r="V108" s="131" t="s">
        <v>7998</v>
      </c>
      <c r="W108" s="131" t="s">
        <v>7999</v>
      </c>
      <c r="X108" s="131" t="s">
        <v>3</v>
      </c>
    </row>
    <row r="109" spans="1:24">
      <c r="A109" s="130" t="s">
        <v>936</v>
      </c>
      <c r="B109" s="131" t="s">
        <v>6217</v>
      </c>
      <c r="C109" s="131" t="s">
        <v>3</v>
      </c>
      <c r="D109" s="131" t="s">
        <v>1427</v>
      </c>
      <c r="E109" s="131" t="s">
        <v>10076</v>
      </c>
      <c r="F109" s="131" t="s">
        <v>3</v>
      </c>
      <c r="G109" s="131" t="s">
        <v>70</v>
      </c>
      <c r="H109" s="131" t="s">
        <v>6218</v>
      </c>
      <c r="I109" s="131" t="s">
        <v>5533</v>
      </c>
      <c r="J109" s="131" t="s">
        <v>3</v>
      </c>
      <c r="K109" s="131" t="s">
        <v>6219</v>
      </c>
      <c r="L109" s="131" t="s">
        <v>5474</v>
      </c>
      <c r="M109" s="131" t="s">
        <v>5427</v>
      </c>
      <c r="N109" s="132">
        <v>0.33333333333333331</v>
      </c>
      <c r="O109" s="132">
        <v>0.75</v>
      </c>
      <c r="P109" s="131" t="s">
        <v>6220</v>
      </c>
      <c r="Q109" s="131" t="s">
        <v>6221</v>
      </c>
      <c r="R109" s="131" t="s">
        <v>5434</v>
      </c>
      <c r="S109" s="131" t="s">
        <v>6222</v>
      </c>
      <c r="T109" s="131" t="s">
        <v>6223</v>
      </c>
      <c r="U109" s="133" t="s">
        <v>5615</v>
      </c>
      <c r="V109" s="131" t="s">
        <v>3571</v>
      </c>
      <c r="W109" s="131" t="s">
        <v>6224</v>
      </c>
      <c r="X109" s="131" t="s">
        <v>3</v>
      </c>
    </row>
    <row r="110" spans="1:24">
      <c r="A110" s="130" t="s">
        <v>936</v>
      </c>
      <c r="B110" s="131" t="s">
        <v>7718</v>
      </c>
      <c r="C110" s="131" t="s">
        <v>3</v>
      </c>
      <c r="D110" s="131" t="s">
        <v>1427</v>
      </c>
      <c r="E110" s="131" t="s">
        <v>10076</v>
      </c>
      <c r="F110" s="131" t="s">
        <v>6284</v>
      </c>
      <c r="G110" s="131" t="s">
        <v>6931</v>
      </c>
      <c r="H110" s="131" t="s">
        <v>6218</v>
      </c>
      <c r="I110" s="131" t="s">
        <v>5533</v>
      </c>
      <c r="J110" s="131" t="s">
        <v>3</v>
      </c>
      <c r="K110" s="131" t="s">
        <v>6219</v>
      </c>
      <c r="L110" s="131" t="s">
        <v>5474</v>
      </c>
      <c r="M110" s="131" t="s">
        <v>5427</v>
      </c>
      <c r="N110" s="132">
        <v>0.33333333333333331</v>
      </c>
      <c r="O110" s="132">
        <v>0.75</v>
      </c>
      <c r="P110" s="131" t="s">
        <v>6220</v>
      </c>
      <c r="Q110" s="131" t="s">
        <v>6221</v>
      </c>
      <c r="R110" s="131" t="s">
        <v>5434</v>
      </c>
      <c r="S110" s="131" t="s">
        <v>6222</v>
      </c>
      <c r="T110" s="131" t="s">
        <v>6223</v>
      </c>
      <c r="U110" s="133" t="s">
        <v>5615</v>
      </c>
      <c r="V110" s="131" t="s">
        <v>3571</v>
      </c>
      <c r="W110" s="131" t="s">
        <v>7719</v>
      </c>
      <c r="X110" s="131" t="s">
        <v>3</v>
      </c>
    </row>
    <row r="111" spans="1:24">
      <c r="A111" s="130" t="s">
        <v>936</v>
      </c>
      <c r="B111" s="131" t="s">
        <v>6033</v>
      </c>
      <c r="C111" s="131" t="s">
        <v>3</v>
      </c>
      <c r="D111" s="131" t="s">
        <v>1427</v>
      </c>
      <c r="E111" s="131" t="s">
        <v>10076</v>
      </c>
      <c r="F111" s="131" t="s">
        <v>3</v>
      </c>
      <c r="G111" s="131" t="s">
        <v>70</v>
      </c>
      <c r="H111" s="131" t="s">
        <v>5863</v>
      </c>
      <c r="I111" s="131" t="s">
        <v>5533</v>
      </c>
      <c r="J111" s="131" t="s">
        <v>3</v>
      </c>
      <c r="K111" s="131" t="s">
        <v>5431</v>
      </c>
      <c r="L111" s="131" t="s">
        <v>5474</v>
      </c>
      <c r="M111" s="131" t="s">
        <v>5427</v>
      </c>
      <c r="N111" s="132">
        <v>0.33333333333333331</v>
      </c>
      <c r="O111" s="132">
        <v>0.75</v>
      </c>
      <c r="P111" s="131" t="s">
        <v>6034</v>
      </c>
      <c r="Q111" s="131" t="s">
        <v>6034</v>
      </c>
      <c r="R111" s="131" t="s">
        <v>5434</v>
      </c>
      <c r="S111" s="131" t="s">
        <v>5435</v>
      </c>
      <c r="T111" s="131" t="s">
        <v>5436</v>
      </c>
      <c r="U111" s="131" t="s">
        <v>3571</v>
      </c>
      <c r="V111" s="131" t="s">
        <v>3571</v>
      </c>
      <c r="W111" s="131" t="s">
        <v>6035</v>
      </c>
      <c r="X111" s="131" t="s">
        <v>3</v>
      </c>
    </row>
    <row r="112" spans="1:24">
      <c r="A112" s="130" t="s">
        <v>936</v>
      </c>
      <c r="B112" s="131" t="s">
        <v>6283</v>
      </c>
      <c r="C112" s="131" t="s">
        <v>3</v>
      </c>
      <c r="D112" s="131" t="s">
        <v>1427</v>
      </c>
      <c r="E112" s="131" t="s">
        <v>10076</v>
      </c>
      <c r="F112" s="131" t="s">
        <v>6284</v>
      </c>
      <c r="G112" s="131" t="s">
        <v>931</v>
      </c>
      <c r="H112" s="131" t="s">
        <v>6218</v>
      </c>
      <c r="I112" s="131" t="s">
        <v>5533</v>
      </c>
      <c r="J112" s="131" t="s">
        <v>5601</v>
      </c>
      <c r="K112" s="131" t="s">
        <v>6285</v>
      </c>
      <c r="L112" s="131" t="s">
        <v>5474</v>
      </c>
      <c r="M112" s="131" t="s">
        <v>5427</v>
      </c>
      <c r="N112" s="132">
        <v>0.33333333333333331</v>
      </c>
      <c r="O112" s="132">
        <v>0.75</v>
      </c>
      <c r="P112" s="131" t="s">
        <v>6220</v>
      </c>
      <c r="Q112" s="131" t="s">
        <v>6221</v>
      </c>
      <c r="R112" s="131" t="s">
        <v>5434</v>
      </c>
      <c r="S112" s="131" t="s">
        <v>6222</v>
      </c>
      <c r="T112" s="131" t="s">
        <v>6223</v>
      </c>
      <c r="U112" s="133" t="s">
        <v>5615</v>
      </c>
      <c r="V112" s="131" t="s">
        <v>3571</v>
      </c>
      <c r="W112" s="131" t="s">
        <v>6286</v>
      </c>
      <c r="X112" s="131" t="s">
        <v>3</v>
      </c>
    </row>
    <row r="113" spans="1:24">
      <c r="A113" s="125" t="s">
        <v>1075</v>
      </c>
      <c r="B113" s="126" t="s">
        <v>10129</v>
      </c>
      <c r="C113" s="126" t="s">
        <v>3</v>
      </c>
      <c r="D113" s="126" t="s">
        <v>1427</v>
      </c>
      <c r="E113" s="126" t="s">
        <v>10076</v>
      </c>
      <c r="F113" s="126" t="s">
        <v>3</v>
      </c>
      <c r="G113" s="126" t="s">
        <v>922</v>
      </c>
      <c r="H113" s="126" t="s">
        <v>8693</v>
      </c>
      <c r="I113" s="126" t="s">
        <v>5533</v>
      </c>
      <c r="J113" s="126" t="s">
        <v>3</v>
      </c>
      <c r="K113" s="126" t="s">
        <v>10110</v>
      </c>
      <c r="L113" s="126" t="s">
        <v>5474</v>
      </c>
      <c r="M113" s="126" t="s">
        <v>5427</v>
      </c>
      <c r="N113" s="127">
        <v>0.91666666666666663</v>
      </c>
      <c r="O113" s="127">
        <v>0.25</v>
      </c>
      <c r="P113" s="126" t="s">
        <v>8695</v>
      </c>
      <c r="Q113" s="126" t="s">
        <v>8695</v>
      </c>
      <c r="R113" s="126" t="s">
        <v>5434</v>
      </c>
      <c r="S113" s="126" t="s">
        <v>8696</v>
      </c>
      <c r="T113" s="126" t="s">
        <v>8694</v>
      </c>
      <c r="U113" s="126" t="s">
        <v>8698</v>
      </c>
      <c r="V113" s="126" t="s">
        <v>10111</v>
      </c>
      <c r="W113" s="126" t="s">
        <v>10130</v>
      </c>
      <c r="X113" s="128">
        <v>45258.542847222219</v>
      </c>
    </row>
    <row r="114" spans="1:24">
      <c r="A114" s="130" t="s">
        <v>981</v>
      </c>
      <c r="B114" s="131" t="s">
        <v>8840</v>
      </c>
      <c r="C114" s="131" t="s">
        <v>5387</v>
      </c>
      <c r="D114" s="131" t="s">
        <v>1427</v>
      </c>
      <c r="E114" s="131" t="s">
        <v>10076</v>
      </c>
      <c r="F114" s="131" t="s">
        <v>6284</v>
      </c>
      <c r="G114" s="131" t="s">
        <v>931</v>
      </c>
      <c r="H114" s="131" t="s">
        <v>6763</v>
      </c>
      <c r="I114" s="131" t="s">
        <v>8322</v>
      </c>
      <c r="J114" s="131" t="s">
        <v>5467</v>
      </c>
      <c r="K114" s="131" t="s">
        <v>6932</v>
      </c>
      <c r="L114" s="131" t="s">
        <v>5441</v>
      </c>
      <c r="M114" s="131" t="s">
        <v>5427</v>
      </c>
      <c r="N114" s="132">
        <v>0.33333333333333331</v>
      </c>
      <c r="O114" s="132">
        <v>0.75</v>
      </c>
      <c r="P114" s="131" t="s">
        <v>7936</v>
      </c>
      <c r="Q114" s="131" t="s">
        <v>7937</v>
      </c>
      <c r="R114" s="131" t="s">
        <v>5434</v>
      </c>
      <c r="S114" s="131" t="s">
        <v>5866</v>
      </c>
      <c r="T114" s="131" t="s">
        <v>5482</v>
      </c>
      <c r="U114" s="131" t="s">
        <v>5607</v>
      </c>
      <c r="V114" s="131" t="s">
        <v>5607</v>
      </c>
      <c r="W114" s="131" t="s">
        <v>8841</v>
      </c>
      <c r="X114" s="131" t="s">
        <v>3</v>
      </c>
    </row>
    <row r="115" spans="1:24">
      <c r="A115" s="130" t="s">
        <v>981</v>
      </c>
      <c r="B115" s="131" t="s">
        <v>6687</v>
      </c>
      <c r="C115" s="131" t="s">
        <v>5387</v>
      </c>
      <c r="D115" s="131" t="s">
        <v>1427</v>
      </c>
      <c r="E115" s="131" t="s">
        <v>10076</v>
      </c>
      <c r="F115" s="131" t="s">
        <v>6284</v>
      </c>
      <c r="G115" s="131" t="s">
        <v>931</v>
      </c>
      <c r="H115" s="131" t="s">
        <v>5912</v>
      </c>
      <c r="I115" s="131" t="s">
        <v>5533</v>
      </c>
      <c r="J115" s="131" t="s">
        <v>5467</v>
      </c>
      <c r="K115" s="131" t="s">
        <v>6688</v>
      </c>
      <c r="L115" s="131" t="s">
        <v>5441</v>
      </c>
      <c r="M115" s="131" t="s">
        <v>5427</v>
      </c>
      <c r="N115" s="132">
        <v>0.33333333333333331</v>
      </c>
      <c r="O115" s="132">
        <v>0.75</v>
      </c>
      <c r="P115" s="131" t="s">
        <v>6689</v>
      </c>
      <c r="Q115" s="131" t="s">
        <v>6690</v>
      </c>
      <c r="R115" s="131" t="s">
        <v>5434</v>
      </c>
      <c r="S115" s="131" t="s">
        <v>6600</v>
      </c>
      <c r="T115" s="131" t="s">
        <v>5731</v>
      </c>
      <c r="U115" s="131" t="s">
        <v>5735</v>
      </c>
      <c r="V115" s="131" t="s">
        <v>6328</v>
      </c>
      <c r="W115" s="131" t="s">
        <v>6691</v>
      </c>
      <c r="X115" s="131" t="s">
        <v>3</v>
      </c>
    </row>
    <row r="116" spans="1:24">
      <c r="A116" s="130" t="s">
        <v>981</v>
      </c>
      <c r="B116" s="131" t="s">
        <v>8618</v>
      </c>
      <c r="C116" s="131" t="s">
        <v>5387</v>
      </c>
      <c r="D116" s="131" t="s">
        <v>1427</v>
      </c>
      <c r="E116" s="131" t="s">
        <v>10076</v>
      </c>
      <c r="F116" s="131" t="s">
        <v>5440</v>
      </c>
      <c r="G116" s="131" t="s">
        <v>931</v>
      </c>
      <c r="H116" s="131" t="s">
        <v>5912</v>
      </c>
      <c r="I116" s="131" t="s">
        <v>8322</v>
      </c>
      <c r="J116" s="131" t="s">
        <v>5467</v>
      </c>
      <c r="K116" s="131" t="s">
        <v>5913</v>
      </c>
      <c r="L116" s="131" t="s">
        <v>5441</v>
      </c>
      <c r="M116" s="131" t="s">
        <v>5427</v>
      </c>
      <c r="N116" s="132">
        <v>0.33333333333333331</v>
      </c>
      <c r="O116" s="132">
        <v>0.75</v>
      </c>
      <c r="P116" s="131" t="s">
        <v>6689</v>
      </c>
      <c r="Q116" s="131" t="s">
        <v>8619</v>
      </c>
      <c r="R116" s="131" t="s">
        <v>5434</v>
      </c>
      <c r="S116" s="131" t="s">
        <v>5916</v>
      </c>
      <c r="T116" s="131" t="s">
        <v>5545</v>
      </c>
      <c r="U116" s="131" t="s">
        <v>5735</v>
      </c>
      <c r="V116" s="131" t="s">
        <v>6865</v>
      </c>
      <c r="W116" s="131" t="s">
        <v>8620</v>
      </c>
      <c r="X116" s="131" t="s">
        <v>3</v>
      </c>
    </row>
    <row r="117" spans="1:24">
      <c r="A117" s="130" t="s">
        <v>981</v>
      </c>
      <c r="B117" s="131" t="s">
        <v>6863</v>
      </c>
      <c r="C117" s="131" t="s">
        <v>5387</v>
      </c>
      <c r="D117" s="131" t="s">
        <v>1427</v>
      </c>
      <c r="E117" s="131" t="s">
        <v>10076</v>
      </c>
      <c r="F117" s="131" t="s">
        <v>5440</v>
      </c>
      <c r="G117" s="131" t="s">
        <v>931</v>
      </c>
      <c r="H117" s="131" t="s">
        <v>5912</v>
      </c>
      <c r="I117" s="131" t="s">
        <v>5533</v>
      </c>
      <c r="J117" s="131" t="s">
        <v>5467</v>
      </c>
      <c r="K117" s="131" t="s">
        <v>5913</v>
      </c>
      <c r="L117" s="131" t="s">
        <v>5441</v>
      </c>
      <c r="M117" s="131" t="s">
        <v>5427</v>
      </c>
      <c r="N117" s="132">
        <v>0.33333333333333331</v>
      </c>
      <c r="O117" s="132">
        <v>0.75</v>
      </c>
      <c r="P117" s="131" t="s">
        <v>6689</v>
      </c>
      <c r="Q117" s="131" t="s">
        <v>6864</v>
      </c>
      <c r="R117" s="131" t="s">
        <v>5434</v>
      </c>
      <c r="S117" s="131" t="s">
        <v>5916</v>
      </c>
      <c r="T117" s="131" t="s">
        <v>5545</v>
      </c>
      <c r="U117" s="131" t="s">
        <v>5735</v>
      </c>
      <c r="V117" s="131" t="s">
        <v>6865</v>
      </c>
      <c r="W117" s="131" t="s">
        <v>6866</v>
      </c>
      <c r="X117" s="131" t="s">
        <v>3</v>
      </c>
    </row>
    <row r="118" spans="1:24">
      <c r="A118" s="130" t="s">
        <v>981</v>
      </c>
      <c r="B118" s="131" t="s">
        <v>7056</v>
      </c>
      <c r="C118" s="131" t="s">
        <v>5387</v>
      </c>
      <c r="D118" s="131" t="s">
        <v>1427</v>
      </c>
      <c r="E118" s="131" t="s">
        <v>10076</v>
      </c>
      <c r="F118" s="131" t="s">
        <v>5440</v>
      </c>
      <c r="G118" s="131" t="s">
        <v>931</v>
      </c>
      <c r="H118" s="131" t="s">
        <v>5912</v>
      </c>
      <c r="I118" s="131" t="s">
        <v>5533</v>
      </c>
      <c r="J118" s="131" t="s">
        <v>5467</v>
      </c>
      <c r="K118" s="131" t="s">
        <v>5913</v>
      </c>
      <c r="L118" s="131" t="s">
        <v>5441</v>
      </c>
      <c r="M118" s="131" t="s">
        <v>5427</v>
      </c>
      <c r="N118" s="132">
        <v>0.33333333333333331</v>
      </c>
      <c r="O118" s="132">
        <v>0.75</v>
      </c>
      <c r="P118" s="131" t="s">
        <v>6578</v>
      </c>
      <c r="Q118" s="131" t="s">
        <v>7057</v>
      </c>
      <c r="R118" s="131" t="s">
        <v>5434</v>
      </c>
      <c r="S118" s="131" t="s">
        <v>5916</v>
      </c>
      <c r="T118" s="131" t="s">
        <v>5545</v>
      </c>
      <c r="U118" s="131" t="s">
        <v>5735</v>
      </c>
      <c r="V118" s="131" t="s">
        <v>3571</v>
      </c>
      <c r="W118" s="131" t="s">
        <v>7058</v>
      </c>
      <c r="X118" s="134">
        <v>44823.432604166665</v>
      </c>
    </row>
    <row r="119" spans="1:24">
      <c r="A119" s="130" t="s">
        <v>981</v>
      </c>
      <c r="B119" s="131" t="s">
        <v>1061</v>
      </c>
      <c r="C119" s="131" t="s">
        <v>308</v>
      </c>
      <c r="D119" s="131" t="s">
        <v>1427</v>
      </c>
      <c r="E119" s="131" t="s">
        <v>10076</v>
      </c>
      <c r="F119" s="131" t="s">
        <v>5440</v>
      </c>
      <c r="G119" s="131" t="s">
        <v>931</v>
      </c>
      <c r="H119" s="131" t="s">
        <v>5580</v>
      </c>
      <c r="I119" s="131" t="s">
        <v>8322</v>
      </c>
      <c r="J119" s="131" t="s">
        <v>5467</v>
      </c>
      <c r="K119" s="131" t="s">
        <v>4543</v>
      </c>
      <c r="L119" s="131" t="s">
        <v>5441</v>
      </c>
      <c r="M119" s="131" t="s">
        <v>5427</v>
      </c>
      <c r="N119" s="132">
        <v>0.33333333333333331</v>
      </c>
      <c r="O119" s="132">
        <v>0.75</v>
      </c>
      <c r="P119" s="131" t="s">
        <v>8531</v>
      </c>
      <c r="Q119" s="131" t="s">
        <v>8532</v>
      </c>
      <c r="R119" s="131" t="s">
        <v>5434</v>
      </c>
      <c r="S119" s="131" t="s">
        <v>6714</v>
      </c>
      <c r="T119" s="131" t="s">
        <v>4543</v>
      </c>
      <c r="U119" s="131" t="s">
        <v>5648</v>
      </c>
      <c r="V119" s="131" t="s">
        <v>5608</v>
      </c>
      <c r="W119" s="131" t="s">
        <v>8533</v>
      </c>
      <c r="X119" s="131" t="s">
        <v>3</v>
      </c>
    </row>
    <row r="120" spans="1:24">
      <c r="A120" s="130" t="s">
        <v>981</v>
      </c>
      <c r="B120" s="131" t="s">
        <v>539</v>
      </c>
      <c r="C120" s="131" t="s">
        <v>5387</v>
      </c>
      <c r="D120" s="131" t="s">
        <v>1427</v>
      </c>
      <c r="E120" s="131" t="s">
        <v>10076</v>
      </c>
      <c r="F120" s="131" t="s">
        <v>5440</v>
      </c>
      <c r="G120" s="131" t="s">
        <v>931</v>
      </c>
      <c r="H120" s="131" t="s">
        <v>6671</v>
      </c>
      <c r="I120" s="131" t="s">
        <v>5533</v>
      </c>
      <c r="J120" s="131" t="s">
        <v>5467</v>
      </c>
      <c r="K120" s="131" t="s">
        <v>5714</v>
      </c>
      <c r="L120" s="131" t="s">
        <v>5441</v>
      </c>
      <c r="M120" s="131" t="s">
        <v>5427</v>
      </c>
      <c r="N120" s="132">
        <v>0.33333333333333331</v>
      </c>
      <c r="O120" s="132">
        <v>0.75</v>
      </c>
      <c r="P120" s="131" t="s">
        <v>7334</v>
      </c>
      <c r="Q120" s="131" t="s">
        <v>7334</v>
      </c>
      <c r="R120" s="131" t="s">
        <v>5434</v>
      </c>
      <c r="S120" s="131" t="s">
        <v>5713</v>
      </c>
      <c r="T120" s="131" t="s">
        <v>5714</v>
      </c>
      <c r="U120" s="131" t="s">
        <v>6726</v>
      </c>
      <c r="V120" s="131" t="s">
        <v>7335</v>
      </c>
      <c r="W120" s="131" t="s">
        <v>7336</v>
      </c>
      <c r="X120" s="131" t="s">
        <v>3</v>
      </c>
    </row>
    <row r="121" spans="1:24">
      <c r="A121" s="130" t="s">
        <v>981</v>
      </c>
      <c r="B121" s="131" t="s">
        <v>8825</v>
      </c>
      <c r="C121" s="131" t="s">
        <v>5387</v>
      </c>
      <c r="D121" s="131" t="s">
        <v>1427</v>
      </c>
      <c r="E121" s="131" t="s">
        <v>10076</v>
      </c>
      <c r="F121" s="131" t="s">
        <v>5440</v>
      </c>
      <c r="G121" s="131" t="s">
        <v>931</v>
      </c>
      <c r="H121" s="131" t="s">
        <v>6632</v>
      </c>
      <c r="I121" s="131" t="s">
        <v>8322</v>
      </c>
      <c r="J121" s="131" t="s">
        <v>5467</v>
      </c>
      <c r="K121" s="131" t="s">
        <v>5864</v>
      </c>
      <c r="L121" s="131" t="s">
        <v>5441</v>
      </c>
      <c r="M121" s="131" t="s">
        <v>5427</v>
      </c>
      <c r="N121" s="132">
        <v>0.33333333333333331</v>
      </c>
      <c r="O121" s="132">
        <v>0.75</v>
      </c>
      <c r="P121" s="131" t="s">
        <v>8826</v>
      </c>
      <c r="Q121" s="131" t="s">
        <v>8827</v>
      </c>
      <c r="R121" s="131" t="s">
        <v>5434</v>
      </c>
      <c r="S121" s="131" t="s">
        <v>5866</v>
      </c>
      <c r="T121" s="131" t="s">
        <v>5482</v>
      </c>
      <c r="U121" s="131" t="s">
        <v>5607</v>
      </c>
      <c r="V121" s="131" t="s">
        <v>5607</v>
      </c>
      <c r="W121" s="131" t="s">
        <v>8828</v>
      </c>
      <c r="X121" s="131" t="s">
        <v>3</v>
      </c>
    </row>
    <row r="122" spans="1:24">
      <c r="A122" s="130" t="s">
        <v>981</v>
      </c>
      <c r="B122" s="131" t="s">
        <v>8249</v>
      </c>
      <c r="C122" s="131" t="s">
        <v>5387</v>
      </c>
      <c r="D122" s="131" t="s">
        <v>1427</v>
      </c>
      <c r="E122" s="131" t="s">
        <v>10076</v>
      </c>
      <c r="F122" s="131" t="s">
        <v>6284</v>
      </c>
      <c r="G122" s="131" t="s">
        <v>931</v>
      </c>
      <c r="H122" s="131" t="s">
        <v>6077</v>
      </c>
      <c r="I122" s="131" t="s">
        <v>5533</v>
      </c>
      <c r="J122" s="131" t="s">
        <v>5467</v>
      </c>
      <c r="K122" s="131" t="s">
        <v>6366</v>
      </c>
      <c r="L122" s="131" t="s">
        <v>5441</v>
      </c>
      <c r="M122" s="131" t="s">
        <v>5427</v>
      </c>
      <c r="N122" s="132">
        <v>0.33333333333333331</v>
      </c>
      <c r="O122" s="132">
        <v>0.75</v>
      </c>
      <c r="P122" s="131" t="s">
        <v>8250</v>
      </c>
      <c r="Q122" s="131" t="s">
        <v>8250</v>
      </c>
      <c r="R122" s="131" t="s">
        <v>5434</v>
      </c>
      <c r="S122" s="131" t="s">
        <v>4544</v>
      </c>
      <c r="T122" s="131" t="s">
        <v>4543</v>
      </c>
      <c r="U122" s="131" t="s">
        <v>6993</v>
      </c>
      <c r="V122" s="131" t="s">
        <v>5608</v>
      </c>
      <c r="W122" s="131" t="s">
        <v>8251</v>
      </c>
      <c r="X122" s="131" t="s">
        <v>3</v>
      </c>
    </row>
    <row r="123" spans="1:24">
      <c r="A123" s="130" t="s">
        <v>981</v>
      </c>
      <c r="B123" s="131" t="s">
        <v>178</v>
      </c>
      <c r="C123" s="131" t="s">
        <v>5387</v>
      </c>
      <c r="D123" s="131" t="s">
        <v>1427</v>
      </c>
      <c r="E123" s="131" t="s">
        <v>10076</v>
      </c>
      <c r="F123" s="131" t="s">
        <v>3</v>
      </c>
      <c r="G123" s="131" t="s">
        <v>70</v>
      </c>
      <c r="H123" s="131" t="s">
        <v>5912</v>
      </c>
      <c r="I123" s="131" t="s">
        <v>8322</v>
      </c>
      <c r="J123" s="131" t="s">
        <v>10131</v>
      </c>
      <c r="K123" s="131" t="s">
        <v>5913</v>
      </c>
      <c r="L123" s="131" t="s">
        <v>5441</v>
      </c>
      <c r="M123" s="131" t="s">
        <v>5427</v>
      </c>
      <c r="N123" s="132">
        <v>0.33333333333333331</v>
      </c>
      <c r="O123" s="132">
        <v>0.75</v>
      </c>
      <c r="P123" s="131" t="s">
        <v>10132</v>
      </c>
      <c r="Q123" s="131" t="s">
        <v>10133</v>
      </c>
      <c r="R123" s="131" t="s">
        <v>5434</v>
      </c>
      <c r="S123" s="131" t="s">
        <v>5916</v>
      </c>
      <c r="T123" s="131" t="s">
        <v>5545</v>
      </c>
      <c r="U123" s="131" t="s">
        <v>5917</v>
      </c>
      <c r="V123" s="131" t="s">
        <v>3571</v>
      </c>
      <c r="W123" s="131" t="s">
        <v>10134</v>
      </c>
      <c r="X123" s="131" t="s">
        <v>3</v>
      </c>
    </row>
    <row r="124" spans="1:24">
      <c r="A124" s="130" t="s">
        <v>981</v>
      </c>
      <c r="B124" s="131" t="s">
        <v>10135</v>
      </c>
      <c r="C124" s="131" t="s">
        <v>5387</v>
      </c>
      <c r="D124" s="131" t="s">
        <v>1427</v>
      </c>
      <c r="E124" s="131" t="s">
        <v>10076</v>
      </c>
      <c r="F124" s="131" t="s">
        <v>3</v>
      </c>
      <c r="G124" s="131" t="s">
        <v>70</v>
      </c>
      <c r="H124" s="131" t="s">
        <v>5912</v>
      </c>
      <c r="I124" s="131" t="s">
        <v>8322</v>
      </c>
      <c r="J124" s="131" t="s">
        <v>10131</v>
      </c>
      <c r="K124" s="131" t="s">
        <v>5913</v>
      </c>
      <c r="L124" s="131" t="s">
        <v>5441</v>
      </c>
      <c r="M124" s="131" t="s">
        <v>5427</v>
      </c>
      <c r="N124" s="132">
        <v>0.33333333333333331</v>
      </c>
      <c r="O124" s="132">
        <v>0.75</v>
      </c>
      <c r="P124" s="131" t="s">
        <v>10132</v>
      </c>
      <c r="Q124" s="131" t="s">
        <v>10136</v>
      </c>
      <c r="R124" s="131" t="s">
        <v>5434</v>
      </c>
      <c r="S124" s="131" t="s">
        <v>5916</v>
      </c>
      <c r="T124" s="131" t="s">
        <v>5545</v>
      </c>
      <c r="U124" s="131" t="s">
        <v>5917</v>
      </c>
      <c r="V124" s="131" t="s">
        <v>3571</v>
      </c>
      <c r="W124" s="131" t="s">
        <v>10137</v>
      </c>
      <c r="X124" s="131" t="s">
        <v>3</v>
      </c>
    </row>
    <row r="125" spans="1:24">
      <c r="A125" s="130" t="s">
        <v>981</v>
      </c>
      <c r="B125" s="131" t="s">
        <v>537</v>
      </c>
      <c r="C125" s="131" t="s">
        <v>5387</v>
      </c>
      <c r="D125" s="131" t="s">
        <v>1427</v>
      </c>
      <c r="E125" s="131" t="s">
        <v>10076</v>
      </c>
      <c r="F125" s="131" t="s">
        <v>5440</v>
      </c>
      <c r="G125" s="131" t="s">
        <v>931</v>
      </c>
      <c r="H125" s="131" t="s">
        <v>6430</v>
      </c>
      <c r="I125" s="131" t="s">
        <v>8322</v>
      </c>
      <c r="J125" s="131" t="s">
        <v>5467</v>
      </c>
      <c r="K125" s="131" t="s">
        <v>5714</v>
      </c>
      <c r="L125" s="131" t="s">
        <v>5441</v>
      </c>
      <c r="M125" s="131" t="s">
        <v>5427</v>
      </c>
      <c r="N125" s="132">
        <v>0.33333333333333331</v>
      </c>
      <c r="O125" s="132">
        <v>0.75</v>
      </c>
      <c r="P125" s="131" t="s">
        <v>8821</v>
      </c>
      <c r="Q125" s="131" t="s">
        <v>8690</v>
      </c>
      <c r="R125" s="131" t="s">
        <v>5434</v>
      </c>
      <c r="S125" s="131" t="s">
        <v>5713</v>
      </c>
      <c r="T125" s="131" t="s">
        <v>5714</v>
      </c>
      <c r="U125" s="131" t="s">
        <v>5715</v>
      </c>
      <c r="V125" s="131" t="s">
        <v>8822</v>
      </c>
      <c r="W125" s="131" t="s">
        <v>8823</v>
      </c>
      <c r="X125" s="131" t="s">
        <v>3</v>
      </c>
    </row>
    <row r="126" spans="1:24">
      <c r="A126" s="130" t="s">
        <v>981</v>
      </c>
      <c r="B126" s="131" t="s">
        <v>8772</v>
      </c>
      <c r="C126" s="131" t="s">
        <v>5387</v>
      </c>
      <c r="D126" s="131" t="s">
        <v>1427</v>
      </c>
      <c r="E126" s="131" t="s">
        <v>10076</v>
      </c>
      <c r="F126" s="131" t="s">
        <v>6284</v>
      </c>
      <c r="G126" s="131" t="s">
        <v>931</v>
      </c>
      <c r="H126" s="131" t="s">
        <v>6059</v>
      </c>
      <c r="I126" s="131" t="s">
        <v>8322</v>
      </c>
      <c r="J126" s="131" t="s">
        <v>5467</v>
      </c>
      <c r="K126" s="131" t="s">
        <v>5431</v>
      </c>
      <c r="L126" s="131" t="s">
        <v>5441</v>
      </c>
      <c r="M126" s="131" t="s">
        <v>5427</v>
      </c>
      <c r="N126" s="132">
        <v>0.33333333333333331</v>
      </c>
      <c r="O126" s="132">
        <v>0.75</v>
      </c>
      <c r="P126" s="131" t="s">
        <v>8773</v>
      </c>
      <c r="Q126" s="131" t="s">
        <v>8774</v>
      </c>
      <c r="R126" s="131" t="s">
        <v>5434</v>
      </c>
      <c r="S126" s="131" t="s">
        <v>5435</v>
      </c>
      <c r="T126" s="131" t="s">
        <v>5436</v>
      </c>
      <c r="U126" s="131" t="s">
        <v>5759</v>
      </c>
      <c r="V126" s="131" t="s">
        <v>3571</v>
      </c>
      <c r="W126" s="131" t="s">
        <v>8775</v>
      </c>
      <c r="X126" s="131" t="s">
        <v>3</v>
      </c>
    </row>
    <row r="127" spans="1:24">
      <c r="A127" s="130" t="s">
        <v>981</v>
      </c>
      <c r="B127" s="131" t="s">
        <v>8513</v>
      </c>
      <c r="C127" s="131" t="s">
        <v>5387</v>
      </c>
      <c r="D127" s="131" t="s">
        <v>1427</v>
      </c>
      <c r="E127" s="131" t="s">
        <v>10076</v>
      </c>
      <c r="F127" s="131" t="s">
        <v>6284</v>
      </c>
      <c r="G127" s="131" t="s">
        <v>931</v>
      </c>
      <c r="H127" s="131" t="s">
        <v>8004</v>
      </c>
      <c r="I127" s="131" t="s">
        <v>8322</v>
      </c>
      <c r="J127" s="131" t="s">
        <v>5467</v>
      </c>
      <c r="K127" s="131" t="s">
        <v>8005</v>
      </c>
      <c r="L127" s="131" t="s">
        <v>5441</v>
      </c>
      <c r="M127" s="131" t="s">
        <v>5427</v>
      </c>
      <c r="N127" s="132">
        <v>0.33333333333333331</v>
      </c>
      <c r="O127" s="132">
        <v>0.75</v>
      </c>
      <c r="P127" s="131" t="s">
        <v>8514</v>
      </c>
      <c r="Q127" s="131" t="s">
        <v>8515</v>
      </c>
      <c r="R127" s="131" t="s">
        <v>5434</v>
      </c>
      <c r="S127" s="131" t="s">
        <v>6261</v>
      </c>
      <c r="T127" s="131" t="s">
        <v>5436</v>
      </c>
      <c r="U127" s="131" t="s">
        <v>5759</v>
      </c>
      <c r="V127" s="131" t="s">
        <v>3571</v>
      </c>
      <c r="W127" s="131" t="s">
        <v>8516</v>
      </c>
      <c r="X127" s="131" t="s">
        <v>3</v>
      </c>
    </row>
    <row r="128" spans="1:24">
      <c r="A128" s="130" t="s">
        <v>981</v>
      </c>
      <c r="B128" s="131" t="s">
        <v>7861</v>
      </c>
      <c r="C128" s="131" t="s">
        <v>3</v>
      </c>
      <c r="D128" s="131" t="s">
        <v>1427</v>
      </c>
      <c r="E128" s="131" t="s">
        <v>10076</v>
      </c>
      <c r="F128" s="131" t="s">
        <v>5440</v>
      </c>
      <c r="G128" s="131" t="s">
        <v>931</v>
      </c>
      <c r="H128" s="131" t="s">
        <v>7862</v>
      </c>
      <c r="I128" s="131" t="s">
        <v>5533</v>
      </c>
      <c r="J128" s="131" t="s">
        <v>5467</v>
      </c>
      <c r="K128" s="131" t="s">
        <v>7863</v>
      </c>
      <c r="L128" s="131" t="s">
        <v>5441</v>
      </c>
      <c r="M128" s="131" t="s">
        <v>5427</v>
      </c>
      <c r="N128" s="132">
        <v>0.33333333333333331</v>
      </c>
      <c r="O128" s="132">
        <v>0.75</v>
      </c>
      <c r="P128" s="131" t="s">
        <v>3</v>
      </c>
      <c r="Q128" s="131" t="s">
        <v>7864</v>
      </c>
      <c r="R128" s="131" t="s">
        <v>5434</v>
      </c>
      <c r="S128" s="131" t="s">
        <v>5866</v>
      </c>
      <c r="T128" s="131" t="s">
        <v>5482</v>
      </c>
      <c r="U128" s="131" t="s">
        <v>5607</v>
      </c>
      <c r="V128" s="131" t="s">
        <v>5607</v>
      </c>
      <c r="W128" s="131" t="s">
        <v>7865</v>
      </c>
      <c r="X128" s="131" t="s">
        <v>3</v>
      </c>
    </row>
    <row r="129" spans="1:24">
      <c r="A129" s="130" t="s">
        <v>981</v>
      </c>
      <c r="B129" s="131" t="s">
        <v>8414</v>
      </c>
      <c r="C129" s="131" t="s">
        <v>3</v>
      </c>
      <c r="D129" s="131" t="s">
        <v>1427</v>
      </c>
      <c r="E129" s="131" t="s">
        <v>10076</v>
      </c>
      <c r="F129" s="131" t="s">
        <v>5440</v>
      </c>
      <c r="G129" s="131" t="s">
        <v>931</v>
      </c>
      <c r="H129" s="131" t="s">
        <v>6779</v>
      </c>
      <c r="I129" s="131" t="s">
        <v>8322</v>
      </c>
      <c r="J129" s="131" t="s">
        <v>5467</v>
      </c>
      <c r="K129" s="131" t="s">
        <v>6780</v>
      </c>
      <c r="L129" s="131" t="s">
        <v>5441</v>
      </c>
      <c r="M129" s="131" t="s">
        <v>5427</v>
      </c>
      <c r="N129" s="132">
        <v>0.33333333333333331</v>
      </c>
      <c r="O129" s="132">
        <v>0.75</v>
      </c>
      <c r="P129" s="131" t="s">
        <v>7554</v>
      </c>
      <c r="Q129" s="131" t="s">
        <v>7555</v>
      </c>
      <c r="R129" s="131" t="s">
        <v>5434</v>
      </c>
      <c r="S129" s="131" t="s">
        <v>7556</v>
      </c>
      <c r="T129" s="131" t="s">
        <v>6316</v>
      </c>
      <c r="U129" s="131" t="s">
        <v>7557</v>
      </c>
      <c r="V129" s="131" t="s">
        <v>7558</v>
      </c>
      <c r="W129" s="131" t="s">
        <v>8415</v>
      </c>
      <c r="X129" s="131" t="s">
        <v>3</v>
      </c>
    </row>
    <row r="130" spans="1:24">
      <c r="A130" s="130" t="s">
        <v>981</v>
      </c>
      <c r="B130" s="131" t="s">
        <v>8031</v>
      </c>
      <c r="C130" s="131" t="s">
        <v>3</v>
      </c>
      <c r="D130" s="131" t="s">
        <v>1427</v>
      </c>
      <c r="E130" s="131" t="s">
        <v>10076</v>
      </c>
      <c r="F130" s="131" t="s">
        <v>6284</v>
      </c>
      <c r="G130" s="131" t="s">
        <v>931</v>
      </c>
      <c r="H130" s="131" t="s">
        <v>5863</v>
      </c>
      <c r="I130" s="131" t="s">
        <v>5533</v>
      </c>
      <c r="J130" s="131" t="s">
        <v>5467</v>
      </c>
      <c r="K130" s="131" t="s">
        <v>5864</v>
      </c>
      <c r="L130" s="131" t="s">
        <v>5441</v>
      </c>
      <c r="M130" s="131" t="s">
        <v>5427</v>
      </c>
      <c r="N130" s="132">
        <v>0.33333333333333331</v>
      </c>
      <c r="O130" s="132">
        <v>0.75</v>
      </c>
      <c r="P130" s="131" t="s">
        <v>8032</v>
      </c>
      <c r="Q130" s="131" t="s">
        <v>8032</v>
      </c>
      <c r="R130" s="131" t="s">
        <v>5434</v>
      </c>
      <c r="S130" s="131" t="s">
        <v>5866</v>
      </c>
      <c r="T130" s="131" t="s">
        <v>5482</v>
      </c>
      <c r="U130" s="131" t="s">
        <v>5607</v>
      </c>
      <c r="V130" s="131" t="s">
        <v>5607</v>
      </c>
      <c r="W130" s="131" t="s">
        <v>8033</v>
      </c>
      <c r="X130" s="131" t="s">
        <v>3</v>
      </c>
    </row>
    <row r="131" spans="1:24">
      <c r="A131" s="130" t="s">
        <v>981</v>
      </c>
      <c r="B131" s="131" t="s">
        <v>6968</v>
      </c>
      <c r="C131" s="131" t="s">
        <v>3</v>
      </c>
      <c r="D131" s="131" t="s">
        <v>1427</v>
      </c>
      <c r="E131" s="131" t="s">
        <v>10076</v>
      </c>
      <c r="F131" s="131" t="s">
        <v>5440</v>
      </c>
      <c r="G131" s="131" t="s">
        <v>931</v>
      </c>
      <c r="H131" s="131" t="s">
        <v>6969</v>
      </c>
      <c r="I131" s="131" t="s">
        <v>5533</v>
      </c>
      <c r="J131" s="131" t="s">
        <v>5467</v>
      </c>
      <c r="K131" s="131" t="s">
        <v>5702</v>
      </c>
      <c r="L131" s="131" t="s">
        <v>5441</v>
      </c>
      <c r="M131" s="131" t="s">
        <v>5427</v>
      </c>
      <c r="N131" s="132">
        <v>0.33333333333333331</v>
      </c>
      <c r="O131" s="132">
        <v>0.75</v>
      </c>
      <c r="P131" s="131" t="s">
        <v>6079</v>
      </c>
      <c r="Q131" s="131" t="s">
        <v>6970</v>
      </c>
      <c r="R131" s="131" t="s">
        <v>5434</v>
      </c>
      <c r="S131" s="131" t="s">
        <v>5605</v>
      </c>
      <c r="T131" s="131" t="s">
        <v>5606</v>
      </c>
      <c r="U131" s="131" t="s">
        <v>5705</v>
      </c>
      <c r="V131" s="131" t="s">
        <v>6825</v>
      </c>
      <c r="W131" s="131" t="s">
        <v>6971</v>
      </c>
      <c r="X131" s="131" t="s">
        <v>3</v>
      </c>
    </row>
    <row r="132" spans="1:24">
      <c r="A132" s="130" t="s">
        <v>981</v>
      </c>
      <c r="B132" s="131" t="s">
        <v>4827</v>
      </c>
      <c r="C132" s="131" t="s">
        <v>3</v>
      </c>
      <c r="D132" s="131" t="s">
        <v>1427</v>
      </c>
      <c r="E132" s="131" t="s">
        <v>10076</v>
      </c>
      <c r="F132" s="131" t="s">
        <v>5440</v>
      </c>
      <c r="G132" s="131" t="s">
        <v>931</v>
      </c>
      <c r="H132" s="131" t="s">
        <v>6764</v>
      </c>
      <c r="I132" s="131" t="s">
        <v>8322</v>
      </c>
      <c r="J132" s="131" t="s">
        <v>5467</v>
      </c>
      <c r="K132" s="131" t="s">
        <v>6366</v>
      </c>
      <c r="L132" s="131" t="s">
        <v>5441</v>
      </c>
      <c r="M132" s="131" t="s">
        <v>5427</v>
      </c>
      <c r="N132" s="132">
        <v>0.33333333333333331</v>
      </c>
      <c r="O132" s="132">
        <v>0.75</v>
      </c>
      <c r="P132" s="131" t="s">
        <v>8407</v>
      </c>
      <c r="Q132" s="131" t="s">
        <v>8407</v>
      </c>
      <c r="R132" s="131" t="s">
        <v>5434</v>
      </c>
      <c r="S132" s="131" t="s">
        <v>4544</v>
      </c>
      <c r="T132" s="131" t="s">
        <v>4543</v>
      </c>
      <c r="U132" s="131" t="s">
        <v>8408</v>
      </c>
      <c r="V132" s="131" t="s">
        <v>3571</v>
      </c>
      <c r="W132" s="131" t="s">
        <v>8409</v>
      </c>
      <c r="X132" s="131" t="s">
        <v>3</v>
      </c>
    </row>
    <row r="133" spans="1:24">
      <c r="A133" s="130" t="s">
        <v>981</v>
      </c>
      <c r="B133" s="131" t="s">
        <v>7813</v>
      </c>
      <c r="C133" s="131" t="s">
        <v>3</v>
      </c>
      <c r="D133" s="131" t="s">
        <v>1427</v>
      </c>
      <c r="E133" s="131" t="s">
        <v>10076</v>
      </c>
      <c r="F133" s="131" t="s">
        <v>6284</v>
      </c>
      <c r="G133" s="131" t="s">
        <v>931</v>
      </c>
      <c r="H133" s="131" t="s">
        <v>6969</v>
      </c>
      <c r="I133" s="131" t="s">
        <v>5533</v>
      </c>
      <c r="J133" s="131" t="s">
        <v>5467</v>
      </c>
      <c r="K133" s="131" t="s">
        <v>6509</v>
      </c>
      <c r="L133" s="131" t="s">
        <v>5441</v>
      </c>
      <c r="M133" s="131" t="s">
        <v>5427</v>
      </c>
      <c r="N133" s="132">
        <v>0.33333333333333331</v>
      </c>
      <c r="O133" s="132">
        <v>0.75</v>
      </c>
      <c r="P133" s="131" t="s">
        <v>7814</v>
      </c>
      <c r="Q133" s="131" t="s">
        <v>7814</v>
      </c>
      <c r="R133" s="131" t="s">
        <v>5434</v>
      </c>
      <c r="S133" s="131" t="s">
        <v>5605</v>
      </c>
      <c r="T133" s="131" t="s">
        <v>5606</v>
      </c>
      <c r="U133" s="131" t="s">
        <v>7815</v>
      </c>
      <c r="V133" s="131" t="s">
        <v>7816</v>
      </c>
      <c r="W133" s="131" t="s">
        <v>7817</v>
      </c>
      <c r="X133" s="131" t="s">
        <v>3</v>
      </c>
    </row>
    <row r="134" spans="1:24">
      <c r="A134" s="130" t="s">
        <v>981</v>
      </c>
      <c r="B134" s="131" t="s">
        <v>1025</v>
      </c>
      <c r="C134" s="131" t="s">
        <v>3</v>
      </c>
      <c r="D134" s="131" t="s">
        <v>1427</v>
      </c>
      <c r="E134" s="131" t="s">
        <v>10076</v>
      </c>
      <c r="F134" s="131" t="s">
        <v>5440</v>
      </c>
      <c r="G134" s="131" t="s">
        <v>931</v>
      </c>
      <c r="H134" s="131" t="s">
        <v>6941</v>
      </c>
      <c r="I134" s="131" t="s">
        <v>5533</v>
      </c>
      <c r="J134" s="131" t="s">
        <v>5467</v>
      </c>
      <c r="K134" s="131" t="s">
        <v>4557</v>
      </c>
      <c r="L134" s="131" t="s">
        <v>5474</v>
      </c>
      <c r="M134" s="131" t="s">
        <v>5427</v>
      </c>
      <c r="N134" s="132">
        <v>0.33333333333333331</v>
      </c>
      <c r="O134" s="132">
        <v>0.75</v>
      </c>
      <c r="P134" s="131" t="s">
        <v>7994</v>
      </c>
      <c r="Q134" s="131" t="s">
        <v>7995</v>
      </c>
      <c r="R134" s="131" t="s">
        <v>5434</v>
      </c>
      <c r="S134" s="131" t="s">
        <v>5460</v>
      </c>
      <c r="T134" s="131" t="s">
        <v>4555</v>
      </c>
      <c r="U134" s="131" t="s">
        <v>6944</v>
      </c>
      <c r="V134" s="131" t="s">
        <v>6945</v>
      </c>
      <c r="W134" s="131" t="s">
        <v>7996</v>
      </c>
      <c r="X134" s="131" t="s">
        <v>3</v>
      </c>
    </row>
    <row r="135" spans="1:24">
      <c r="A135" s="130" t="s">
        <v>981</v>
      </c>
      <c r="B135" s="131" t="s">
        <v>1026</v>
      </c>
      <c r="C135" s="131" t="s">
        <v>3</v>
      </c>
      <c r="D135" s="131" t="s">
        <v>1427</v>
      </c>
      <c r="E135" s="131" t="s">
        <v>10076</v>
      </c>
      <c r="F135" s="131" t="s">
        <v>5440</v>
      </c>
      <c r="G135" s="131" t="s">
        <v>931</v>
      </c>
      <c r="H135" s="131" t="s">
        <v>5935</v>
      </c>
      <c r="I135" s="131" t="s">
        <v>5533</v>
      </c>
      <c r="J135" s="131" t="s">
        <v>5467</v>
      </c>
      <c r="K135" s="131" t="s">
        <v>5902</v>
      </c>
      <c r="L135" s="131" t="s">
        <v>5474</v>
      </c>
      <c r="M135" s="131" t="s">
        <v>5427</v>
      </c>
      <c r="N135" s="132">
        <v>0.33333333333333331</v>
      </c>
      <c r="O135" s="132">
        <v>0.75</v>
      </c>
      <c r="P135" s="131" t="s">
        <v>8109</v>
      </c>
      <c r="Q135" s="131" t="s">
        <v>8109</v>
      </c>
      <c r="R135" s="131" t="s">
        <v>5434</v>
      </c>
      <c r="S135" s="131" t="s">
        <v>5786</v>
      </c>
      <c r="T135" s="131" t="s">
        <v>5606</v>
      </c>
      <c r="U135" s="131" t="s">
        <v>8110</v>
      </c>
      <c r="V135" s="131" t="s">
        <v>5905</v>
      </c>
      <c r="W135" s="131" t="s">
        <v>8111</v>
      </c>
      <c r="X135" s="131" t="s">
        <v>3</v>
      </c>
    </row>
    <row r="136" spans="1:24">
      <c r="A136" s="130" t="s">
        <v>981</v>
      </c>
      <c r="B136" s="131" t="s">
        <v>8442</v>
      </c>
      <c r="C136" s="131" t="s">
        <v>3</v>
      </c>
      <c r="D136" s="131" t="s">
        <v>1427</v>
      </c>
      <c r="E136" s="131" t="s">
        <v>10076</v>
      </c>
      <c r="F136" s="131" t="s">
        <v>6284</v>
      </c>
      <c r="G136" s="131" t="s">
        <v>931</v>
      </c>
      <c r="H136" s="131" t="s">
        <v>5669</v>
      </c>
      <c r="I136" s="131" t="s">
        <v>8322</v>
      </c>
      <c r="J136" s="131" t="s">
        <v>5500</v>
      </c>
      <c r="K136" s="131" t="s">
        <v>4624</v>
      </c>
      <c r="L136" s="131" t="s">
        <v>5441</v>
      </c>
      <c r="M136" s="131" t="s">
        <v>5427</v>
      </c>
      <c r="N136" s="132">
        <v>0.75</v>
      </c>
      <c r="O136" s="132">
        <v>0.25</v>
      </c>
      <c r="P136" s="131" t="s">
        <v>8443</v>
      </c>
      <c r="Q136" s="131" t="s">
        <v>8443</v>
      </c>
      <c r="R136" s="131" t="s">
        <v>5434</v>
      </c>
      <c r="S136" s="131" t="s">
        <v>5593</v>
      </c>
      <c r="T136" s="131" t="s">
        <v>5633</v>
      </c>
      <c r="U136" s="131" t="s">
        <v>6559</v>
      </c>
      <c r="V136" s="131" t="s">
        <v>6560</v>
      </c>
      <c r="W136" s="131" t="s">
        <v>8444</v>
      </c>
      <c r="X136" s="131" t="s">
        <v>3</v>
      </c>
    </row>
    <row r="137" spans="1:24">
      <c r="A137" s="130" t="s">
        <v>981</v>
      </c>
      <c r="B137" s="131" t="s">
        <v>6557</v>
      </c>
      <c r="C137" s="131" t="s">
        <v>3</v>
      </c>
      <c r="D137" s="131" t="s">
        <v>1427</v>
      </c>
      <c r="E137" s="131" t="s">
        <v>10076</v>
      </c>
      <c r="F137" s="131" t="s">
        <v>6284</v>
      </c>
      <c r="G137" s="131" t="s">
        <v>931</v>
      </c>
      <c r="H137" s="131" t="s">
        <v>5669</v>
      </c>
      <c r="I137" s="131" t="s">
        <v>5533</v>
      </c>
      <c r="J137" s="131" t="s">
        <v>5500</v>
      </c>
      <c r="K137" s="131" t="s">
        <v>4624</v>
      </c>
      <c r="L137" s="131" t="s">
        <v>5441</v>
      </c>
      <c r="M137" s="131" t="s">
        <v>5427</v>
      </c>
      <c r="N137" s="132">
        <v>0.75</v>
      </c>
      <c r="O137" s="132">
        <v>0.25</v>
      </c>
      <c r="P137" s="131" t="s">
        <v>6558</v>
      </c>
      <c r="Q137" s="131" t="s">
        <v>6558</v>
      </c>
      <c r="R137" s="131" t="s">
        <v>5434</v>
      </c>
      <c r="S137" s="131" t="s">
        <v>5593</v>
      </c>
      <c r="T137" s="131" t="s">
        <v>5633</v>
      </c>
      <c r="U137" s="131" t="s">
        <v>6559</v>
      </c>
      <c r="V137" s="131" t="s">
        <v>6560</v>
      </c>
      <c r="W137" s="131" t="s">
        <v>6561</v>
      </c>
      <c r="X137" s="131" t="s">
        <v>3</v>
      </c>
    </row>
    <row r="138" spans="1:24">
      <c r="A138" s="130" t="s">
        <v>981</v>
      </c>
      <c r="B138" s="131" t="s">
        <v>1030</v>
      </c>
      <c r="C138" s="131" t="s">
        <v>3</v>
      </c>
      <c r="D138" s="131" t="s">
        <v>1427</v>
      </c>
      <c r="E138" s="131" t="s">
        <v>10076</v>
      </c>
      <c r="F138" s="131" t="s">
        <v>6670</v>
      </c>
      <c r="G138" s="131" t="s">
        <v>931</v>
      </c>
      <c r="H138" s="131" t="s">
        <v>7008</v>
      </c>
      <c r="I138" s="131" t="s">
        <v>5533</v>
      </c>
      <c r="J138" s="131" t="s">
        <v>5500</v>
      </c>
      <c r="K138" s="131" t="s">
        <v>4786</v>
      </c>
      <c r="L138" s="131" t="s">
        <v>5474</v>
      </c>
      <c r="M138" s="131" t="s">
        <v>5427</v>
      </c>
      <c r="N138" s="132">
        <v>0.33333333333333331</v>
      </c>
      <c r="O138" s="132">
        <v>0.75</v>
      </c>
      <c r="P138" s="131" t="s">
        <v>7560</v>
      </c>
      <c r="Q138" s="131" t="s">
        <v>7560</v>
      </c>
      <c r="R138" s="131" t="s">
        <v>5434</v>
      </c>
      <c r="S138" s="131" t="s">
        <v>4544</v>
      </c>
      <c r="T138" s="131" t="s">
        <v>4543</v>
      </c>
      <c r="U138" s="131" t="s">
        <v>5565</v>
      </c>
      <c r="V138" s="131" t="s">
        <v>3571</v>
      </c>
      <c r="W138" s="131" t="s">
        <v>7561</v>
      </c>
      <c r="X138" s="131" t="s">
        <v>3</v>
      </c>
    </row>
    <row r="139" spans="1:24">
      <c r="A139" s="130" t="s">
        <v>981</v>
      </c>
      <c r="B139" s="131" t="s">
        <v>6983</v>
      </c>
      <c r="C139" s="131" t="s">
        <v>3</v>
      </c>
      <c r="D139" s="131" t="s">
        <v>1427</v>
      </c>
      <c r="E139" s="131" t="s">
        <v>10076</v>
      </c>
      <c r="F139" s="131" t="s">
        <v>6189</v>
      </c>
      <c r="G139" s="131" t="s">
        <v>931</v>
      </c>
      <c r="H139" s="131" t="s">
        <v>5498</v>
      </c>
      <c r="I139" s="131" t="s">
        <v>5533</v>
      </c>
      <c r="J139" s="131" t="s">
        <v>5619</v>
      </c>
      <c r="K139" s="131" t="s">
        <v>6984</v>
      </c>
      <c r="L139" s="131" t="s">
        <v>5474</v>
      </c>
      <c r="M139" s="131" t="s">
        <v>5427</v>
      </c>
      <c r="N139" s="132">
        <v>0.33333333333333331</v>
      </c>
      <c r="O139" s="132">
        <v>0.75</v>
      </c>
      <c r="P139" s="131" t="s">
        <v>6985</v>
      </c>
      <c r="Q139" s="131" t="s">
        <v>6986</v>
      </c>
      <c r="R139" s="131" t="s">
        <v>5434</v>
      </c>
      <c r="S139" s="131" t="s">
        <v>5504</v>
      </c>
      <c r="T139" s="131" t="s">
        <v>5501</v>
      </c>
      <c r="U139" s="133" t="s">
        <v>5615</v>
      </c>
      <c r="V139" s="131" t="s">
        <v>6987</v>
      </c>
      <c r="W139" s="131" t="s">
        <v>6988</v>
      </c>
      <c r="X139" s="131" t="s">
        <v>3</v>
      </c>
    </row>
    <row r="140" spans="1:24">
      <c r="A140" s="130" t="s">
        <v>981</v>
      </c>
      <c r="B140" s="131" t="s">
        <v>8274</v>
      </c>
      <c r="C140" s="131" t="s">
        <v>3</v>
      </c>
      <c r="D140" s="131" t="s">
        <v>1427</v>
      </c>
      <c r="E140" s="131" t="s">
        <v>10076</v>
      </c>
      <c r="F140" s="131" t="s">
        <v>6189</v>
      </c>
      <c r="G140" s="131" t="s">
        <v>931</v>
      </c>
      <c r="H140" s="131" t="s">
        <v>6311</v>
      </c>
      <c r="I140" s="131" t="s">
        <v>5533</v>
      </c>
      <c r="J140" s="131" t="s">
        <v>5619</v>
      </c>
      <c r="K140" s="131" t="s">
        <v>6312</v>
      </c>
      <c r="L140" s="131" t="s">
        <v>5474</v>
      </c>
      <c r="M140" s="131" t="s">
        <v>5427</v>
      </c>
      <c r="N140" s="132">
        <v>0.33333333333333331</v>
      </c>
      <c r="O140" s="132">
        <v>0.75</v>
      </c>
      <c r="P140" s="131" t="s">
        <v>8275</v>
      </c>
      <c r="Q140" s="131" t="s">
        <v>8275</v>
      </c>
      <c r="R140" s="131" t="s">
        <v>5434</v>
      </c>
      <c r="S140" s="131" t="s">
        <v>6315</v>
      </c>
      <c r="T140" s="131" t="s">
        <v>6316</v>
      </c>
      <c r="U140" s="131" t="s">
        <v>6317</v>
      </c>
      <c r="V140" s="131" t="s">
        <v>3571</v>
      </c>
      <c r="W140" s="131" t="s">
        <v>8276</v>
      </c>
      <c r="X140" s="131" t="s">
        <v>3</v>
      </c>
    </row>
    <row r="141" spans="1:24">
      <c r="A141" s="130" t="s">
        <v>981</v>
      </c>
      <c r="B141" s="131" t="s">
        <v>6423</v>
      </c>
      <c r="C141" s="131" t="s">
        <v>3</v>
      </c>
      <c r="D141" s="131" t="s">
        <v>1427</v>
      </c>
      <c r="E141" s="131" t="s">
        <v>10076</v>
      </c>
      <c r="F141" s="131" t="s">
        <v>6284</v>
      </c>
      <c r="G141" s="131" t="s">
        <v>931</v>
      </c>
      <c r="H141" s="131" t="s">
        <v>6218</v>
      </c>
      <c r="I141" s="131" t="s">
        <v>5533</v>
      </c>
      <c r="J141" s="131" t="s">
        <v>5619</v>
      </c>
      <c r="K141" s="131" t="s">
        <v>6285</v>
      </c>
      <c r="L141" s="131" t="s">
        <v>5474</v>
      </c>
      <c r="M141" s="131" t="s">
        <v>5427</v>
      </c>
      <c r="N141" s="132">
        <v>0.33333333333333331</v>
      </c>
      <c r="O141" s="132">
        <v>0.75</v>
      </c>
      <c r="P141" s="131" t="s">
        <v>6424</v>
      </c>
      <c r="Q141" s="131" t="s">
        <v>6425</v>
      </c>
      <c r="R141" s="131" t="s">
        <v>5434</v>
      </c>
      <c r="S141" s="131" t="s">
        <v>6222</v>
      </c>
      <c r="T141" s="131" t="s">
        <v>6223</v>
      </c>
      <c r="U141" s="133" t="s">
        <v>5615</v>
      </c>
      <c r="V141" s="131" t="s">
        <v>3571</v>
      </c>
      <c r="W141" s="131" t="s">
        <v>6426</v>
      </c>
      <c r="X141" s="131" t="s">
        <v>3</v>
      </c>
    </row>
    <row r="142" spans="1:24">
      <c r="A142" s="130" t="s">
        <v>1075</v>
      </c>
      <c r="B142" s="131" t="s">
        <v>8842</v>
      </c>
      <c r="C142" s="131" t="s">
        <v>5387</v>
      </c>
      <c r="D142" s="131" t="s">
        <v>1427</v>
      </c>
      <c r="E142" s="131" t="s">
        <v>10076</v>
      </c>
      <c r="F142" s="131" t="s">
        <v>6284</v>
      </c>
      <c r="G142" s="131" t="s">
        <v>931</v>
      </c>
      <c r="H142" s="131" t="s">
        <v>6763</v>
      </c>
      <c r="I142" s="131" t="s">
        <v>8322</v>
      </c>
      <c r="J142" s="131" t="s">
        <v>5619</v>
      </c>
      <c r="K142" s="131" t="s">
        <v>7863</v>
      </c>
      <c r="L142" s="131" t="s">
        <v>5441</v>
      </c>
      <c r="M142" s="131" t="s">
        <v>5427</v>
      </c>
      <c r="N142" s="132">
        <v>4.1666666666666664E-2</v>
      </c>
      <c r="O142" s="132">
        <v>0.125</v>
      </c>
      <c r="P142" s="131" t="s">
        <v>7936</v>
      </c>
      <c r="Q142" s="131" t="s">
        <v>7937</v>
      </c>
      <c r="R142" s="131" t="s">
        <v>5434</v>
      </c>
      <c r="S142" s="131" t="s">
        <v>7214</v>
      </c>
      <c r="T142" s="131" t="s">
        <v>5482</v>
      </c>
      <c r="U142" s="131" t="s">
        <v>6588</v>
      </c>
      <c r="V142" s="131" t="s">
        <v>5706</v>
      </c>
      <c r="W142" s="131" t="s">
        <v>8843</v>
      </c>
      <c r="X142" s="131" t="s">
        <v>3</v>
      </c>
    </row>
    <row r="143" spans="1:24">
      <c r="A143" s="130" t="s">
        <v>1075</v>
      </c>
      <c r="B143" s="131" t="s">
        <v>8688</v>
      </c>
      <c r="C143" s="131" t="s">
        <v>5387</v>
      </c>
      <c r="D143" s="131" t="s">
        <v>1427</v>
      </c>
      <c r="E143" s="131" t="s">
        <v>10076</v>
      </c>
      <c r="F143" s="131" t="s">
        <v>6284</v>
      </c>
      <c r="G143" s="131" t="s">
        <v>931</v>
      </c>
      <c r="H143" s="131" t="s">
        <v>6430</v>
      </c>
      <c r="I143" s="131" t="s">
        <v>8322</v>
      </c>
      <c r="J143" s="131" t="s">
        <v>5511</v>
      </c>
      <c r="K143" s="131" t="s">
        <v>5714</v>
      </c>
      <c r="L143" s="131" t="s">
        <v>5426</v>
      </c>
      <c r="M143" s="131" t="s">
        <v>5427</v>
      </c>
      <c r="N143" s="132">
        <v>0.91666666666666663</v>
      </c>
      <c r="O143" s="132">
        <v>0.125</v>
      </c>
      <c r="P143" s="131" t="s">
        <v>8689</v>
      </c>
      <c r="Q143" s="131" t="s">
        <v>8690</v>
      </c>
      <c r="R143" s="131" t="s">
        <v>5434</v>
      </c>
      <c r="S143" s="131" t="s">
        <v>5713</v>
      </c>
      <c r="T143" s="131" t="s">
        <v>5714</v>
      </c>
      <c r="U143" s="131" t="s">
        <v>5715</v>
      </c>
      <c r="V143" s="131" t="s">
        <v>5716</v>
      </c>
      <c r="W143" s="131" t="s">
        <v>8691</v>
      </c>
      <c r="X143" s="131" t="s">
        <v>3</v>
      </c>
    </row>
    <row r="144" spans="1:24">
      <c r="A144" s="130" t="s">
        <v>1075</v>
      </c>
      <c r="B144" s="131" t="s">
        <v>1208</v>
      </c>
      <c r="C144" s="131" t="s">
        <v>5387</v>
      </c>
      <c r="D144" s="131" t="s">
        <v>1427</v>
      </c>
      <c r="E144" s="131" t="s">
        <v>10076</v>
      </c>
      <c r="F144" s="131" t="s">
        <v>6284</v>
      </c>
      <c r="G144" s="131" t="s">
        <v>931</v>
      </c>
      <c r="H144" s="131" t="s">
        <v>8004</v>
      </c>
      <c r="I144" s="131" t="s">
        <v>8322</v>
      </c>
      <c r="J144" s="131" t="s">
        <v>5511</v>
      </c>
      <c r="K144" s="131" t="s">
        <v>8005</v>
      </c>
      <c r="L144" s="131" t="s">
        <v>5474</v>
      </c>
      <c r="M144" s="131" t="s">
        <v>5427</v>
      </c>
      <c r="N144" s="132">
        <v>0.75</v>
      </c>
      <c r="O144" s="132">
        <v>0.125</v>
      </c>
      <c r="P144" s="131" t="s">
        <v>8732</v>
      </c>
      <c r="Q144" s="131" t="s">
        <v>8733</v>
      </c>
      <c r="R144" s="131" t="s">
        <v>5434</v>
      </c>
      <c r="S144" s="131" t="s">
        <v>6261</v>
      </c>
      <c r="T144" s="131" t="s">
        <v>5436</v>
      </c>
      <c r="U144" s="131" t="s">
        <v>8734</v>
      </c>
      <c r="V144" s="131" t="s">
        <v>3571</v>
      </c>
      <c r="W144" s="131" t="s">
        <v>8735</v>
      </c>
      <c r="X144" s="131" t="s">
        <v>3</v>
      </c>
    </row>
    <row r="145" spans="1:24">
      <c r="A145" s="130" t="s">
        <v>1075</v>
      </c>
      <c r="B145" s="131" t="s">
        <v>8967</v>
      </c>
      <c r="C145" s="131" t="s">
        <v>3</v>
      </c>
      <c r="D145" s="131" t="s">
        <v>1427</v>
      </c>
      <c r="E145" s="131" t="s">
        <v>10076</v>
      </c>
      <c r="F145" s="131" t="s">
        <v>6284</v>
      </c>
      <c r="G145" s="131" t="s">
        <v>931</v>
      </c>
      <c r="H145" s="131" t="s">
        <v>5912</v>
      </c>
      <c r="I145" s="131" t="s">
        <v>8322</v>
      </c>
      <c r="J145" s="131" t="s">
        <v>8128</v>
      </c>
      <c r="K145" s="131" t="s">
        <v>8152</v>
      </c>
      <c r="L145" s="131" t="s">
        <v>5474</v>
      </c>
      <c r="M145" s="131" t="s">
        <v>5427</v>
      </c>
      <c r="N145" s="132">
        <v>0.375</v>
      </c>
      <c r="O145" s="132">
        <v>0.75</v>
      </c>
      <c r="P145" s="131" t="s">
        <v>8968</v>
      </c>
      <c r="Q145" s="131" t="s">
        <v>8969</v>
      </c>
      <c r="R145" s="131" t="s">
        <v>5434</v>
      </c>
      <c r="S145" s="131" t="s">
        <v>8970</v>
      </c>
      <c r="T145" s="131" t="s">
        <v>8156</v>
      </c>
      <c r="U145" s="131" t="s">
        <v>8157</v>
      </c>
      <c r="V145" s="131" t="s">
        <v>10138</v>
      </c>
      <c r="W145" s="131" t="s">
        <v>8972</v>
      </c>
      <c r="X145" s="131" t="s">
        <v>3</v>
      </c>
    </row>
    <row r="146" spans="1:24">
      <c r="A146" s="125" t="s">
        <v>1251</v>
      </c>
      <c r="B146" s="126" t="s">
        <v>889</v>
      </c>
      <c r="C146" s="126" t="s">
        <v>5387</v>
      </c>
      <c r="D146" s="126" t="s">
        <v>1427</v>
      </c>
      <c r="E146" s="126" t="s">
        <v>10076</v>
      </c>
      <c r="F146" s="126" t="s">
        <v>3</v>
      </c>
      <c r="G146" s="126" t="s">
        <v>922</v>
      </c>
      <c r="H146" s="126" t="s">
        <v>10139</v>
      </c>
      <c r="I146" s="126" t="s">
        <v>5533</v>
      </c>
      <c r="J146" s="126" t="s">
        <v>6046</v>
      </c>
      <c r="K146" s="126" t="s">
        <v>5478</v>
      </c>
      <c r="L146" s="126" t="s">
        <v>5878</v>
      </c>
      <c r="M146" s="126" t="s">
        <v>5427</v>
      </c>
      <c r="N146" s="127">
        <v>0.58333333333333337</v>
      </c>
      <c r="O146" s="127">
        <v>0.75</v>
      </c>
      <c r="P146" s="126" t="s">
        <v>10140</v>
      </c>
      <c r="Q146" s="126" t="s">
        <v>10141</v>
      </c>
      <c r="R146" s="126" t="s">
        <v>5434</v>
      </c>
      <c r="S146" s="126" t="s">
        <v>5481</v>
      </c>
      <c r="T146" s="126" t="s">
        <v>5482</v>
      </c>
      <c r="U146" s="126" t="s">
        <v>5607</v>
      </c>
      <c r="V146" s="126" t="s">
        <v>10142</v>
      </c>
      <c r="W146" s="126" t="s">
        <v>10143</v>
      </c>
      <c r="X146" s="128">
        <v>45636.616562499999</v>
      </c>
    </row>
    <row r="147" spans="1:24">
      <c r="A147" s="130" t="s">
        <v>1075</v>
      </c>
      <c r="B147" s="131" t="s">
        <v>8692</v>
      </c>
      <c r="C147" s="131" t="s">
        <v>3</v>
      </c>
      <c r="D147" s="131" t="s">
        <v>1427</v>
      </c>
      <c r="E147" s="131" t="s">
        <v>10076</v>
      </c>
      <c r="F147" s="131" t="s">
        <v>6670</v>
      </c>
      <c r="G147" s="131" t="s">
        <v>931</v>
      </c>
      <c r="H147" s="131" t="s">
        <v>8693</v>
      </c>
      <c r="I147" s="131" t="s">
        <v>8322</v>
      </c>
      <c r="J147" s="131" t="s">
        <v>5885</v>
      </c>
      <c r="K147" s="131" t="s">
        <v>8694</v>
      </c>
      <c r="L147" s="131" t="s">
        <v>5474</v>
      </c>
      <c r="M147" s="131" t="s">
        <v>5427</v>
      </c>
      <c r="N147" s="132">
        <v>0.91666666666666663</v>
      </c>
      <c r="O147" s="132">
        <v>0.25</v>
      </c>
      <c r="P147" s="131" t="s">
        <v>8695</v>
      </c>
      <c r="Q147" s="131" t="s">
        <v>8695</v>
      </c>
      <c r="R147" s="131" t="s">
        <v>5434</v>
      </c>
      <c r="S147" s="131" t="s">
        <v>8696</v>
      </c>
      <c r="T147" s="131" t="s">
        <v>8694</v>
      </c>
      <c r="U147" s="131" t="s">
        <v>8698</v>
      </c>
      <c r="V147" s="131" t="s">
        <v>8699</v>
      </c>
      <c r="W147" s="131" t="s">
        <v>8700</v>
      </c>
      <c r="X147" s="131" t="s">
        <v>3</v>
      </c>
    </row>
    <row r="148" spans="1:24">
      <c r="A148" s="130" t="s">
        <v>1075</v>
      </c>
      <c r="B148" s="131" t="s">
        <v>7421</v>
      </c>
      <c r="C148" s="131" t="s">
        <v>7420</v>
      </c>
      <c r="D148" s="131" t="s">
        <v>1427</v>
      </c>
      <c r="E148" s="131" t="s">
        <v>10076</v>
      </c>
      <c r="F148" s="131" t="s">
        <v>6284</v>
      </c>
      <c r="G148" s="131" t="s">
        <v>931</v>
      </c>
      <c r="H148" s="131" t="s">
        <v>6543</v>
      </c>
      <c r="I148" s="131" t="s">
        <v>5533</v>
      </c>
      <c r="J148" s="131" t="s">
        <v>5798</v>
      </c>
      <c r="K148" s="131" t="s">
        <v>4592</v>
      </c>
      <c r="L148" s="131" t="s">
        <v>5441</v>
      </c>
      <c r="M148" s="131" t="s">
        <v>5427</v>
      </c>
      <c r="N148" s="132">
        <v>0</v>
      </c>
      <c r="O148" s="132">
        <v>0.125</v>
      </c>
      <c r="P148" s="131" t="s">
        <v>7422</v>
      </c>
      <c r="Q148" s="131" t="s">
        <v>7423</v>
      </c>
      <c r="R148" s="131" t="s">
        <v>5434</v>
      </c>
      <c r="S148" s="131" t="s">
        <v>5460</v>
      </c>
      <c r="T148" s="131" t="s">
        <v>4555</v>
      </c>
      <c r="U148" s="131" t="s">
        <v>7023</v>
      </c>
      <c r="V148" s="131" t="s">
        <v>7470</v>
      </c>
      <c r="W148" s="131" t="s">
        <v>7471</v>
      </c>
      <c r="X148" s="131" t="s">
        <v>3</v>
      </c>
    </row>
    <row r="149" spans="1:24">
      <c r="A149" s="130" t="s">
        <v>1075</v>
      </c>
      <c r="B149" s="131" t="s">
        <v>7420</v>
      </c>
      <c r="C149" s="131" t="s">
        <v>7421</v>
      </c>
      <c r="D149" s="131" t="s">
        <v>1427</v>
      </c>
      <c r="E149" s="131" t="s">
        <v>10076</v>
      </c>
      <c r="F149" s="131" t="s">
        <v>6284</v>
      </c>
      <c r="G149" s="131" t="s">
        <v>931</v>
      </c>
      <c r="H149" s="131" t="s">
        <v>6543</v>
      </c>
      <c r="I149" s="131" t="s">
        <v>5533</v>
      </c>
      <c r="J149" s="131" t="s">
        <v>5601</v>
      </c>
      <c r="K149" s="131" t="s">
        <v>4592</v>
      </c>
      <c r="L149" s="131" t="s">
        <v>5441</v>
      </c>
      <c r="M149" s="131" t="s">
        <v>5427</v>
      </c>
      <c r="N149" s="132">
        <v>0</v>
      </c>
      <c r="O149" s="132">
        <v>0.125</v>
      </c>
      <c r="P149" s="131" t="s">
        <v>7422</v>
      </c>
      <c r="Q149" s="131" t="s">
        <v>7423</v>
      </c>
      <c r="R149" s="131" t="s">
        <v>5434</v>
      </c>
      <c r="S149" s="131" t="s">
        <v>5460</v>
      </c>
      <c r="T149" s="131" t="s">
        <v>4555</v>
      </c>
      <c r="U149" s="131" t="s">
        <v>5469</v>
      </c>
      <c r="V149" s="131" t="s">
        <v>7358</v>
      </c>
      <c r="W149" s="131" t="s">
        <v>7424</v>
      </c>
      <c r="X149" s="131" t="s">
        <v>3</v>
      </c>
    </row>
    <row r="150" spans="1:24">
      <c r="A150" s="130" t="s">
        <v>1075</v>
      </c>
      <c r="B150" s="131" t="s">
        <v>8167</v>
      </c>
      <c r="C150" s="131" t="s">
        <v>8168</v>
      </c>
      <c r="D150" s="131" t="s">
        <v>1427</v>
      </c>
      <c r="E150" s="131" t="s">
        <v>10076</v>
      </c>
      <c r="F150" s="131" t="s">
        <v>6284</v>
      </c>
      <c r="G150" s="131" t="s">
        <v>931</v>
      </c>
      <c r="H150" s="131" t="s">
        <v>6543</v>
      </c>
      <c r="I150" s="131" t="s">
        <v>5533</v>
      </c>
      <c r="J150" s="131" t="s">
        <v>5798</v>
      </c>
      <c r="K150" s="131" t="s">
        <v>4592</v>
      </c>
      <c r="L150" s="131" t="s">
        <v>5441</v>
      </c>
      <c r="M150" s="131" t="s">
        <v>5427</v>
      </c>
      <c r="N150" s="132">
        <v>0</v>
      </c>
      <c r="O150" s="132">
        <v>0.125</v>
      </c>
      <c r="P150" s="131" t="s">
        <v>8169</v>
      </c>
      <c r="Q150" s="131" t="s">
        <v>7423</v>
      </c>
      <c r="R150" s="131" t="s">
        <v>5434</v>
      </c>
      <c r="S150" s="131" t="s">
        <v>5460</v>
      </c>
      <c r="T150" s="131" t="s">
        <v>4555</v>
      </c>
      <c r="U150" s="131" t="s">
        <v>5469</v>
      </c>
      <c r="V150" s="131" t="s">
        <v>7358</v>
      </c>
      <c r="W150" s="131" t="s">
        <v>8170</v>
      </c>
      <c r="X150" s="131" t="s">
        <v>3</v>
      </c>
    </row>
    <row r="151" spans="1:24">
      <c r="A151" s="130" t="s">
        <v>1075</v>
      </c>
      <c r="B151" s="131" t="s">
        <v>8168</v>
      </c>
      <c r="C151" s="131" t="s">
        <v>8167</v>
      </c>
      <c r="D151" s="131" t="s">
        <v>1427</v>
      </c>
      <c r="E151" s="131" t="s">
        <v>10076</v>
      </c>
      <c r="F151" s="131" t="s">
        <v>6284</v>
      </c>
      <c r="G151" s="131" t="s">
        <v>931</v>
      </c>
      <c r="H151" s="131" t="s">
        <v>6543</v>
      </c>
      <c r="I151" s="131" t="s">
        <v>8322</v>
      </c>
      <c r="J151" s="131" t="s">
        <v>5798</v>
      </c>
      <c r="K151" s="131" t="s">
        <v>4592</v>
      </c>
      <c r="L151" s="131" t="s">
        <v>5441</v>
      </c>
      <c r="M151" s="131" t="s">
        <v>5427</v>
      </c>
      <c r="N151" s="132">
        <v>0</v>
      </c>
      <c r="O151" s="132">
        <v>0.125</v>
      </c>
      <c r="P151" s="131" t="s">
        <v>8440</v>
      </c>
      <c r="Q151" s="131" t="s">
        <v>7423</v>
      </c>
      <c r="R151" s="131" t="s">
        <v>5434</v>
      </c>
      <c r="S151" s="131" t="s">
        <v>5460</v>
      </c>
      <c r="T151" s="131" t="s">
        <v>4555</v>
      </c>
      <c r="U151" s="131" t="s">
        <v>5469</v>
      </c>
      <c r="V151" s="131" t="s">
        <v>7358</v>
      </c>
      <c r="W151" s="131" t="s">
        <v>8441</v>
      </c>
      <c r="X151" s="131" t="s">
        <v>3</v>
      </c>
    </row>
    <row r="152" spans="1:24">
      <c r="A152" s="130" t="s">
        <v>1075</v>
      </c>
      <c r="B152" s="131" t="s">
        <v>7800</v>
      </c>
      <c r="C152" s="131" t="s">
        <v>7799</v>
      </c>
      <c r="D152" s="131" t="s">
        <v>1427</v>
      </c>
      <c r="E152" s="131" t="s">
        <v>10076</v>
      </c>
      <c r="F152" s="131" t="s">
        <v>6284</v>
      </c>
      <c r="G152" s="131" t="s">
        <v>931</v>
      </c>
      <c r="H152" s="131" t="s">
        <v>6543</v>
      </c>
      <c r="I152" s="131" t="s">
        <v>8322</v>
      </c>
      <c r="J152" s="131" t="s">
        <v>8331</v>
      </c>
      <c r="K152" s="131" t="s">
        <v>4592</v>
      </c>
      <c r="L152" s="131" t="s">
        <v>5441</v>
      </c>
      <c r="M152" s="131" t="s">
        <v>5427</v>
      </c>
      <c r="N152" s="132">
        <v>0</v>
      </c>
      <c r="O152" s="132">
        <v>0.125</v>
      </c>
      <c r="P152" s="131" t="s">
        <v>7422</v>
      </c>
      <c r="Q152" s="131" t="s">
        <v>7423</v>
      </c>
      <c r="R152" s="131" t="s">
        <v>5434</v>
      </c>
      <c r="S152" s="131" t="s">
        <v>5460</v>
      </c>
      <c r="T152" s="131" t="s">
        <v>4555</v>
      </c>
      <c r="U152" s="131" t="s">
        <v>5469</v>
      </c>
      <c r="V152" s="131" t="s">
        <v>7358</v>
      </c>
      <c r="W152" s="131" t="s">
        <v>8332</v>
      </c>
      <c r="X152" s="131" t="s">
        <v>3</v>
      </c>
    </row>
    <row r="153" spans="1:24">
      <c r="A153" s="130" t="s">
        <v>1075</v>
      </c>
      <c r="B153" s="131" t="s">
        <v>7799</v>
      </c>
      <c r="C153" s="131" t="s">
        <v>7800</v>
      </c>
      <c r="D153" s="131" t="s">
        <v>1427</v>
      </c>
      <c r="E153" s="131" t="s">
        <v>10076</v>
      </c>
      <c r="F153" s="131" t="s">
        <v>6284</v>
      </c>
      <c r="G153" s="131" t="s">
        <v>931</v>
      </c>
      <c r="H153" s="131" t="s">
        <v>6543</v>
      </c>
      <c r="I153" s="131" t="s">
        <v>5533</v>
      </c>
      <c r="J153" s="131" t="s">
        <v>5601</v>
      </c>
      <c r="K153" s="131" t="s">
        <v>4592</v>
      </c>
      <c r="L153" s="131" t="s">
        <v>5441</v>
      </c>
      <c r="M153" s="131" t="s">
        <v>5427</v>
      </c>
      <c r="N153" s="132">
        <v>0</v>
      </c>
      <c r="O153" s="132">
        <v>0.125</v>
      </c>
      <c r="P153" s="131" t="s">
        <v>7801</v>
      </c>
      <c r="Q153" s="131" t="s">
        <v>7423</v>
      </c>
      <c r="R153" s="131" t="s">
        <v>5434</v>
      </c>
      <c r="S153" s="131" t="s">
        <v>5460</v>
      </c>
      <c r="T153" s="131" t="s">
        <v>4555</v>
      </c>
      <c r="U153" s="131" t="s">
        <v>7023</v>
      </c>
      <c r="V153" s="131" t="s">
        <v>7358</v>
      </c>
      <c r="W153" s="131" t="s">
        <v>7802</v>
      </c>
      <c r="X153" s="131" t="s">
        <v>3</v>
      </c>
    </row>
    <row r="154" spans="1:24">
      <c r="A154" s="130" t="s">
        <v>1075</v>
      </c>
      <c r="B154" s="131" t="s">
        <v>8906</v>
      </c>
      <c r="C154" s="131" t="s">
        <v>3</v>
      </c>
      <c r="D154" s="131" t="s">
        <v>1427</v>
      </c>
      <c r="E154" s="131" t="s">
        <v>10076</v>
      </c>
      <c r="F154" s="131" t="s">
        <v>5440</v>
      </c>
      <c r="G154" s="131" t="s">
        <v>931</v>
      </c>
      <c r="H154" s="131" t="s">
        <v>5912</v>
      </c>
      <c r="I154" s="131" t="s">
        <v>5533</v>
      </c>
      <c r="J154" s="131" t="s">
        <v>5619</v>
      </c>
      <c r="K154" s="131" t="s">
        <v>8907</v>
      </c>
      <c r="L154" s="131" t="s">
        <v>5474</v>
      </c>
      <c r="M154" s="131" t="s">
        <v>5427</v>
      </c>
      <c r="N154" s="132">
        <v>0.91666666666666663</v>
      </c>
      <c r="O154" s="132">
        <v>0.25</v>
      </c>
      <c r="P154" s="131" t="s">
        <v>8908</v>
      </c>
      <c r="Q154" s="131" t="s">
        <v>8909</v>
      </c>
      <c r="R154" s="131" t="s">
        <v>5434</v>
      </c>
      <c r="S154" s="131" t="s">
        <v>8910</v>
      </c>
      <c r="T154" s="131" t="s">
        <v>8911</v>
      </c>
      <c r="U154" s="131" t="s">
        <v>8912</v>
      </c>
      <c r="V154" s="131" t="s">
        <v>8913</v>
      </c>
      <c r="W154" s="131" t="s">
        <v>8914</v>
      </c>
      <c r="X154" s="131" t="s">
        <v>3</v>
      </c>
    </row>
    <row r="155" spans="1:24">
      <c r="A155" s="130" t="s">
        <v>1213</v>
      </c>
      <c r="B155" s="131" t="s">
        <v>7935</v>
      </c>
      <c r="C155" s="131" t="s">
        <v>5387</v>
      </c>
      <c r="D155" s="131" t="s">
        <v>1427</v>
      </c>
      <c r="E155" s="131" t="s">
        <v>10076</v>
      </c>
      <c r="F155" s="131" t="s">
        <v>6284</v>
      </c>
      <c r="G155" s="131" t="s">
        <v>931</v>
      </c>
      <c r="H155" s="131" t="s">
        <v>6763</v>
      </c>
      <c r="I155" s="131" t="s">
        <v>5533</v>
      </c>
      <c r="J155" s="131" t="s">
        <v>5601</v>
      </c>
      <c r="K155" s="131" t="s">
        <v>7863</v>
      </c>
      <c r="L155" s="131" t="s">
        <v>5474</v>
      </c>
      <c r="M155" s="131" t="s">
        <v>5427</v>
      </c>
      <c r="N155" s="132">
        <v>0.375</v>
      </c>
      <c r="O155" s="132">
        <v>0.70833333333333337</v>
      </c>
      <c r="P155" s="131" t="s">
        <v>7936</v>
      </c>
      <c r="Q155" s="131" t="s">
        <v>7937</v>
      </c>
      <c r="R155" s="131" t="s">
        <v>5434</v>
      </c>
      <c r="S155" s="131" t="s">
        <v>7214</v>
      </c>
      <c r="T155" s="131" t="s">
        <v>5482</v>
      </c>
      <c r="U155" s="131" t="s">
        <v>6588</v>
      </c>
      <c r="V155" s="131" t="s">
        <v>6588</v>
      </c>
      <c r="W155" s="131" t="s">
        <v>7938</v>
      </c>
      <c r="X155" s="131" t="s">
        <v>3</v>
      </c>
    </row>
    <row r="156" spans="1:24">
      <c r="A156" s="130" t="s">
        <v>1213</v>
      </c>
      <c r="B156" s="131" t="s">
        <v>8789</v>
      </c>
      <c r="C156" s="131" t="s">
        <v>5387</v>
      </c>
      <c r="D156" s="131" t="s">
        <v>1427</v>
      </c>
      <c r="E156" s="131" t="s">
        <v>10076</v>
      </c>
      <c r="F156" s="131" t="s">
        <v>6284</v>
      </c>
      <c r="G156" s="131" t="s">
        <v>931</v>
      </c>
      <c r="H156" s="131" t="s">
        <v>6514</v>
      </c>
      <c r="I156" s="131" t="s">
        <v>8322</v>
      </c>
      <c r="J156" s="131" t="s">
        <v>5511</v>
      </c>
      <c r="K156" s="131" t="s">
        <v>4592</v>
      </c>
      <c r="L156" s="131" t="s">
        <v>5441</v>
      </c>
      <c r="M156" s="131" t="s">
        <v>5427</v>
      </c>
      <c r="N156" s="132">
        <v>0</v>
      </c>
      <c r="O156" s="132">
        <v>0.125</v>
      </c>
      <c r="P156" s="131" t="s">
        <v>8790</v>
      </c>
      <c r="Q156" s="131" t="s">
        <v>8791</v>
      </c>
      <c r="R156" s="131" t="s">
        <v>5434</v>
      </c>
      <c r="S156" s="131" t="s">
        <v>5460</v>
      </c>
      <c r="T156" s="131" t="s">
        <v>4555</v>
      </c>
      <c r="U156" s="131" t="s">
        <v>5469</v>
      </c>
      <c r="V156" s="131" t="s">
        <v>8792</v>
      </c>
      <c r="W156" s="131" t="s">
        <v>8793</v>
      </c>
      <c r="X156" s="131" t="s">
        <v>3</v>
      </c>
    </row>
    <row r="157" spans="1:24">
      <c r="A157" s="130" t="s">
        <v>1213</v>
      </c>
      <c r="B157" s="131" t="s">
        <v>7629</v>
      </c>
      <c r="C157" s="131" t="s">
        <v>3</v>
      </c>
      <c r="D157" s="131" t="s">
        <v>1427</v>
      </c>
      <c r="E157" s="131" t="s">
        <v>10076</v>
      </c>
      <c r="F157" s="131" t="s">
        <v>6284</v>
      </c>
      <c r="G157" s="131" t="s">
        <v>931</v>
      </c>
      <c r="H157" s="131" t="s">
        <v>6054</v>
      </c>
      <c r="I157" s="131" t="s">
        <v>5533</v>
      </c>
      <c r="J157" s="131" t="s">
        <v>5798</v>
      </c>
      <c r="K157" s="131" t="s">
        <v>6730</v>
      </c>
      <c r="L157" s="131" t="s">
        <v>5441</v>
      </c>
      <c r="M157" s="131" t="s">
        <v>5427</v>
      </c>
      <c r="N157" s="132">
        <v>0.91666666666666663</v>
      </c>
      <c r="O157" s="132">
        <v>0.25</v>
      </c>
      <c r="P157" s="131" t="s">
        <v>7630</v>
      </c>
      <c r="Q157" s="131" t="s">
        <v>7631</v>
      </c>
      <c r="R157" s="131" t="s">
        <v>5434</v>
      </c>
      <c r="S157" s="131" t="s">
        <v>4808</v>
      </c>
      <c r="T157" s="131" t="s">
        <v>4543</v>
      </c>
      <c r="U157" s="131" t="s">
        <v>6733</v>
      </c>
      <c r="V157" s="131" t="s">
        <v>5706</v>
      </c>
      <c r="W157" s="131" t="s">
        <v>7632</v>
      </c>
      <c r="X157" s="131" t="s">
        <v>3</v>
      </c>
    </row>
    <row r="158" spans="1:24">
      <c r="A158" s="130" t="s">
        <v>1213</v>
      </c>
      <c r="B158" s="131" t="s">
        <v>6978</v>
      </c>
      <c r="C158" s="131" t="s">
        <v>3</v>
      </c>
      <c r="D158" s="131" t="s">
        <v>1427</v>
      </c>
      <c r="E158" s="131" t="s">
        <v>10076</v>
      </c>
      <c r="F158" s="131" t="s">
        <v>6284</v>
      </c>
      <c r="G158" s="131" t="s">
        <v>931</v>
      </c>
      <c r="H158" s="131" t="s">
        <v>6054</v>
      </c>
      <c r="I158" s="131" t="s">
        <v>5533</v>
      </c>
      <c r="J158" s="131" t="s">
        <v>5798</v>
      </c>
      <c r="K158" s="131" t="s">
        <v>6730</v>
      </c>
      <c r="L158" s="131" t="s">
        <v>5441</v>
      </c>
      <c r="M158" s="131" t="s">
        <v>5427</v>
      </c>
      <c r="N158" s="132">
        <v>0.91666666666666663</v>
      </c>
      <c r="O158" s="132">
        <v>0.25</v>
      </c>
      <c r="P158" s="131" t="s">
        <v>6979</v>
      </c>
      <c r="Q158" s="131" t="s">
        <v>6732</v>
      </c>
      <c r="R158" s="131" t="s">
        <v>5434</v>
      </c>
      <c r="S158" s="131" t="s">
        <v>4808</v>
      </c>
      <c r="T158" s="131" t="s">
        <v>4543</v>
      </c>
      <c r="U158" s="131" t="s">
        <v>6733</v>
      </c>
      <c r="V158" s="131" t="s">
        <v>5706</v>
      </c>
      <c r="W158" s="131" t="s">
        <v>6980</v>
      </c>
      <c r="X158" s="131" t="s">
        <v>3</v>
      </c>
    </row>
    <row r="159" spans="1:24">
      <c r="A159" s="130" t="s">
        <v>1213</v>
      </c>
      <c r="B159" s="131" t="s">
        <v>6729</v>
      </c>
      <c r="C159" s="131" t="s">
        <v>3</v>
      </c>
      <c r="D159" s="131" t="s">
        <v>1427</v>
      </c>
      <c r="E159" s="131" t="s">
        <v>10076</v>
      </c>
      <c r="F159" s="131" t="s">
        <v>6284</v>
      </c>
      <c r="G159" s="131" t="s">
        <v>931</v>
      </c>
      <c r="H159" s="131" t="s">
        <v>6054</v>
      </c>
      <c r="I159" s="131" t="s">
        <v>5533</v>
      </c>
      <c r="J159" s="131" t="s">
        <v>5798</v>
      </c>
      <c r="K159" s="131" t="s">
        <v>6730</v>
      </c>
      <c r="L159" s="131" t="s">
        <v>5441</v>
      </c>
      <c r="M159" s="131" t="s">
        <v>5427</v>
      </c>
      <c r="N159" s="132">
        <v>0.91666666666666663</v>
      </c>
      <c r="O159" s="132">
        <v>0.25</v>
      </c>
      <c r="P159" s="131" t="s">
        <v>6731</v>
      </c>
      <c r="Q159" s="131" t="s">
        <v>6732</v>
      </c>
      <c r="R159" s="131" t="s">
        <v>5434</v>
      </c>
      <c r="S159" s="131" t="s">
        <v>4808</v>
      </c>
      <c r="T159" s="131" t="s">
        <v>4543</v>
      </c>
      <c r="U159" s="131" t="s">
        <v>6733</v>
      </c>
      <c r="V159" s="131" t="s">
        <v>5706</v>
      </c>
      <c r="W159" s="131" t="s">
        <v>6734</v>
      </c>
      <c r="X159" s="131" t="s">
        <v>3</v>
      </c>
    </row>
    <row r="160" spans="1:24">
      <c r="A160" s="130" t="s">
        <v>1251</v>
      </c>
      <c r="B160" s="131" t="s">
        <v>8240</v>
      </c>
      <c r="C160" s="131" t="s">
        <v>5387</v>
      </c>
      <c r="D160" s="131" t="s">
        <v>1427</v>
      </c>
      <c r="E160" s="131" t="s">
        <v>10076</v>
      </c>
      <c r="F160" s="131" t="s">
        <v>3</v>
      </c>
      <c r="G160" s="131" t="s">
        <v>931</v>
      </c>
      <c r="H160" s="131" t="s">
        <v>6763</v>
      </c>
      <c r="I160" s="131" t="s">
        <v>5533</v>
      </c>
      <c r="J160" s="131" t="s">
        <v>5601</v>
      </c>
      <c r="K160" s="131" t="s">
        <v>6932</v>
      </c>
      <c r="L160" s="131" t="s">
        <v>5474</v>
      </c>
      <c r="M160" s="131" t="s">
        <v>5427</v>
      </c>
      <c r="N160" s="132">
        <v>0.33333333333333331</v>
      </c>
      <c r="O160" s="132">
        <v>0.70833333333333337</v>
      </c>
      <c r="P160" s="131" t="s">
        <v>8241</v>
      </c>
      <c r="Q160" s="131" t="s">
        <v>8241</v>
      </c>
      <c r="R160" s="131" t="s">
        <v>5434</v>
      </c>
      <c r="S160" s="131" t="s">
        <v>5866</v>
      </c>
      <c r="T160" s="131" t="s">
        <v>5482</v>
      </c>
      <c r="U160" s="131" t="s">
        <v>8242</v>
      </c>
      <c r="V160" s="131" t="s">
        <v>8242</v>
      </c>
      <c r="W160" s="131" t="s">
        <v>8243</v>
      </c>
      <c r="X160" s="131" t="s">
        <v>3</v>
      </c>
    </row>
    <row r="161" spans="1:24">
      <c r="A161" s="130" t="s">
        <v>1251</v>
      </c>
      <c r="B161" s="131" t="s">
        <v>8380</v>
      </c>
      <c r="C161" s="133" t="s">
        <v>5615</v>
      </c>
      <c r="D161" s="131" t="s">
        <v>1427</v>
      </c>
      <c r="E161" s="131" t="s">
        <v>10076</v>
      </c>
      <c r="F161" s="131" t="s">
        <v>6284</v>
      </c>
      <c r="G161" s="131" t="s">
        <v>931</v>
      </c>
      <c r="H161" s="131" t="s">
        <v>6059</v>
      </c>
      <c r="I161" s="131" t="s">
        <v>8322</v>
      </c>
      <c r="J161" s="131" t="s">
        <v>5581</v>
      </c>
      <c r="K161" s="131" t="s">
        <v>5431</v>
      </c>
      <c r="L161" s="131" t="s">
        <v>5474</v>
      </c>
      <c r="M161" s="131" t="s">
        <v>5427</v>
      </c>
      <c r="N161" s="132">
        <v>0.875</v>
      </c>
      <c r="O161" s="132">
        <v>0.125</v>
      </c>
      <c r="P161" s="131" t="s">
        <v>8381</v>
      </c>
      <c r="Q161" s="131" t="s">
        <v>8381</v>
      </c>
      <c r="R161" s="131" t="s">
        <v>5434</v>
      </c>
      <c r="S161" s="131" t="s">
        <v>5435</v>
      </c>
      <c r="T161" s="131" t="s">
        <v>5436</v>
      </c>
      <c r="U161" s="131" t="s">
        <v>5437</v>
      </c>
      <c r="V161" s="131" t="s">
        <v>8382</v>
      </c>
      <c r="W161" s="131" t="s">
        <v>8383</v>
      </c>
      <c r="X161" s="131" t="s">
        <v>3</v>
      </c>
    </row>
    <row r="162" spans="1:24">
      <c r="A162" s="130" t="s">
        <v>1251</v>
      </c>
      <c r="B162" s="131" t="s">
        <v>7050</v>
      </c>
      <c r="C162" s="131" t="s">
        <v>5387</v>
      </c>
      <c r="D162" s="131" t="s">
        <v>1427</v>
      </c>
      <c r="E162" s="131" t="s">
        <v>10076</v>
      </c>
      <c r="F162" s="131" t="s">
        <v>6284</v>
      </c>
      <c r="G162" s="131" t="s">
        <v>931</v>
      </c>
      <c r="H162" s="131" t="s">
        <v>7051</v>
      </c>
      <c r="I162" s="131" t="s">
        <v>5533</v>
      </c>
      <c r="J162" s="131" t="s">
        <v>5949</v>
      </c>
      <c r="K162" s="131" t="s">
        <v>7052</v>
      </c>
      <c r="L162" s="131" t="s">
        <v>5474</v>
      </c>
      <c r="M162" s="131">
        <v>2</v>
      </c>
      <c r="N162" s="132">
        <v>0.875</v>
      </c>
      <c r="O162" s="132">
        <v>0</v>
      </c>
      <c r="P162" s="131" t="s">
        <v>7053</v>
      </c>
      <c r="Q162" s="131" t="s">
        <v>7054</v>
      </c>
      <c r="R162" s="131" t="s">
        <v>5434</v>
      </c>
      <c r="S162" s="131" t="s">
        <v>5758</v>
      </c>
      <c r="T162" s="131" t="s">
        <v>5436</v>
      </c>
      <c r="U162" s="131" t="s">
        <v>5759</v>
      </c>
      <c r="V162" s="133" t="s">
        <v>5615</v>
      </c>
      <c r="W162" s="131" t="s">
        <v>7055</v>
      </c>
      <c r="X162" s="131" t="s">
        <v>3</v>
      </c>
    </row>
    <row r="163" spans="1:24">
      <c r="A163" s="130" t="s">
        <v>936</v>
      </c>
      <c r="B163" s="131" t="s">
        <v>252</v>
      </c>
      <c r="C163" s="131" t="s">
        <v>5387</v>
      </c>
      <c r="D163" s="131" t="s">
        <v>1427</v>
      </c>
      <c r="E163" s="131" t="s">
        <v>10076</v>
      </c>
      <c r="F163" s="131" t="s">
        <v>3</v>
      </c>
      <c r="G163" s="131" t="s">
        <v>70</v>
      </c>
      <c r="H163" s="131" t="s">
        <v>6077</v>
      </c>
      <c r="I163" s="131" t="s">
        <v>5533</v>
      </c>
      <c r="J163" s="131" t="s">
        <v>3</v>
      </c>
      <c r="K163" s="131" t="s">
        <v>6078</v>
      </c>
      <c r="L163" s="131" t="s">
        <v>5441</v>
      </c>
      <c r="M163" s="131" t="s">
        <v>5427</v>
      </c>
      <c r="N163" s="132">
        <v>0.33333333333333331</v>
      </c>
      <c r="O163" s="132">
        <v>0.75</v>
      </c>
      <c r="P163" s="131" t="s">
        <v>6079</v>
      </c>
      <c r="Q163" s="131" t="s">
        <v>6080</v>
      </c>
      <c r="R163" s="131" t="s">
        <v>5434</v>
      </c>
      <c r="S163" s="131" t="s">
        <v>6081</v>
      </c>
      <c r="T163" s="131" t="s">
        <v>4543</v>
      </c>
      <c r="U163" s="131" t="s">
        <v>5565</v>
      </c>
      <c r="V163" s="131" t="s">
        <v>6082</v>
      </c>
      <c r="W163" s="131" t="s">
        <v>6083</v>
      </c>
      <c r="X163" s="134">
        <v>45369.707268518519</v>
      </c>
    </row>
    <row r="164" spans="1:24">
      <c r="A164" s="130" t="s">
        <v>936</v>
      </c>
      <c r="B164" s="131" t="s">
        <v>7664</v>
      </c>
      <c r="C164" s="131" t="s">
        <v>5387</v>
      </c>
      <c r="D164" s="131" t="s">
        <v>1427</v>
      </c>
      <c r="E164" s="131" t="s">
        <v>10076</v>
      </c>
      <c r="F164" s="131" t="s">
        <v>6284</v>
      </c>
      <c r="G164" s="131" t="s">
        <v>931</v>
      </c>
      <c r="H164" s="131" t="s">
        <v>5669</v>
      </c>
      <c r="I164" s="131" t="s">
        <v>5533</v>
      </c>
      <c r="J164" s="131" t="s">
        <v>5519</v>
      </c>
      <c r="K164" s="131" t="s">
        <v>4624</v>
      </c>
      <c r="L164" s="131" t="s">
        <v>5441</v>
      </c>
      <c r="M164" s="131" t="s">
        <v>5427</v>
      </c>
      <c r="N164" s="132">
        <v>0.33333333333333331</v>
      </c>
      <c r="O164" s="132">
        <v>0.75</v>
      </c>
      <c r="P164" s="131" t="s">
        <v>7598</v>
      </c>
      <c r="Q164" s="131" t="s">
        <v>7665</v>
      </c>
      <c r="R164" s="131" t="s">
        <v>5434</v>
      </c>
      <c r="S164" s="131" t="s">
        <v>5593</v>
      </c>
      <c r="T164" s="131" t="s">
        <v>5633</v>
      </c>
      <c r="U164" s="131" t="s">
        <v>5595</v>
      </c>
      <c r="V164" s="131" t="s">
        <v>3571</v>
      </c>
      <c r="W164" s="131" t="s">
        <v>7666</v>
      </c>
      <c r="X164" s="131" t="s">
        <v>3</v>
      </c>
    </row>
    <row r="165" spans="1:24">
      <c r="A165" s="130" t="s">
        <v>936</v>
      </c>
      <c r="B165" s="131" t="s">
        <v>8794</v>
      </c>
      <c r="C165" s="131" t="s">
        <v>111</v>
      </c>
      <c r="D165" s="131" t="s">
        <v>1427</v>
      </c>
      <c r="E165" s="131" t="s">
        <v>10076</v>
      </c>
      <c r="F165" s="131" t="s">
        <v>6284</v>
      </c>
      <c r="G165" s="131" t="s">
        <v>931</v>
      </c>
      <c r="H165" s="131" t="s">
        <v>5518</v>
      </c>
      <c r="I165" s="131" t="s">
        <v>8322</v>
      </c>
      <c r="J165" s="131" t="s">
        <v>5519</v>
      </c>
      <c r="K165" s="131" t="s">
        <v>5520</v>
      </c>
      <c r="L165" s="131" t="s">
        <v>5441</v>
      </c>
      <c r="M165" s="131" t="s">
        <v>5427</v>
      </c>
      <c r="N165" s="132">
        <v>0.33333333333333331</v>
      </c>
      <c r="O165" s="132">
        <v>0.75</v>
      </c>
      <c r="P165" s="131" t="s">
        <v>8795</v>
      </c>
      <c r="Q165" s="131" t="s">
        <v>8795</v>
      </c>
      <c r="R165" s="131" t="s">
        <v>5434</v>
      </c>
      <c r="S165" s="131" t="s">
        <v>5522</v>
      </c>
      <c r="T165" s="131" t="s">
        <v>5395</v>
      </c>
      <c r="U165" s="131" t="s">
        <v>5523</v>
      </c>
      <c r="V165" s="131" t="s">
        <v>5524</v>
      </c>
      <c r="W165" s="131" t="s">
        <v>8796</v>
      </c>
      <c r="X165" s="131" t="s">
        <v>3</v>
      </c>
    </row>
    <row r="166" spans="1:24">
      <c r="A166" s="130" t="s">
        <v>936</v>
      </c>
      <c r="B166" s="131" t="s">
        <v>7457</v>
      </c>
      <c r="C166" s="131" t="s">
        <v>5387</v>
      </c>
      <c r="D166" s="131" t="s">
        <v>1427</v>
      </c>
      <c r="E166" s="131" t="s">
        <v>10076</v>
      </c>
      <c r="F166" s="131" t="s">
        <v>5440</v>
      </c>
      <c r="G166" s="131" t="s">
        <v>931</v>
      </c>
      <c r="H166" s="131" t="s">
        <v>5744</v>
      </c>
      <c r="I166" s="131" t="s">
        <v>5533</v>
      </c>
      <c r="J166" s="131" t="s">
        <v>5619</v>
      </c>
      <c r="K166" s="131" t="s">
        <v>5746</v>
      </c>
      <c r="L166" s="131" t="s">
        <v>5441</v>
      </c>
      <c r="M166" s="131" t="s">
        <v>5427</v>
      </c>
      <c r="N166" s="132">
        <v>0.33333333333333331</v>
      </c>
      <c r="O166" s="132">
        <v>0.75</v>
      </c>
      <c r="P166" s="131" t="s">
        <v>7458</v>
      </c>
      <c r="Q166" s="131" t="s">
        <v>7458</v>
      </c>
      <c r="R166" s="131" t="s">
        <v>5434</v>
      </c>
      <c r="S166" s="131" t="s">
        <v>5749</v>
      </c>
      <c r="T166" s="131" t="s">
        <v>5628</v>
      </c>
      <c r="U166" s="131" t="s">
        <v>7459</v>
      </c>
      <c r="V166" s="131" t="s">
        <v>3571</v>
      </c>
      <c r="W166" s="131" t="s">
        <v>7460</v>
      </c>
      <c r="X166" s="131" t="s">
        <v>3</v>
      </c>
    </row>
    <row r="167" spans="1:24">
      <c r="A167" s="130" t="s">
        <v>936</v>
      </c>
      <c r="B167" s="131" t="s">
        <v>6581</v>
      </c>
      <c r="C167" s="131" t="s">
        <v>5387</v>
      </c>
      <c r="D167" s="131" t="s">
        <v>1427</v>
      </c>
      <c r="E167" s="131" t="s">
        <v>10076</v>
      </c>
      <c r="F167" s="131" t="s">
        <v>6284</v>
      </c>
      <c r="G167" s="131" t="s">
        <v>931</v>
      </c>
      <c r="H167" s="131" t="s">
        <v>6582</v>
      </c>
      <c r="I167" s="131" t="s">
        <v>5533</v>
      </c>
      <c r="J167" s="131" t="s">
        <v>5619</v>
      </c>
      <c r="K167" s="131" t="s">
        <v>6583</v>
      </c>
      <c r="L167" s="131" t="s">
        <v>5441</v>
      </c>
      <c r="M167" s="131" t="s">
        <v>5427</v>
      </c>
      <c r="N167" s="132">
        <v>0.33333333333333331</v>
      </c>
      <c r="O167" s="132">
        <v>0.75</v>
      </c>
      <c r="P167" s="131" t="s">
        <v>6584</v>
      </c>
      <c r="Q167" s="131" t="s">
        <v>6585</v>
      </c>
      <c r="R167" s="131" t="s">
        <v>5434</v>
      </c>
      <c r="S167" s="131" t="s">
        <v>6586</v>
      </c>
      <c r="T167" s="131" t="s">
        <v>6587</v>
      </c>
      <c r="U167" s="131" t="s">
        <v>6588</v>
      </c>
      <c r="V167" s="131" t="s">
        <v>6588</v>
      </c>
      <c r="W167" s="131" t="s">
        <v>6589</v>
      </c>
      <c r="X167" s="131" t="s">
        <v>3</v>
      </c>
    </row>
    <row r="168" spans="1:24">
      <c r="A168" s="130" t="s">
        <v>936</v>
      </c>
      <c r="B168" s="131" t="s">
        <v>8080</v>
      </c>
      <c r="C168" s="131" t="s">
        <v>5387</v>
      </c>
      <c r="D168" s="131" t="s">
        <v>1427</v>
      </c>
      <c r="E168" s="131" t="s">
        <v>10076</v>
      </c>
      <c r="F168" s="131" t="s">
        <v>6284</v>
      </c>
      <c r="G168" s="131" t="s">
        <v>931</v>
      </c>
      <c r="H168" s="131" t="s">
        <v>6582</v>
      </c>
      <c r="I168" s="131" t="s">
        <v>5533</v>
      </c>
      <c r="J168" s="131" t="s">
        <v>5619</v>
      </c>
      <c r="K168" s="131" t="s">
        <v>6583</v>
      </c>
      <c r="L168" s="131" t="s">
        <v>5441</v>
      </c>
      <c r="M168" s="131" t="s">
        <v>5427</v>
      </c>
      <c r="N168" s="132">
        <v>0.33333333333333331</v>
      </c>
      <c r="O168" s="132">
        <v>0.75</v>
      </c>
      <c r="P168" s="131" t="s">
        <v>6584</v>
      </c>
      <c r="Q168" s="131" t="s">
        <v>8081</v>
      </c>
      <c r="R168" s="131" t="s">
        <v>5434</v>
      </c>
      <c r="S168" s="131" t="s">
        <v>6586</v>
      </c>
      <c r="T168" s="131" t="s">
        <v>6587</v>
      </c>
      <c r="U168" s="131" t="s">
        <v>6588</v>
      </c>
      <c r="V168" s="131" t="s">
        <v>6588</v>
      </c>
      <c r="W168" s="131" t="s">
        <v>8082</v>
      </c>
      <c r="X168" s="131" t="s">
        <v>3</v>
      </c>
    </row>
    <row r="169" spans="1:24">
      <c r="A169" s="130" t="s">
        <v>936</v>
      </c>
      <c r="B169" s="131" t="s">
        <v>8252</v>
      </c>
      <c r="C169" s="131" t="s">
        <v>5387</v>
      </c>
      <c r="D169" s="131" t="s">
        <v>1427</v>
      </c>
      <c r="E169" s="131" t="s">
        <v>10076</v>
      </c>
      <c r="F169" s="131" t="s">
        <v>5440</v>
      </c>
      <c r="G169" s="131" t="s">
        <v>931</v>
      </c>
      <c r="H169" s="131" t="s">
        <v>5684</v>
      </c>
      <c r="I169" s="131" t="s">
        <v>5533</v>
      </c>
      <c r="J169" s="131" t="s">
        <v>5511</v>
      </c>
      <c r="K169" s="131" t="s">
        <v>5685</v>
      </c>
      <c r="L169" s="131" t="s">
        <v>5441</v>
      </c>
      <c r="M169" s="131" t="s">
        <v>5427</v>
      </c>
      <c r="N169" s="132">
        <v>0.33333333333333331</v>
      </c>
      <c r="O169" s="132">
        <v>0.75</v>
      </c>
      <c r="P169" s="131" t="s">
        <v>8253</v>
      </c>
      <c r="Q169" s="131" t="s">
        <v>8253</v>
      </c>
      <c r="R169" s="131" t="s">
        <v>5434</v>
      </c>
      <c r="S169" s="131" t="s">
        <v>5688</v>
      </c>
      <c r="T169" s="131" t="s">
        <v>5689</v>
      </c>
      <c r="U169" s="131" t="s">
        <v>5690</v>
      </c>
      <c r="V169" s="131" t="s">
        <v>5691</v>
      </c>
      <c r="W169" s="131" t="s">
        <v>8254</v>
      </c>
      <c r="X169" s="131" t="s">
        <v>3</v>
      </c>
    </row>
    <row r="170" spans="1:24">
      <c r="A170" s="130" t="s">
        <v>936</v>
      </c>
      <c r="B170" s="131" t="s">
        <v>8624</v>
      </c>
      <c r="C170" s="131" t="s">
        <v>3</v>
      </c>
      <c r="D170" s="131" t="s">
        <v>1427</v>
      </c>
      <c r="E170" s="131" t="s">
        <v>10076</v>
      </c>
      <c r="F170" s="131" t="s">
        <v>5440</v>
      </c>
      <c r="G170" s="131" t="s">
        <v>931</v>
      </c>
      <c r="H170" s="131" t="s">
        <v>6822</v>
      </c>
      <c r="I170" s="131" t="s">
        <v>8322</v>
      </c>
      <c r="J170" s="131" t="s">
        <v>5619</v>
      </c>
      <c r="K170" s="131" t="s">
        <v>5784</v>
      </c>
      <c r="L170" s="131" t="s">
        <v>5441</v>
      </c>
      <c r="M170" s="131" t="s">
        <v>5427</v>
      </c>
      <c r="N170" s="132">
        <v>0.33333333333333331</v>
      </c>
      <c r="O170" s="132">
        <v>0.75</v>
      </c>
      <c r="P170" s="131" t="s">
        <v>3</v>
      </c>
      <c r="Q170" s="131" t="s">
        <v>6824</v>
      </c>
      <c r="R170" s="131" t="s">
        <v>5434</v>
      </c>
      <c r="S170" s="131" t="s">
        <v>5605</v>
      </c>
      <c r="T170" s="131" t="s">
        <v>5606</v>
      </c>
      <c r="U170" s="131" t="s">
        <v>5705</v>
      </c>
      <c r="V170" s="131" t="s">
        <v>5516</v>
      </c>
      <c r="W170" s="131" t="s">
        <v>8625</v>
      </c>
      <c r="X170" s="131" t="s">
        <v>3</v>
      </c>
    </row>
    <row r="171" spans="1:24">
      <c r="A171" s="130" t="s">
        <v>936</v>
      </c>
      <c r="B171" s="131" t="s">
        <v>5773</v>
      </c>
      <c r="C171" s="131" t="s">
        <v>5772</v>
      </c>
      <c r="D171" s="131" t="s">
        <v>1427</v>
      </c>
      <c r="E171" s="131" t="s">
        <v>10076</v>
      </c>
      <c r="F171" s="131" t="s">
        <v>6189</v>
      </c>
      <c r="G171" s="131" t="s">
        <v>931</v>
      </c>
      <c r="H171" s="131" t="s">
        <v>5774</v>
      </c>
      <c r="I171" s="131" t="s">
        <v>5533</v>
      </c>
      <c r="J171" s="131" t="s">
        <v>5619</v>
      </c>
      <c r="K171" s="131" t="s">
        <v>5775</v>
      </c>
      <c r="L171" s="131" t="s">
        <v>5441</v>
      </c>
      <c r="M171" s="131" t="s">
        <v>5427</v>
      </c>
      <c r="N171" s="132">
        <v>0.83333333333333337</v>
      </c>
      <c r="O171" s="132">
        <v>0.25</v>
      </c>
      <c r="P171" s="131" t="s">
        <v>5776</v>
      </c>
      <c r="Q171" s="131" t="s">
        <v>5776</v>
      </c>
      <c r="R171" s="131" t="s">
        <v>5434</v>
      </c>
      <c r="S171" s="131" t="s">
        <v>5777</v>
      </c>
      <c r="T171" s="131" t="s">
        <v>4582</v>
      </c>
      <c r="U171" s="131" t="s">
        <v>5778</v>
      </c>
      <c r="V171" s="131" t="s">
        <v>5779</v>
      </c>
      <c r="W171" s="131" t="s">
        <v>5954</v>
      </c>
      <c r="X171" s="131" t="s">
        <v>3</v>
      </c>
    </row>
    <row r="172" spans="1:24">
      <c r="A172" s="125" t="s">
        <v>1075</v>
      </c>
      <c r="B172" s="126" t="s">
        <v>10144</v>
      </c>
      <c r="C172" s="126" t="s">
        <v>3</v>
      </c>
      <c r="D172" s="126" t="s">
        <v>1427</v>
      </c>
      <c r="E172" s="126" t="s">
        <v>10076</v>
      </c>
      <c r="F172" s="126" t="s">
        <v>3</v>
      </c>
      <c r="G172" s="126" t="s">
        <v>922</v>
      </c>
      <c r="H172" s="126" t="s">
        <v>8693</v>
      </c>
      <c r="I172" s="126" t="s">
        <v>5533</v>
      </c>
      <c r="J172" s="126" t="s">
        <v>3</v>
      </c>
      <c r="K172" s="126" t="s">
        <v>10110</v>
      </c>
      <c r="L172" s="126" t="s">
        <v>5474</v>
      </c>
      <c r="M172" s="126" t="s">
        <v>5427</v>
      </c>
      <c r="N172" s="127">
        <v>0.91666666666666663</v>
      </c>
      <c r="O172" s="127">
        <v>0.25</v>
      </c>
      <c r="P172" s="126" t="s">
        <v>8695</v>
      </c>
      <c r="Q172" s="126" t="s">
        <v>8695</v>
      </c>
      <c r="R172" s="126" t="s">
        <v>5434</v>
      </c>
      <c r="S172" s="126" t="s">
        <v>8696</v>
      </c>
      <c r="T172" s="126" t="s">
        <v>8694</v>
      </c>
      <c r="U172" s="126" t="s">
        <v>8698</v>
      </c>
      <c r="V172" s="126" t="s">
        <v>10111</v>
      </c>
      <c r="W172" s="126" t="s">
        <v>10145</v>
      </c>
      <c r="X172" s="128">
        <v>45258.539259259262</v>
      </c>
    </row>
    <row r="173" spans="1:24">
      <c r="A173" s="130" t="s">
        <v>936</v>
      </c>
      <c r="B173" s="131" t="s">
        <v>940</v>
      </c>
      <c r="C173" s="131" t="s">
        <v>939</v>
      </c>
      <c r="D173" s="131" t="s">
        <v>1427</v>
      </c>
      <c r="E173" s="131" t="s">
        <v>10076</v>
      </c>
      <c r="F173" s="131" t="s">
        <v>6189</v>
      </c>
      <c r="G173" s="131" t="s">
        <v>931</v>
      </c>
      <c r="H173" s="131" t="s">
        <v>5863</v>
      </c>
      <c r="I173" s="131" t="s">
        <v>5533</v>
      </c>
      <c r="J173" s="131" t="s">
        <v>5619</v>
      </c>
      <c r="K173" s="131" t="s">
        <v>6258</v>
      </c>
      <c r="L173" s="131" t="s">
        <v>5474</v>
      </c>
      <c r="M173" s="131" t="s">
        <v>5427</v>
      </c>
      <c r="N173" s="132">
        <v>0.33333333333333331</v>
      </c>
      <c r="O173" s="132">
        <v>0.75</v>
      </c>
      <c r="P173" s="131" t="s">
        <v>6308</v>
      </c>
      <c r="Q173" s="131" t="s">
        <v>6308</v>
      </c>
      <c r="R173" s="131" t="s">
        <v>5434</v>
      </c>
      <c r="S173" s="131" t="s">
        <v>6261</v>
      </c>
      <c r="T173" s="131" t="s">
        <v>5436</v>
      </c>
      <c r="U173" s="131" t="s">
        <v>6262</v>
      </c>
      <c r="V173" s="131" t="s">
        <v>3571</v>
      </c>
      <c r="W173" s="131" t="s">
        <v>7819</v>
      </c>
      <c r="X173" s="131" t="s">
        <v>3</v>
      </c>
    </row>
    <row r="174" spans="1:24">
      <c r="A174" s="130" t="s">
        <v>936</v>
      </c>
      <c r="B174" s="131" t="s">
        <v>5402</v>
      </c>
      <c r="C174" s="131" t="s">
        <v>5403</v>
      </c>
      <c r="D174" s="131" t="s">
        <v>1427</v>
      </c>
      <c r="E174" s="131" t="s">
        <v>10076</v>
      </c>
      <c r="F174" s="131" t="s">
        <v>3</v>
      </c>
      <c r="G174" s="131" t="s">
        <v>931</v>
      </c>
      <c r="H174" s="131" t="s">
        <v>5389</v>
      </c>
      <c r="I174" s="131" t="s">
        <v>5390</v>
      </c>
      <c r="J174" s="131" t="s">
        <v>3</v>
      </c>
      <c r="K174" s="131" t="s">
        <v>3</v>
      </c>
      <c r="L174" s="131" t="s">
        <v>5388</v>
      </c>
      <c r="M174" s="131" t="s">
        <v>5388</v>
      </c>
      <c r="N174" s="131" t="s">
        <v>5388</v>
      </c>
      <c r="O174" s="131" t="s">
        <v>5388</v>
      </c>
      <c r="P174" s="131" t="s">
        <v>5404</v>
      </c>
      <c r="Q174" s="131" t="s">
        <v>5404</v>
      </c>
      <c r="R174" s="131" t="s">
        <v>5393</v>
      </c>
      <c r="S174" s="131" t="s">
        <v>5394</v>
      </c>
      <c r="T174" s="131" t="s">
        <v>5395</v>
      </c>
      <c r="U174" s="131" t="s">
        <v>3</v>
      </c>
      <c r="V174" s="131" t="s">
        <v>3</v>
      </c>
      <c r="W174" s="135">
        <v>180135147151</v>
      </c>
      <c r="X174" s="131" t="s">
        <v>3</v>
      </c>
    </row>
    <row r="175" spans="1:24">
      <c r="A175" s="130" t="s">
        <v>981</v>
      </c>
      <c r="B175" s="131" t="s">
        <v>6910</v>
      </c>
      <c r="C175" s="131" t="s">
        <v>5387</v>
      </c>
      <c r="D175" s="131" t="s">
        <v>1427</v>
      </c>
      <c r="E175" s="131" t="s">
        <v>10076</v>
      </c>
      <c r="F175" s="131" t="s">
        <v>6284</v>
      </c>
      <c r="G175" s="131" t="s">
        <v>931</v>
      </c>
      <c r="H175" s="131" t="s">
        <v>6107</v>
      </c>
      <c r="I175" s="131" t="s">
        <v>5533</v>
      </c>
      <c r="J175" s="131" t="s">
        <v>5442</v>
      </c>
      <c r="K175" s="131" t="s">
        <v>6912</v>
      </c>
      <c r="L175" s="131" t="s">
        <v>5441</v>
      </c>
      <c r="M175" s="131" t="s">
        <v>5427</v>
      </c>
      <c r="N175" s="132">
        <v>0.33333333333333331</v>
      </c>
      <c r="O175" s="132">
        <v>0.75</v>
      </c>
      <c r="P175" s="131" t="s">
        <v>6913</v>
      </c>
      <c r="Q175" s="131" t="s">
        <v>6913</v>
      </c>
      <c r="R175" s="131" t="s">
        <v>5445</v>
      </c>
      <c r="S175" s="131" t="s">
        <v>6029</v>
      </c>
      <c r="T175" s="131" t="s">
        <v>10128</v>
      </c>
      <c r="U175" s="131" t="s">
        <v>6914</v>
      </c>
      <c r="V175" s="131" t="s">
        <v>6915</v>
      </c>
      <c r="W175" s="131" t="s">
        <v>6916</v>
      </c>
      <c r="X175" s="131" t="s">
        <v>3</v>
      </c>
    </row>
    <row r="176" spans="1:24">
      <c r="A176" s="130" t="s">
        <v>981</v>
      </c>
      <c r="B176" s="131" t="s">
        <v>1043</v>
      </c>
      <c r="C176" s="131" t="s">
        <v>5387</v>
      </c>
      <c r="D176" s="131" t="s">
        <v>1427</v>
      </c>
      <c r="E176" s="131" t="s">
        <v>10076</v>
      </c>
      <c r="F176" s="131" t="s">
        <v>5440</v>
      </c>
      <c r="G176" s="131" t="s">
        <v>931</v>
      </c>
      <c r="H176" s="131" t="s">
        <v>8458</v>
      </c>
      <c r="I176" s="131" t="s">
        <v>8322</v>
      </c>
      <c r="J176" s="131" t="s">
        <v>5519</v>
      </c>
      <c r="K176" s="131" t="s">
        <v>4592</v>
      </c>
      <c r="L176" s="131" t="s">
        <v>5441</v>
      </c>
      <c r="M176" s="131" t="s">
        <v>5427</v>
      </c>
      <c r="N176" s="132">
        <v>0.33333333333333331</v>
      </c>
      <c r="O176" s="132">
        <v>0.75</v>
      </c>
      <c r="P176" s="131" t="s">
        <v>8459</v>
      </c>
      <c r="Q176" s="131" t="s">
        <v>8460</v>
      </c>
      <c r="R176" s="131" t="s">
        <v>5434</v>
      </c>
      <c r="S176" s="131" t="s">
        <v>5460</v>
      </c>
      <c r="T176" s="131" t="s">
        <v>4555</v>
      </c>
      <c r="U176" s="131" t="s">
        <v>5469</v>
      </c>
      <c r="V176" s="131" t="s">
        <v>3571</v>
      </c>
      <c r="W176" s="131" t="s">
        <v>8461</v>
      </c>
      <c r="X176" s="131" t="s">
        <v>3</v>
      </c>
    </row>
    <row r="177" spans="1:24">
      <c r="A177" s="130" t="s">
        <v>981</v>
      </c>
      <c r="B177" s="131" t="s">
        <v>8744</v>
      </c>
      <c r="C177" s="131" t="s">
        <v>5387</v>
      </c>
      <c r="D177" s="131" t="s">
        <v>1427</v>
      </c>
      <c r="E177" s="131" t="s">
        <v>10076</v>
      </c>
      <c r="F177" s="131" t="s">
        <v>5440</v>
      </c>
      <c r="G177" s="131" t="s">
        <v>931</v>
      </c>
      <c r="H177" s="131" t="s">
        <v>5580</v>
      </c>
      <c r="I177" s="131" t="s">
        <v>8322</v>
      </c>
      <c r="J177" s="131" t="s">
        <v>5519</v>
      </c>
      <c r="K177" s="131" t="s">
        <v>5832</v>
      </c>
      <c r="L177" s="131" t="s">
        <v>5441</v>
      </c>
      <c r="M177" s="131" t="s">
        <v>5427</v>
      </c>
      <c r="N177" s="132">
        <v>0.33333333333333331</v>
      </c>
      <c r="O177" s="132">
        <v>0.75</v>
      </c>
      <c r="P177" s="131" t="s">
        <v>8745</v>
      </c>
      <c r="Q177" s="131" t="s">
        <v>8746</v>
      </c>
      <c r="R177" s="131" t="s">
        <v>5434</v>
      </c>
      <c r="S177" s="131" t="s">
        <v>5584</v>
      </c>
      <c r="T177" s="131" t="s">
        <v>5585</v>
      </c>
      <c r="U177" s="131" t="s">
        <v>5586</v>
      </c>
      <c r="V177" s="131" t="s">
        <v>3571</v>
      </c>
      <c r="W177" s="131" t="s">
        <v>8747</v>
      </c>
      <c r="X177" s="131" t="s">
        <v>3</v>
      </c>
    </row>
    <row r="178" spans="1:24">
      <c r="A178" s="130" t="s">
        <v>981</v>
      </c>
      <c r="B178" s="131" t="s">
        <v>1031</v>
      </c>
      <c r="C178" s="131" t="s">
        <v>5387</v>
      </c>
      <c r="D178" s="131" t="s">
        <v>1427</v>
      </c>
      <c r="E178" s="131" t="s">
        <v>10076</v>
      </c>
      <c r="F178" s="131" t="s">
        <v>6284</v>
      </c>
      <c r="G178" s="131" t="s">
        <v>931</v>
      </c>
      <c r="H178" s="131" t="s">
        <v>5590</v>
      </c>
      <c r="I178" s="131" t="s">
        <v>8322</v>
      </c>
      <c r="J178" s="131" t="s">
        <v>5519</v>
      </c>
      <c r="K178" s="131" t="s">
        <v>4624</v>
      </c>
      <c r="L178" s="131" t="s">
        <v>5441</v>
      </c>
      <c r="M178" s="131" t="s">
        <v>5427</v>
      </c>
      <c r="N178" s="132">
        <v>0.33333333333333331</v>
      </c>
      <c r="O178" s="132">
        <v>0.75</v>
      </c>
      <c r="P178" s="131" t="s">
        <v>7598</v>
      </c>
      <c r="Q178" s="131" t="s">
        <v>8392</v>
      </c>
      <c r="R178" s="131" t="s">
        <v>5434</v>
      </c>
      <c r="S178" s="131" t="s">
        <v>5593</v>
      </c>
      <c r="T178" s="131" t="s">
        <v>5633</v>
      </c>
      <c r="U178" s="131" t="s">
        <v>5595</v>
      </c>
      <c r="V178" s="131" t="s">
        <v>3571</v>
      </c>
      <c r="W178" s="131" t="s">
        <v>8393</v>
      </c>
      <c r="X178" s="131" t="s">
        <v>3</v>
      </c>
    </row>
    <row r="179" spans="1:24">
      <c r="A179" s="130" t="s">
        <v>981</v>
      </c>
      <c r="B179" s="131" t="s">
        <v>7475</v>
      </c>
      <c r="C179" s="131" t="s">
        <v>5387</v>
      </c>
      <c r="D179" s="131" t="s">
        <v>1427</v>
      </c>
      <c r="E179" s="131" t="s">
        <v>10076</v>
      </c>
      <c r="F179" s="131" t="s">
        <v>5440</v>
      </c>
      <c r="G179" s="131" t="s">
        <v>931</v>
      </c>
      <c r="H179" s="131" t="s">
        <v>6740</v>
      </c>
      <c r="I179" s="131" t="s">
        <v>5533</v>
      </c>
      <c r="J179" s="131" t="s">
        <v>5519</v>
      </c>
      <c r="K179" s="131" t="s">
        <v>6569</v>
      </c>
      <c r="L179" s="131" t="s">
        <v>5441</v>
      </c>
      <c r="M179" s="131" t="s">
        <v>5427</v>
      </c>
      <c r="N179" s="132">
        <v>0.5</v>
      </c>
      <c r="O179" s="132">
        <v>0</v>
      </c>
      <c r="P179" s="131" t="s">
        <v>7476</v>
      </c>
      <c r="Q179" s="131" t="s">
        <v>7477</v>
      </c>
      <c r="R179" s="131" t="s">
        <v>5434</v>
      </c>
      <c r="S179" s="131" t="s">
        <v>6572</v>
      </c>
      <c r="T179" s="131" t="s">
        <v>6573</v>
      </c>
      <c r="U179" s="131" t="s">
        <v>6574</v>
      </c>
      <c r="V179" s="131" t="s">
        <v>7042</v>
      </c>
      <c r="W179" s="131" t="s">
        <v>7478</v>
      </c>
      <c r="X179" s="131" t="s">
        <v>3</v>
      </c>
    </row>
    <row r="180" spans="1:24">
      <c r="A180" s="130" t="s">
        <v>981</v>
      </c>
      <c r="B180" s="131" t="s">
        <v>8534</v>
      </c>
      <c r="C180" s="131" t="s">
        <v>8535</v>
      </c>
      <c r="D180" s="131" t="s">
        <v>1427</v>
      </c>
      <c r="E180" s="131" t="s">
        <v>10076</v>
      </c>
      <c r="F180" s="131" t="s">
        <v>3</v>
      </c>
      <c r="G180" s="131" t="s">
        <v>931</v>
      </c>
      <c r="H180" s="131" t="s">
        <v>6682</v>
      </c>
      <c r="I180" s="131" t="s">
        <v>8322</v>
      </c>
      <c r="J180" s="131" t="s">
        <v>5601</v>
      </c>
      <c r="K180" s="131" t="s">
        <v>5582</v>
      </c>
      <c r="L180" s="131" t="s">
        <v>5441</v>
      </c>
      <c r="M180" s="131" t="s">
        <v>5427</v>
      </c>
      <c r="N180" s="132">
        <v>0.33333333333333331</v>
      </c>
      <c r="O180" s="132">
        <v>0.75</v>
      </c>
      <c r="P180" s="131" t="s">
        <v>6684</v>
      </c>
      <c r="Q180" s="131" t="s">
        <v>8536</v>
      </c>
      <c r="R180" s="131" t="s">
        <v>5434</v>
      </c>
      <c r="S180" s="131" t="s">
        <v>5584</v>
      </c>
      <c r="T180" s="131" t="s">
        <v>5585</v>
      </c>
      <c r="U180" s="131" t="s">
        <v>5595</v>
      </c>
      <c r="V180" s="131" t="s">
        <v>3571</v>
      </c>
      <c r="W180" s="131" t="s">
        <v>8537</v>
      </c>
      <c r="X180" s="131" t="s">
        <v>3</v>
      </c>
    </row>
    <row r="181" spans="1:24">
      <c r="A181" s="130" t="s">
        <v>981</v>
      </c>
      <c r="B181" s="131" t="s">
        <v>8127</v>
      </c>
      <c r="C181" s="131" t="s">
        <v>645</v>
      </c>
      <c r="D181" s="131" t="s">
        <v>1427</v>
      </c>
      <c r="E181" s="131" t="s">
        <v>10076</v>
      </c>
      <c r="F181" s="131" t="s">
        <v>6284</v>
      </c>
      <c r="G181" s="131" t="s">
        <v>931</v>
      </c>
      <c r="H181" s="131" t="s">
        <v>5550</v>
      </c>
      <c r="I181" s="131" t="s">
        <v>5533</v>
      </c>
      <c r="J181" s="131" t="s">
        <v>8128</v>
      </c>
      <c r="K181" s="131" t="s">
        <v>5625</v>
      </c>
      <c r="L181" s="131" t="s">
        <v>5441</v>
      </c>
      <c r="M181" s="131" t="s">
        <v>5427</v>
      </c>
      <c r="N181" s="132">
        <v>0.91666666666666663</v>
      </c>
      <c r="O181" s="132">
        <v>0.20833333333333334</v>
      </c>
      <c r="P181" s="131" t="s">
        <v>8129</v>
      </c>
      <c r="Q181" s="131" t="s">
        <v>8130</v>
      </c>
      <c r="R181" s="131" t="s">
        <v>5434</v>
      </c>
      <c r="S181" s="131" t="s">
        <v>5627</v>
      </c>
      <c r="T181" s="131" t="s">
        <v>5628</v>
      </c>
      <c r="U181" s="131" t="s">
        <v>5629</v>
      </c>
      <c r="V181" s="131" t="s">
        <v>5629</v>
      </c>
      <c r="W181" s="131" t="s">
        <v>8131</v>
      </c>
      <c r="X181" s="134">
        <v>44798.656597222223</v>
      </c>
    </row>
    <row r="182" spans="1:24">
      <c r="A182" s="130" t="s">
        <v>981</v>
      </c>
      <c r="B182" s="131" t="s">
        <v>6604</v>
      </c>
      <c r="C182" s="131" t="s">
        <v>5387</v>
      </c>
      <c r="D182" s="131" t="s">
        <v>1427</v>
      </c>
      <c r="E182" s="131" t="s">
        <v>10076</v>
      </c>
      <c r="F182" s="131" t="s">
        <v>5440</v>
      </c>
      <c r="G182" s="131" t="s">
        <v>931</v>
      </c>
      <c r="H182" s="131" t="s">
        <v>6605</v>
      </c>
      <c r="I182" s="131" t="s">
        <v>5533</v>
      </c>
      <c r="J182" s="131" t="s">
        <v>5519</v>
      </c>
      <c r="K182" s="131" t="s">
        <v>5702</v>
      </c>
      <c r="L182" s="131" t="s">
        <v>5441</v>
      </c>
      <c r="M182" s="131" t="s">
        <v>5427</v>
      </c>
      <c r="N182" s="132">
        <v>0.33333333333333331</v>
      </c>
      <c r="O182" s="132">
        <v>0.75</v>
      </c>
      <c r="P182" s="131" t="s">
        <v>6606</v>
      </c>
      <c r="Q182" s="131" t="s">
        <v>6607</v>
      </c>
      <c r="R182" s="131" t="s">
        <v>5434</v>
      </c>
      <c r="S182" s="131" t="s">
        <v>5605</v>
      </c>
      <c r="T182" s="131" t="s">
        <v>5606</v>
      </c>
      <c r="U182" s="131" t="s">
        <v>5705</v>
      </c>
      <c r="V182" s="131" t="s">
        <v>3571</v>
      </c>
      <c r="W182" s="131" t="s">
        <v>6608</v>
      </c>
      <c r="X182" s="131" t="s">
        <v>3</v>
      </c>
    </row>
    <row r="183" spans="1:24">
      <c r="A183" s="130" t="s">
        <v>981</v>
      </c>
      <c r="B183" s="131" t="s">
        <v>8608</v>
      </c>
      <c r="C183" s="131" t="s">
        <v>3</v>
      </c>
      <c r="D183" s="131" t="s">
        <v>1427</v>
      </c>
      <c r="E183" s="131" t="s">
        <v>10076</v>
      </c>
      <c r="F183" s="131" t="s">
        <v>6284</v>
      </c>
      <c r="G183" s="131" t="s">
        <v>931</v>
      </c>
      <c r="H183" s="131" t="s">
        <v>8397</v>
      </c>
      <c r="I183" s="131" t="s">
        <v>8322</v>
      </c>
      <c r="J183" s="131" t="s">
        <v>5519</v>
      </c>
      <c r="K183" s="131" t="s">
        <v>7180</v>
      </c>
      <c r="L183" s="131" t="s">
        <v>5441</v>
      </c>
      <c r="M183" s="131" t="s">
        <v>5427</v>
      </c>
      <c r="N183" s="132">
        <v>0.33333333333333331</v>
      </c>
      <c r="O183" s="132">
        <v>0.75</v>
      </c>
      <c r="P183" s="131" t="s">
        <v>8609</v>
      </c>
      <c r="Q183" s="131" t="s">
        <v>8610</v>
      </c>
      <c r="R183" s="131" t="s">
        <v>5434</v>
      </c>
      <c r="S183" s="131" t="s">
        <v>7183</v>
      </c>
      <c r="T183" s="131" t="s">
        <v>7075</v>
      </c>
      <c r="U183" s="131" t="s">
        <v>7184</v>
      </c>
      <c r="V183" s="131" t="s">
        <v>3571</v>
      </c>
      <c r="W183" s="131" t="s">
        <v>8611</v>
      </c>
      <c r="X183" s="131" t="s">
        <v>3</v>
      </c>
    </row>
    <row r="184" spans="1:24">
      <c r="A184" s="130" t="s">
        <v>981</v>
      </c>
      <c r="B184" s="131" t="s">
        <v>8575</v>
      </c>
      <c r="C184" s="131" t="s">
        <v>5387</v>
      </c>
      <c r="D184" s="131" t="s">
        <v>1427</v>
      </c>
      <c r="E184" s="131" t="s">
        <v>10076</v>
      </c>
      <c r="F184" s="131" t="s">
        <v>5440</v>
      </c>
      <c r="G184" s="131" t="s">
        <v>931</v>
      </c>
      <c r="H184" s="131" t="s">
        <v>7008</v>
      </c>
      <c r="I184" s="131" t="s">
        <v>8322</v>
      </c>
      <c r="J184" s="131" t="s">
        <v>5519</v>
      </c>
      <c r="K184" s="131" t="s">
        <v>4786</v>
      </c>
      <c r="L184" s="131" t="s">
        <v>5441</v>
      </c>
      <c r="M184" s="131" t="s">
        <v>5427</v>
      </c>
      <c r="N184" s="132">
        <v>0.33333333333333331</v>
      </c>
      <c r="O184" s="132">
        <v>0.75</v>
      </c>
      <c r="P184" s="131" t="s">
        <v>7323</v>
      </c>
      <c r="Q184" s="131" t="s">
        <v>8576</v>
      </c>
      <c r="R184" s="131" t="s">
        <v>5434</v>
      </c>
      <c r="S184" s="131" t="s">
        <v>4544</v>
      </c>
      <c r="T184" s="131" t="s">
        <v>4543</v>
      </c>
      <c r="U184" s="131" t="s">
        <v>5565</v>
      </c>
      <c r="V184" s="131" t="s">
        <v>6082</v>
      </c>
      <c r="W184" s="131" t="s">
        <v>8577</v>
      </c>
      <c r="X184" s="131" t="s">
        <v>3</v>
      </c>
    </row>
    <row r="185" spans="1:24">
      <c r="A185" s="130" t="s">
        <v>981</v>
      </c>
      <c r="B185" s="131" t="s">
        <v>1036</v>
      </c>
      <c r="C185" s="131" t="s">
        <v>5387</v>
      </c>
      <c r="D185" s="131" t="s">
        <v>1427</v>
      </c>
      <c r="E185" s="131" t="s">
        <v>10076</v>
      </c>
      <c r="F185" s="131" t="s">
        <v>6284</v>
      </c>
      <c r="G185" s="131" t="s">
        <v>931</v>
      </c>
      <c r="H185" s="131" t="s">
        <v>6077</v>
      </c>
      <c r="I185" s="131" t="s">
        <v>5533</v>
      </c>
      <c r="J185" s="131" t="s">
        <v>5519</v>
      </c>
      <c r="K185" s="131" t="s">
        <v>6366</v>
      </c>
      <c r="L185" s="131" t="s">
        <v>5441</v>
      </c>
      <c r="M185" s="131" t="s">
        <v>5427</v>
      </c>
      <c r="N185" s="132">
        <v>0.33333333333333331</v>
      </c>
      <c r="O185" s="132">
        <v>0.75</v>
      </c>
      <c r="P185" s="131" t="s">
        <v>7164</v>
      </c>
      <c r="Q185" s="131" t="s">
        <v>7164</v>
      </c>
      <c r="R185" s="131" t="s">
        <v>5434</v>
      </c>
      <c r="S185" s="131" t="s">
        <v>6081</v>
      </c>
      <c r="T185" s="131" t="s">
        <v>4543</v>
      </c>
      <c r="U185" s="131" t="s">
        <v>5565</v>
      </c>
      <c r="V185" s="131" t="s">
        <v>6082</v>
      </c>
      <c r="W185" s="131" t="s">
        <v>7165</v>
      </c>
      <c r="X185" s="131" t="s">
        <v>3</v>
      </c>
    </row>
    <row r="186" spans="1:24">
      <c r="A186" s="130" t="s">
        <v>981</v>
      </c>
      <c r="B186" s="131" t="s">
        <v>1037</v>
      </c>
      <c r="C186" s="131" t="s">
        <v>5387</v>
      </c>
      <c r="D186" s="131" t="s">
        <v>1427</v>
      </c>
      <c r="E186" s="131" t="s">
        <v>10076</v>
      </c>
      <c r="F186" s="131" t="s">
        <v>5440</v>
      </c>
      <c r="G186" s="131" t="s">
        <v>931</v>
      </c>
      <c r="H186" s="131" t="s">
        <v>5580</v>
      </c>
      <c r="I186" s="131" t="s">
        <v>5533</v>
      </c>
      <c r="J186" s="131" t="s">
        <v>5519</v>
      </c>
      <c r="K186" s="131" t="s">
        <v>5582</v>
      </c>
      <c r="L186" s="131" t="s">
        <v>5441</v>
      </c>
      <c r="M186" s="131" t="s">
        <v>5427</v>
      </c>
      <c r="N186" s="132">
        <v>0.83333333333333337</v>
      </c>
      <c r="O186" s="132">
        <v>0.95833333333333337</v>
      </c>
      <c r="P186" s="131" t="s">
        <v>7883</v>
      </c>
      <c r="Q186" s="131" t="s">
        <v>7884</v>
      </c>
      <c r="R186" s="131" t="s">
        <v>5434</v>
      </c>
      <c r="S186" s="131" t="s">
        <v>5584</v>
      </c>
      <c r="T186" s="131" t="s">
        <v>5585</v>
      </c>
      <c r="U186" s="131" t="s">
        <v>5586</v>
      </c>
      <c r="V186" s="131" t="s">
        <v>3571</v>
      </c>
      <c r="W186" s="131" t="s">
        <v>7885</v>
      </c>
      <c r="X186" s="131" t="s">
        <v>3</v>
      </c>
    </row>
    <row r="187" spans="1:24">
      <c r="A187" s="130" t="s">
        <v>981</v>
      </c>
      <c r="B187" s="131" t="s">
        <v>4867</v>
      </c>
      <c r="C187" s="131" t="s">
        <v>4774</v>
      </c>
      <c r="D187" s="131" t="s">
        <v>1427</v>
      </c>
      <c r="E187" s="131" t="s">
        <v>10076</v>
      </c>
      <c r="F187" s="131" t="s">
        <v>6284</v>
      </c>
      <c r="G187" s="131" t="s">
        <v>931</v>
      </c>
      <c r="H187" s="131" t="s">
        <v>6514</v>
      </c>
      <c r="I187" s="131" t="s">
        <v>5533</v>
      </c>
      <c r="J187" s="131" t="s">
        <v>5519</v>
      </c>
      <c r="K187" s="131" t="s">
        <v>4592</v>
      </c>
      <c r="L187" s="131" t="s">
        <v>5441</v>
      </c>
      <c r="M187" s="131" t="s">
        <v>5427</v>
      </c>
      <c r="N187" s="132">
        <v>0.33333333333333331</v>
      </c>
      <c r="O187" s="132">
        <v>0.75</v>
      </c>
      <c r="P187" s="131" t="s">
        <v>6515</v>
      </c>
      <c r="Q187" s="131" t="s">
        <v>6515</v>
      </c>
      <c r="R187" s="131" t="s">
        <v>5434</v>
      </c>
      <c r="S187" s="131" t="s">
        <v>5460</v>
      </c>
      <c r="T187" s="131" t="s">
        <v>4555</v>
      </c>
      <c r="U187" s="131" t="s">
        <v>5469</v>
      </c>
      <c r="V187" s="131" t="s">
        <v>3571</v>
      </c>
      <c r="W187" s="131" t="s">
        <v>8303</v>
      </c>
      <c r="X187" s="131" t="s">
        <v>3</v>
      </c>
    </row>
    <row r="188" spans="1:24">
      <c r="A188" s="130" t="s">
        <v>981</v>
      </c>
      <c r="B188" s="131" t="s">
        <v>1009</v>
      </c>
      <c r="C188" s="131" t="s">
        <v>578</v>
      </c>
      <c r="D188" s="131" t="s">
        <v>1427</v>
      </c>
      <c r="E188" s="131" t="s">
        <v>10076</v>
      </c>
      <c r="F188" s="131" t="s">
        <v>5440</v>
      </c>
      <c r="G188" s="131" t="s">
        <v>931</v>
      </c>
      <c r="H188" s="131" t="s">
        <v>5518</v>
      </c>
      <c r="I188" s="131" t="s">
        <v>5499</v>
      </c>
      <c r="J188" s="131" t="s">
        <v>5519</v>
      </c>
      <c r="K188" s="131" t="s">
        <v>5520</v>
      </c>
      <c r="L188" s="131" t="s">
        <v>5441</v>
      </c>
      <c r="M188" s="131" t="s">
        <v>5427</v>
      </c>
      <c r="N188" s="132">
        <v>0.33333333333333331</v>
      </c>
      <c r="O188" s="132">
        <v>0.70833333333333337</v>
      </c>
      <c r="P188" s="131" t="s">
        <v>5521</v>
      </c>
      <c r="Q188" s="131" t="s">
        <v>5521</v>
      </c>
      <c r="R188" s="131" t="s">
        <v>5434</v>
      </c>
      <c r="S188" s="131" t="s">
        <v>5522</v>
      </c>
      <c r="T188" s="131" t="s">
        <v>5395</v>
      </c>
      <c r="U188" s="131" t="s">
        <v>5523</v>
      </c>
      <c r="V188" s="131" t="s">
        <v>5524</v>
      </c>
      <c r="W188" s="131" t="s">
        <v>5525</v>
      </c>
      <c r="X188" s="131" t="s">
        <v>3</v>
      </c>
    </row>
    <row r="189" spans="1:24">
      <c r="A189" s="130" t="s">
        <v>981</v>
      </c>
      <c r="B189" s="131" t="s">
        <v>4670</v>
      </c>
      <c r="C189" s="131" t="s">
        <v>553</v>
      </c>
      <c r="D189" s="131" t="s">
        <v>1427</v>
      </c>
      <c r="E189" s="131" t="s">
        <v>10076</v>
      </c>
      <c r="F189" s="131" t="s">
        <v>5440</v>
      </c>
      <c r="G189" s="131" t="s">
        <v>931</v>
      </c>
      <c r="H189" s="131" t="s">
        <v>7145</v>
      </c>
      <c r="I189" s="131" t="s">
        <v>5533</v>
      </c>
      <c r="J189" s="131" t="s">
        <v>5519</v>
      </c>
      <c r="K189" s="131" t="s">
        <v>4592</v>
      </c>
      <c r="L189" s="131" t="s">
        <v>5441</v>
      </c>
      <c r="M189" s="131" t="s">
        <v>5427</v>
      </c>
      <c r="N189" s="132">
        <v>0.33333333333333331</v>
      </c>
      <c r="O189" s="132">
        <v>0.75</v>
      </c>
      <c r="P189" s="131" t="s">
        <v>7893</v>
      </c>
      <c r="Q189" s="131" t="s">
        <v>7894</v>
      </c>
      <c r="R189" s="131" t="s">
        <v>5434</v>
      </c>
      <c r="S189" s="131" t="s">
        <v>5460</v>
      </c>
      <c r="T189" s="131" t="s">
        <v>4555</v>
      </c>
      <c r="U189" s="131" t="s">
        <v>5469</v>
      </c>
      <c r="V189" s="131" t="s">
        <v>3571</v>
      </c>
      <c r="W189" s="131" t="s">
        <v>7895</v>
      </c>
      <c r="X189" s="131" t="s">
        <v>3</v>
      </c>
    </row>
    <row r="190" spans="1:24">
      <c r="A190" s="130" t="s">
        <v>981</v>
      </c>
      <c r="B190" s="131" t="s">
        <v>4588</v>
      </c>
      <c r="C190" s="131" t="s">
        <v>506</v>
      </c>
      <c r="D190" s="131" t="s">
        <v>1427</v>
      </c>
      <c r="E190" s="131" t="s">
        <v>10076</v>
      </c>
      <c r="F190" s="131" t="s">
        <v>6284</v>
      </c>
      <c r="G190" s="131" t="s">
        <v>931</v>
      </c>
      <c r="H190" s="131" t="s">
        <v>7145</v>
      </c>
      <c r="I190" s="131" t="s">
        <v>5533</v>
      </c>
      <c r="J190" s="131" t="s">
        <v>5519</v>
      </c>
      <c r="K190" s="131" t="s">
        <v>4592</v>
      </c>
      <c r="L190" s="131" t="s">
        <v>5441</v>
      </c>
      <c r="M190" s="131" t="s">
        <v>5427</v>
      </c>
      <c r="N190" s="132">
        <v>0.33333333333333331</v>
      </c>
      <c r="O190" s="132">
        <v>0.75</v>
      </c>
      <c r="P190" s="131" t="s">
        <v>7146</v>
      </c>
      <c r="Q190" s="131" t="s">
        <v>7147</v>
      </c>
      <c r="R190" s="131" t="s">
        <v>5434</v>
      </c>
      <c r="S190" s="131" t="s">
        <v>5460</v>
      </c>
      <c r="T190" s="131" t="s">
        <v>4555</v>
      </c>
      <c r="U190" s="131" t="s">
        <v>5469</v>
      </c>
      <c r="V190" s="131" t="s">
        <v>3571</v>
      </c>
      <c r="W190" s="131" t="s">
        <v>7148</v>
      </c>
      <c r="X190" s="131" t="s">
        <v>3</v>
      </c>
    </row>
    <row r="191" spans="1:24">
      <c r="A191" s="130" t="s">
        <v>981</v>
      </c>
      <c r="B191" s="131" t="s">
        <v>4550</v>
      </c>
      <c r="C191" s="131" t="s">
        <v>508</v>
      </c>
      <c r="D191" s="131" t="s">
        <v>1427</v>
      </c>
      <c r="E191" s="131" t="s">
        <v>10076</v>
      </c>
      <c r="F191" s="131" t="s">
        <v>5440</v>
      </c>
      <c r="G191" s="131" t="s">
        <v>931</v>
      </c>
      <c r="H191" s="131" t="s">
        <v>6941</v>
      </c>
      <c r="I191" s="131" t="s">
        <v>5533</v>
      </c>
      <c r="J191" s="131" t="s">
        <v>5519</v>
      </c>
      <c r="K191" s="131" t="s">
        <v>4592</v>
      </c>
      <c r="L191" s="131" t="s">
        <v>5441</v>
      </c>
      <c r="M191" s="131" t="s">
        <v>5427</v>
      </c>
      <c r="N191" s="132">
        <v>0.33333333333333331</v>
      </c>
      <c r="O191" s="132">
        <v>0.75</v>
      </c>
      <c r="P191" s="131" t="s">
        <v>7896</v>
      </c>
      <c r="Q191" s="131" t="s">
        <v>7897</v>
      </c>
      <c r="R191" s="131" t="s">
        <v>5434</v>
      </c>
      <c r="S191" s="131" t="s">
        <v>5460</v>
      </c>
      <c r="T191" s="131" t="s">
        <v>4555</v>
      </c>
      <c r="U191" s="131" t="s">
        <v>7577</v>
      </c>
      <c r="V191" s="131" t="s">
        <v>3571</v>
      </c>
      <c r="W191" s="131" t="s">
        <v>7898</v>
      </c>
      <c r="X191" s="131" t="s">
        <v>3</v>
      </c>
    </row>
    <row r="192" spans="1:24">
      <c r="A192" s="130" t="s">
        <v>981</v>
      </c>
      <c r="B192" s="131" t="s">
        <v>8385</v>
      </c>
      <c r="C192" s="131" t="s">
        <v>8384</v>
      </c>
      <c r="D192" s="131" t="s">
        <v>1427</v>
      </c>
      <c r="E192" s="131" t="s">
        <v>10076</v>
      </c>
      <c r="F192" s="131" t="s">
        <v>6284</v>
      </c>
      <c r="G192" s="131" t="s">
        <v>931</v>
      </c>
      <c r="H192" s="131" t="s">
        <v>6941</v>
      </c>
      <c r="I192" s="131" t="s">
        <v>8322</v>
      </c>
      <c r="J192" s="131" t="s">
        <v>8128</v>
      </c>
      <c r="K192" s="131" t="s">
        <v>4592</v>
      </c>
      <c r="L192" s="131" t="s">
        <v>5441</v>
      </c>
      <c r="M192" s="131" t="s">
        <v>5427</v>
      </c>
      <c r="N192" s="132">
        <v>0.33333333333333331</v>
      </c>
      <c r="O192" s="132">
        <v>0.75</v>
      </c>
      <c r="P192" s="131" t="s">
        <v>7896</v>
      </c>
      <c r="Q192" s="131" t="s">
        <v>8386</v>
      </c>
      <c r="R192" s="131" t="s">
        <v>5434</v>
      </c>
      <c r="S192" s="131" t="s">
        <v>5460</v>
      </c>
      <c r="T192" s="131" t="s">
        <v>4555</v>
      </c>
      <c r="U192" s="131" t="s">
        <v>7577</v>
      </c>
      <c r="V192" s="131" t="s">
        <v>3571</v>
      </c>
      <c r="W192" s="131" t="s">
        <v>8466</v>
      </c>
      <c r="X192" s="134">
        <v>45042.500648148147</v>
      </c>
    </row>
    <row r="193" spans="1:24">
      <c r="A193" s="130" t="s">
        <v>981</v>
      </c>
      <c r="B193" s="131" t="s">
        <v>8854</v>
      </c>
      <c r="C193" s="131" t="s">
        <v>556</v>
      </c>
      <c r="D193" s="131" t="s">
        <v>1427</v>
      </c>
      <c r="E193" s="131" t="s">
        <v>10076</v>
      </c>
      <c r="F193" s="131" t="s">
        <v>5440</v>
      </c>
      <c r="G193" s="131" t="s">
        <v>931</v>
      </c>
      <c r="H193" s="131" t="s">
        <v>6077</v>
      </c>
      <c r="I193" s="131" t="s">
        <v>8322</v>
      </c>
      <c r="J193" s="131" t="s">
        <v>5519</v>
      </c>
      <c r="K193" s="131" t="s">
        <v>6366</v>
      </c>
      <c r="L193" s="131" t="s">
        <v>5441</v>
      </c>
      <c r="M193" s="131" t="s">
        <v>5427</v>
      </c>
      <c r="N193" s="132">
        <v>0.33333333333333331</v>
      </c>
      <c r="O193" s="132">
        <v>0.75</v>
      </c>
      <c r="P193" s="131" t="s">
        <v>8855</v>
      </c>
      <c r="Q193" s="131" t="s">
        <v>8856</v>
      </c>
      <c r="R193" s="131" t="s">
        <v>5434</v>
      </c>
      <c r="S193" s="131" t="s">
        <v>6081</v>
      </c>
      <c r="T193" s="131" t="s">
        <v>4543</v>
      </c>
      <c r="U193" s="131" t="s">
        <v>5565</v>
      </c>
      <c r="V193" s="131" t="s">
        <v>6082</v>
      </c>
      <c r="W193" s="131" t="s">
        <v>8857</v>
      </c>
      <c r="X193" s="131" t="s">
        <v>3</v>
      </c>
    </row>
    <row r="194" spans="1:24">
      <c r="A194" s="130" t="s">
        <v>981</v>
      </c>
      <c r="B194" s="131" t="s">
        <v>1010</v>
      </c>
      <c r="C194" s="131" t="s">
        <v>5387</v>
      </c>
      <c r="D194" s="131" t="s">
        <v>1427</v>
      </c>
      <c r="E194" s="131" t="s">
        <v>10076</v>
      </c>
      <c r="F194" s="131" t="s">
        <v>7437</v>
      </c>
      <c r="G194" s="131" t="s">
        <v>931</v>
      </c>
      <c r="H194" s="131" t="s">
        <v>5744</v>
      </c>
      <c r="I194" s="131" t="s">
        <v>5533</v>
      </c>
      <c r="J194" s="131" t="s">
        <v>5519</v>
      </c>
      <c r="K194" s="131" t="s">
        <v>5545</v>
      </c>
      <c r="L194" s="131" t="s">
        <v>5441</v>
      </c>
      <c r="M194" s="131" t="s">
        <v>5427</v>
      </c>
      <c r="N194" s="132">
        <v>0.33333333333333331</v>
      </c>
      <c r="O194" s="132">
        <v>0.75</v>
      </c>
      <c r="P194" s="131" t="s">
        <v>7370</v>
      </c>
      <c r="Q194" s="131" t="s">
        <v>7370</v>
      </c>
      <c r="R194" s="131" t="s">
        <v>5434</v>
      </c>
      <c r="S194" s="131" t="s">
        <v>5749</v>
      </c>
      <c r="T194" s="131" t="s">
        <v>5628</v>
      </c>
      <c r="U194" s="131" t="s">
        <v>5735</v>
      </c>
      <c r="V194" s="131" t="s">
        <v>3571</v>
      </c>
      <c r="W194" s="131" t="s">
        <v>7371</v>
      </c>
      <c r="X194" s="131" t="s">
        <v>3</v>
      </c>
    </row>
    <row r="195" spans="1:24">
      <c r="A195" s="130" t="s">
        <v>981</v>
      </c>
      <c r="B195" s="131" t="s">
        <v>6631</v>
      </c>
      <c r="C195" s="131" t="s">
        <v>510</v>
      </c>
      <c r="D195" s="131" t="s">
        <v>1427</v>
      </c>
      <c r="E195" s="131" t="s">
        <v>10076</v>
      </c>
      <c r="F195" s="131" t="s">
        <v>5440</v>
      </c>
      <c r="G195" s="131" t="s">
        <v>931</v>
      </c>
      <c r="H195" s="131" t="s">
        <v>6632</v>
      </c>
      <c r="I195" s="131" t="s">
        <v>5533</v>
      </c>
      <c r="J195" s="131" t="s">
        <v>5619</v>
      </c>
      <c r="K195" s="131" t="s">
        <v>5864</v>
      </c>
      <c r="L195" s="131" t="s">
        <v>5441</v>
      </c>
      <c r="M195" s="131" t="s">
        <v>5427</v>
      </c>
      <c r="N195" s="132">
        <v>0.375</v>
      </c>
      <c r="O195" s="132">
        <v>0.70833333333333337</v>
      </c>
      <c r="P195" s="131" t="s">
        <v>6633</v>
      </c>
      <c r="Q195" s="131" t="s">
        <v>6634</v>
      </c>
      <c r="R195" s="131" t="s">
        <v>5434</v>
      </c>
      <c r="S195" s="131" t="s">
        <v>5866</v>
      </c>
      <c r="T195" s="131" t="s">
        <v>5482</v>
      </c>
      <c r="U195" s="131" t="s">
        <v>5607</v>
      </c>
      <c r="V195" s="131" t="s">
        <v>5607</v>
      </c>
      <c r="W195" s="131" t="s">
        <v>6635</v>
      </c>
      <c r="X195" s="131" t="s">
        <v>3</v>
      </c>
    </row>
    <row r="196" spans="1:24">
      <c r="A196" s="130" t="s">
        <v>981</v>
      </c>
      <c r="B196" s="131" t="s">
        <v>7918</v>
      </c>
      <c r="C196" s="131" t="s">
        <v>3</v>
      </c>
      <c r="D196" s="131" t="s">
        <v>1427</v>
      </c>
      <c r="E196" s="131" t="s">
        <v>10076</v>
      </c>
      <c r="F196" s="131" t="s">
        <v>5440</v>
      </c>
      <c r="G196" s="131" t="s">
        <v>931</v>
      </c>
      <c r="H196" s="131" t="s">
        <v>6582</v>
      </c>
      <c r="I196" s="131" t="s">
        <v>5533</v>
      </c>
      <c r="J196" s="131" t="s">
        <v>5619</v>
      </c>
      <c r="K196" s="131" t="s">
        <v>6583</v>
      </c>
      <c r="L196" s="131" t="s">
        <v>5441</v>
      </c>
      <c r="M196" s="131" t="s">
        <v>5427</v>
      </c>
      <c r="N196" s="132">
        <v>0.33333333333333331</v>
      </c>
      <c r="O196" s="132">
        <v>0.75</v>
      </c>
      <c r="P196" s="131" t="s">
        <v>6584</v>
      </c>
      <c r="Q196" s="131" t="s">
        <v>7919</v>
      </c>
      <c r="R196" s="131" t="s">
        <v>5434</v>
      </c>
      <c r="S196" s="131" t="s">
        <v>6586</v>
      </c>
      <c r="T196" s="131" t="s">
        <v>6587</v>
      </c>
      <c r="U196" s="131" t="s">
        <v>7067</v>
      </c>
      <c r="V196" s="131" t="s">
        <v>7920</v>
      </c>
      <c r="W196" s="131" t="s">
        <v>7921</v>
      </c>
      <c r="X196" s="131" t="s">
        <v>3</v>
      </c>
    </row>
    <row r="197" spans="1:24">
      <c r="A197" s="125" t="s">
        <v>1075</v>
      </c>
      <c r="B197" s="126" t="s">
        <v>10146</v>
      </c>
      <c r="C197" s="126" t="s">
        <v>10147</v>
      </c>
      <c r="D197" s="126" t="s">
        <v>1427</v>
      </c>
      <c r="E197" s="126" t="s">
        <v>10076</v>
      </c>
      <c r="F197" s="126" t="s">
        <v>3</v>
      </c>
      <c r="G197" s="126" t="s">
        <v>922</v>
      </c>
      <c r="H197" s="126" t="s">
        <v>6596</v>
      </c>
      <c r="I197" s="126" t="s">
        <v>5533</v>
      </c>
      <c r="J197" s="126" t="s">
        <v>3</v>
      </c>
      <c r="K197" s="126" t="s">
        <v>3</v>
      </c>
      <c r="L197" s="126" t="s">
        <v>5474</v>
      </c>
      <c r="M197" s="126" t="s">
        <v>5427</v>
      </c>
      <c r="N197" s="127">
        <v>0.91666666666666663</v>
      </c>
      <c r="O197" s="127">
        <v>0.125</v>
      </c>
      <c r="P197" s="126" t="s">
        <v>10148</v>
      </c>
      <c r="Q197" s="126" t="s">
        <v>10148</v>
      </c>
      <c r="R197" s="126" t="s">
        <v>5445</v>
      </c>
      <c r="S197" s="126" t="s">
        <v>6600</v>
      </c>
      <c r="T197" s="126" t="s">
        <v>5731</v>
      </c>
      <c r="U197" s="126" t="s">
        <v>6601</v>
      </c>
      <c r="V197" s="126" t="s">
        <v>6602</v>
      </c>
      <c r="W197" s="126" t="s">
        <v>10149</v>
      </c>
      <c r="X197" s="128">
        <v>45621.648263888892</v>
      </c>
    </row>
    <row r="198" spans="1:24">
      <c r="A198" s="130" t="s">
        <v>981</v>
      </c>
      <c r="B198" s="131" t="s">
        <v>1044</v>
      </c>
      <c r="C198" s="131" t="s">
        <v>3</v>
      </c>
      <c r="D198" s="131" t="s">
        <v>1427</v>
      </c>
      <c r="E198" s="131" t="s">
        <v>10076</v>
      </c>
      <c r="F198" s="131" t="s">
        <v>6284</v>
      </c>
      <c r="G198" s="131" t="s">
        <v>931</v>
      </c>
      <c r="H198" s="131" t="s">
        <v>6582</v>
      </c>
      <c r="I198" s="131" t="s">
        <v>5533</v>
      </c>
      <c r="J198" s="131" t="s">
        <v>5619</v>
      </c>
      <c r="K198" s="131" t="s">
        <v>6583</v>
      </c>
      <c r="L198" s="131" t="s">
        <v>5441</v>
      </c>
      <c r="M198" s="131" t="s">
        <v>5427</v>
      </c>
      <c r="N198" s="132">
        <v>0.33333333333333331</v>
      </c>
      <c r="O198" s="132">
        <v>0.75</v>
      </c>
      <c r="P198" s="131" t="s">
        <v>6584</v>
      </c>
      <c r="Q198" s="131" t="s">
        <v>7066</v>
      </c>
      <c r="R198" s="131" t="s">
        <v>5434</v>
      </c>
      <c r="S198" s="131" t="s">
        <v>6586</v>
      </c>
      <c r="T198" s="131" t="s">
        <v>6587</v>
      </c>
      <c r="U198" s="131" t="s">
        <v>7067</v>
      </c>
      <c r="V198" s="131" t="s">
        <v>7068</v>
      </c>
      <c r="W198" s="131" t="s">
        <v>7111</v>
      </c>
      <c r="X198" s="131" t="s">
        <v>3</v>
      </c>
    </row>
    <row r="199" spans="1:24">
      <c r="A199" s="130" t="s">
        <v>981</v>
      </c>
      <c r="B199" s="131" t="s">
        <v>1072</v>
      </c>
      <c r="C199" s="131" t="s">
        <v>559</v>
      </c>
      <c r="D199" s="131" t="s">
        <v>1427</v>
      </c>
      <c r="E199" s="131" t="s">
        <v>10076</v>
      </c>
      <c r="F199" s="131" t="s">
        <v>6284</v>
      </c>
      <c r="G199" s="131" t="s">
        <v>931</v>
      </c>
      <c r="H199" s="131" t="s">
        <v>5684</v>
      </c>
      <c r="I199" s="131" t="s">
        <v>5533</v>
      </c>
      <c r="J199" s="131" t="s">
        <v>5619</v>
      </c>
      <c r="K199" s="131" t="s">
        <v>5685</v>
      </c>
      <c r="L199" s="131" t="s">
        <v>5441</v>
      </c>
      <c r="M199" s="131" t="s">
        <v>5427</v>
      </c>
      <c r="N199" s="132">
        <v>0.33333333333333331</v>
      </c>
      <c r="O199" s="132">
        <v>0.75</v>
      </c>
      <c r="P199" s="131" t="s">
        <v>7823</v>
      </c>
      <c r="Q199" s="131" t="s">
        <v>7824</v>
      </c>
      <c r="R199" s="131" t="s">
        <v>5434</v>
      </c>
      <c r="S199" s="131" t="s">
        <v>5688</v>
      </c>
      <c r="T199" s="131" t="s">
        <v>5689</v>
      </c>
      <c r="U199" s="131" t="s">
        <v>5690</v>
      </c>
      <c r="V199" s="131" t="s">
        <v>3571</v>
      </c>
      <c r="W199" s="131" t="s">
        <v>7825</v>
      </c>
      <c r="X199" s="131" t="s">
        <v>3</v>
      </c>
    </row>
    <row r="200" spans="1:24">
      <c r="A200" s="130" t="s">
        <v>981</v>
      </c>
      <c r="B200" s="131" t="s">
        <v>533</v>
      </c>
      <c r="C200" s="131" t="s">
        <v>3</v>
      </c>
      <c r="D200" s="131" t="s">
        <v>1427</v>
      </c>
      <c r="E200" s="131" t="s">
        <v>10076</v>
      </c>
      <c r="F200" s="131" t="s">
        <v>5440</v>
      </c>
      <c r="G200" s="131" t="s">
        <v>931</v>
      </c>
      <c r="H200" s="131" t="s">
        <v>5580</v>
      </c>
      <c r="I200" s="131" t="s">
        <v>8322</v>
      </c>
      <c r="J200" s="131" t="s">
        <v>5619</v>
      </c>
      <c r="K200" s="131" t="s">
        <v>5585</v>
      </c>
      <c r="L200" s="131" t="s">
        <v>5441</v>
      </c>
      <c r="M200" s="131" t="s">
        <v>5427</v>
      </c>
      <c r="N200" s="132">
        <v>0.33333333333333331</v>
      </c>
      <c r="O200" s="132">
        <v>0.75</v>
      </c>
      <c r="P200" s="131" t="s">
        <v>3</v>
      </c>
      <c r="Q200" s="131" t="s">
        <v>8714</v>
      </c>
      <c r="R200" s="131" t="s">
        <v>5434</v>
      </c>
      <c r="S200" s="131" t="s">
        <v>5584</v>
      </c>
      <c r="T200" s="131" t="s">
        <v>5585</v>
      </c>
      <c r="U200" s="131" t="s">
        <v>5586</v>
      </c>
      <c r="V200" s="131" t="s">
        <v>3571</v>
      </c>
      <c r="W200" s="131" t="s">
        <v>8715</v>
      </c>
      <c r="X200" s="131" t="s">
        <v>3</v>
      </c>
    </row>
    <row r="201" spans="1:24">
      <c r="A201" s="130" t="s">
        <v>981</v>
      </c>
      <c r="B201" s="131" t="s">
        <v>6802</v>
      </c>
      <c r="C201" s="131" t="s">
        <v>6801</v>
      </c>
      <c r="D201" s="131" t="s">
        <v>1427</v>
      </c>
      <c r="E201" s="131" t="s">
        <v>10076</v>
      </c>
      <c r="F201" s="131" t="s">
        <v>6189</v>
      </c>
      <c r="G201" s="131" t="s">
        <v>70</v>
      </c>
      <c r="H201" s="131" t="s">
        <v>5465</v>
      </c>
      <c r="I201" s="131" t="s">
        <v>8322</v>
      </c>
      <c r="J201" s="131" t="s">
        <v>5619</v>
      </c>
      <c r="K201" s="131" t="s">
        <v>4592</v>
      </c>
      <c r="L201" s="131" t="s">
        <v>5441</v>
      </c>
      <c r="M201" s="131" t="s">
        <v>5427</v>
      </c>
      <c r="N201" s="132">
        <v>0.33333333333333331</v>
      </c>
      <c r="O201" s="132">
        <v>0.75</v>
      </c>
      <c r="P201" s="131" t="s">
        <v>6803</v>
      </c>
      <c r="Q201" s="131" t="s">
        <v>6804</v>
      </c>
      <c r="R201" s="131" t="s">
        <v>5434</v>
      </c>
      <c r="S201" s="131" t="s">
        <v>5460</v>
      </c>
      <c r="T201" s="131" t="s">
        <v>4555</v>
      </c>
      <c r="U201" s="131" t="s">
        <v>5469</v>
      </c>
      <c r="V201" s="131" t="s">
        <v>3571</v>
      </c>
      <c r="W201" s="131" t="s">
        <v>8720</v>
      </c>
      <c r="X201" s="134">
        <v>45042.513171296298</v>
      </c>
    </row>
    <row r="202" spans="1:24">
      <c r="A202" s="130" t="s">
        <v>981</v>
      </c>
      <c r="B202" s="131" t="s">
        <v>6960</v>
      </c>
      <c r="C202" s="131" t="s">
        <v>3</v>
      </c>
      <c r="D202" s="131" t="s">
        <v>1427</v>
      </c>
      <c r="E202" s="131" t="s">
        <v>10076</v>
      </c>
      <c r="F202" s="131" t="s">
        <v>6284</v>
      </c>
      <c r="G202" s="131" t="s">
        <v>931</v>
      </c>
      <c r="H202" s="131" t="s">
        <v>5465</v>
      </c>
      <c r="I202" s="131" t="s">
        <v>5533</v>
      </c>
      <c r="J202" s="131" t="s">
        <v>5619</v>
      </c>
      <c r="K202" s="131" t="s">
        <v>4592</v>
      </c>
      <c r="L202" s="131" t="s">
        <v>5441</v>
      </c>
      <c r="M202" s="131" t="s">
        <v>5427</v>
      </c>
      <c r="N202" s="132">
        <v>0.33333333333333331</v>
      </c>
      <c r="O202" s="132">
        <v>0.75</v>
      </c>
      <c r="P202" s="131" t="s">
        <v>6961</v>
      </c>
      <c r="Q202" s="131" t="s">
        <v>6961</v>
      </c>
      <c r="R202" s="131" t="s">
        <v>5434</v>
      </c>
      <c r="S202" s="131" t="s">
        <v>5460</v>
      </c>
      <c r="T202" s="131" t="s">
        <v>4555</v>
      </c>
      <c r="U202" s="131" t="s">
        <v>5469</v>
      </c>
      <c r="V202" s="131" t="s">
        <v>3571</v>
      </c>
      <c r="W202" s="131" t="s">
        <v>6962</v>
      </c>
      <c r="X202" s="134">
        <v>45042.514097222222</v>
      </c>
    </row>
    <row r="203" spans="1:24">
      <c r="A203" s="130" t="s">
        <v>981</v>
      </c>
      <c r="B203" s="131" t="s">
        <v>4687</v>
      </c>
      <c r="C203" s="131" t="s">
        <v>7095</v>
      </c>
      <c r="D203" s="131" t="s">
        <v>1427</v>
      </c>
      <c r="E203" s="131" t="s">
        <v>10076</v>
      </c>
      <c r="F203" s="131" t="s">
        <v>5440</v>
      </c>
      <c r="G203" s="131" t="s">
        <v>931</v>
      </c>
      <c r="H203" s="131" t="s">
        <v>5822</v>
      </c>
      <c r="I203" s="131" t="s">
        <v>8322</v>
      </c>
      <c r="J203" s="131" t="s">
        <v>5619</v>
      </c>
      <c r="K203" s="131" t="s">
        <v>4592</v>
      </c>
      <c r="L203" s="131" t="s">
        <v>5441</v>
      </c>
      <c r="M203" s="131" t="s">
        <v>5427</v>
      </c>
      <c r="N203" s="132">
        <v>0.33333333333333331</v>
      </c>
      <c r="O203" s="132">
        <v>0.75</v>
      </c>
      <c r="P203" s="131" t="s">
        <v>7096</v>
      </c>
      <c r="Q203" s="131" t="s">
        <v>7097</v>
      </c>
      <c r="R203" s="131" t="s">
        <v>5434</v>
      </c>
      <c r="S203" s="131" t="s">
        <v>5460</v>
      </c>
      <c r="T203" s="131" t="s">
        <v>4555</v>
      </c>
      <c r="U203" s="131" t="s">
        <v>7098</v>
      </c>
      <c r="V203" s="131" t="s">
        <v>4592</v>
      </c>
      <c r="W203" s="131" t="s">
        <v>8653</v>
      </c>
      <c r="X203" s="134">
        <v>45042.516875000001</v>
      </c>
    </row>
    <row r="204" spans="1:24">
      <c r="A204" s="130" t="s">
        <v>981</v>
      </c>
      <c r="B204" s="131" t="s">
        <v>8076</v>
      </c>
      <c r="C204" s="131" t="s">
        <v>8077</v>
      </c>
      <c r="D204" s="131" t="s">
        <v>1427</v>
      </c>
      <c r="E204" s="131" t="s">
        <v>10076</v>
      </c>
      <c r="F204" s="131" t="s">
        <v>6284</v>
      </c>
      <c r="G204" s="131" t="s">
        <v>931</v>
      </c>
      <c r="H204" s="131" t="s">
        <v>5822</v>
      </c>
      <c r="I204" s="131" t="s">
        <v>5533</v>
      </c>
      <c r="J204" s="131" t="s">
        <v>5619</v>
      </c>
      <c r="K204" s="131" t="s">
        <v>4592</v>
      </c>
      <c r="L204" s="131" t="s">
        <v>5441</v>
      </c>
      <c r="M204" s="131" t="s">
        <v>5427</v>
      </c>
      <c r="N204" s="132">
        <v>0.33333333333333331</v>
      </c>
      <c r="O204" s="132">
        <v>0.75</v>
      </c>
      <c r="P204" s="131" t="s">
        <v>8078</v>
      </c>
      <c r="Q204" s="131" t="s">
        <v>7464</v>
      </c>
      <c r="R204" s="131" t="s">
        <v>5434</v>
      </c>
      <c r="S204" s="131" t="s">
        <v>5826</v>
      </c>
      <c r="T204" s="131" t="s">
        <v>5827</v>
      </c>
      <c r="U204" s="131" t="s">
        <v>7465</v>
      </c>
      <c r="V204" s="131" t="s">
        <v>4592</v>
      </c>
      <c r="W204" s="131" t="s">
        <v>8079</v>
      </c>
      <c r="X204" s="134">
        <v>45042.517546296294</v>
      </c>
    </row>
    <row r="205" spans="1:24">
      <c r="A205" s="130" t="s">
        <v>981</v>
      </c>
      <c r="B205" s="131" t="s">
        <v>7462</v>
      </c>
      <c r="C205" s="131" t="s">
        <v>7461</v>
      </c>
      <c r="D205" s="131" t="s">
        <v>1427</v>
      </c>
      <c r="E205" s="131" t="s">
        <v>10076</v>
      </c>
      <c r="F205" s="131" t="s">
        <v>5440</v>
      </c>
      <c r="G205" s="131" t="s">
        <v>931</v>
      </c>
      <c r="H205" s="131" t="s">
        <v>5822</v>
      </c>
      <c r="I205" s="131" t="s">
        <v>5533</v>
      </c>
      <c r="J205" s="131" t="s">
        <v>5619</v>
      </c>
      <c r="K205" s="131" t="s">
        <v>4592</v>
      </c>
      <c r="L205" s="131" t="s">
        <v>5441</v>
      </c>
      <c r="M205" s="131" t="s">
        <v>5427</v>
      </c>
      <c r="N205" s="132">
        <v>0.33333333333333331</v>
      </c>
      <c r="O205" s="132">
        <v>0.75</v>
      </c>
      <c r="P205" s="131" t="s">
        <v>7463</v>
      </c>
      <c r="Q205" s="131" t="s">
        <v>7464</v>
      </c>
      <c r="R205" s="131" t="s">
        <v>5434</v>
      </c>
      <c r="S205" s="131" t="s">
        <v>5826</v>
      </c>
      <c r="T205" s="131" t="s">
        <v>5827</v>
      </c>
      <c r="U205" s="131" t="s">
        <v>7465</v>
      </c>
      <c r="V205" s="131" t="s">
        <v>4592</v>
      </c>
      <c r="W205" s="131" t="s">
        <v>7857</v>
      </c>
      <c r="X205" s="134">
        <v>45042.518287037034</v>
      </c>
    </row>
    <row r="206" spans="1:24">
      <c r="A206" s="130" t="s">
        <v>981</v>
      </c>
      <c r="B206" s="131" t="s">
        <v>8112</v>
      </c>
      <c r="C206" s="131" t="s">
        <v>3</v>
      </c>
      <c r="D206" s="131" t="s">
        <v>1427</v>
      </c>
      <c r="E206" s="131" t="s">
        <v>10076</v>
      </c>
      <c r="F206" s="131" t="s">
        <v>3</v>
      </c>
      <c r="G206" s="131" t="s">
        <v>931</v>
      </c>
      <c r="H206" s="131" t="s">
        <v>5912</v>
      </c>
      <c r="I206" s="131" t="s">
        <v>5533</v>
      </c>
      <c r="J206" s="131" t="s">
        <v>8113</v>
      </c>
      <c r="K206" s="131" t="s">
        <v>5864</v>
      </c>
      <c r="L206" s="131" t="s">
        <v>5441</v>
      </c>
      <c r="M206" s="131" t="s">
        <v>5427</v>
      </c>
      <c r="N206" s="132">
        <v>0.375</v>
      </c>
      <c r="O206" s="132">
        <v>0.75</v>
      </c>
      <c r="P206" s="131" t="s">
        <v>8114</v>
      </c>
      <c r="Q206" s="131" t="s">
        <v>8115</v>
      </c>
      <c r="R206" s="131" t="s">
        <v>5434</v>
      </c>
      <c r="S206" s="131" t="s">
        <v>5866</v>
      </c>
      <c r="T206" s="131" t="s">
        <v>5482</v>
      </c>
      <c r="U206" s="131" t="s">
        <v>8116</v>
      </c>
      <c r="V206" s="131" t="s">
        <v>5608</v>
      </c>
      <c r="W206" s="131" t="s">
        <v>8117</v>
      </c>
      <c r="X206" s="131" t="s">
        <v>3</v>
      </c>
    </row>
    <row r="207" spans="1:24">
      <c r="A207" s="130" t="s">
        <v>981</v>
      </c>
      <c r="B207" s="131" t="s">
        <v>7687</v>
      </c>
      <c r="C207" s="131" t="s">
        <v>3</v>
      </c>
      <c r="D207" s="131" t="s">
        <v>1427</v>
      </c>
      <c r="E207" s="131" t="s">
        <v>10076</v>
      </c>
      <c r="F207" s="131" t="s">
        <v>6284</v>
      </c>
      <c r="G207" s="131" t="s">
        <v>931</v>
      </c>
      <c r="H207" s="131" t="s">
        <v>5518</v>
      </c>
      <c r="I207" s="131" t="s">
        <v>5533</v>
      </c>
      <c r="J207" s="131" t="s">
        <v>5519</v>
      </c>
      <c r="K207" s="131" t="s">
        <v>5520</v>
      </c>
      <c r="L207" s="131" t="s">
        <v>5474</v>
      </c>
      <c r="M207" s="131" t="s">
        <v>5427</v>
      </c>
      <c r="N207" s="132">
        <v>0.33333333333333331</v>
      </c>
      <c r="O207" s="132">
        <v>0.75</v>
      </c>
      <c r="P207" s="131" t="s">
        <v>7606</v>
      </c>
      <c r="Q207" s="131" t="s">
        <v>7606</v>
      </c>
      <c r="R207" s="131" t="s">
        <v>5434</v>
      </c>
      <c r="S207" s="131" t="s">
        <v>5522</v>
      </c>
      <c r="T207" s="131" t="s">
        <v>5395</v>
      </c>
      <c r="U207" s="131" t="s">
        <v>5523</v>
      </c>
      <c r="V207" s="131" t="s">
        <v>5524</v>
      </c>
      <c r="W207" s="131" t="s">
        <v>7688</v>
      </c>
      <c r="X207" s="131" t="s">
        <v>3</v>
      </c>
    </row>
    <row r="208" spans="1:24">
      <c r="A208" s="130" t="s">
        <v>981</v>
      </c>
      <c r="B208" s="131" t="s">
        <v>8753</v>
      </c>
      <c r="C208" s="131" t="s">
        <v>3</v>
      </c>
      <c r="D208" s="131" t="s">
        <v>1427</v>
      </c>
      <c r="E208" s="131" t="s">
        <v>10076</v>
      </c>
      <c r="F208" s="131" t="s">
        <v>6284</v>
      </c>
      <c r="G208" s="131" t="s">
        <v>931</v>
      </c>
      <c r="H208" s="131" t="s">
        <v>6543</v>
      </c>
      <c r="I208" s="131" t="s">
        <v>8322</v>
      </c>
      <c r="J208" s="131" t="s">
        <v>5619</v>
      </c>
      <c r="K208" s="131" t="s">
        <v>5864</v>
      </c>
      <c r="L208" s="131" t="s">
        <v>5441</v>
      </c>
      <c r="M208" s="131" t="s">
        <v>5427</v>
      </c>
      <c r="N208" s="132">
        <v>0.33333333333333331</v>
      </c>
      <c r="O208" s="132">
        <v>0.75</v>
      </c>
      <c r="P208" s="131" t="s">
        <v>6908</v>
      </c>
      <c r="Q208" s="131" t="s">
        <v>6908</v>
      </c>
      <c r="R208" s="131" t="s">
        <v>5434</v>
      </c>
      <c r="S208" s="131" t="s">
        <v>5866</v>
      </c>
      <c r="T208" s="131" t="s">
        <v>5482</v>
      </c>
      <c r="U208" s="131" t="s">
        <v>3571</v>
      </c>
      <c r="V208" s="131" t="s">
        <v>3571</v>
      </c>
      <c r="W208" s="131" t="s">
        <v>8754</v>
      </c>
      <c r="X208" s="131" t="s">
        <v>3</v>
      </c>
    </row>
    <row r="209" spans="1:24">
      <c r="A209" s="130" t="s">
        <v>981</v>
      </c>
      <c r="B209" s="131" t="s">
        <v>6907</v>
      </c>
      <c r="C209" s="131" t="s">
        <v>3</v>
      </c>
      <c r="D209" s="131" t="s">
        <v>1427</v>
      </c>
      <c r="E209" s="131" t="s">
        <v>10076</v>
      </c>
      <c r="F209" s="131" t="s">
        <v>6284</v>
      </c>
      <c r="G209" s="131" t="s">
        <v>931</v>
      </c>
      <c r="H209" s="131" t="s">
        <v>6543</v>
      </c>
      <c r="I209" s="131" t="s">
        <v>5533</v>
      </c>
      <c r="J209" s="131" t="s">
        <v>5619</v>
      </c>
      <c r="K209" s="131" t="s">
        <v>5864</v>
      </c>
      <c r="L209" s="131" t="s">
        <v>5441</v>
      </c>
      <c r="M209" s="131" t="s">
        <v>5427</v>
      </c>
      <c r="N209" s="132">
        <v>0.33333333333333331</v>
      </c>
      <c r="O209" s="132">
        <v>0.75</v>
      </c>
      <c r="P209" s="131" t="s">
        <v>6908</v>
      </c>
      <c r="Q209" s="131" t="s">
        <v>6908</v>
      </c>
      <c r="R209" s="131" t="s">
        <v>5434</v>
      </c>
      <c r="S209" s="131" t="s">
        <v>5866</v>
      </c>
      <c r="T209" s="131" t="s">
        <v>5482</v>
      </c>
      <c r="U209" s="131" t="s">
        <v>3571</v>
      </c>
      <c r="V209" s="131" t="s">
        <v>3571</v>
      </c>
      <c r="W209" s="131" t="s">
        <v>6909</v>
      </c>
      <c r="X209" s="131" t="s">
        <v>3</v>
      </c>
    </row>
    <row r="210" spans="1:24">
      <c r="A210" s="130" t="s">
        <v>981</v>
      </c>
      <c r="B210" s="131" t="s">
        <v>7870</v>
      </c>
      <c r="C210" s="131" t="s">
        <v>7869</v>
      </c>
      <c r="D210" s="131" t="s">
        <v>1427</v>
      </c>
      <c r="E210" s="131" t="s">
        <v>10076</v>
      </c>
      <c r="F210" s="131" t="s">
        <v>6284</v>
      </c>
      <c r="G210" s="131" t="s">
        <v>931</v>
      </c>
      <c r="H210" s="131" t="s">
        <v>6969</v>
      </c>
      <c r="I210" s="131" t="s">
        <v>8322</v>
      </c>
      <c r="J210" s="131" t="s">
        <v>5500</v>
      </c>
      <c r="K210" s="131" t="s">
        <v>5784</v>
      </c>
      <c r="L210" s="131" t="s">
        <v>5474</v>
      </c>
      <c r="M210" s="131" t="s">
        <v>5427</v>
      </c>
      <c r="N210" s="132">
        <v>0.33333333333333331</v>
      </c>
      <c r="O210" s="132">
        <v>0.75</v>
      </c>
      <c r="P210" s="131" t="s">
        <v>7871</v>
      </c>
      <c r="Q210" s="131" t="s">
        <v>7872</v>
      </c>
      <c r="R210" s="131" t="s">
        <v>5434</v>
      </c>
      <c r="S210" s="131" t="s">
        <v>5786</v>
      </c>
      <c r="T210" s="131" t="s">
        <v>5606</v>
      </c>
      <c r="U210" s="131" t="s">
        <v>7873</v>
      </c>
      <c r="V210" s="131" t="s">
        <v>7873</v>
      </c>
      <c r="W210" s="131" t="s">
        <v>8587</v>
      </c>
      <c r="X210" s="131" t="s">
        <v>3</v>
      </c>
    </row>
    <row r="211" spans="1:24">
      <c r="A211" s="130" t="s">
        <v>981</v>
      </c>
      <c r="B211" s="131" t="s">
        <v>7847</v>
      </c>
      <c r="C211" s="131" t="s">
        <v>7846</v>
      </c>
      <c r="D211" s="131" t="s">
        <v>1427</v>
      </c>
      <c r="E211" s="131" t="s">
        <v>10076</v>
      </c>
      <c r="F211" s="131" t="s">
        <v>6284</v>
      </c>
      <c r="G211" s="131" t="s">
        <v>931</v>
      </c>
      <c r="H211" s="131" t="s">
        <v>7848</v>
      </c>
      <c r="I211" s="131" t="s">
        <v>8322</v>
      </c>
      <c r="J211" s="131" t="s">
        <v>5500</v>
      </c>
      <c r="K211" s="131" t="s">
        <v>5775</v>
      </c>
      <c r="L211" s="131" t="s">
        <v>5441</v>
      </c>
      <c r="M211" s="131" t="s">
        <v>5427</v>
      </c>
      <c r="N211" s="132">
        <v>0.83333333333333337</v>
      </c>
      <c r="O211" s="132">
        <v>0.25</v>
      </c>
      <c r="P211" s="131" t="s">
        <v>7849</v>
      </c>
      <c r="Q211" s="131" t="s">
        <v>7850</v>
      </c>
      <c r="R211" s="131" t="s">
        <v>5434</v>
      </c>
      <c r="S211" s="131" t="s">
        <v>5777</v>
      </c>
      <c r="T211" s="131" t="s">
        <v>4582</v>
      </c>
      <c r="U211" s="131" t="s">
        <v>7851</v>
      </c>
      <c r="V211" s="131" t="s">
        <v>7852</v>
      </c>
      <c r="W211" s="131" t="s">
        <v>8360</v>
      </c>
      <c r="X211" s="131" t="s">
        <v>3</v>
      </c>
    </row>
    <row r="212" spans="1:24">
      <c r="A212" s="130" t="s">
        <v>981</v>
      </c>
      <c r="B212" s="131" t="s">
        <v>4809</v>
      </c>
      <c r="C212" s="131" t="s">
        <v>4803</v>
      </c>
      <c r="D212" s="131" t="s">
        <v>1427</v>
      </c>
      <c r="E212" s="131" t="s">
        <v>10076</v>
      </c>
      <c r="F212" s="131" t="s">
        <v>6284</v>
      </c>
      <c r="G212" s="131" t="s">
        <v>931</v>
      </c>
      <c r="H212" s="131" t="s">
        <v>6054</v>
      </c>
      <c r="I212" s="131" t="s">
        <v>5533</v>
      </c>
      <c r="J212" s="131" t="s">
        <v>6017</v>
      </c>
      <c r="K212" s="131" t="s">
        <v>6730</v>
      </c>
      <c r="L212" s="131" t="s">
        <v>5474</v>
      </c>
      <c r="M212" s="131" t="s">
        <v>5427</v>
      </c>
      <c r="N212" s="132">
        <v>0.75</v>
      </c>
      <c r="O212" s="132">
        <v>0.29166666666666669</v>
      </c>
      <c r="P212" s="131" t="s">
        <v>7764</v>
      </c>
      <c r="Q212" s="131" t="s">
        <v>7765</v>
      </c>
      <c r="R212" s="131" t="s">
        <v>5434</v>
      </c>
      <c r="S212" s="131" t="s">
        <v>4808</v>
      </c>
      <c r="T212" s="131" t="s">
        <v>4543</v>
      </c>
      <c r="U212" s="131" t="s">
        <v>5556</v>
      </c>
      <c r="V212" s="131" t="s">
        <v>6342</v>
      </c>
      <c r="W212" s="131" t="s">
        <v>7766</v>
      </c>
      <c r="X212" s="131" t="s">
        <v>3</v>
      </c>
    </row>
    <row r="213" spans="1:24">
      <c r="A213" s="130" t="s">
        <v>981</v>
      </c>
      <c r="B213" s="131" t="s">
        <v>6929</v>
      </c>
      <c r="C213" s="131" t="s">
        <v>6930</v>
      </c>
      <c r="D213" s="131" t="s">
        <v>1427</v>
      </c>
      <c r="E213" s="131" t="s">
        <v>10076</v>
      </c>
      <c r="F213" s="131" t="s">
        <v>6284</v>
      </c>
      <c r="G213" s="131" t="s">
        <v>6931</v>
      </c>
      <c r="H213" s="131" t="s">
        <v>5863</v>
      </c>
      <c r="I213" s="131" t="s">
        <v>5533</v>
      </c>
      <c r="J213" s="131" t="s">
        <v>5619</v>
      </c>
      <c r="K213" s="131" t="s">
        <v>6932</v>
      </c>
      <c r="L213" s="131" t="s">
        <v>5474</v>
      </c>
      <c r="M213" s="131" t="s">
        <v>5427</v>
      </c>
      <c r="N213" s="132">
        <v>0.33333333333333331</v>
      </c>
      <c r="O213" s="132">
        <v>0.75</v>
      </c>
      <c r="P213" s="131" t="s">
        <v>6933</v>
      </c>
      <c r="Q213" s="131" t="s">
        <v>6933</v>
      </c>
      <c r="R213" s="131" t="s">
        <v>5434</v>
      </c>
      <c r="S213" s="131" t="s">
        <v>5866</v>
      </c>
      <c r="T213" s="131" t="s">
        <v>5482</v>
      </c>
      <c r="U213" s="131" t="s">
        <v>5607</v>
      </c>
      <c r="V213" s="131" t="s">
        <v>3571</v>
      </c>
      <c r="W213" s="131" t="s">
        <v>6934</v>
      </c>
      <c r="X213" s="131" t="s">
        <v>3</v>
      </c>
    </row>
    <row r="214" spans="1:24">
      <c r="A214" s="130" t="s">
        <v>981</v>
      </c>
      <c r="B214" s="131" t="s">
        <v>5611</v>
      </c>
      <c r="C214" s="131" t="s">
        <v>5610</v>
      </c>
      <c r="D214" s="131" t="s">
        <v>1427</v>
      </c>
      <c r="E214" s="131" t="s">
        <v>10076</v>
      </c>
      <c r="F214" s="131" t="s">
        <v>3</v>
      </c>
      <c r="G214" s="131" t="s">
        <v>5612</v>
      </c>
      <c r="H214" s="131" t="s">
        <v>5613</v>
      </c>
      <c r="I214" s="131" t="s">
        <v>5533</v>
      </c>
      <c r="J214" s="131" t="s">
        <v>3</v>
      </c>
      <c r="K214" s="131" t="s">
        <v>4592</v>
      </c>
      <c r="L214" s="131" t="s">
        <v>5474</v>
      </c>
      <c r="M214" s="131" t="s">
        <v>5427</v>
      </c>
      <c r="N214" s="132">
        <v>0.33333333333333331</v>
      </c>
      <c r="O214" s="132">
        <v>0.75</v>
      </c>
      <c r="P214" s="131" t="s">
        <v>5614</v>
      </c>
      <c r="Q214" s="131" t="s">
        <v>5614</v>
      </c>
      <c r="R214" s="131" t="s">
        <v>5434</v>
      </c>
      <c r="S214" s="131" t="s">
        <v>5460</v>
      </c>
      <c r="T214" s="131" t="s">
        <v>4555</v>
      </c>
      <c r="U214" s="133" t="s">
        <v>5615</v>
      </c>
      <c r="V214" s="131" t="s">
        <v>5616</v>
      </c>
      <c r="W214" s="131" t="s">
        <v>6181</v>
      </c>
      <c r="X214" s="131" t="s">
        <v>3</v>
      </c>
    </row>
    <row r="215" spans="1:24">
      <c r="A215" s="130" t="s">
        <v>981</v>
      </c>
      <c r="B215" s="131" t="s">
        <v>6692</v>
      </c>
      <c r="C215" s="131" t="s">
        <v>6693</v>
      </c>
      <c r="D215" s="131" t="s">
        <v>1427</v>
      </c>
      <c r="E215" s="131" t="s">
        <v>10076</v>
      </c>
      <c r="F215" s="131" t="s">
        <v>3</v>
      </c>
      <c r="G215" s="131" t="s">
        <v>5612</v>
      </c>
      <c r="H215" s="131" t="s">
        <v>5613</v>
      </c>
      <c r="I215" s="131" t="s">
        <v>5533</v>
      </c>
      <c r="J215" s="131" t="s">
        <v>3</v>
      </c>
      <c r="K215" s="131" t="s">
        <v>4592</v>
      </c>
      <c r="L215" s="131" t="s">
        <v>5474</v>
      </c>
      <c r="M215" s="131" t="s">
        <v>5427</v>
      </c>
      <c r="N215" s="132">
        <v>0.33333333333333331</v>
      </c>
      <c r="O215" s="132">
        <v>0.75</v>
      </c>
      <c r="P215" s="131" t="s">
        <v>5614</v>
      </c>
      <c r="Q215" s="131" t="s">
        <v>5614</v>
      </c>
      <c r="R215" s="131" t="s">
        <v>5434</v>
      </c>
      <c r="S215" s="131" t="s">
        <v>5460</v>
      </c>
      <c r="T215" s="131" t="s">
        <v>4555</v>
      </c>
      <c r="U215" s="133" t="s">
        <v>5615</v>
      </c>
      <c r="V215" s="131" t="s">
        <v>5616</v>
      </c>
      <c r="W215" s="131" t="s">
        <v>6694</v>
      </c>
      <c r="X215" s="131" t="s">
        <v>3</v>
      </c>
    </row>
    <row r="216" spans="1:24">
      <c r="A216" s="130" t="s">
        <v>981</v>
      </c>
      <c r="B216" s="131" t="s">
        <v>4766</v>
      </c>
      <c r="C216" s="131" t="s">
        <v>4752</v>
      </c>
      <c r="D216" s="131" t="s">
        <v>1427</v>
      </c>
      <c r="E216" s="131" t="s">
        <v>10076</v>
      </c>
      <c r="F216" s="131" t="s">
        <v>6284</v>
      </c>
      <c r="G216" s="131" t="s">
        <v>931</v>
      </c>
      <c r="H216" s="131" t="s">
        <v>5613</v>
      </c>
      <c r="I216" s="131" t="s">
        <v>5533</v>
      </c>
      <c r="J216" s="131" t="s">
        <v>5619</v>
      </c>
      <c r="K216" s="131" t="s">
        <v>4592</v>
      </c>
      <c r="L216" s="131" t="s">
        <v>5474</v>
      </c>
      <c r="M216" s="131" t="s">
        <v>5427</v>
      </c>
      <c r="N216" s="132">
        <v>0.33333333333333331</v>
      </c>
      <c r="O216" s="132">
        <v>0.75</v>
      </c>
      <c r="P216" s="131" t="s">
        <v>5614</v>
      </c>
      <c r="Q216" s="131" t="s">
        <v>5614</v>
      </c>
      <c r="R216" s="131" t="s">
        <v>5434</v>
      </c>
      <c r="S216" s="131" t="s">
        <v>5460</v>
      </c>
      <c r="T216" s="131" t="s">
        <v>4555</v>
      </c>
      <c r="U216" s="133" t="s">
        <v>5615</v>
      </c>
      <c r="V216" s="131" t="s">
        <v>5616</v>
      </c>
      <c r="W216" s="131" t="s">
        <v>7854</v>
      </c>
      <c r="X216" s="131" t="s">
        <v>3</v>
      </c>
    </row>
    <row r="217" spans="1:24">
      <c r="A217" s="130" t="s">
        <v>981</v>
      </c>
      <c r="B217" s="131" t="s">
        <v>1257</v>
      </c>
      <c r="C217" s="131" t="s">
        <v>1256</v>
      </c>
      <c r="D217" s="131" t="s">
        <v>1427</v>
      </c>
      <c r="E217" s="131" t="s">
        <v>10076</v>
      </c>
      <c r="F217" s="131" t="s">
        <v>6189</v>
      </c>
      <c r="G217" s="131" t="s">
        <v>931</v>
      </c>
      <c r="H217" s="131" t="s">
        <v>5774</v>
      </c>
      <c r="I217" s="131" t="s">
        <v>5533</v>
      </c>
      <c r="J217" s="131" t="s">
        <v>5619</v>
      </c>
      <c r="K217" s="131" t="s">
        <v>5775</v>
      </c>
      <c r="L217" s="131" t="s">
        <v>5441</v>
      </c>
      <c r="M217" s="131" t="s">
        <v>5427</v>
      </c>
      <c r="N217" s="132">
        <v>0.83333333333333337</v>
      </c>
      <c r="O217" s="132">
        <v>0.25</v>
      </c>
      <c r="P217" s="131" t="s">
        <v>6190</v>
      </c>
      <c r="Q217" s="131" t="s">
        <v>6190</v>
      </c>
      <c r="R217" s="131" t="s">
        <v>5434</v>
      </c>
      <c r="S217" s="131" t="s">
        <v>5777</v>
      </c>
      <c r="T217" s="131" t="s">
        <v>4582</v>
      </c>
      <c r="U217" s="131" t="s">
        <v>5778</v>
      </c>
      <c r="V217" s="131" t="s">
        <v>6191</v>
      </c>
      <c r="W217" s="131" t="s">
        <v>6192</v>
      </c>
      <c r="X217" s="131" t="s">
        <v>3</v>
      </c>
    </row>
    <row r="218" spans="1:24">
      <c r="A218" s="130" t="s">
        <v>981</v>
      </c>
      <c r="B218" s="131" t="s">
        <v>1023</v>
      </c>
      <c r="C218" s="131" t="s">
        <v>3</v>
      </c>
      <c r="D218" s="131" t="s">
        <v>1427</v>
      </c>
      <c r="E218" s="131" t="s">
        <v>10076</v>
      </c>
      <c r="F218" s="131" t="s">
        <v>6284</v>
      </c>
      <c r="G218" s="131" t="s">
        <v>931</v>
      </c>
      <c r="H218" s="131" t="s">
        <v>6764</v>
      </c>
      <c r="I218" s="131" t="s">
        <v>8322</v>
      </c>
      <c r="J218" s="131" t="s">
        <v>5619</v>
      </c>
      <c r="K218" s="131" t="s">
        <v>4644</v>
      </c>
      <c r="L218" s="131" t="s">
        <v>5474</v>
      </c>
      <c r="M218" s="131" t="s">
        <v>5427</v>
      </c>
      <c r="N218" s="132">
        <v>0.33333333333333331</v>
      </c>
      <c r="O218" s="132">
        <v>0.75</v>
      </c>
      <c r="P218" s="131" t="s">
        <v>8797</v>
      </c>
      <c r="Q218" s="131" t="s">
        <v>8798</v>
      </c>
      <c r="R218" s="131" t="s">
        <v>5434</v>
      </c>
      <c r="S218" s="131" t="s">
        <v>4643</v>
      </c>
      <c r="T218" s="131" t="s">
        <v>4543</v>
      </c>
      <c r="U218" s="133" t="s">
        <v>5615</v>
      </c>
      <c r="V218" s="131" t="s">
        <v>3571</v>
      </c>
      <c r="W218" s="131" t="s">
        <v>8799</v>
      </c>
      <c r="X218" s="131" t="s">
        <v>3</v>
      </c>
    </row>
    <row r="219" spans="1:24">
      <c r="A219" s="130" t="s">
        <v>1075</v>
      </c>
      <c r="B219" s="131" t="s">
        <v>7839</v>
      </c>
      <c r="C219" s="131" t="s">
        <v>7840</v>
      </c>
      <c r="D219" s="131" t="s">
        <v>1427</v>
      </c>
      <c r="E219" s="131" t="s">
        <v>10076</v>
      </c>
      <c r="F219" s="131" t="s">
        <v>6284</v>
      </c>
      <c r="G219" s="131" t="s">
        <v>931</v>
      </c>
      <c r="H219" s="131" t="s">
        <v>3527</v>
      </c>
      <c r="I219" s="131" t="s">
        <v>5533</v>
      </c>
      <c r="J219" s="131" t="s">
        <v>5442</v>
      </c>
      <c r="K219" s="131" t="s">
        <v>5625</v>
      </c>
      <c r="L219" s="131" t="s">
        <v>5474</v>
      </c>
      <c r="M219" s="131" t="s">
        <v>5427</v>
      </c>
      <c r="N219" s="132">
        <v>0.83333333333333337</v>
      </c>
      <c r="O219" s="132">
        <v>0.125</v>
      </c>
      <c r="P219" s="131" t="s">
        <v>6079</v>
      </c>
      <c r="Q219" s="131" t="s">
        <v>7841</v>
      </c>
      <c r="R219" s="131" t="s">
        <v>5445</v>
      </c>
      <c r="S219" s="131" t="s">
        <v>5627</v>
      </c>
      <c r="T219" s="131" t="s">
        <v>5628</v>
      </c>
      <c r="U219" s="131" t="s">
        <v>5629</v>
      </c>
      <c r="V219" s="131" t="s">
        <v>5706</v>
      </c>
      <c r="W219" s="131" t="s">
        <v>7842</v>
      </c>
      <c r="X219" s="131" t="s">
        <v>3</v>
      </c>
    </row>
    <row r="220" spans="1:24">
      <c r="A220" s="130" t="s">
        <v>1075</v>
      </c>
      <c r="B220" s="131" t="s">
        <v>7394</v>
      </c>
      <c r="C220" s="131" t="s">
        <v>7395</v>
      </c>
      <c r="D220" s="131" t="s">
        <v>1427</v>
      </c>
      <c r="E220" s="131" t="s">
        <v>10076</v>
      </c>
      <c r="F220" s="131" t="s">
        <v>6284</v>
      </c>
      <c r="G220" s="131" t="s">
        <v>931</v>
      </c>
      <c r="H220" s="131" t="s">
        <v>6543</v>
      </c>
      <c r="I220" s="131" t="s">
        <v>5533</v>
      </c>
      <c r="J220" s="131" t="s">
        <v>5442</v>
      </c>
      <c r="K220" s="131" t="s">
        <v>7396</v>
      </c>
      <c r="L220" s="131" t="s">
        <v>5441</v>
      </c>
      <c r="M220" s="131" t="s">
        <v>5427</v>
      </c>
      <c r="N220" s="132">
        <v>0.91666666666666663</v>
      </c>
      <c r="O220" s="132">
        <v>0.125</v>
      </c>
      <c r="P220" s="131" t="s">
        <v>6079</v>
      </c>
      <c r="Q220" s="131" t="s">
        <v>7397</v>
      </c>
      <c r="R220" s="131" t="s">
        <v>5445</v>
      </c>
      <c r="S220" s="131" t="s">
        <v>5460</v>
      </c>
      <c r="T220" s="131" t="s">
        <v>4555</v>
      </c>
      <c r="U220" s="131" t="s">
        <v>7023</v>
      </c>
      <c r="V220" s="131" t="s">
        <v>7398</v>
      </c>
      <c r="W220" s="131" t="s">
        <v>7399</v>
      </c>
      <c r="X220" s="131" t="s">
        <v>3</v>
      </c>
    </row>
    <row r="221" spans="1:24">
      <c r="A221" s="130" t="s">
        <v>1075</v>
      </c>
      <c r="B221" s="131" t="s">
        <v>8132</v>
      </c>
      <c r="C221" s="131" t="s">
        <v>41</v>
      </c>
      <c r="D221" s="131" t="s">
        <v>1427</v>
      </c>
      <c r="E221" s="131" t="s">
        <v>10076</v>
      </c>
      <c r="F221" s="131" t="s">
        <v>6670</v>
      </c>
      <c r="G221" s="131" t="s">
        <v>931</v>
      </c>
      <c r="H221" s="131" t="s">
        <v>6107</v>
      </c>
      <c r="I221" s="131" t="s">
        <v>5533</v>
      </c>
      <c r="J221" s="131" t="s">
        <v>5442</v>
      </c>
      <c r="K221" s="131" t="s">
        <v>8133</v>
      </c>
      <c r="L221" s="131" t="s">
        <v>5497</v>
      </c>
      <c r="M221" s="131" t="s">
        <v>5427</v>
      </c>
      <c r="N221" s="132">
        <v>0.29166666666666669</v>
      </c>
      <c r="O221" s="132">
        <v>0.75</v>
      </c>
      <c r="P221" s="131" t="s">
        <v>8134</v>
      </c>
      <c r="Q221" s="131" t="s">
        <v>8135</v>
      </c>
      <c r="R221" s="131" t="s">
        <v>5445</v>
      </c>
      <c r="S221" s="131" t="s">
        <v>6029</v>
      </c>
      <c r="T221" s="131" t="s">
        <v>10128</v>
      </c>
      <c r="U221" s="131" t="s">
        <v>6914</v>
      </c>
      <c r="V221" s="131" t="s">
        <v>8136</v>
      </c>
      <c r="W221" s="131" t="s">
        <v>8137</v>
      </c>
      <c r="X221" s="131" t="s">
        <v>3</v>
      </c>
    </row>
    <row r="222" spans="1:24">
      <c r="A222" s="130" t="s">
        <v>1075</v>
      </c>
      <c r="B222" s="131" t="s">
        <v>8483</v>
      </c>
      <c r="C222" s="131" t="s">
        <v>5387</v>
      </c>
      <c r="D222" s="131" t="s">
        <v>1427</v>
      </c>
      <c r="E222" s="131" t="s">
        <v>10076</v>
      </c>
      <c r="F222" s="131" t="s">
        <v>6284</v>
      </c>
      <c r="G222" s="131" t="s">
        <v>931</v>
      </c>
      <c r="H222" s="131" t="s">
        <v>6969</v>
      </c>
      <c r="I222" s="131" t="s">
        <v>8322</v>
      </c>
      <c r="J222" s="131" t="s">
        <v>5442</v>
      </c>
      <c r="K222" s="131" t="s">
        <v>6509</v>
      </c>
      <c r="L222" s="131" t="s">
        <v>5474</v>
      </c>
      <c r="M222" s="131" t="s">
        <v>5427</v>
      </c>
      <c r="N222" s="132">
        <v>0.75</v>
      </c>
      <c r="O222" s="132">
        <v>0.33333333333333331</v>
      </c>
      <c r="P222" s="131" t="s">
        <v>8484</v>
      </c>
      <c r="Q222" s="131" t="s">
        <v>8485</v>
      </c>
      <c r="R222" s="131" t="s">
        <v>5445</v>
      </c>
      <c r="S222" s="131" t="s">
        <v>5605</v>
      </c>
      <c r="T222" s="131" t="s">
        <v>5606</v>
      </c>
      <c r="U222" s="131" t="s">
        <v>8486</v>
      </c>
      <c r="V222" s="131" t="s">
        <v>5706</v>
      </c>
      <c r="W222" s="131" t="s">
        <v>8487</v>
      </c>
      <c r="X222" s="131" t="s">
        <v>3</v>
      </c>
    </row>
    <row r="223" spans="1:24">
      <c r="A223" s="130" t="s">
        <v>1075</v>
      </c>
      <c r="B223" s="131" t="s">
        <v>6542</v>
      </c>
      <c r="C223" s="131" t="s">
        <v>5387</v>
      </c>
      <c r="D223" s="131" t="s">
        <v>1427</v>
      </c>
      <c r="E223" s="131" t="s">
        <v>10076</v>
      </c>
      <c r="F223" s="131" t="s">
        <v>6284</v>
      </c>
      <c r="G223" s="131" t="s">
        <v>931</v>
      </c>
      <c r="H223" s="131" t="s">
        <v>6543</v>
      </c>
      <c r="I223" s="131" t="s">
        <v>5533</v>
      </c>
      <c r="J223" s="131" t="s">
        <v>6544</v>
      </c>
      <c r="K223" s="131" t="s">
        <v>4592</v>
      </c>
      <c r="L223" s="131" t="s">
        <v>5474</v>
      </c>
      <c r="M223" s="131" t="s">
        <v>5427</v>
      </c>
      <c r="N223" s="132">
        <v>0</v>
      </c>
      <c r="O223" s="132">
        <v>0.125</v>
      </c>
      <c r="P223" s="131" t="s">
        <v>3</v>
      </c>
      <c r="Q223" s="131" t="s">
        <v>6545</v>
      </c>
      <c r="R223" s="131" t="s">
        <v>5445</v>
      </c>
      <c r="S223" s="131" t="s">
        <v>5460</v>
      </c>
      <c r="T223" s="131" t="s">
        <v>4555</v>
      </c>
      <c r="U223" s="131" t="s">
        <v>5469</v>
      </c>
      <c r="V223" s="131" t="s">
        <v>3571</v>
      </c>
      <c r="W223" s="131" t="s">
        <v>6546</v>
      </c>
      <c r="X223" s="131" t="s">
        <v>3</v>
      </c>
    </row>
    <row r="224" spans="1:24">
      <c r="A224" s="130" t="s">
        <v>1075</v>
      </c>
      <c r="B224" s="131" t="s">
        <v>8471</v>
      </c>
      <c r="C224" s="131" t="s">
        <v>8472</v>
      </c>
      <c r="D224" s="131" t="s">
        <v>1427</v>
      </c>
      <c r="E224" s="131" t="s">
        <v>10076</v>
      </c>
      <c r="F224" s="131" t="s">
        <v>6284</v>
      </c>
      <c r="G224" s="131" t="s">
        <v>931</v>
      </c>
      <c r="H224" s="131" t="s">
        <v>6764</v>
      </c>
      <c r="I224" s="131" t="s">
        <v>8322</v>
      </c>
      <c r="J224" s="131" t="s">
        <v>5442</v>
      </c>
      <c r="K224" s="131" t="s">
        <v>4786</v>
      </c>
      <c r="L224" s="131" t="s">
        <v>5474</v>
      </c>
      <c r="M224" s="131" t="s">
        <v>5427</v>
      </c>
      <c r="N224" s="132">
        <v>0.91666666666666663</v>
      </c>
      <c r="O224" s="132">
        <v>0.125</v>
      </c>
      <c r="P224" s="131" t="s">
        <v>6079</v>
      </c>
      <c r="Q224" s="131" t="s">
        <v>8474</v>
      </c>
      <c r="R224" s="131" t="s">
        <v>5445</v>
      </c>
      <c r="S224" s="131" t="s">
        <v>4544</v>
      </c>
      <c r="T224" s="131" t="s">
        <v>4543</v>
      </c>
      <c r="U224" s="131" t="s">
        <v>5565</v>
      </c>
      <c r="V224" s="131" t="s">
        <v>5566</v>
      </c>
      <c r="W224" s="131" t="s">
        <v>8475</v>
      </c>
      <c r="X224" s="131" t="s">
        <v>3</v>
      </c>
    </row>
    <row r="225" spans="1:24">
      <c r="A225" s="130" t="s">
        <v>1075</v>
      </c>
      <c r="B225" s="131" t="s">
        <v>8517</v>
      </c>
      <c r="C225" s="131" t="s">
        <v>8476</v>
      </c>
      <c r="D225" s="131" t="s">
        <v>1427</v>
      </c>
      <c r="E225" s="131" t="s">
        <v>10076</v>
      </c>
      <c r="F225" s="131" t="s">
        <v>6284</v>
      </c>
      <c r="G225" s="131" t="s">
        <v>931</v>
      </c>
      <c r="H225" s="131" t="s">
        <v>7179</v>
      </c>
      <c r="I225" s="131" t="s">
        <v>8322</v>
      </c>
      <c r="J225" s="131" t="s">
        <v>5442</v>
      </c>
      <c r="K225" s="131" t="s">
        <v>7180</v>
      </c>
      <c r="L225" s="131" t="s">
        <v>5426</v>
      </c>
      <c r="M225" s="131" t="s">
        <v>5427</v>
      </c>
      <c r="N225" s="132">
        <v>0.33333333333333331</v>
      </c>
      <c r="O225" s="132">
        <v>0.75</v>
      </c>
      <c r="P225" s="131" t="s">
        <v>7181</v>
      </c>
      <c r="Q225" s="131" t="s">
        <v>8518</v>
      </c>
      <c r="R225" s="131" t="s">
        <v>5445</v>
      </c>
      <c r="S225" s="131" t="s">
        <v>7183</v>
      </c>
      <c r="T225" s="131" t="s">
        <v>7075</v>
      </c>
      <c r="U225" s="131" t="s">
        <v>7184</v>
      </c>
      <c r="V225" s="131" t="s">
        <v>8519</v>
      </c>
      <c r="W225" s="131" t="s">
        <v>8520</v>
      </c>
      <c r="X225" s="131" t="s">
        <v>3</v>
      </c>
    </row>
    <row r="226" spans="1:24">
      <c r="A226" s="125" t="s">
        <v>981</v>
      </c>
      <c r="B226" s="126" t="s">
        <v>10150</v>
      </c>
      <c r="C226" s="126" t="s">
        <v>3</v>
      </c>
      <c r="D226" s="126" t="s">
        <v>1427</v>
      </c>
      <c r="E226" s="126" t="s">
        <v>10076</v>
      </c>
      <c r="F226" s="126" t="s">
        <v>3</v>
      </c>
      <c r="G226" s="126" t="s">
        <v>922</v>
      </c>
      <c r="H226" s="126" t="s">
        <v>6543</v>
      </c>
      <c r="I226" s="126" t="s">
        <v>5533</v>
      </c>
      <c r="J226" s="126" t="s">
        <v>3</v>
      </c>
      <c r="K226" s="126" t="s">
        <v>5864</v>
      </c>
      <c r="L226" s="126" t="s">
        <v>5441</v>
      </c>
      <c r="M226" s="126" t="s">
        <v>5427</v>
      </c>
      <c r="N226" s="127">
        <v>0.33333333333333331</v>
      </c>
      <c r="O226" s="127">
        <v>0.75</v>
      </c>
      <c r="P226" s="126" t="s">
        <v>6908</v>
      </c>
      <c r="Q226" s="126" t="s">
        <v>6908</v>
      </c>
      <c r="R226" s="126" t="s">
        <v>5434</v>
      </c>
      <c r="S226" s="126" t="s">
        <v>5866</v>
      </c>
      <c r="T226" s="126" t="s">
        <v>5482</v>
      </c>
      <c r="U226" s="126" t="s">
        <v>3571</v>
      </c>
      <c r="V226" s="126" t="s">
        <v>3571</v>
      </c>
      <c r="W226" s="126" t="s">
        <v>10151</v>
      </c>
      <c r="X226" s="128">
        <v>45495.727256944447</v>
      </c>
    </row>
    <row r="227" spans="1:24">
      <c r="A227" s="130" t="s">
        <v>1075</v>
      </c>
      <c r="B227" s="131" t="s">
        <v>7286</v>
      </c>
      <c r="C227" s="131" t="s">
        <v>5387</v>
      </c>
      <c r="D227" s="131" t="s">
        <v>1427</v>
      </c>
      <c r="E227" s="131" t="s">
        <v>10076</v>
      </c>
      <c r="F227" s="131" t="s">
        <v>6284</v>
      </c>
      <c r="G227" s="131" t="s">
        <v>931</v>
      </c>
      <c r="H227" s="131" t="s">
        <v>5783</v>
      </c>
      <c r="I227" s="131" t="s">
        <v>5533</v>
      </c>
      <c r="J227" s="131" t="s">
        <v>5442</v>
      </c>
      <c r="K227" s="131" t="s">
        <v>7287</v>
      </c>
      <c r="L227" s="131" t="s">
        <v>5878</v>
      </c>
      <c r="M227" s="131" t="s">
        <v>5427</v>
      </c>
      <c r="N227" s="132">
        <v>0.5</v>
      </c>
      <c r="O227" s="132">
        <v>0.75</v>
      </c>
      <c r="P227" s="131" t="s">
        <v>6079</v>
      </c>
      <c r="Q227" s="131" t="s">
        <v>7288</v>
      </c>
      <c r="R227" s="131" t="s">
        <v>5445</v>
      </c>
      <c r="S227" s="131" t="s">
        <v>5786</v>
      </c>
      <c r="T227" s="131" t="s">
        <v>5606</v>
      </c>
      <c r="U227" s="131" t="s">
        <v>7289</v>
      </c>
      <c r="V227" s="131" t="s">
        <v>3571</v>
      </c>
      <c r="W227" s="131" t="s">
        <v>7290</v>
      </c>
      <c r="X227" s="131" t="s">
        <v>3</v>
      </c>
    </row>
    <row r="228" spans="1:24">
      <c r="A228" s="130" t="s">
        <v>1075</v>
      </c>
      <c r="B228" s="131" t="s">
        <v>8538</v>
      </c>
      <c r="C228" s="131" t="s">
        <v>8539</v>
      </c>
      <c r="D228" s="131" t="s">
        <v>1427</v>
      </c>
      <c r="E228" s="131" t="s">
        <v>10076</v>
      </c>
      <c r="F228" s="131" t="s">
        <v>6189</v>
      </c>
      <c r="G228" s="131" t="s">
        <v>931</v>
      </c>
      <c r="H228" s="131" t="s">
        <v>7969</v>
      </c>
      <c r="I228" s="131" t="s">
        <v>8322</v>
      </c>
      <c r="J228" s="131" t="s">
        <v>5442</v>
      </c>
      <c r="K228" s="131" t="s">
        <v>7616</v>
      </c>
      <c r="L228" s="131" t="s">
        <v>6595</v>
      </c>
      <c r="M228" s="131" t="s">
        <v>5427</v>
      </c>
      <c r="N228" s="132">
        <v>0.91666666666666663</v>
      </c>
      <c r="O228" s="132">
        <v>4.1666666666666664E-2</v>
      </c>
      <c r="P228" s="131" t="s">
        <v>8540</v>
      </c>
      <c r="Q228" s="131" t="s">
        <v>7969</v>
      </c>
      <c r="R228" s="131" t="s">
        <v>5445</v>
      </c>
      <c r="S228" s="131" t="s">
        <v>7078</v>
      </c>
      <c r="T228" s="131" t="s">
        <v>7075</v>
      </c>
      <c r="U228" s="131" t="s">
        <v>7619</v>
      </c>
      <c r="V228" s="131" t="s">
        <v>7972</v>
      </c>
      <c r="W228" s="131" t="s">
        <v>8541</v>
      </c>
      <c r="X228" s="131" t="s">
        <v>3</v>
      </c>
    </row>
    <row r="229" spans="1:24">
      <c r="A229" s="130" t="s">
        <v>1075</v>
      </c>
      <c r="B229" s="131" t="s">
        <v>8829</v>
      </c>
      <c r="C229" s="131" t="s">
        <v>613</v>
      </c>
      <c r="D229" s="131" t="s">
        <v>1427</v>
      </c>
      <c r="E229" s="131" t="s">
        <v>10076</v>
      </c>
      <c r="F229" s="131" t="s">
        <v>6284</v>
      </c>
      <c r="G229" s="131" t="s">
        <v>931</v>
      </c>
      <c r="H229" s="131" t="s">
        <v>5912</v>
      </c>
      <c r="I229" s="131" t="s">
        <v>8322</v>
      </c>
      <c r="J229" s="131" t="s">
        <v>5442</v>
      </c>
      <c r="K229" s="131" t="s">
        <v>5913</v>
      </c>
      <c r="L229" s="131" t="s">
        <v>5441</v>
      </c>
      <c r="M229" s="131" t="s">
        <v>5427</v>
      </c>
      <c r="N229" s="132">
        <v>0.91666666666666663</v>
      </c>
      <c r="O229" s="132">
        <v>0.125</v>
      </c>
      <c r="P229" s="131" t="s">
        <v>8830</v>
      </c>
      <c r="Q229" s="131" t="s">
        <v>8831</v>
      </c>
      <c r="R229" s="131" t="s">
        <v>5445</v>
      </c>
      <c r="S229" s="131" t="s">
        <v>5916</v>
      </c>
      <c r="T229" s="131" t="s">
        <v>5545</v>
      </c>
      <c r="U229" s="131" t="s">
        <v>8424</v>
      </c>
      <c r="V229" s="131" t="s">
        <v>8832</v>
      </c>
      <c r="W229" s="131" t="s">
        <v>8833</v>
      </c>
      <c r="X229" s="131" t="s">
        <v>3</v>
      </c>
    </row>
    <row r="230" spans="1:24">
      <c r="A230" s="130" t="s">
        <v>1075</v>
      </c>
      <c r="B230" s="131" t="s">
        <v>8555</v>
      </c>
      <c r="C230" s="131" t="s">
        <v>8556</v>
      </c>
      <c r="D230" s="131" t="s">
        <v>1427</v>
      </c>
      <c r="E230" s="131" t="s">
        <v>10076</v>
      </c>
      <c r="F230" s="131" t="s">
        <v>6284</v>
      </c>
      <c r="G230" s="131" t="s">
        <v>931</v>
      </c>
      <c r="H230" s="131" t="s">
        <v>8022</v>
      </c>
      <c r="I230" s="131" t="s">
        <v>8322</v>
      </c>
      <c r="J230" s="131" t="s">
        <v>5442</v>
      </c>
      <c r="K230" s="131" t="s">
        <v>7030</v>
      </c>
      <c r="L230" s="131" t="s">
        <v>5426</v>
      </c>
      <c r="M230" s="131" t="s">
        <v>5427</v>
      </c>
      <c r="N230" s="132">
        <v>0.33333333333333331</v>
      </c>
      <c r="O230" s="132">
        <v>0.75</v>
      </c>
      <c r="P230" s="131" t="s">
        <v>8023</v>
      </c>
      <c r="Q230" s="131" t="s">
        <v>8557</v>
      </c>
      <c r="R230" s="131" t="s">
        <v>5445</v>
      </c>
      <c r="S230" s="131" t="s">
        <v>5504</v>
      </c>
      <c r="T230" s="131" t="s">
        <v>5501</v>
      </c>
      <c r="U230" s="131" t="s">
        <v>5505</v>
      </c>
      <c r="V230" s="131" t="s">
        <v>7033</v>
      </c>
      <c r="W230" s="131" t="s">
        <v>8558</v>
      </c>
      <c r="X230" s="131" t="s">
        <v>3</v>
      </c>
    </row>
    <row r="231" spans="1:24">
      <c r="A231" s="130" t="s">
        <v>1075</v>
      </c>
      <c r="B231" s="131" t="s">
        <v>7614</v>
      </c>
      <c r="C231" s="131" t="s">
        <v>7615</v>
      </c>
      <c r="D231" s="131" t="s">
        <v>1427</v>
      </c>
      <c r="E231" s="131" t="s">
        <v>10076</v>
      </c>
      <c r="F231" s="131" t="s">
        <v>6284</v>
      </c>
      <c r="G231" s="131" t="s">
        <v>931</v>
      </c>
      <c r="H231" s="131" t="s">
        <v>7074</v>
      </c>
      <c r="I231" s="131" t="s">
        <v>5533</v>
      </c>
      <c r="J231" s="131" t="s">
        <v>5442</v>
      </c>
      <c r="K231" s="131" t="s">
        <v>7616</v>
      </c>
      <c r="L231" s="131" t="s">
        <v>5474</v>
      </c>
      <c r="M231" s="131" t="s">
        <v>5427</v>
      </c>
      <c r="N231" s="132">
        <v>0.91666666666666663</v>
      </c>
      <c r="O231" s="132">
        <v>0.125</v>
      </c>
      <c r="P231" s="131" t="s">
        <v>7617</v>
      </c>
      <c r="Q231" s="131" t="s">
        <v>7618</v>
      </c>
      <c r="R231" s="131" t="s">
        <v>5445</v>
      </c>
      <c r="S231" s="131" t="s">
        <v>7078</v>
      </c>
      <c r="T231" s="131" t="s">
        <v>7075</v>
      </c>
      <c r="U231" s="131" t="s">
        <v>7619</v>
      </c>
      <c r="V231" s="131" t="s">
        <v>7620</v>
      </c>
      <c r="W231" s="131" t="s">
        <v>7621</v>
      </c>
      <c r="X231" s="131" t="s">
        <v>3</v>
      </c>
    </row>
    <row r="232" spans="1:24">
      <c r="A232" s="130" t="s">
        <v>1075</v>
      </c>
      <c r="B232" s="131" t="s">
        <v>8296</v>
      </c>
      <c r="C232" s="131" t="s">
        <v>3</v>
      </c>
      <c r="D232" s="131" t="s">
        <v>1427</v>
      </c>
      <c r="E232" s="131" t="s">
        <v>10076</v>
      </c>
      <c r="F232" s="131" t="s">
        <v>6284</v>
      </c>
      <c r="G232" s="131" t="s">
        <v>931</v>
      </c>
      <c r="H232" s="131" t="s">
        <v>7179</v>
      </c>
      <c r="I232" s="131" t="s">
        <v>5533</v>
      </c>
      <c r="J232" s="131" t="s">
        <v>5442</v>
      </c>
      <c r="K232" s="131" t="s">
        <v>7180</v>
      </c>
      <c r="L232" s="131" t="s">
        <v>5474</v>
      </c>
      <c r="M232" s="131" t="s">
        <v>5427</v>
      </c>
      <c r="N232" s="132">
        <v>0.33333333333333331</v>
      </c>
      <c r="O232" s="132">
        <v>0.75</v>
      </c>
      <c r="P232" s="131" t="s">
        <v>7181</v>
      </c>
      <c r="Q232" s="131" t="s">
        <v>8297</v>
      </c>
      <c r="R232" s="131" t="s">
        <v>5445</v>
      </c>
      <c r="S232" s="131" t="s">
        <v>7183</v>
      </c>
      <c r="T232" s="131" t="s">
        <v>7075</v>
      </c>
      <c r="U232" s="131" t="s">
        <v>7184</v>
      </c>
      <c r="V232" s="131" t="s">
        <v>8298</v>
      </c>
      <c r="W232" s="131" t="s">
        <v>8299</v>
      </c>
      <c r="X232" s="131" t="s">
        <v>3</v>
      </c>
    </row>
    <row r="233" spans="1:24">
      <c r="A233" s="130" t="s">
        <v>1075</v>
      </c>
      <c r="B233" s="131" t="s">
        <v>6837</v>
      </c>
      <c r="C233" s="131" t="s">
        <v>617</v>
      </c>
      <c r="D233" s="131" t="s">
        <v>1427</v>
      </c>
      <c r="E233" s="131" t="s">
        <v>10076</v>
      </c>
      <c r="F233" s="131" t="s">
        <v>6284</v>
      </c>
      <c r="G233" s="131" t="s">
        <v>931</v>
      </c>
      <c r="H233" s="131" t="s">
        <v>6839</v>
      </c>
      <c r="I233" s="131" t="s">
        <v>5533</v>
      </c>
      <c r="J233" s="131" t="s">
        <v>5442</v>
      </c>
      <c r="K233" s="131" t="s">
        <v>4739</v>
      </c>
      <c r="L233" s="131" t="s">
        <v>6595</v>
      </c>
      <c r="M233" s="131" t="s">
        <v>5427</v>
      </c>
      <c r="N233" s="132">
        <v>0.95833333333333337</v>
      </c>
      <c r="O233" s="132">
        <v>0.125</v>
      </c>
      <c r="P233" s="131" t="s">
        <v>6840</v>
      </c>
      <c r="Q233" s="131" t="s">
        <v>6840</v>
      </c>
      <c r="R233" s="131" t="s">
        <v>5445</v>
      </c>
      <c r="S233" s="131" t="s">
        <v>6647</v>
      </c>
      <c r="T233" s="131" t="s">
        <v>4555</v>
      </c>
      <c r="U233" s="131" t="s">
        <v>6648</v>
      </c>
      <c r="V233" s="131" t="s">
        <v>6841</v>
      </c>
      <c r="W233" s="131" t="s">
        <v>6842</v>
      </c>
      <c r="X233" s="131" t="s">
        <v>3</v>
      </c>
    </row>
    <row r="234" spans="1:24">
      <c r="A234" s="130" t="s">
        <v>1075</v>
      </c>
      <c r="B234" s="131" t="s">
        <v>7518</v>
      </c>
      <c r="C234" s="131" t="s">
        <v>7519</v>
      </c>
      <c r="D234" s="131" t="s">
        <v>1427</v>
      </c>
      <c r="E234" s="131" t="s">
        <v>10076</v>
      </c>
      <c r="F234" s="131" t="s">
        <v>6284</v>
      </c>
      <c r="G234" s="131" t="s">
        <v>931</v>
      </c>
      <c r="H234" s="131" t="s">
        <v>5540</v>
      </c>
      <c r="I234" s="131" t="s">
        <v>5533</v>
      </c>
      <c r="J234" s="131" t="s">
        <v>5442</v>
      </c>
      <c r="K234" s="131" t="s">
        <v>5541</v>
      </c>
      <c r="L234" s="131" t="s">
        <v>5878</v>
      </c>
      <c r="M234" s="131" t="s">
        <v>5427</v>
      </c>
      <c r="N234" s="132">
        <v>0</v>
      </c>
      <c r="O234" s="132">
        <v>0.25</v>
      </c>
      <c r="P234" s="131" t="s">
        <v>7520</v>
      </c>
      <c r="Q234" s="131" t="s">
        <v>7403</v>
      </c>
      <c r="R234" s="131" t="s">
        <v>5445</v>
      </c>
      <c r="S234" s="131" t="s">
        <v>5544</v>
      </c>
      <c r="T234" s="131" t="s">
        <v>5545</v>
      </c>
      <c r="U234" s="131" t="s">
        <v>5546</v>
      </c>
      <c r="V234" s="131" t="s">
        <v>5547</v>
      </c>
      <c r="W234" s="131" t="s">
        <v>7521</v>
      </c>
      <c r="X234" s="131" t="s">
        <v>3</v>
      </c>
    </row>
    <row r="235" spans="1:24">
      <c r="A235" s="130" t="s">
        <v>1075</v>
      </c>
      <c r="B235" s="131" t="s">
        <v>6661</v>
      </c>
      <c r="C235" s="131" t="s">
        <v>6662</v>
      </c>
      <c r="D235" s="131" t="s">
        <v>1427</v>
      </c>
      <c r="E235" s="131" t="s">
        <v>10076</v>
      </c>
      <c r="F235" s="131" t="s">
        <v>6284</v>
      </c>
      <c r="G235" s="131" t="s">
        <v>931</v>
      </c>
      <c r="H235" s="131" t="s">
        <v>5912</v>
      </c>
      <c r="I235" s="131" t="s">
        <v>5533</v>
      </c>
      <c r="J235" s="131" t="s">
        <v>5442</v>
      </c>
      <c r="K235" s="131" t="s">
        <v>5913</v>
      </c>
      <c r="L235" s="131" t="s">
        <v>5474</v>
      </c>
      <c r="M235" s="131" t="s">
        <v>5427</v>
      </c>
      <c r="N235" s="132">
        <v>0.83333333333333337</v>
      </c>
      <c r="O235" s="132">
        <v>0</v>
      </c>
      <c r="P235" s="131" t="s">
        <v>6663</v>
      </c>
      <c r="Q235" s="131" t="s">
        <v>6664</v>
      </c>
      <c r="R235" s="131" t="s">
        <v>5445</v>
      </c>
      <c r="S235" s="131" t="s">
        <v>5916</v>
      </c>
      <c r="T235" s="131" t="s">
        <v>5545</v>
      </c>
      <c r="U235" s="131" t="s">
        <v>6665</v>
      </c>
      <c r="V235" s="131" t="s">
        <v>6666</v>
      </c>
      <c r="W235" s="131" t="s">
        <v>6667</v>
      </c>
      <c r="X235" s="131" t="s">
        <v>3</v>
      </c>
    </row>
    <row r="236" spans="1:24">
      <c r="A236" s="130" t="s">
        <v>1075</v>
      </c>
      <c r="B236" s="131" t="s">
        <v>7563</v>
      </c>
      <c r="C236" s="131" t="s">
        <v>97</v>
      </c>
      <c r="D236" s="131" t="s">
        <v>1427</v>
      </c>
      <c r="E236" s="131" t="s">
        <v>10076</v>
      </c>
      <c r="F236" s="131" t="s">
        <v>6284</v>
      </c>
      <c r="G236" s="131" t="s">
        <v>931</v>
      </c>
      <c r="H236" s="131" t="s">
        <v>5540</v>
      </c>
      <c r="I236" s="131" t="s">
        <v>5533</v>
      </c>
      <c r="J236" s="131" t="s">
        <v>5442</v>
      </c>
      <c r="K236" s="131" t="s">
        <v>5541</v>
      </c>
      <c r="L236" s="131" t="s">
        <v>5474</v>
      </c>
      <c r="M236" s="131" t="s">
        <v>5427</v>
      </c>
      <c r="N236" s="132">
        <v>0.91666666666666663</v>
      </c>
      <c r="O236" s="132">
        <v>0.125</v>
      </c>
      <c r="P236" s="131" t="s">
        <v>7564</v>
      </c>
      <c r="Q236" s="131" t="s">
        <v>6611</v>
      </c>
      <c r="R236" s="131" t="s">
        <v>5445</v>
      </c>
      <c r="S236" s="131" t="s">
        <v>5544</v>
      </c>
      <c r="T236" s="131" t="s">
        <v>5545</v>
      </c>
      <c r="U236" s="131" t="s">
        <v>5546</v>
      </c>
      <c r="V236" s="131" t="s">
        <v>5547</v>
      </c>
      <c r="W236" s="131" t="s">
        <v>7565</v>
      </c>
      <c r="X236" s="131" t="s">
        <v>3</v>
      </c>
    </row>
    <row r="237" spans="1:24">
      <c r="A237" s="130" t="s">
        <v>1075</v>
      </c>
      <c r="B237" s="131" t="s">
        <v>8256</v>
      </c>
      <c r="C237" s="131" t="s">
        <v>8257</v>
      </c>
      <c r="D237" s="131" t="s">
        <v>1427</v>
      </c>
      <c r="E237" s="131" t="s">
        <v>10076</v>
      </c>
      <c r="F237" s="131" t="s">
        <v>3</v>
      </c>
      <c r="G237" s="131" t="s">
        <v>931</v>
      </c>
      <c r="H237" s="131" t="s">
        <v>5912</v>
      </c>
      <c r="I237" s="131" t="s">
        <v>5533</v>
      </c>
      <c r="J237" s="131" t="s">
        <v>5442</v>
      </c>
      <c r="K237" s="131" t="s">
        <v>5913</v>
      </c>
      <c r="L237" s="131" t="s">
        <v>5497</v>
      </c>
      <c r="M237" s="131" t="s">
        <v>5427</v>
      </c>
      <c r="N237" s="132">
        <v>0</v>
      </c>
      <c r="O237" s="132">
        <v>0.20833333333333334</v>
      </c>
      <c r="P237" s="131" t="s">
        <v>7293</v>
      </c>
      <c r="Q237" s="131" t="s">
        <v>7293</v>
      </c>
      <c r="R237" s="131" t="s">
        <v>5445</v>
      </c>
      <c r="S237" s="131" t="s">
        <v>5916</v>
      </c>
      <c r="T237" s="131" t="s">
        <v>5545</v>
      </c>
      <c r="U237" s="131" t="s">
        <v>5917</v>
      </c>
      <c r="V237" s="131" t="s">
        <v>5547</v>
      </c>
      <c r="W237" s="131" t="s">
        <v>8258</v>
      </c>
      <c r="X237" s="131" t="s">
        <v>3</v>
      </c>
    </row>
    <row r="238" spans="1:24">
      <c r="A238" s="130" t="s">
        <v>1075</v>
      </c>
      <c r="B238" s="131" t="s">
        <v>6917</v>
      </c>
      <c r="C238" s="131" t="s">
        <v>6918</v>
      </c>
      <c r="D238" s="131" t="s">
        <v>1427</v>
      </c>
      <c r="E238" s="131" t="s">
        <v>10076</v>
      </c>
      <c r="F238" s="131" t="s">
        <v>6284</v>
      </c>
      <c r="G238" s="131" t="s">
        <v>931</v>
      </c>
      <c r="H238" s="131" t="s">
        <v>6107</v>
      </c>
      <c r="I238" s="131" t="s">
        <v>5533</v>
      </c>
      <c r="J238" s="131" t="s">
        <v>5442</v>
      </c>
      <c r="K238" s="131" t="s">
        <v>6026</v>
      </c>
      <c r="L238" s="131" t="s">
        <v>6127</v>
      </c>
      <c r="M238" s="131" t="s">
        <v>5427</v>
      </c>
      <c r="N238" s="132">
        <v>0</v>
      </c>
      <c r="O238" s="132">
        <v>0.16666666666666666</v>
      </c>
      <c r="P238" s="131" t="s">
        <v>6919</v>
      </c>
      <c r="Q238" s="131" t="s">
        <v>6919</v>
      </c>
      <c r="R238" s="131" t="s">
        <v>5445</v>
      </c>
      <c r="S238" s="131" t="s">
        <v>6029</v>
      </c>
      <c r="T238" s="131" t="s">
        <v>10128</v>
      </c>
      <c r="U238" s="131" t="s">
        <v>6920</v>
      </c>
      <c r="V238" s="131" t="s">
        <v>6920</v>
      </c>
      <c r="W238" s="131" t="s">
        <v>6921</v>
      </c>
      <c r="X238" s="131" t="s">
        <v>3</v>
      </c>
    </row>
    <row r="239" spans="1:24">
      <c r="A239" s="130" t="s">
        <v>1075</v>
      </c>
      <c r="B239" s="131" t="s">
        <v>8376</v>
      </c>
      <c r="C239" s="131" t="s">
        <v>1126</v>
      </c>
      <c r="D239" s="131" t="s">
        <v>1427</v>
      </c>
      <c r="E239" s="131" t="s">
        <v>10076</v>
      </c>
      <c r="F239" s="131" t="s">
        <v>6284</v>
      </c>
      <c r="G239" s="131" t="s">
        <v>931</v>
      </c>
      <c r="H239" s="131" t="s">
        <v>5912</v>
      </c>
      <c r="I239" s="131" t="s">
        <v>8322</v>
      </c>
      <c r="J239" s="131" t="s">
        <v>5442</v>
      </c>
      <c r="K239" s="131" t="s">
        <v>5913</v>
      </c>
      <c r="L239" s="131" t="s">
        <v>6595</v>
      </c>
      <c r="M239" s="131" t="s">
        <v>5427</v>
      </c>
      <c r="N239" s="132">
        <v>0.91666666666666663</v>
      </c>
      <c r="O239" s="132">
        <v>0.20833333333333334</v>
      </c>
      <c r="P239" s="131" t="s">
        <v>8377</v>
      </c>
      <c r="Q239" s="131" t="s">
        <v>7662</v>
      </c>
      <c r="R239" s="131" t="s">
        <v>5445</v>
      </c>
      <c r="S239" s="131" t="s">
        <v>5916</v>
      </c>
      <c r="T239" s="131" t="s">
        <v>5545</v>
      </c>
      <c r="U239" s="131" t="s">
        <v>5917</v>
      </c>
      <c r="V239" s="131" t="s">
        <v>8378</v>
      </c>
      <c r="W239" s="131" t="s">
        <v>8379</v>
      </c>
      <c r="X239" s="131" t="s">
        <v>3</v>
      </c>
    </row>
    <row r="240" spans="1:24">
      <c r="A240" s="130" t="s">
        <v>1075</v>
      </c>
      <c r="B240" s="131" t="s">
        <v>8333</v>
      </c>
      <c r="C240" s="131" t="s">
        <v>5387</v>
      </c>
      <c r="D240" s="131" t="s">
        <v>1427</v>
      </c>
      <c r="E240" s="131" t="s">
        <v>10076</v>
      </c>
      <c r="F240" s="131" t="s">
        <v>6284</v>
      </c>
      <c r="G240" s="131" t="s">
        <v>931</v>
      </c>
      <c r="H240" s="131" t="s">
        <v>7981</v>
      </c>
      <c r="I240" s="131" t="s">
        <v>8322</v>
      </c>
      <c r="J240" s="131" t="s">
        <v>5442</v>
      </c>
      <c r="K240" s="131" t="s">
        <v>4624</v>
      </c>
      <c r="L240" s="131" t="s">
        <v>5474</v>
      </c>
      <c r="M240" s="131">
        <v>4</v>
      </c>
      <c r="N240" s="132">
        <v>0.375</v>
      </c>
      <c r="O240" s="132">
        <v>0.75</v>
      </c>
      <c r="P240" s="131" t="s">
        <v>7983</v>
      </c>
      <c r="Q240" s="131" t="s">
        <v>7984</v>
      </c>
      <c r="R240" s="131" t="s">
        <v>5445</v>
      </c>
      <c r="S240" s="131" t="s">
        <v>5593</v>
      </c>
      <c r="T240" s="131" t="s">
        <v>5633</v>
      </c>
      <c r="U240" s="131" t="s">
        <v>5595</v>
      </c>
      <c r="V240" s="131" t="s">
        <v>5596</v>
      </c>
      <c r="W240" s="131" t="s">
        <v>8334</v>
      </c>
      <c r="X240" s="131" t="s">
        <v>3</v>
      </c>
    </row>
    <row r="241" spans="1:24">
      <c r="A241" s="125" t="s">
        <v>981</v>
      </c>
      <c r="B241" s="126" t="s">
        <v>10152</v>
      </c>
      <c r="C241" s="126" t="s">
        <v>5387</v>
      </c>
      <c r="D241" s="126" t="s">
        <v>1427</v>
      </c>
      <c r="E241" s="126" t="s">
        <v>10076</v>
      </c>
      <c r="F241" s="126" t="s">
        <v>3</v>
      </c>
      <c r="G241" s="126" t="s">
        <v>922</v>
      </c>
      <c r="H241" s="126" t="s">
        <v>5669</v>
      </c>
      <c r="I241" s="126" t="s">
        <v>5533</v>
      </c>
      <c r="J241" s="126" t="s">
        <v>3</v>
      </c>
      <c r="K241" s="126" t="s">
        <v>10153</v>
      </c>
      <c r="L241" s="126" t="s">
        <v>5474</v>
      </c>
      <c r="M241" s="126" t="s">
        <v>5427</v>
      </c>
      <c r="N241" s="127">
        <v>0.33333333333333331</v>
      </c>
      <c r="O241" s="127">
        <v>0.75</v>
      </c>
      <c r="P241" s="126" t="s">
        <v>10154</v>
      </c>
      <c r="Q241" s="126" t="s">
        <v>10154</v>
      </c>
      <c r="R241" s="126" t="s">
        <v>5445</v>
      </c>
      <c r="S241" s="126" t="s">
        <v>5593</v>
      </c>
      <c r="T241" s="126" t="s">
        <v>5633</v>
      </c>
      <c r="U241" s="126" t="s">
        <v>5595</v>
      </c>
      <c r="V241" s="126" t="s">
        <v>3571</v>
      </c>
      <c r="W241" s="126" t="s">
        <v>10155</v>
      </c>
      <c r="X241" s="126" t="s">
        <v>3</v>
      </c>
    </row>
    <row r="242" spans="1:24">
      <c r="A242" s="130" t="s">
        <v>1075</v>
      </c>
      <c r="B242" s="131" t="s">
        <v>892</v>
      </c>
      <c r="C242" s="131" t="s">
        <v>891</v>
      </c>
      <c r="D242" s="131" t="s">
        <v>1427</v>
      </c>
      <c r="E242" s="131" t="s">
        <v>10076</v>
      </c>
      <c r="F242" s="131" t="s">
        <v>3</v>
      </c>
      <c r="G242" s="131" t="s">
        <v>70</v>
      </c>
      <c r="H242" s="131" t="s">
        <v>6671</v>
      </c>
      <c r="I242" s="131" t="s">
        <v>5533</v>
      </c>
      <c r="J242" s="131" t="s">
        <v>3</v>
      </c>
      <c r="K242" s="131" t="s">
        <v>5913</v>
      </c>
      <c r="L242" s="131" t="s">
        <v>5474</v>
      </c>
      <c r="M242" s="131" t="s">
        <v>5427</v>
      </c>
      <c r="N242" s="132">
        <v>0.95833333333333337</v>
      </c>
      <c r="O242" s="132">
        <v>0.125</v>
      </c>
      <c r="P242" s="131" t="s">
        <v>7035</v>
      </c>
      <c r="Q242" s="131" t="s">
        <v>7036</v>
      </c>
      <c r="R242" s="131" t="s">
        <v>5445</v>
      </c>
      <c r="S242" s="131" t="s">
        <v>5916</v>
      </c>
      <c r="T242" s="131" t="s">
        <v>5545</v>
      </c>
      <c r="U242" s="131" t="s">
        <v>5917</v>
      </c>
      <c r="V242" s="131" t="s">
        <v>5547</v>
      </c>
      <c r="W242" s="131" t="s">
        <v>7037</v>
      </c>
      <c r="X242" s="131" t="s">
        <v>3</v>
      </c>
    </row>
    <row r="243" spans="1:24">
      <c r="A243" s="130" t="s">
        <v>1075</v>
      </c>
      <c r="B243" s="131" t="s">
        <v>7803</v>
      </c>
      <c r="C243" s="131" t="s">
        <v>7804</v>
      </c>
      <c r="D243" s="131" t="s">
        <v>1427</v>
      </c>
      <c r="E243" s="131" t="s">
        <v>10076</v>
      </c>
      <c r="F243" s="131" t="s">
        <v>6284</v>
      </c>
      <c r="G243" s="131" t="s">
        <v>931</v>
      </c>
      <c r="H243" s="131" t="s">
        <v>6941</v>
      </c>
      <c r="I243" s="131" t="s">
        <v>5533</v>
      </c>
      <c r="J243" s="131" t="s">
        <v>5442</v>
      </c>
      <c r="K243" s="131" t="s">
        <v>4557</v>
      </c>
      <c r="L243" s="131" t="s">
        <v>5474</v>
      </c>
      <c r="M243" s="131" t="s">
        <v>5427</v>
      </c>
      <c r="N243" s="132">
        <v>0.95833333333333337</v>
      </c>
      <c r="O243" s="132">
        <v>0.125</v>
      </c>
      <c r="P243" s="131" t="s">
        <v>7805</v>
      </c>
      <c r="Q243" s="131" t="s">
        <v>7806</v>
      </c>
      <c r="R243" s="131" t="s">
        <v>5445</v>
      </c>
      <c r="S243" s="131" t="s">
        <v>5460</v>
      </c>
      <c r="T243" s="131" t="s">
        <v>4555</v>
      </c>
      <c r="U243" s="131" t="s">
        <v>7023</v>
      </c>
      <c r="V243" s="131" t="s">
        <v>7470</v>
      </c>
      <c r="W243" s="131" t="s">
        <v>7807</v>
      </c>
      <c r="X243" s="131" t="s">
        <v>3</v>
      </c>
    </row>
    <row r="244" spans="1:24">
      <c r="A244" s="130" t="s">
        <v>1075</v>
      </c>
      <c r="B244" s="131" t="s">
        <v>7808</v>
      </c>
      <c r="C244" s="131" t="s">
        <v>7809</v>
      </c>
      <c r="D244" s="131" t="s">
        <v>1427</v>
      </c>
      <c r="E244" s="131" t="s">
        <v>10076</v>
      </c>
      <c r="F244" s="131" t="s">
        <v>6284</v>
      </c>
      <c r="G244" s="131" t="s">
        <v>931</v>
      </c>
      <c r="H244" s="131" t="s">
        <v>5683</v>
      </c>
      <c r="I244" s="131" t="s">
        <v>5533</v>
      </c>
      <c r="J244" s="131" t="s">
        <v>5442</v>
      </c>
      <c r="K244" s="131" t="s">
        <v>5685</v>
      </c>
      <c r="L244" s="131" t="s">
        <v>5426</v>
      </c>
      <c r="M244" s="131">
        <v>1</v>
      </c>
      <c r="N244" s="132">
        <v>0</v>
      </c>
      <c r="O244" s="132">
        <v>0.125</v>
      </c>
      <c r="P244" s="131" t="s">
        <v>7810</v>
      </c>
      <c r="Q244" s="131" t="s">
        <v>7726</v>
      </c>
      <c r="R244" s="131" t="s">
        <v>5445</v>
      </c>
      <c r="S244" s="131" t="s">
        <v>5688</v>
      </c>
      <c r="T244" s="131" t="s">
        <v>5689</v>
      </c>
      <c r="U244" s="131" t="s">
        <v>5690</v>
      </c>
      <c r="V244" s="131" t="s">
        <v>7811</v>
      </c>
      <c r="W244" s="131" t="s">
        <v>7812</v>
      </c>
      <c r="X244" s="131" t="s">
        <v>3</v>
      </c>
    </row>
    <row r="245" spans="1:24">
      <c r="A245" s="130" t="s">
        <v>1075</v>
      </c>
      <c r="B245" s="131" t="s">
        <v>7252</v>
      </c>
      <c r="C245" s="131" t="s">
        <v>7253</v>
      </c>
      <c r="D245" s="131" t="s">
        <v>1427</v>
      </c>
      <c r="E245" s="131" t="s">
        <v>10076</v>
      </c>
      <c r="F245" s="131" t="s">
        <v>6284</v>
      </c>
      <c r="G245" s="131" t="s">
        <v>931</v>
      </c>
      <c r="H245" s="131" t="s">
        <v>3530</v>
      </c>
      <c r="I245" s="131" t="s">
        <v>5533</v>
      </c>
      <c r="J245" s="131" t="s">
        <v>5442</v>
      </c>
      <c r="K245" s="131" t="s">
        <v>5443</v>
      </c>
      <c r="L245" s="131" t="s">
        <v>7088</v>
      </c>
      <c r="M245" s="131">
        <v>2</v>
      </c>
      <c r="N245" s="132">
        <v>0.91666666666666663</v>
      </c>
      <c r="O245" s="132">
        <v>0.125</v>
      </c>
      <c r="P245" s="131" t="s">
        <v>7254</v>
      </c>
      <c r="Q245" s="131" t="s">
        <v>7254</v>
      </c>
      <c r="R245" s="131" t="s">
        <v>5445</v>
      </c>
      <c r="S245" s="131" t="s">
        <v>5446</v>
      </c>
      <c r="T245" s="131" t="s">
        <v>4582</v>
      </c>
      <c r="U245" s="131" t="s">
        <v>5447</v>
      </c>
      <c r="V245" s="131" t="s">
        <v>7090</v>
      </c>
      <c r="W245" s="131" t="s">
        <v>7255</v>
      </c>
      <c r="X245" s="131" t="s">
        <v>3</v>
      </c>
    </row>
    <row r="246" spans="1:24">
      <c r="A246" s="130" t="s">
        <v>1075</v>
      </c>
      <c r="B246" s="131" t="s">
        <v>8755</v>
      </c>
      <c r="C246" s="131" t="s">
        <v>1096</v>
      </c>
      <c r="D246" s="131" t="s">
        <v>1427</v>
      </c>
      <c r="E246" s="131" t="s">
        <v>10076</v>
      </c>
      <c r="F246" s="131" t="s">
        <v>6284</v>
      </c>
      <c r="G246" s="131" t="s">
        <v>931</v>
      </c>
      <c r="H246" s="131" t="s">
        <v>7029</v>
      </c>
      <c r="I246" s="131" t="s">
        <v>8322</v>
      </c>
      <c r="J246" s="131" t="s">
        <v>5442</v>
      </c>
      <c r="K246" s="131" t="s">
        <v>5501</v>
      </c>
      <c r="L246" s="131" t="s">
        <v>5474</v>
      </c>
      <c r="M246" s="131" t="s">
        <v>5427</v>
      </c>
      <c r="N246" s="132">
        <v>0.75</v>
      </c>
      <c r="O246" s="132">
        <v>0.95833333333333337</v>
      </c>
      <c r="P246" s="131" t="s">
        <v>7031</v>
      </c>
      <c r="Q246" s="131" t="s">
        <v>8756</v>
      </c>
      <c r="R246" s="131" t="s">
        <v>5445</v>
      </c>
      <c r="S246" s="131" t="s">
        <v>5504</v>
      </c>
      <c r="T246" s="131" t="s">
        <v>5501</v>
      </c>
      <c r="U246" s="131" t="s">
        <v>5505</v>
      </c>
      <c r="V246" s="131" t="s">
        <v>7033</v>
      </c>
      <c r="W246" s="131" t="s">
        <v>8757</v>
      </c>
      <c r="X246" s="131" t="s">
        <v>3</v>
      </c>
    </row>
    <row r="247" spans="1:24">
      <c r="A247" s="130" t="s">
        <v>1075</v>
      </c>
      <c r="B247" s="131" t="s">
        <v>8566</v>
      </c>
      <c r="C247" s="131" t="s">
        <v>8567</v>
      </c>
      <c r="D247" s="131" t="s">
        <v>1427</v>
      </c>
      <c r="E247" s="131" t="s">
        <v>10076</v>
      </c>
      <c r="F247" s="131" t="s">
        <v>6284</v>
      </c>
      <c r="G247" s="131" t="s">
        <v>931</v>
      </c>
      <c r="H247" s="131" t="s">
        <v>6568</v>
      </c>
      <c r="I247" s="131" t="s">
        <v>8322</v>
      </c>
      <c r="J247" s="131" t="s">
        <v>5442</v>
      </c>
      <c r="K247" s="131" t="s">
        <v>6569</v>
      </c>
      <c r="L247" s="131" t="s">
        <v>5426</v>
      </c>
      <c r="M247" s="131">
        <v>3</v>
      </c>
      <c r="N247" s="132">
        <v>0.33333333333333331</v>
      </c>
      <c r="O247" s="132">
        <v>0.75</v>
      </c>
      <c r="P247" s="131" t="s">
        <v>8568</v>
      </c>
      <c r="Q247" s="131" t="s">
        <v>8569</v>
      </c>
      <c r="R247" s="131" t="s">
        <v>5445</v>
      </c>
      <c r="S247" s="131" t="s">
        <v>6572</v>
      </c>
      <c r="T247" s="131" t="s">
        <v>6573</v>
      </c>
      <c r="U247" s="131" t="s">
        <v>6574</v>
      </c>
      <c r="V247" s="131" t="s">
        <v>6575</v>
      </c>
      <c r="W247" s="131" t="s">
        <v>8570</v>
      </c>
      <c r="X247" s="131" t="s">
        <v>3</v>
      </c>
    </row>
    <row r="248" spans="1:24">
      <c r="A248" s="125" t="s">
        <v>1075</v>
      </c>
      <c r="B248" s="126" t="s">
        <v>10156</v>
      </c>
      <c r="C248" s="126" t="s">
        <v>3</v>
      </c>
      <c r="D248" s="126" t="s">
        <v>1427</v>
      </c>
      <c r="E248" s="126" t="s">
        <v>10076</v>
      </c>
      <c r="F248" s="126" t="s">
        <v>3</v>
      </c>
      <c r="G248" s="126" t="s">
        <v>922</v>
      </c>
      <c r="H248" s="126" t="s">
        <v>8693</v>
      </c>
      <c r="I248" s="126" t="s">
        <v>5533</v>
      </c>
      <c r="J248" s="126" t="s">
        <v>3</v>
      </c>
      <c r="K248" s="126" t="s">
        <v>10110</v>
      </c>
      <c r="L248" s="126" t="s">
        <v>5474</v>
      </c>
      <c r="M248" s="126" t="s">
        <v>5427</v>
      </c>
      <c r="N248" s="127">
        <v>0.91666666666666663</v>
      </c>
      <c r="O248" s="127">
        <v>0.25</v>
      </c>
      <c r="P248" s="126" t="s">
        <v>8695</v>
      </c>
      <c r="Q248" s="126" t="s">
        <v>8695</v>
      </c>
      <c r="R248" s="126" t="s">
        <v>5434</v>
      </c>
      <c r="S248" s="126" t="s">
        <v>8696</v>
      </c>
      <c r="T248" s="126" t="s">
        <v>8694</v>
      </c>
      <c r="U248" s="126" t="s">
        <v>8698</v>
      </c>
      <c r="V248" s="126" t="s">
        <v>10111</v>
      </c>
      <c r="W248" s="126" t="s">
        <v>10157</v>
      </c>
      <c r="X248" s="128">
        <v>45258.53570601852</v>
      </c>
    </row>
    <row r="249" spans="1:24">
      <c r="A249" s="130" t="s">
        <v>1075</v>
      </c>
      <c r="B249" s="131" t="s">
        <v>8430</v>
      </c>
      <c r="C249" s="131" t="s">
        <v>3</v>
      </c>
      <c r="D249" s="131" t="s">
        <v>1427</v>
      </c>
      <c r="E249" s="131" t="s">
        <v>10076</v>
      </c>
      <c r="F249" s="131" t="s">
        <v>3</v>
      </c>
      <c r="G249" s="131" t="s">
        <v>931</v>
      </c>
      <c r="H249" s="131" t="s">
        <v>7145</v>
      </c>
      <c r="I249" s="131" t="s">
        <v>8322</v>
      </c>
      <c r="J249" s="131" t="s">
        <v>5442</v>
      </c>
      <c r="K249" s="131" t="s">
        <v>4592</v>
      </c>
      <c r="L249" s="131" t="s">
        <v>5441</v>
      </c>
      <c r="M249" s="131" t="s">
        <v>5427</v>
      </c>
      <c r="N249" s="132">
        <v>0.91666666666666663</v>
      </c>
      <c r="O249" s="132">
        <v>0.125</v>
      </c>
      <c r="P249" s="131" t="s">
        <v>8431</v>
      </c>
      <c r="Q249" s="131" t="s">
        <v>8432</v>
      </c>
      <c r="R249" s="131" t="s">
        <v>5445</v>
      </c>
      <c r="S249" s="131" t="s">
        <v>5460</v>
      </c>
      <c r="T249" s="131" t="s">
        <v>4555</v>
      </c>
      <c r="U249" s="131" t="s">
        <v>7023</v>
      </c>
      <c r="V249" s="131" t="s">
        <v>7398</v>
      </c>
      <c r="W249" s="131" t="s">
        <v>8433</v>
      </c>
      <c r="X249" s="131" t="s">
        <v>3</v>
      </c>
    </row>
    <row r="250" spans="1:24">
      <c r="A250" s="130" t="s">
        <v>1075</v>
      </c>
      <c r="B250" s="131" t="s">
        <v>5439</v>
      </c>
      <c r="C250" s="131" t="s">
        <v>3</v>
      </c>
      <c r="D250" s="131" t="s">
        <v>1427</v>
      </c>
      <c r="E250" s="131" t="s">
        <v>10076</v>
      </c>
      <c r="F250" s="131" t="s">
        <v>6284</v>
      </c>
      <c r="G250" s="131" t="s">
        <v>931</v>
      </c>
      <c r="H250" s="131" t="s">
        <v>3530</v>
      </c>
      <c r="I250" s="131" t="s">
        <v>5429</v>
      </c>
      <c r="J250" s="131" t="s">
        <v>5442</v>
      </c>
      <c r="K250" s="131" t="s">
        <v>5443</v>
      </c>
      <c r="L250" s="131" t="s">
        <v>5441</v>
      </c>
      <c r="M250" s="131" t="s">
        <v>5427</v>
      </c>
      <c r="N250" s="132">
        <v>0.91666666666666663</v>
      </c>
      <c r="O250" s="132">
        <v>0.125</v>
      </c>
      <c r="P250" s="131" t="s">
        <v>3</v>
      </c>
      <c r="Q250" s="131" t="s">
        <v>5444</v>
      </c>
      <c r="R250" s="131" t="s">
        <v>5445</v>
      </c>
      <c r="S250" s="131" t="s">
        <v>5446</v>
      </c>
      <c r="T250" s="131" t="s">
        <v>4582</v>
      </c>
      <c r="U250" s="131" t="s">
        <v>5447</v>
      </c>
      <c r="V250" s="131" t="s">
        <v>5448</v>
      </c>
      <c r="W250" s="131" t="s">
        <v>5449</v>
      </c>
      <c r="X250" s="131" t="s">
        <v>3</v>
      </c>
    </row>
    <row r="251" spans="1:24">
      <c r="A251" s="130" t="s">
        <v>1075</v>
      </c>
      <c r="B251" s="131" t="s">
        <v>6594</v>
      </c>
      <c r="C251" s="131" t="s">
        <v>1086</v>
      </c>
      <c r="D251" s="131" t="s">
        <v>1427</v>
      </c>
      <c r="E251" s="131" t="s">
        <v>10076</v>
      </c>
      <c r="F251" s="131" t="s">
        <v>6284</v>
      </c>
      <c r="G251" s="131" t="s">
        <v>931</v>
      </c>
      <c r="H251" s="131" t="s">
        <v>6596</v>
      </c>
      <c r="I251" s="131" t="s">
        <v>5533</v>
      </c>
      <c r="J251" s="131" t="s">
        <v>5442</v>
      </c>
      <c r="K251" s="131" t="s">
        <v>6597</v>
      </c>
      <c r="L251" s="131" t="s">
        <v>6595</v>
      </c>
      <c r="M251" s="131" t="s">
        <v>5427</v>
      </c>
      <c r="N251" s="132">
        <v>0.91666666666666663</v>
      </c>
      <c r="O251" s="132">
        <v>0.125</v>
      </c>
      <c r="P251" s="131" t="s">
        <v>6598</v>
      </c>
      <c r="Q251" s="131" t="s">
        <v>6599</v>
      </c>
      <c r="R251" s="131" t="s">
        <v>5445</v>
      </c>
      <c r="S251" s="131" t="s">
        <v>6600</v>
      </c>
      <c r="T251" s="131" t="s">
        <v>5731</v>
      </c>
      <c r="U251" s="131" t="s">
        <v>6601</v>
      </c>
      <c r="V251" s="131" t="s">
        <v>6602</v>
      </c>
      <c r="W251" s="131" t="s">
        <v>6603</v>
      </c>
      <c r="X251" s="131" t="s">
        <v>3</v>
      </c>
    </row>
    <row r="252" spans="1:24">
      <c r="A252" s="125" t="s">
        <v>1075</v>
      </c>
      <c r="B252" s="126" t="s">
        <v>10158</v>
      </c>
      <c r="C252" s="126" t="s">
        <v>10159</v>
      </c>
      <c r="D252" s="126" t="s">
        <v>1427</v>
      </c>
      <c r="E252" s="126" t="s">
        <v>10076</v>
      </c>
      <c r="F252" s="126" t="s">
        <v>3</v>
      </c>
      <c r="G252" s="126" t="s">
        <v>922</v>
      </c>
      <c r="H252" s="126" t="s">
        <v>5912</v>
      </c>
      <c r="I252" s="126" t="s">
        <v>5533</v>
      </c>
      <c r="J252" s="126" t="s">
        <v>5581</v>
      </c>
      <c r="K252" s="126" t="s">
        <v>5913</v>
      </c>
      <c r="L252" s="126" t="s">
        <v>5497</v>
      </c>
      <c r="M252" s="126" t="s">
        <v>5427</v>
      </c>
      <c r="N252" s="127">
        <v>0.95833333333333337</v>
      </c>
      <c r="O252" s="127">
        <v>0.125</v>
      </c>
      <c r="P252" s="126" t="s">
        <v>10160</v>
      </c>
      <c r="Q252" s="126" t="s">
        <v>10120</v>
      </c>
      <c r="R252" s="126" t="s">
        <v>5434</v>
      </c>
      <c r="S252" s="126" t="s">
        <v>5916</v>
      </c>
      <c r="T252" s="126" t="s">
        <v>5545</v>
      </c>
      <c r="U252" s="126" t="s">
        <v>5917</v>
      </c>
      <c r="V252" s="126" t="s">
        <v>10161</v>
      </c>
      <c r="W252" s="126" t="s">
        <v>10162</v>
      </c>
      <c r="X252" s="128">
        <v>45604.429768518516</v>
      </c>
    </row>
    <row r="253" spans="1:24">
      <c r="A253" s="130" t="s">
        <v>1075</v>
      </c>
      <c r="B253" s="131" t="s">
        <v>8335</v>
      </c>
      <c r="C253" s="131" t="s">
        <v>3</v>
      </c>
      <c r="D253" s="131" t="s">
        <v>1427</v>
      </c>
      <c r="E253" s="131" t="s">
        <v>10076</v>
      </c>
      <c r="F253" s="131" t="s">
        <v>6284</v>
      </c>
      <c r="G253" s="131" t="s">
        <v>931</v>
      </c>
      <c r="H253" s="131" t="s">
        <v>5518</v>
      </c>
      <c r="I253" s="131" t="s">
        <v>8322</v>
      </c>
      <c r="J253" s="131" t="s">
        <v>5442</v>
      </c>
      <c r="K253" s="131" t="s">
        <v>6098</v>
      </c>
      <c r="L253" s="131" t="s">
        <v>5488</v>
      </c>
      <c r="M253" s="131">
        <v>2</v>
      </c>
      <c r="N253" s="132">
        <v>4.1666666666666664E-2</v>
      </c>
      <c r="O253" s="132">
        <v>0.25</v>
      </c>
      <c r="P253" s="131" t="s">
        <v>7261</v>
      </c>
      <c r="Q253" s="131" t="s">
        <v>8336</v>
      </c>
      <c r="R253" s="131" t="s">
        <v>5445</v>
      </c>
      <c r="S253" s="131" t="s">
        <v>6101</v>
      </c>
      <c r="T253" s="131" t="s">
        <v>6102</v>
      </c>
      <c r="U253" s="131" t="s">
        <v>6103</v>
      </c>
      <c r="V253" s="131" t="s">
        <v>8337</v>
      </c>
      <c r="W253" s="131" t="s">
        <v>8338</v>
      </c>
      <c r="X253" s="131" t="s">
        <v>3</v>
      </c>
    </row>
    <row r="254" spans="1:24">
      <c r="A254" s="130" t="s">
        <v>1213</v>
      </c>
      <c r="B254" s="131" t="s">
        <v>6926</v>
      </c>
      <c r="C254" s="131" t="s">
        <v>6925</v>
      </c>
      <c r="D254" s="131" t="s">
        <v>1427</v>
      </c>
      <c r="E254" s="131" t="s">
        <v>10076</v>
      </c>
      <c r="F254" s="131" t="s">
        <v>3</v>
      </c>
      <c r="G254" s="131" t="s">
        <v>931</v>
      </c>
      <c r="H254" s="131" t="s">
        <v>5580</v>
      </c>
      <c r="I254" s="131" t="s">
        <v>5533</v>
      </c>
      <c r="J254" s="131" t="s">
        <v>5581</v>
      </c>
      <c r="K254" s="131" t="s">
        <v>5582</v>
      </c>
      <c r="L254" s="131" t="s">
        <v>5441</v>
      </c>
      <c r="M254" s="131" t="s">
        <v>5427</v>
      </c>
      <c r="N254" s="132">
        <v>0</v>
      </c>
      <c r="O254" s="132">
        <v>0.125</v>
      </c>
      <c r="P254" s="131" t="s">
        <v>7166</v>
      </c>
      <c r="Q254" s="131" t="s">
        <v>7166</v>
      </c>
      <c r="R254" s="131" t="s">
        <v>5434</v>
      </c>
      <c r="S254" s="131" t="s">
        <v>5584</v>
      </c>
      <c r="T254" s="131" t="s">
        <v>5585</v>
      </c>
      <c r="U254" s="131" t="s">
        <v>5586</v>
      </c>
      <c r="V254" s="131" t="s">
        <v>5834</v>
      </c>
      <c r="W254" s="131" t="s">
        <v>7167</v>
      </c>
      <c r="X254" s="131" t="s">
        <v>3</v>
      </c>
    </row>
    <row r="255" spans="1:24">
      <c r="A255" s="130" t="s">
        <v>1075</v>
      </c>
      <c r="B255" s="131" t="s">
        <v>8494</v>
      </c>
      <c r="C255" s="131" t="s">
        <v>769</v>
      </c>
      <c r="D255" s="131" t="s">
        <v>1427</v>
      </c>
      <c r="E255" s="131" t="s">
        <v>10076</v>
      </c>
      <c r="F255" s="131" t="s">
        <v>3</v>
      </c>
      <c r="G255" s="131" t="s">
        <v>931</v>
      </c>
      <c r="H255" s="131" t="s">
        <v>5912</v>
      </c>
      <c r="I255" s="131" t="s">
        <v>8322</v>
      </c>
      <c r="J255" s="131" t="s">
        <v>6046</v>
      </c>
      <c r="K255" s="131" t="s">
        <v>5913</v>
      </c>
      <c r="L255" s="131" t="s">
        <v>5474</v>
      </c>
      <c r="M255" s="131" t="s">
        <v>5427</v>
      </c>
      <c r="N255" s="132">
        <v>0.95833333333333337</v>
      </c>
      <c r="O255" s="132">
        <v>0.125</v>
      </c>
      <c r="P255" s="131" t="s">
        <v>8495</v>
      </c>
      <c r="Q255" s="131" t="s">
        <v>8496</v>
      </c>
      <c r="R255" s="131" t="s">
        <v>5434</v>
      </c>
      <c r="S255" s="131" t="s">
        <v>5916</v>
      </c>
      <c r="T255" s="131" t="s">
        <v>5545</v>
      </c>
      <c r="U255" s="131" t="s">
        <v>5917</v>
      </c>
      <c r="V255" s="131" t="s">
        <v>3571</v>
      </c>
      <c r="W255" s="131" t="s">
        <v>8497</v>
      </c>
      <c r="X255" s="131" t="s">
        <v>3</v>
      </c>
    </row>
    <row r="256" spans="1:24">
      <c r="A256" s="130" t="s">
        <v>1075</v>
      </c>
      <c r="B256" s="131" t="s">
        <v>6623</v>
      </c>
      <c r="C256" s="131" t="s">
        <v>5387</v>
      </c>
      <c r="D256" s="131" t="s">
        <v>1427</v>
      </c>
      <c r="E256" s="131" t="s">
        <v>10076</v>
      </c>
      <c r="F256" s="131" t="s">
        <v>3</v>
      </c>
      <c r="G256" s="131" t="s">
        <v>931</v>
      </c>
      <c r="H256" s="131" t="s">
        <v>5912</v>
      </c>
      <c r="I256" s="131" t="s">
        <v>5533</v>
      </c>
      <c r="J256" s="131" t="s">
        <v>6624</v>
      </c>
      <c r="K256" s="131" t="s">
        <v>5913</v>
      </c>
      <c r="L256" s="131" t="s">
        <v>5441</v>
      </c>
      <c r="M256" s="131" t="s">
        <v>5427</v>
      </c>
      <c r="N256" s="132">
        <v>0.91666666666666663</v>
      </c>
      <c r="O256" s="132">
        <v>0.125</v>
      </c>
      <c r="P256" s="131" t="s">
        <v>6625</v>
      </c>
      <c r="Q256" s="131" t="s">
        <v>6626</v>
      </c>
      <c r="R256" s="131" t="s">
        <v>5434</v>
      </c>
      <c r="S256" s="131" t="s">
        <v>5916</v>
      </c>
      <c r="T256" s="131" t="s">
        <v>5545</v>
      </c>
      <c r="U256" s="131" t="s">
        <v>5917</v>
      </c>
      <c r="V256" s="131" t="s">
        <v>3571</v>
      </c>
      <c r="W256" s="131" t="s">
        <v>6627</v>
      </c>
      <c r="X256" s="131" t="s">
        <v>3</v>
      </c>
    </row>
    <row r="257" spans="1:24">
      <c r="A257" s="130" t="s">
        <v>1075</v>
      </c>
      <c r="B257" s="131" t="s">
        <v>6855</v>
      </c>
      <c r="C257" s="131" t="s">
        <v>5387</v>
      </c>
      <c r="D257" s="131" t="s">
        <v>1427</v>
      </c>
      <c r="E257" s="131" t="s">
        <v>10076</v>
      </c>
      <c r="F257" s="131" t="s">
        <v>3</v>
      </c>
      <c r="G257" s="131" t="s">
        <v>931</v>
      </c>
      <c r="H257" s="131" t="s">
        <v>6856</v>
      </c>
      <c r="I257" s="131" t="s">
        <v>5533</v>
      </c>
      <c r="J257" s="131" t="s">
        <v>5562</v>
      </c>
      <c r="K257" s="131" t="s">
        <v>4624</v>
      </c>
      <c r="L257" s="131" t="s">
        <v>5474</v>
      </c>
      <c r="M257" s="131">
        <v>2</v>
      </c>
      <c r="N257" s="132">
        <v>0.75</v>
      </c>
      <c r="O257" s="132">
        <v>0.95833333333333337</v>
      </c>
      <c r="P257" s="131" t="s">
        <v>6857</v>
      </c>
      <c r="Q257" s="131" t="s">
        <v>6858</v>
      </c>
      <c r="R257" s="131" t="s">
        <v>5434</v>
      </c>
      <c r="S257" s="131" t="s">
        <v>5593</v>
      </c>
      <c r="T257" s="131" t="s">
        <v>5633</v>
      </c>
      <c r="U257" s="131" t="s">
        <v>5595</v>
      </c>
      <c r="V257" s="131" t="s">
        <v>5596</v>
      </c>
      <c r="W257" s="131" t="s">
        <v>6859</v>
      </c>
      <c r="X257" s="131" t="s">
        <v>3</v>
      </c>
    </row>
    <row r="258" spans="1:24">
      <c r="A258" s="130" t="s">
        <v>1075</v>
      </c>
      <c r="B258" s="131" t="s">
        <v>6739</v>
      </c>
      <c r="C258" s="131" t="s">
        <v>5387</v>
      </c>
      <c r="D258" s="131" t="s">
        <v>1427</v>
      </c>
      <c r="E258" s="131" t="s">
        <v>10076</v>
      </c>
      <c r="F258" s="131" t="s">
        <v>3</v>
      </c>
      <c r="G258" s="131" t="s">
        <v>931</v>
      </c>
      <c r="H258" s="131" t="s">
        <v>6740</v>
      </c>
      <c r="I258" s="131" t="s">
        <v>5533</v>
      </c>
      <c r="J258" s="131" t="s">
        <v>5511</v>
      </c>
      <c r="K258" s="131" t="s">
        <v>6569</v>
      </c>
      <c r="L258" s="131" t="s">
        <v>6595</v>
      </c>
      <c r="M258" s="131" t="s">
        <v>5427</v>
      </c>
      <c r="N258" s="132">
        <v>4.1666666666666664E-2</v>
      </c>
      <c r="O258" s="132">
        <v>0.75</v>
      </c>
      <c r="P258" s="131" t="s">
        <v>6741</v>
      </c>
      <c r="Q258" s="131" t="s">
        <v>6742</v>
      </c>
      <c r="R258" s="131" t="s">
        <v>5434</v>
      </c>
      <c r="S258" s="131" t="s">
        <v>6572</v>
      </c>
      <c r="T258" s="131" t="s">
        <v>6573</v>
      </c>
      <c r="U258" s="131" t="s">
        <v>6574</v>
      </c>
      <c r="V258" s="131" t="s">
        <v>6743</v>
      </c>
      <c r="W258" s="131" t="s">
        <v>6744</v>
      </c>
      <c r="X258" s="131" t="s">
        <v>3</v>
      </c>
    </row>
    <row r="259" spans="1:24">
      <c r="A259" s="130" t="s">
        <v>1075</v>
      </c>
      <c r="B259" s="131" t="s">
        <v>6675</v>
      </c>
      <c r="C259" s="131" t="s">
        <v>6676</v>
      </c>
      <c r="D259" s="131" t="s">
        <v>1427</v>
      </c>
      <c r="E259" s="131" t="s">
        <v>10076</v>
      </c>
      <c r="F259" s="131" t="s">
        <v>3</v>
      </c>
      <c r="G259" s="131" t="s">
        <v>931</v>
      </c>
      <c r="H259" s="131" t="s">
        <v>5550</v>
      </c>
      <c r="I259" s="131" t="s">
        <v>5533</v>
      </c>
      <c r="J259" s="131" t="s">
        <v>5745</v>
      </c>
      <c r="K259" s="131" t="s">
        <v>5625</v>
      </c>
      <c r="L259" s="131" t="s">
        <v>5474</v>
      </c>
      <c r="M259" s="131" t="s">
        <v>5427</v>
      </c>
      <c r="N259" s="132">
        <v>0.83333333333333337</v>
      </c>
      <c r="O259" s="132">
        <v>0.125</v>
      </c>
      <c r="P259" s="131" t="s">
        <v>6678</v>
      </c>
      <c r="Q259" s="131" t="s">
        <v>6679</v>
      </c>
      <c r="R259" s="131" t="s">
        <v>5434</v>
      </c>
      <c r="S259" s="131" t="s">
        <v>5627</v>
      </c>
      <c r="T259" s="131" t="s">
        <v>5628</v>
      </c>
      <c r="U259" s="131" t="s">
        <v>5629</v>
      </c>
      <c r="V259" s="131" t="s">
        <v>5547</v>
      </c>
      <c r="W259" s="131" t="s">
        <v>6680</v>
      </c>
      <c r="X259" s="131" t="s">
        <v>3</v>
      </c>
    </row>
    <row r="260" spans="1:24">
      <c r="A260" s="130" t="s">
        <v>1075</v>
      </c>
      <c r="B260" s="131" t="s">
        <v>6997</v>
      </c>
      <c r="C260" s="131" t="s">
        <v>775</v>
      </c>
      <c r="D260" s="131" t="s">
        <v>1427</v>
      </c>
      <c r="E260" s="131" t="s">
        <v>10076</v>
      </c>
      <c r="F260" s="131" t="s">
        <v>3</v>
      </c>
      <c r="G260" s="131" t="s">
        <v>931</v>
      </c>
      <c r="H260" s="131" t="s">
        <v>5550</v>
      </c>
      <c r="I260" s="131" t="s">
        <v>8322</v>
      </c>
      <c r="J260" s="131" t="s">
        <v>5511</v>
      </c>
      <c r="K260" s="131" t="s">
        <v>5913</v>
      </c>
      <c r="L260" s="131" t="s">
        <v>6595</v>
      </c>
      <c r="M260" s="131" t="s">
        <v>5427</v>
      </c>
      <c r="N260" s="132">
        <v>0</v>
      </c>
      <c r="O260" s="132">
        <v>0.125</v>
      </c>
      <c r="P260" s="131" t="s">
        <v>8726</v>
      </c>
      <c r="Q260" s="131" t="s">
        <v>8727</v>
      </c>
      <c r="R260" s="131" t="s">
        <v>5434</v>
      </c>
      <c r="S260" s="131" t="s">
        <v>5916</v>
      </c>
      <c r="T260" s="131" t="s">
        <v>5545</v>
      </c>
      <c r="U260" s="131" t="s">
        <v>5917</v>
      </c>
      <c r="V260" s="131" t="s">
        <v>7000</v>
      </c>
      <c r="W260" s="131" t="s">
        <v>8728</v>
      </c>
      <c r="X260" s="131" t="s">
        <v>3</v>
      </c>
    </row>
    <row r="261" spans="1:24">
      <c r="A261" s="130" t="s">
        <v>1075</v>
      </c>
      <c r="B261" s="131" t="s">
        <v>7731</v>
      </c>
      <c r="C261" s="131" t="s">
        <v>7732</v>
      </c>
      <c r="D261" s="131" t="s">
        <v>1427</v>
      </c>
      <c r="E261" s="131" t="s">
        <v>10076</v>
      </c>
      <c r="F261" s="131" t="s">
        <v>3</v>
      </c>
      <c r="G261" s="131" t="s">
        <v>931</v>
      </c>
      <c r="H261" s="131" t="s">
        <v>3527</v>
      </c>
      <c r="I261" s="131" t="s">
        <v>5533</v>
      </c>
      <c r="J261" s="131" t="s">
        <v>5745</v>
      </c>
      <c r="K261" s="131" t="s">
        <v>5625</v>
      </c>
      <c r="L261" s="131" t="s">
        <v>5474</v>
      </c>
      <c r="M261" s="131" t="s">
        <v>5427</v>
      </c>
      <c r="N261" s="132">
        <v>0.83333333333333337</v>
      </c>
      <c r="O261" s="132">
        <v>0.125</v>
      </c>
      <c r="P261" s="131" t="s">
        <v>7733</v>
      </c>
      <c r="Q261" s="131" t="s">
        <v>6747</v>
      </c>
      <c r="R261" s="131" t="s">
        <v>5434</v>
      </c>
      <c r="S261" s="131" t="s">
        <v>5627</v>
      </c>
      <c r="T261" s="131" t="s">
        <v>5628</v>
      </c>
      <c r="U261" s="131" t="s">
        <v>5629</v>
      </c>
      <c r="V261" s="131" t="s">
        <v>5547</v>
      </c>
      <c r="W261" s="131" t="s">
        <v>7734</v>
      </c>
      <c r="X261" s="131" t="s">
        <v>3</v>
      </c>
    </row>
    <row r="262" spans="1:24">
      <c r="A262" s="130" t="s">
        <v>1075</v>
      </c>
      <c r="B262" s="131" t="s">
        <v>8162</v>
      </c>
      <c r="C262" s="131" t="s">
        <v>8163</v>
      </c>
      <c r="D262" s="131" t="s">
        <v>1427</v>
      </c>
      <c r="E262" s="131" t="s">
        <v>10076</v>
      </c>
      <c r="F262" s="131" t="s">
        <v>6284</v>
      </c>
      <c r="G262" s="131" t="s">
        <v>931</v>
      </c>
      <c r="H262" s="131" t="s">
        <v>6543</v>
      </c>
      <c r="I262" s="131" t="s">
        <v>5533</v>
      </c>
      <c r="J262" s="131" t="s">
        <v>5619</v>
      </c>
      <c r="K262" s="131" t="s">
        <v>4592</v>
      </c>
      <c r="L262" s="131" t="s">
        <v>5441</v>
      </c>
      <c r="M262" s="131" t="s">
        <v>5427</v>
      </c>
      <c r="N262" s="132">
        <v>0</v>
      </c>
      <c r="O262" s="132">
        <v>0.125</v>
      </c>
      <c r="P262" s="131" t="s">
        <v>8164</v>
      </c>
      <c r="Q262" s="131" t="s">
        <v>8165</v>
      </c>
      <c r="R262" s="131" t="s">
        <v>5434</v>
      </c>
      <c r="S262" s="131" t="s">
        <v>5460</v>
      </c>
      <c r="T262" s="131" t="s">
        <v>4555</v>
      </c>
      <c r="U262" s="131" t="s">
        <v>7023</v>
      </c>
      <c r="V262" s="131" t="s">
        <v>7398</v>
      </c>
      <c r="W262" s="131" t="s">
        <v>8166</v>
      </c>
      <c r="X262" s="131" t="s">
        <v>3</v>
      </c>
    </row>
    <row r="263" spans="1:24">
      <c r="A263" s="130" t="s">
        <v>1075</v>
      </c>
      <c r="B263" s="131" t="s">
        <v>8507</v>
      </c>
      <c r="C263" s="131" t="s">
        <v>735</v>
      </c>
      <c r="D263" s="131" t="s">
        <v>1427</v>
      </c>
      <c r="E263" s="131" t="s">
        <v>10076</v>
      </c>
      <c r="F263" s="131" t="s">
        <v>5440</v>
      </c>
      <c r="G263" s="131" t="s">
        <v>931</v>
      </c>
      <c r="H263" s="131" t="s">
        <v>7222</v>
      </c>
      <c r="I263" s="131" t="s">
        <v>8322</v>
      </c>
      <c r="J263" s="131" t="s">
        <v>5581</v>
      </c>
      <c r="K263" s="131" t="s">
        <v>7223</v>
      </c>
      <c r="L263" s="131" t="s">
        <v>5474</v>
      </c>
      <c r="M263" s="131" t="s">
        <v>5427</v>
      </c>
      <c r="N263" s="132">
        <v>0.79166666666666663</v>
      </c>
      <c r="O263" s="132">
        <v>0.125</v>
      </c>
      <c r="P263" s="131" t="s">
        <v>7224</v>
      </c>
      <c r="Q263" s="131" t="s">
        <v>8508</v>
      </c>
      <c r="R263" s="131" t="s">
        <v>5434</v>
      </c>
      <c r="S263" s="131" t="s">
        <v>7226</v>
      </c>
      <c r="T263" s="131" t="s">
        <v>10163</v>
      </c>
      <c r="U263" s="131" t="s">
        <v>7228</v>
      </c>
      <c r="V263" s="131" t="s">
        <v>7229</v>
      </c>
      <c r="W263" s="131" t="s">
        <v>8509</v>
      </c>
      <c r="X263" s="131" t="s">
        <v>3</v>
      </c>
    </row>
    <row r="264" spans="1:24">
      <c r="A264" s="125" t="s">
        <v>9948</v>
      </c>
      <c r="B264" s="126" t="s">
        <v>852</v>
      </c>
      <c r="C264" s="126" t="s">
        <v>851</v>
      </c>
      <c r="D264" s="126" t="s">
        <v>1427</v>
      </c>
      <c r="E264" s="126" t="s">
        <v>10076</v>
      </c>
      <c r="F264" s="126" t="s">
        <v>3</v>
      </c>
      <c r="G264" s="126" t="s">
        <v>922</v>
      </c>
      <c r="H264" s="126" t="s">
        <v>7740</v>
      </c>
      <c r="I264" s="126" t="s">
        <v>5533</v>
      </c>
      <c r="J264" s="126" t="s">
        <v>3</v>
      </c>
      <c r="K264" s="126" t="s">
        <v>10106</v>
      </c>
      <c r="L264" s="126" t="s">
        <v>5441</v>
      </c>
      <c r="M264" s="126">
        <v>5</v>
      </c>
      <c r="N264" s="127">
        <v>0.83333333333333337</v>
      </c>
      <c r="O264" s="127">
        <v>0.95833333333333337</v>
      </c>
      <c r="P264" s="126" t="s">
        <v>10107</v>
      </c>
      <c r="Q264" s="126" t="s">
        <v>10107</v>
      </c>
      <c r="R264" s="126" t="s">
        <v>5434</v>
      </c>
      <c r="S264" s="126" t="s">
        <v>5758</v>
      </c>
      <c r="T264" s="126" t="s">
        <v>5436</v>
      </c>
      <c r="U264" s="126" t="s">
        <v>8734</v>
      </c>
      <c r="V264" s="126" t="s">
        <v>6825</v>
      </c>
      <c r="W264" s="126" t="s">
        <v>10164</v>
      </c>
      <c r="X264" s="126" t="s">
        <v>3</v>
      </c>
    </row>
    <row r="265" spans="1:24">
      <c r="A265" s="130" t="s">
        <v>1075</v>
      </c>
      <c r="B265" s="131" t="s">
        <v>8550</v>
      </c>
      <c r="C265" s="131" t="s">
        <v>8551</v>
      </c>
      <c r="D265" s="131" t="s">
        <v>1427</v>
      </c>
      <c r="E265" s="131" t="s">
        <v>10076</v>
      </c>
      <c r="F265" s="131" t="s">
        <v>6284</v>
      </c>
      <c r="G265" s="131" t="s">
        <v>931</v>
      </c>
      <c r="H265" s="131" t="s">
        <v>8022</v>
      </c>
      <c r="I265" s="131" t="s">
        <v>8322</v>
      </c>
      <c r="J265" s="131" t="s">
        <v>5619</v>
      </c>
      <c r="K265" s="131" t="s">
        <v>7030</v>
      </c>
      <c r="L265" s="131" t="s">
        <v>5497</v>
      </c>
      <c r="M265" s="131">
        <v>3</v>
      </c>
      <c r="N265" s="132">
        <v>0.5</v>
      </c>
      <c r="O265" s="132">
        <v>0.75</v>
      </c>
      <c r="P265" s="131" t="s">
        <v>8552</v>
      </c>
      <c r="Q265" s="131" t="s">
        <v>8553</v>
      </c>
      <c r="R265" s="131" t="s">
        <v>5434</v>
      </c>
      <c r="S265" s="131" t="s">
        <v>7712</v>
      </c>
      <c r="T265" s="131" t="s">
        <v>5501</v>
      </c>
      <c r="U265" s="131" t="s">
        <v>5505</v>
      </c>
      <c r="V265" s="131" t="s">
        <v>5678</v>
      </c>
      <c r="W265" s="131" t="s">
        <v>8554</v>
      </c>
      <c r="X265" s="131" t="s">
        <v>3</v>
      </c>
    </row>
    <row r="266" spans="1:24">
      <c r="A266" s="130" t="s">
        <v>1075</v>
      </c>
      <c r="B266" s="131" t="s">
        <v>4820</v>
      </c>
      <c r="C266" s="131" t="s">
        <v>4813</v>
      </c>
      <c r="D266" s="131" t="s">
        <v>1427</v>
      </c>
      <c r="E266" s="131" t="s">
        <v>10076</v>
      </c>
      <c r="F266" s="131" t="s">
        <v>6284</v>
      </c>
      <c r="G266" s="131" t="s">
        <v>931</v>
      </c>
      <c r="H266" s="131" t="s">
        <v>5891</v>
      </c>
      <c r="I266" s="131" t="s">
        <v>5533</v>
      </c>
      <c r="J266" s="131" t="s">
        <v>5511</v>
      </c>
      <c r="K266" s="131" t="s">
        <v>4592</v>
      </c>
      <c r="L266" s="131" t="s">
        <v>5441</v>
      </c>
      <c r="M266" s="131" t="s">
        <v>5427</v>
      </c>
      <c r="N266" s="132">
        <v>0</v>
      </c>
      <c r="O266" s="132">
        <v>0.125</v>
      </c>
      <c r="P266" s="131" t="s">
        <v>7991</v>
      </c>
      <c r="Q266" s="131" t="s">
        <v>7992</v>
      </c>
      <c r="R266" s="131" t="s">
        <v>5434</v>
      </c>
      <c r="S266" s="131" t="s">
        <v>5460</v>
      </c>
      <c r="T266" s="131" t="s">
        <v>4555</v>
      </c>
      <c r="U266" s="131" t="s">
        <v>7023</v>
      </c>
      <c r="V266" s="131" t="s">
        <v>7398</v>
      </c>
      <c r="W266" s="131" t="s">
        <v>8047</v>
      </c>
      <c r="X266" s="131" t="s">
        <v>3</v>
      </c>
    </row>
    <row r="267" spans="1:24">
      <c r="A267" s="130" t="s">
        <v>1075</v>
      </c>
      <c r="B267" s="131" t="s">
        <v>1111</v>
      </c>
      <c r="C267" s="131" t="s">
        <v>1112</v>
      </c>
      <c r="D267" s="131" t="s">
        <v>1427</v>
      </c>
      <c r="E267" s="131" t="s">
        <v>10076</v>
      </c>
      <c r="F267" s="131" t="s">
        <v>6284</v>
      </c>
      <c r="G267" s="131" t="s">
        <v>931</v>
      </c>
      <c r="H267" s="131" t="s">
        <v>8397</v>
      </c>
      <c r="I267" s="131" t="s">
        <v>8322</v>
      </c>
      <c r="J267" s="131" t="s">
        <v>5519</v>
      </c>
      <c r="K267" s="131" t="s">
        <v>7180</v>
      </c>
      <c r="L267" s="131" t="s">
        <v>5474</v>
      </c>
      <c r="M267" s="131" t="s">
        <v>5427</v>
      </c>
      <c r="N267" s="132">
        <v>0.91666666666666663</v>
      </c>
      <c r="O267" s="132">
        <v>0.125</v>
      </c>
      <c r="P267" s="131" t="s">
        <v>8510</v>
      </c>
      <c r="Q267" s="131" t="s">
        <v>8511</v>
      </c>
      <c r="R267" s="131" t="s">
        <v>5434</v>
      </c>
      <c r="S267" s="131" t="s">
        <v>7183</v>
      </c>
      <c r="T267" s="131" t="s">
        <v>7075</v>
      </c>
      <c r="U267" s="131" t="s">
        <v>7184</v>
      </c>
      <c r="V267" s="131" t="s">
        <v>5516</v>
      </c>
      <c r="W267" s="131" t="s">
        <v>8512</v>
      </c>
      <c r="X267" s="131" t="s">
        <v>3</v>
      </c>
    </row>
    <row r="268" spans="1:24">
      <c r="A268" s="130" t="s">
        <v>1075</v>
      </c>
      <c r="B268" s="131" t="s">
        <v>7445</v>
      </c>
      <c r="C268" s="131" t="s">
        <v>1264</v>
      </c>
      <c r="D268" s="131" t="s">
        <v>1427</v>
      </c>
      <c r="E268" s="131" t="s">
        <v>10076</v>
      </c>
      <c r="F268" s="131" t="s">
        <v>3</v>
      </c>
      <c r="G268" s="131" t="s">
        <v>70</v>
      </c>
      <c r="H268" s="131" t="s">
        <v>5935</v>
      </c>
      <c r="I268" s="131" t="s">
        <v>5533</v>
      </c>
      <c r="J268" s="131" t="s">
        <v>7667</v>
      </c>
      <c r="K268" s="131" t="s">
        <v>5784</v>
      </c>
      <c r="L268" s="131" t="s">
        <v>5426</v>
      </c>
      <c r="M268" s="131" t="s">
        <v>5427</v>
      </c>
      <c r="N268" s="132">
        <v>0.91666666666666663</v>
      </c>
      <c r="O268" s="132">
        <v>8.3333333333333329E-2</v>
      </c>
      <c r="P268" s="131" t="s">
        <v>7668</v>
      </c>
      <c r="Q268" s="131" t="s">
        <v>7447</v>
      </c>
      <c r="R268" s="131" t="s">
        <v>5434</v>
      </c>
      <c r="S268" s="131" t="s">
        <v>5786</v>
      </c>
      <c r="T268" s="131" t="s">
        <v>5606</v>
      </c>
      <c r="U268" s="131" t="s">
        <v>5938</v>
      </c>
      <c r="V268" s="131" t="s">
        <v>5939</v>
      </c>
      <c r="W268" s="131" t="s">
        <v>7669</v>
      </c>
      <c r="X268" s="131" t="s">
        <v>3</v>
      </c>
    </row>
    <row r="269" spans="1:24">
      <c r="A269" s="130" t="s">
        <v>1075</v>
      </c>
      <c r="B269" s="131" t="s">
        <v>1166</v>
      </c>
      <c r="C269" s="131" t="s">
        <v>1167</v>
      </c>
      <c r="D269" s="131" t="s">
        <v>1427</v>
      </c>
      <c r="E269" s="131" t="s">
        <v>10076</v>
      </c>
      <c r="F269" s="131" t="s">
        <v>6284</v>
      </c>
      <c r="G269" s="131" t="s">
        <v>931</v>
      </c>
      <c r="H269" s="131" t="s">
        <v>6605</v>
      </c>
      <c r="I269" s="131" t="s">
        <v>5533</v>
      </c>
      <c r="J269" s="131" t="s">
        <v>5581</v>
      </c>
      <c r="K269" s="131" t="s">
        <v>5702</v>
      </c>
      <c r="L269" s="131" t="s">
        <v>5426</v>
      </c>
      <c r="M269" s="131" t="s">
        <v>5427</v>
      </c>
      <c r="N269" s="132">
        <v>0.95833333333333337</v>
      </c>
      <c r="O269" s="132">
        <v>0.125</v>
      </c>
      <c r="P269" s="131" t="s">
        <v>8196</v>
      </c>
      <c r="Q269" s="131" t="s">
        <v>8197</v>
      </c>
      <c r="R269" s="131" t="s">
        <v>5434</v>
      </c>
      <c r="S269" s="131" t="s">
        <v>5605</v>
      </c>
      <c r="T269" s="131" t="s">
        <v>5606</v>
      </c>
      <c r="U269" s="131" t="s">
        <v>5705</v>
      </c>
      <c r="V269" s="131" t="s">
        <v>5516</v>
      </c>
      <c r="W269" s="131" t="s">
        <v>8198</v>
      </c>
      <c r="X269" s="131" t="s">
        <v>3</v>
      </c>
    </row>
    <row r="270" spans="1:24">
      <c r="A270" s="130" t="s">
        <v>1075</v>
      </c>
      <c r="B270" s="131" t="s">
        <v>7322</v>
      </c>
      <c r="C270" s="131" t="s">
        <v>7321</v>
      </c>
      <c r="D270" s="131" t="s">
        <v>1427</v>
      </c>
      <c r="E270" s="131" t="s">
        <v>10076</v>
      </c>
      <c r="F270" s="131" t="s">
        <v>6284</v>
      </c>
      <c r="G270" s="131" t="s">
        <v>931</v>
      </c>
      <c r="H270" s="131" t="s">
        <v>7008</v>
      </c>
      <c r="I270" s="131" t="s">
        <v>5533</v>
      </c>
      <c r="J270" s="131" t="s">
        <v>5581</v>
      </c>
      <c r="K270" s="131" t="s">
        <v>4786</v>
      </c>
      <c r="L270" s="131" t="s">
        <v>5488</v>
      </c>
      <c r="M270" s="131" t="s">
        <v>5427</v>
      </c>
      <c r="N270" s="132">
        <v>0.91666666666666663</v>
      </c>
      <c r="O270" s="132">
        <v>0</v>
      </c>
      <c r="P270" s="131" t="s">
        <v>7323</v>
      </c>
      <c r="Q270" s="131" t="s">
        <v>7640</v>
      </c>
      <c r="R270" s="131" t="s">
        <v>5434</v>
      </c>
      <c r="S270" s="131" t="s">
        <v>4544</v>
      </c>
      <c r="T270" s="131" t="s">
        <v>4543</v>
      </c>
      <c r="U270" s="131" t="s">
        <v>5565</v>
      </c>
      <c r="V270" s="131" t="s">
        <v>5566</v>
      </c>
      <c r="W270" s="131" t="s">
        <v>7641</v>
      </c>
      <c r="X270" s="131" t="s">
        <v>3</v>
      </c>
    </row>
    <row r="271" spans="1:24">
      <c r="A271" s="130" t="s">
        <v>1075</v>
      </c>
      <c r="B271" s="131" t="s">
        <v>601</v>
      </c>
      <c r="C271" s="131" t="s">
        <v>5387</v>
      </c>
      <c r="D271" s="131" t="s">
        <v>1427</v>
      </c>
      <c r="E271" s="131" t="s">
        <v>10076</v>
      </c>
      <c r="F271" s="131" t="s">
        <v>3</v>
      </c>
      <c r="G271" s="131" t="s">
        <v>931</v>
      </c>
      <c r="H271" s="131" t="s">
        <v>6507</v>
      </c>
      <c r="I271" s="131" t="s">
        <v>5533</v>
      </c>
      <c r="J271" s="131" t="s">
        <v>5581</v>
      </c>
      <c r="K271" s="131" t="s">
        <v>6509</v>
      </c>
      <c r="L271" s="131" t="s">
        <v>5441</v>
      </c>
      <c r="M271" s="131" t="s">
        <v>5427</v>
      </c>
      <c r="N271" s="132">
        <v>0.33333333333333331</v>
      </c>
      <c r="O271" s="132">
        <v>0.75</v>
      </c>
      <c r="P271" s="131" t="s">
        <v>6695</v>
      </c>
      <c r="Q271" s="131" t="s">
        <v>6696</v>
      </c>
      <c r="R271" s="131" t="s">
        <v>5434</v>
      </c>
      <c r="S271" s="131" t="s">
        <v>5605</v>
      </c>
      <c r="T271" s="131" t="s">
        <v>5606</v>
      </c>
      <c r="U271" s="131" t="s">
        <v>5705</v>
      </c>
      <c r="V271" s="131" t="s">
        <v>3571</v>
      </c>
      <c r="W271" s="131" t="s">
        <v>6697</v>
      </c>
      <c r="X271" s="131" t="s">
        <v>3</v>
      </c>
    </row>
    <row r="272" spans="1:24">
      <c r="A272" s="130" t="s">
        <v>1075</v>
      </c>
      <c r="B272" s="131" t="s">
        <v>723</v>
      </c>
      <c r="C272" s="131" t="s">
        <v>724</v>
      </c>
      <c r="D272" s="131" t="s">
        <v>1427</v>
      </c>
      <c r="E272" s="131" t="s">
        <v>10076</v>
      </c>
      <c r="F272" s="131" t="s">
        <v>5440</v>
      </c>
      <c r="G272" s="131" t="s">
        <v>931</v>
      </c>
      <c r="H272" s="131" t="s">
        <v>6234</v>
      </c>
      <c r="I272" s="131" t="s">
        <v>8322</v>
      </c>
      <c r="J272" s="131" t="s">
        <v>5581</v>
      </c>
      <c r="K272" s="131" t="s">
        <v>5784</v>
      </c>
      <c r="L272" s="131" t="s">
        <v>5474</v>
      </c>
      <c r="M272" s="131" t="s">
        <v>5427</v>
      </c>
      <c r="N272" s="132">
        <v>0.91666666666666663</v>
      </c>
      <c r="O272" s="132">
        <v>0.125</v>
      </c>
      <c r="P272" s="131" t="s">
        <v>8638</v>
      </c>
      <c r="Q272" s="131" t="s">
        <v>8639</v>
      </c>
      <c r="R272" s="131" t="s">
        <v>5434</v>
      </c>
      <c r="S272" s="131" t="s">
        <v>6886</v>
      </c>
      <c r="T272" s="131" t="s">
        <v>5606</v>
      </c>
      <c r="U272" s="131" t="s">
        <v>8284</v>
      </c>
      <c r="V272" s="131" t="s">
        <v>3571</v>
      </c>
      <c r="W272" s="131" t="s">
        <v>8640</v>
      </c>
      <c r="X272" s="131" t="s">
        <v>3</v>
      </c>
    </row>
    <row r="273" spans="1:24">
      <c r="A273" s="130" t="s">
        <v>1075</v>
      </c>
      <c r="B273" s="131" t="s">
        <v>4860</v>
      </c>
      <c r="C273" s="131" t="s">
        <v>4852</v>
      </c>
      <c r="D273" s="131" t="s">
        <v>1427</v>
      </c>
      <c r="E273" s="131" t="s">
        <v>10076</v>
      </c>
      <c r="F273" s="131" t="s">
        <v>6284</v>
      </c>
      <c r="G273" s="131" t="s">
        <v>931</v>
      </c>
      <c r="H273" s="131" t="s">
        <v>6543</v>
      </c>
      <c r="I273" s="131" t="s">
        <v>8322</v>
      </c>
      <c r="J273" s="131" t="s">
        <v>5619</v>
      </c>
      <c r="K273" s="131" t="s">
        <v>4592</v>
      </c>
      <c r="L273" s="131" t="s">
        <v>5441</v>
      </c>
      <c r="M273" s="131" t="s">
        <v>5427</v>
      </c>
      <c r="N273" s="132">
        <v>0</v>
      </c>
      <c r="O273" s="132">
        <v>0.16666666666666666</v>
      </c>
      <c r="P273" s="131" t="s">
        <v>8372</v>
      </c>
      <c r="Q273" s="131" t="s">
        <v>8668</v>
      </c>
      <c r="R273" s="131" t="s">
        <v>5434</v>
      </c>
      <c r="S273" s="131" t="s">
        <v>5460</v>
      </c>
      <c r="T273" s="131" t="s">
        <v>4555</v>
      </c>
      <c r="U273" s="131" t="s">
        <v>5469</v>
      </c>
      <c r="V273" s="131" t="s">
        <v>8260</v>
      </c>
      <c r="W273" s="131" t="s">
        <v>8669</v>
      </c>
      <c r="X273" s="131" t="s">
        <v>3</v>
      </c>
    </row>
    <row r="274" spans="1:24">
      <c r="A274" s="130" t="s">
        <v>1075</v>
      </c>
      <c r="B274" s="131" t="s">
        <v>8361</v>
      </c>
      <c r="C274" s="131" t="s">
        <v>8362</v>
      </c>
      <c r="D274" s="131" t="s">
        <v>1427</v>
      </c>
      <c r="E274" s="131" t="s">
        <v>10076</v>
      </c>
      <c r="F274" s="131" t="s">
        <v>6284</v>
      </c>
      <c r="G274" s="131" t="s">
        <v>931</v>
      </c>
      <c r="H274" s="131" t="s">
        <v>6543</v>
      </c>
      <c r="I274" s="131" t="s">
        <v>8322</v>
      </c>
      <c r="J274" s="131" t="s">
        <v>5619</v>
      </c>
      <c r="K274" s="131" t="s">
        <v>4592</v>
      </c>
      <c r="L274" s="131" t="s">
        <v>5441</v>
      </c>
      <c r="M274" s="131" t="s">
        <v>5427</v>
      </c>
      <c r="N274" s="132">
        <v>0.95833333333333337</v>
      </c>
      <c r="O274" s="132">
        <v>0.125</v>
      </c>
      <c r="P274" s="131" t="s">
        <v>8363</v>
      </c>
      <c r="Q274" s="131" t="s">
        <v>8364</v>
      </c>
      <c r="R274" s="131" t="s">
        <v>5434</v>
      </c>
      <c r="S274" s="131" t="s">
        <v>5460</v>
      </c>
      <c r="T274" s="131" t="s">
        <v>4555</v>
      </c>
      <c r="U274" s="131" t="s">
        <v>7023</v>
      </c>
      <c r="V274" s="131" t="s">
        <v>7024</v>
      </c>
      <c r="W274" s="131" t="s">
        <v>8365</v>
      </c>
      <c r="X274" s="131" t="s">
        <v>3</v>
      </c>
    </row>
    <row r="275" spans="1:24">
      <c r="A275" s="130" t="s">
        <v>1075</v>
      </c>
      <c r="B275" s="131" t="s">
        <v>7020</v>
      </c>
      <c r="C275" s="131" t="s">
        <v>7019</v>
      </c>
      <c r="D275" s="131" t="s">
        <v>1427</v>
      </c>
      <c r="E275" s="131" t="s">
        <v>10076</v>
      </c>
      <c r="F275" s="131" t="s">
        <v>6284</v>
      </c>
      <c r="G275" s="131" t="s">
        <v>931</v>
      </c>
      <c r="H275" s="131" t="s">
        <v>6543</v>
      </c>
      <c r="I275" s="131" t="s">
        <v>5533</v>
      </c>
      <c r="J275" s="131" t="s">
        <v>5519</v>
      </c>
      <c r="K275" s="131" t="s">
        <v>4592</v>
      </c>
      <c r="L275" s="131" t="s">
        <v>5474</v>
      </c>
      <c r="M275" s="131" t="s">
        <v>5427</v>
      </c>
      <c r="N275" s="132">
        <v>0.95833333333333337</v>
      </c>
      <c r="O275" s="132">
        <v>0.125</v>
      </c>
      <c r="P275" s="131" t="s">
        <v>7021</v>
      </c>
      <c r="Q275" s="131" t="s">
        <v>7022</v>
      </c>
      <c r="R275" s="131" t="s">
        <v>5434</v>
      </c>
      <c r="S275" s="131" t="s">
        <v>5460</v>
      </c>
      <c r="T275" s="131" t="s">
        <v>4555</v>
      </c>
      <c r="U275" s="131" t="s">
        <v>7023</v>
      </c>
      <c r="V275" s="131" t="s">
        <v>7470</v>
      </c>
      <c r="W275" s="131" t="s">
        <v>7826</v>
      </c>
      <c r="X275" s="131" t="s">
        <v>3</v>
      </c>
    </row>
    <row r="276" spans="1:24">
      <c r="A276" s="130" t="s">
        <v>1075</v>
      </c>
      <c r="B276" s="131" t="s">
        <v>8702</v>
      </c>
      <c r="C276" s="131" t="s">
        <v>8815</v>
      </c>
      <c r="D276" s="131" t="s">
        <v>1427</v>
      </c>
      <c r="E276" s="131" t="s">
        <v>10076</v>
      </c>
      <c r="F276" s="131" t="s">
        <v>5440</v>
      </c>
      <c r="G276" s="131" t="s">
        <v>931</v>
      </c>
      <c r="H276" s="131" t="s">
        <v>5912</v>
      </c>
      <c r="I276" s="131" t="s">
        <v>8322</v>
      </c>
      <c r="J276" s="131" t="s">
        <v>5581</v>
      </c>
      <c r="K276" s="131" t="s">
        <v>5913</v>
      </c>
      <c r="L276" s="131" t="s">
        <v>5426</v>
      </c>
      <c r="M276" s="131" t="s">
        <v>5427</v>
      </c>
      <c r="N276" s="132">
        <v>0</v>
      </c>
      <c r="O276" s="132">
        <v>0.125</v>
      </c>
      <c r="P276" s="131" t="s">
        <v>8816</v>
      </c>
      <c r="Q276" s="131" t="s">
        <v>8704</v>
      </c>
      <c r="R276" s="131" t="s">
        <v>5434</v>
      </c>
      <c r="S276" s="131" t="s">
        <v>5916</v>
      </c>
      <c r="T276" s="131" t="s">
        <v>5545</v>
      </c>
      <c r="U276" s="131" t="s">
        <v>5917</v>
      </c>
      <c r="V276" s="131" t="s">
        <v>5547</v>
      </c>
      <c r="W276" s="131" t="s">
        <v>8817</v>
      </c>
      <c r="X276" s="131" t="s">
        <v>3</v>
      </c>
    </row>
    <row r="277" spans="1:24">
      <c r="A277" s="130" t="s">
        <v>1075</v>
      </c>
      <c r="B277" s="131" t="s">
        <v>7827</v>
      </c>
      <c r="C277" s="131" t="s">
        <v>7539</v>
      </c>
      <c r="D277" s="131" t="s">
        <v>1427</v>
      </c>
      <c r="E277" s="131" t="s">
        <v>10076</v>
      </c>
      <c r="F277" s="131" t="s">
        <v>6284</v>
      </c>
      <c r="G277" s="131" t="s">
        <v>931</v>
      </c>
      <c r="H277" s="131" t="s">
        <v>6077</v>
      </c>
      <c r="I277" s="131" t="s">
        <v>5533</v>
      </c>
      <c r="J277" s="131" t="s">
        <v>5619</v>
      </c>
      <c r="K277" s="131" t="s">
        <v>4786</v>
      </c>
      <c r="L277" s="131" t="s">
        <v>5441</v>
      </c>
      <c r="M277" s="131" t="s">
        <v>5427</v>
      </c>
      <c r="N277" s="132">
        <v>0.91666666666666663</v>
      </c>
      <c r="O277" s="132">
        <v>0.125</v>
      </c>
      <c r="P277" s="131" t="s">
        <v>7828</v>
      </c>
      <c r="Q277" s="131" t="s">
        <v>7829</v>
      </c>
      <c r="R277" s="131" t="s">
        <v>5434</v>
      </c>
      <c r="S277" s="131" t="s">
        <v>6081</v>
      </c>
      <c r="T277" s="131" t="s">
        <v>4543</v>
      </c>
      <c r="U277" s="131" t="s">
        <v>5565</v>
      </c>
      <c r="V277" s="131" t="s">
        <v>5566</v>
      </c>
      <c r="W277" s="131" t="s">
        <v>7830</v>
      </c>
      <c r="X277" s="131" t="s">
        <v>3</v>
      </c>
    </row>
    <row r="278" spans="1:24">
      <c r="A278" s="130" t="s">
        <v>1213</v>
      </c>
      <c r="B278" s="131" t="s">
        <v>7381</v>
      </c>
      <c r="C278" s="131" t="s">
        <v>7382</v>
      </c>
      <c r="D278" s="131" t="s">
        <v>1427</v>
      </c>
      <c r="E278" s="131" t="s">
        <v>10076</v>
      </c>
      <c r="F278" s="131" t="s">
        <v>6284</v>
      </c>
      <c r="G278" s="131" t="s">
        <v>931</v>
      </c>
      <c r="H278" s="131" t="s">
        <v>5580</v>
      </c>
      <c r="I278" s="131" t="s">
        <v>5533</v>
      </c>
      <c r="J278" s="131" t="s">
        <v>5581</v>
      </c>
      <c r="K278" s="131" t="s">
        <v>5582</v>
      </c>
      <c r="L278" s="131" t="s">
        <v>5441</v>
      </c>
      <c r="M278" s="131" t="s">
        <v>5427</v>
      </c>
      <c r="N278" s="132">
        <v>8.3333333333333329E-2</v>
      </c>
      <c r="O278" s="132">
        <v>0.25</v>
      </c>
      <c r="P278" s="131" t="s">
        <v>7383</v>
      </c>
      <c r="Q278" s="131" t="s">
        <v>7384</v>
      </c>
      <c r="R278" s="131" t="s">
        <v>5434</v>
      </c>
      <c r="S278" s="131" t="s">
        <v>5584</v>
      </c>
      <c r="T278" s="131" t="s">
        <v>5585</v>
      </c>
      <c r="U278" s="131" t="s">
        <v>5586</v>
      </c>
      <c r="V278" s="131" t="s">
        <v>5834</v>
      </c>
      <c r="W278" s="131" t="s">
        <v>7385</v>
      </c>
      <c r="X278" s="131" t="s">
        <v>3</v>
      </c>
    </row>
    <row r="279" spans="1:24">
      <c r="A279" s="130" t="s">
        <v>1075</v>
      </c>
      <c r="B279" s="131" t="s">
        <v>325</v>
      </c>
      <c r="C279" s="131" t="s">
        <v>7512</v>
      </c>
      <c r="D279" s="131" t="s">
        <v>1427</v>
      </c>
      <c r="E279" s="131" t="s">
        <v>10076</v>
      </c>
      <c r="F279" s="131" t="s">
        <v>7513</v>
      </c>
      <c r="G279" s="131" t="s">
        <v>931</v>
      </c>
      <c r="H279" s="131" t="s">
        <v>6671</v>
      </c>
      <c r="I279" s="131" t="s">
        <v>5533</v>
      </c>
      <c r="J279" s="131" t="s">
        <v>6046</v>
      </c>
      <c r="K279" s="131" t="s">
        <v>7514</v>
      </c>
      <c r="L279" s="131" t="s">
        <v>5878</v>
      </c>
      <c r="M279" s="131">
        <v>2</v>
      </c>
      <c r="N279" s="132">
        <v>0</v>
      </c>
      <c r="O279" s="132">
        <v>0.25</v>
      </c>
      <c r="P279" s="131" t="s">
        <v>7515</v>
      </c>
      <c r="Q279" s="131" t="s">
        <v>7515</v>
      </c>
      <c r="R279" s="131" t="s">
        <v>5434</v>
      </c>
      <c r="S279" s="131" t="s">
        <v>5713</v>
      </c>
      <c r="T279" s="131" t="s">
        <v>5714</v>
      </c>
      <c r="U279" s="131" t="s">
        <v>5715</v>
      </c>
      <c r="V279" s="131" t="s">
        <v>5716</v>
      </c>
      <c r="W279" s="131" t="s">
        <v>7516</v>
      </c>
      <c r="X279" s="131" t="s">
        <v>3</v>
      </c>
    </row>
    <row r="280" spans="1:24">
      <c r="A280" s="130" t="s">
        <v>1075</v>
      </c>
      <c r="B280" s="131" t="s">
        <v>300</v>
      </c>
      <c r="C280" s="131" t="s">
        <v>6767</v>
      </c>
      <c r="D280" s="131" t="s">
        <v>1427</v>
      </c>
      <c r="E280" s="131" t="s">
        <v>10076</v>
      </c>
      <c r="F280" s="131" t="s">
        <v>6768</v>
      </c>
      <c r="G280" s="131" t="s">
        <v>931</v>
      </c>
      <c r="H280" s="131" t="s">
        <v>6671</v>
      </c>
      <c r="I280" s="131" t="s">
        <v>5533</v>
      </c>
      <c r="J280" s="131" t="s">
        <v>5581</v>
      </c>
      <c r="K280" s="131" t="s">
        <v>5714</v>
      </c>
      <c r="L280" s="131" t="s">
        <v>5426</v>
      </c>
      <c r="M280" s="131">
        <v>2</v>
      </c>
      <c r="N280" s="132">
        <v>0.91666666666666663</v>
      </c>
      <c r="O280" s="132">
        <v>0.125</v>
      </c>
      <c r="P280" s="131" t="s">
        <v>6769</v>
      </c>
      <c r="Q280" s="131" t="s">
        <v>6769</v>
      </c>
      <c r="R280" s="131" t="s">
        <v>5434</v>
      </c>
      <c r="S280" s="131" t="s">
        <v>5713</v>
      </c>
      <c r="T280" s="131" t="s">
        <v>5714</v>
      </c>
      <c r="U280" s="131" t="s">
        <v>5715</v>
      </c>
      <c r="V280" s="131" t="s">
        <v>5716</v>
      </c>
      <c r="W280" s="131" t="s">
        <v>6770</v>
      </c>
      <c r="X280" s="131" t="s">
        <v>3</v>
      </c>
    </row>
    <row r="281" spans="1:24">
      <c r="A281" s="130" t="s">
        <v>1075</v>
      </c>
      <c r="B281" s="131" t="s">
        <v>7345</v>
      </c>
      <c r="C281" s="131" t="s">
        <v>7344</v>
      </c>
      <c r="D281" s="131" t="s">
        <v>1427</v>
      </c>
      <c r="E281" s="131" t="s">
        <v>10076</v>
      </c>
      <c r="F281" s="131" t="s">
        <v>6284</v>
      </c>
      <c r="G281" s="131" t="s">
        <v>931</v>
      </c>
      <c r="H281" s="131" t="s">
        <v>5580</v>
      </c>
      <c r="I281" s="131" t="s">
        <v>8322</v>
      </c>
      <c r="J281" s="131" t="s">
        <v>6046</v>
      </c>
      <c r="K281" s="131" t="s">
        <v>5832</v>
      </c>
      <c r="L281" s="131" t="s">
        <v>5474</v>
      </c>
      <c r="M281" s="131" t="s">
        <v>5427</v>
      </c>
      <c r="N281" s="132">
        <v>8.3333333333333329E-2</v>
      </c>
      <c r="O281" s="132">
        <v>0.16666666666666666</v>
      </c>
      <c r="P281" s="131" t="s">
        <v>8600</v>
      </c>
      <c r="Q281" s="131" t="s">
        <v>8601</v>
      </c>
      <c r="R281" s="131" t="s">
        <v>5434</v>
      </c>
      <c r="S281" s="131" t="s">
        <v>5584</v>
      </c>
      <c r="T281" s="131" t="s">
        <v>5585</v>
      </c>
      <c r="U281" s="131" t="s">
        <v>5586</v>
      </c>
      <c r="V281" s="131" t="s">
        <v>5834</v>
      </c>
      <c r="W281" s="131" t="s">
        <v>8602</v>
      </c>
      <c r="X281" s="131" t="s">
        <v>3</v>
      </c>
    </row>
    <row r="282" spans="1:24">
      <c r="A282" s="130" t="s">
        <v>1075</v>
      </c>
      <c r="B282" s="131" t="s">
        <v>8321</v>
      </c>
      <c r="C282" s="131" t="s">
        <v>8320</v>
      </c>
      <c r="D282" s="131" t="s">
        <v>1427</v>
      </c>
      <c r="E282" s="131" t="s">
        <v>10076</v>
      </c>
      <c r="F282" s="131" t="s">
        <v>5440</v>
      </c>
      <c r="G282" s="131" t="s">
        <v>931</v>
      </c>
      <c r="H282" s="131" t="s">
        <v>5744</v>
      </c>
      <c r="I282" s="131" t="s">
        <v>8322</v>
      </c>
      <c r="J282" s="131" t="s">
        <v>5581</v>
      </c>
      <c r="K282" s="131" t="s">
        <v>5625</v>
      </c>
      <c r="L282" s="131" t="s">
        <v>5426</v>
      </c>
      <c r="M282" s="131" t="s">
        <v>5427</v>
      </c>
      <c r="N282" s="132">
        <v>0.95833333333333337</v>
      </c>
      <c r="O282" s="132">
        <v>0.125</v>
      </c>
      <c r="P282" s="131" t="s">
        <v>8323</v>
      </c>
      <c r="Q282" s="131" t="s">
        <v>8542</v>
      </c>
      <c r="R282" s="131" t="s">
        <v>5434</v>
      </c>
      <c r="S282" s="131" t="s">
        <v>5749</v>
      </c>
      <c r="T282" s="131" t="s">
        <v>5628</v>
      </c>
      <c r="U282" s="131" t="s">
        <v>5735</v>
      </c>
      <c r="V282" s="131" t="s">
        <v>5547</v>
      </c>
      <c r="W282" s="131" t="s">
        <v>8543</v>
      </c>
      <c r="X282" s="131" t="s">
        <v>3</v>
      </c>
    </row>
    <row r="283" spans="1:24">
      <c r="A283" s="130" t="s">
        <v>1075</v>
      </c>
      <c r="B283" s="131" t="s">
        <v>7483</v>
      </c>
      <c r="C283" s="131" t="s">
        <v>3</v>
      </c>
      <c r="D283" s="131" t="s">
        <v>1427</v>
      </c>
      <c r="E283" s="131" t="s">
        <v>10076</v>
      </c>
      <c r="F283" s="131" t="s">
        <v>5440</v>
      </c>
      <c r="G283" s="131" t="s">
        <v>931</v>
      </c>
      <c r="H283" s="131" t="s">
        <v>7484</v>
      </c>
      <c r="I283" s="131" t="s">
        <v>5533</v>
      </c>
      <c r="J283" s="131" t="s">
        <v>5581</v>
      </c>
      <c r="K283" s="131" t="s">
        <v>7223</v>
      </c>
      <c r="L283" s="131" t="s">
        <v>5474</v>
      </c>
      <c r="M283" s="131" t="s">
        <v>5427</v>
      </c>
      <c r="N283" s="132">
        <v>0.75</v>
      </c>
      <c r="O283" s="132">
        <v>0.125</v>
      </c>
      <c r="P283" s="131" t="s">
        <v>7485</v>
      </c>
      <c r="Q283" s="131" t="s">
        <v>7486</v>
      </c>
      <c r="R283" s="131" t="s">
        <v>5434</v>
      </c>
      <c r="S283" s="131" t="s">
        <v>7226</v>
      </c>
      <c r="T283" s="131" t="s">
        <v>10163</v>
      </c>
      <c r="U283" s="131" t="s">
        <v>7228</v>
      </c>
      <c r="V283" s="131" t="s">
        <v>7487</v>
      </c>
      <c r="W283" s="131" t="s">
        <v>7488</v>
      </c>
      <c r="X283" s="131" t="s">
        <v>3</v>
      </c>
    </row>
    <row r="284" spans="1:24">
      <c r="A284" s="125" t="s">
        <v>1075</v>
      </c>
      <c r="B284" s="126" t="s">
        <v>10165</v>
      </c>
      <c r="C284" s="126" t="s">
        <v>3</v>
      </c>
      <c r="D284" s="126" t="s">
        <v>1427</v>
      </c>
      <c r="E284" s="126" t="s">
        <v>10076</v>
      </c>
      <c r="F284" s="126" t="s">
        <v>3</v>
      </c>
      <c r="G284" s="126" t="s">
        <v>922</v>
      </c>
      <c r="H284" s="126" t="s">
        <v>8693</v>
      </c>
      <c r="I284" s="126" t="s">
        <v>5533</v>
      </c>
      <c r="J284" s="126" t="s">
        <v>3</v>
      </c>
      <c r="K284" s="126" t="s">
        <v>10110</v>
      </c>
      <c r="L284" s="126" t="s">
        <v>5474</v>
      </c>
      <c r="M284" s="126" t="s">
        <v>5427</v>
      </c>
      <c r="N284" s="127">
        <v>0.91666666666666663</v>
      </c>
      <c r="O284" s="127">
        <v>0.25</v>
      </c>
      <c r="P284" s="126" t="s">
        <v>8695</v>
      </c>
      <c r="Q284" s="126" t="s">
        <v>8695</v>
      </c>
      <c r="R284" s="126" t="s">
        <v>5434</v>
      </c>
      <c r="S284" s="126" t="s">
        <v>8696</v>
      </c>
      <c r="T284" s="126" t="s">
        <v>8694</v>
      </c>
      <c r="U284" s="126" t="s">
        <v>8698</v>
      </c>
      <c r="V284" s="126" t="s">
        <v>10111</v>
      </c>
      <c r="W284" s="126" t="s">
        <v>10166</v>
      </c>
      <c r="X284" s="128">
        <v>45275.074340277781</v>
      </c>
    </row>
    <row r="285" spans="1:24">
      <c r="A285" s="130" t="s">
        <v>1075</v>
      </c>
      <c r="B285" s="131" t="s">
        <v>7406</v>
      </c>
      <c r="C285" s="131" t="s">
        <v>7405</v>
      </c>
      <c r="D285" s="131" t="s">
        <v>1427</v>
      </c>
      <c r="E285" s="131" t="s">
        <v>10076</v>
      </c>
      <c r="F285" s="131" t="s">
        <v>6284</v>
      </c>
      <c r="G285" s="131" t="s">
        <v>931</v>
      </c>
      <c r="H285" s="131" t="s">
        <v>7407</v>
      </c>
      <c r="I285" s="131" t="s">
        <v>8322</v>
      </c>
      <c r="J285" s="131" t="s">
        <v>5581</v>
      </c>
      <c r="K285" s="131" t="s">
        <v>5625</v>
      </c>
      <c r="L285" s="131" t="s">
        <v>5441</v>
      </c>
      <c r="M285" s="131" t="s">
        <v>5427</v>
      </c>
      <c r="N285" s="132">
        <v>0.95833333333333337</v>
      </c>
      <c r="O285" s="132">
        <v>0.125</v>
      </c>
      <c r="P285" s="131" t="s">
        <v>8612</v>
      </c>
      <c r="Q285" s="131" t="s">
        <v>7409</v>
      </c>
      <c r="R285" s="131" t="s">
        <v>5434</v>
      </c>
      <c r="S285" s="131" t="s">
        <v>5627</v>
      </c>
      <c r="T285" s="131" t="s">
        <v>5628</v>
      </c>
      <c r="U285" s="131" t="s">
        <v>5629</v>
      </c>
      <c r="V285" s="131" t="s">
        <v>5547</v>
      </c>
      <c r="W285" s="131" t="s">
        <v>8613</v>
      </c>
      <c r="X285" s="131" t="s">
        <v>3</v>
      </c>
    </row>
    <row r="286" spans="1:24">
      <c r="A286" s="130" t="s">
        <v>1075</v>
      </c>
      <c r="B286" s="131" t="s">
        <v>7355</v>
      </c>
      <c r="C286" s="131" t="s">
        <v>7354</v>
      </c>
      <c r="D286" s="131" t="s">
        <v>1427</v>
      </c>
      <c r="E286" s="131" t="s">
        <v>10076</v>
      </c>
      <c r="F286" s="131" t="s">
        <v>6284</v>
      </c>
      <c r="G286" s="131" t="s">
        <v>931</v>
      </c>
      <c r="H286" s="131" t="s">
        <v>5822</v>
      </c>
      <c r="I286" s="131" t="s">
        <v>5533</v>
      </c>
      <c r="J286" s="131" t="s">
        <v>5581</v>
      </c>
      <c r="K286" s="131" t="s">
        <v>4592</v>
      </c>
      <c r="L286" s="131" t="s">
        <v>5441</v>
      </c>
      <c r="M286" s="131">
        <v>2</v>
      </c>
      <c r="N286" s="132">
        <v>0</v>
      </c>
      <c r="O286" s="132">
        <v>0.125</v>
      </c>
      <c r="P286" s="131" t="s">
        <v>7356</v>
      </c>
      <c r="Q286" s="131" t="s">
        <v>8259</v>
      </c>
      <c r="R286" s="131" t="s">
        <v>5434</v>
      </c>
      <c r="S286" s="131" t="s">
        <v>5460</v>
      </c>
      <c r="T286" s="131" t="s">
        <v>4555</v>
      </c>
      <c r="U286" s="131" t="s">
        <v>5469</v>
      </c>
      <c r="V286" s="131" t="s">
        <v>8260</v>
      </c>
      <c r="W286" s="131" t="s">
        <v>8261</v>
      </c>
      <c r="X286" s="131" t="s">
        <v>3</v>
      </c>
    </row>
    <row r="287" spans="1:24">
      <c r="A287" s="130" t="s">
        <v>1075</v>
      </c>
      <c r="B287" s="131" t="s">
        <v>6777</v>
      </c>
      <c r="C287" s="131" t="s">
        <v>6778</v>
      </c>
      <c r="D287" s="131" t="s">
        <v>1427</v>
      </c>
      <c r="E287" s="131" t="s">
        <v>10076</v>
      </c>
      <c r="F287" s="131" t="s">
        <v>6284</v>
      </c>
      <c r="G287" s="131" t="s">
        <v>931</v>
      </c>
      <c r="H287" s="131" t="s">
        <v>6779</v>
      </c>
      <c r="I287" s="131" t="s">
        <v>5533</v>
      </c>
      <c r="J287" s="131" t="s">
        <v>5619</v>
      </c>
      <c r="K287" s="131" t="s">
        <v>6780</v>
      </c>
      <c r="L287" s="131" t="s">
        <v>5441</v>
      </c>
      <c r="M287" s="131" t="s">
        <v>5427</v>
      </c>
      <c r="N287" s="132">
        <v>0.75</v>
      </c>
      <c r="O287" s="132">
        <v>0.95833333333333337</v>
      </c>
      <c r="P287" s="131" t="s">
        <v>6781</v>
      </c>
      <c r="Q287" s="131" t="s">
        <v>6782</v>
      </c>
      <c r="R287" s="131" t="s">
        <v>5434</v>
      </c>
      <c r="S287" s="131" t="s">
        <v>6783</v>
      </c>
      <c r="T287" s="131" t="s">
        <v>6316</v>
      </c>
      <c r="U287" s="131" t="s">
        <v>6784</v>
      </c>
      <c r="V287" s="131" t="s">
        <v>6785</v>
      </c>
      <c r="W287" s="131" t="s">
        <v>6786</v>
      </c>
      <c r="X287" s="131" t="s">
        <v>3</v>
      </c>
    </row>
    <row r="288" spans="1:24">
      <c r="A288" s="130" t="s">
        <v>1075</v>
      </c>
      <c r="B288" s="131" t="s">
        <v>1168</v>
      </c>
      <c r="C288" s="131" t="s">
        <v>8100</v>
      </c>
      <c r="D288" s="131" t="s">
        <v>1427</v>
      </c>
      <c r="E288" s="131" t="s">
        <v>10076</v>
      </c>
      <c r="F288" s="131" t="s">
        <v>6284</v>
      </c>
      <c r="G288" s="131" t="s">
        <v>931</v>
      </c>
      <c r="H288" s="131" t="s">
        <v>5684</v>
      </c>
      <c r="I288" s="131" t="s">
        <v>5533</v>
      </c>
      <c r="J288" s="131" t="s">
        <v>5581</v>
      </c>
      <c r="K288" s="131" t="s">
        <v>5685</v>
      </c>
      <c r="L288" s="131" t="s">
        <v>6595</v>
      </c>
      <c r="M288" s="131">
        <v>4</v>
      </c>
      <c r="N288" s="132">
        <v>0</v>
      </c>
      <c r="O288" s="132">
        <v>0.125</v>
      </c>
      <c r="P288" s="131" t="s">
        <v>8101</v>
      </c>
      <c r="Q288" s="131" t="s">
        <v>7299</v>
      </c>
      <c r="R288" s="131" t="s">
        <v>5434</v>
      </c>
      <c r="S288" s="131" t="s">
        <v>5688</v>
      </c>
      <c r="T288" s="131" t="s">
        <v>5689</v>
      </c>
      <c r="U288" s="131" t="s">
        <v>5690</v>
      </c>
      <c r="V288" s="131" t="s">
        <v>5691</v>
      </c>
      <c r="W288" s="131" t="s">
        <v>8235</v>
      </c>
      <c r="X288" s="131" t="s">
        <v>3</v>
      </c>
    </row>
    <row r="289" spans="1:24">
      <c r="A289" s="130" t="s">
        <v>1075</v>
      </c>
      <c r="B289" s="131" t="s">
        <v>7297</v>
      </c>
      <c r="C289" s="131" t="s">
        <v>7296</v>
      </c>
      <c r="D289" s="131" t="s">
        <v>1427</v>
      </c>
      <c r="E289" s="131" t="s">
        <v>10076</v>
      </c>
      <c r="F289" s="131" t="s">
        <v>6284</v>
      </c>
      <c r="G289" s="131" t="s">
        <v>931</v>
      </c>
      <c r="H289" s="131" t="s">
        <v>5684</v>
      </c>
      <c r="I289" s="131" t="s">
        <v>5533</v>
      </c>
      <c r="J289" s="131" t="s">
        <v>5581</v>
      </c>
      <c r="K289" s="131" t="s">
        <v>5685</v>
      </c>
      <c r="L289" s="131" t="s">
        <v>6595</v>
      </c>
      <c r="M289" s="131">
        <v>3</v>
      </c>
      <c r="N289" s="132">
        <v>0</v>
      </c>
      <c r="O289" s="132">
        <v>0.125</v>
      </c>
      <c r="P289" s="131" t="s">
        <v>7298</v>
      </c>
      <c r="Q289" s="131" t="s">
        <v>7299</v>
      </c>
      <c r="R289" s="131" t="s">
        <v>5434</v>
      </c>
      <c r="S289" s="131" t="s">
        <v>5688</v>
      </c>
      <c r="T289" s="131" t="s">
        <v>5689</v>
      </c>
      <c r="U289" s="131" t="s">
        <v>5690</v>
      </c>
      <c r="V289" s="131" t="s">
        <v>5691</v>
      </c>
      <c r="W289" s="131" t="s">
        <v>7659</v>
      </c>
      <c r="X289" s="131" t="s">
        <v>3</v>
      </c>
    </row>
    <row r="290" spans="1:24">
      <c r="A290" s="130" t="s">
        <v>1075</v>
      </c>
      <c r="B290" s="131" t="s">
        <v>7412</v>
      </c>
      <c r="C290" s="131" t="s">
        <v>7411</v>
      </c>
      <c r="D290" s="131" t="s">
        <v>1427</v>
      </c>
      <c r="E290" s="131" t="s">
        <v>10076</v>
      </c>
      <c r="F290" s="131" t="s">
        <v>5440</v>
      </c>
      <c r="G290" s="131" t="s">
        <v>931</v>
      </c>
      <c r="H290" s="131" t="s">
        <v>7413</v>
      </c>
      <c r="I290" s="131" t="s">
        <v>5533</v>
      </c>
      <c r="J290" s="131" t="s">
        <v>5619</v>
      </c>
      <c r="K290" s="131" t="s">
        <v>7414</v>
      </c>
      <c r="L290" s="131" t="s">
        <v>5441</v>
      </c>
      <c r="M290" s="131" t="s">
        <v>5427</v>
      </c>
      <c r="N290" s="132">
        <v>0.33333333333333331</v>
      </c>
      <c r="O290" s="132">
        <v>0.75</v>
      </c>
      <c r="P290" s="131" t="s">
        <v>7570</v>
      </c>
      <c r="Q290" s="131" t="s">
        <v>7571</v>
      </c>
      <c r="R290" s="131" t="s">
        <v>5434</v>
      </c>
      <c r="S290" s="131" t="s">
        <v>7417</v>
      </c>
      <c r="T290" s="131" t="s">
        <v>7418</v>
      </c>
      <c r="U290" s="131" t="s">
        <v>7289</v>
      </c>
      <c r="V290" s="131" t="s">
        <v>3571</v>
      </c>
      <c r="W290" s="131" t="s">
        <v>7572</v>
      </c>
      <c r="X290" s="131" t="s">
        <v>3</v>
      </c>
    </row>
    <row r="291" spans="1:24">
      <c r="A291" s="130" t="s">
        <v>1075</v>
      </c>
      <c r="B291" s="131" t="s">
        <v>8723</v>
      </c>
      <c r="C291" s="131" t="s">
        <v>3</v>
      </c>
      <c r="D291" s="131" t="s">
        <v>1427</v>
      </c>
      <c r="E291" s="131" t="s">
        <v>10076</v>
      </c>
      <c r="F291" s="131" t="s">
        <v>5440</v>
      </c>
      <c r="G291" s="131" t="s">
        <v>931</v>
      </c>
      <c r="H291" s="131" t="s">
        <v>7622</v>
      </c>
      <c r="I291" s="131" t="s">
        <v>8322</v>
      </c>
      <c r="J291" s="131" t="s">
        <v>5619</v>
      </c>
      <c r="K291" s="131" t="s">
        <v>6583</v>
      </c>
      <c r="L291" s="131" t="s">
        <v>5441</v>
      </c>
      <c r="M291" s="131" t="s">
        <v>5427</v>
      </c>
      <c r="N291" s="132">
        <v>0.91666666666666663</v>
      </c>
      <c r="O291" s="132">
        <v>0.125</v>
      </c>
      <c r="P291" s="131" t="s">
        <v>8342</v>
      </c>
      <c r="Q291" s="131" t="s">
        <v>8724</v>
      </c>
      <c r="R291" s="131" t="s">
        <v>5434</v>
      </c>
      <c r="S291" s="131" t="s">
        <v>6586</v>
      </c>
      <c r="T291" s="131" t="s">
        <v>6587</v>
      </c>
      <c r="U291" s="131" t="s">
        <v>7623</v>
      </c>
      <c r="V291" s="131" t="s">
        <v>7624</v>
      </c>
      <c r="W291" s="131" t="s">
        <v>8725</v>
      </c>
      <c r="X291" s="131" t="s">
        <v>3</v>
      </c>
    </row>
    <row r="292" spans="1:24">
      <c r="A292" s="130" t="s">
        <v>1075</v>
      </c>
      <c r="B292" s="131" t="s">
        <v>730</v>
      </c>
      <c r="C292" s="131" t="s">
        <v>3</v>
      </c>
      <c r="D292" s="131" t="s">
        <v>1427</v>
      </c>
      <c r="E292" s="131" t="s">
        <v>10076</v>
      </c>
      <c r="F292" s="131" t="s">
        <v>5440</v>
      </c>
      <c r="G292" s="131" t="s">
        <v>931</v>
      </c>
      <c r="H292" s="131" t="s">
        <v>7622</v>
      </c>
      <c r="I292" s="131" t="s">
        <v>8322</v>
      </c>
      <c r="J292" s="131" t="s">
        <v>5619</v>
      </c>
      <c r="K292" s="131" t="s">
        <v>6583</v>
      </c>
      <c r="L292" s="131" t="s">
        <v>5441</v>
      </c>
      <c r="M292" s="131" t="s">
        <v>5427</v>
      </c>
      <c r="N292" s="132">
        <v>0.91666666666666663</v>
      </c>
      <c r="O292" s="132">
        <v>0.125</v>
      </c>
      <c r="P292" s="131" t="s">
        <v>8342</v>
      </c>
      <c r="Q292" s="131" t="s">
        <v>8343</v>
      </c>
      <c r="R292" s="131" t="s">
        <v>5434</v>
      </c>
      <c r="S292" s="131" t="s">
        <v>6586</v>
      </c>
      <c r="T292" s="131" t="s">
        <v>6587</v>
      </c>
      <c r="U292" s="131" t="s">
        <v>7623</v>
      </c>
      <c r="V292" s="131" t="s">
        <v>7624</v>
      </c>
      <c r="W292" s="131" t="s">
        <v>8344</v>
      </c>
      <c r="X292" s="131" t="s">
        <v>3</v>
      </c>
    </row>
    <row r="293" spans="1:24">
      <c r="A293" s="130" t="s">
        <v>1075</v>
      </c>
      <c r="B293" s="131" t="s">
        <v>8358</v>
      </c>
      <c r="C293" s="131" t="s">
        <v>8357</v>
      </c>
      <c r="D293" s="131" t="s">
        <v>1427</v>
      </c>
      <c r="E293" s="131" t="s">
        <v>10076</v>
      </c>
      <c r="F293" s="131" t="s">
        <v>6284</v>
      </c>
      <c r="G293" s="131" t="s">
        <v>931</v>
      </c>
      <c r="H293" s="131" t="s">
        <v>6822</v>
      </c>
      <c r="I293" s="131" t="s">
        <v>8322</v>
      </c>
      <c r="J293" s="131" t="s">
        <v>5511</v>
      </c>
      <c r="K293" s="131" t="s">
        <v>6509</v>
      </c>
      <c r="L293" s="131" t="s">
        <v>5441</v>
      </c>
      <c r="M293" s="131" t="s">
        <v>5427</v>
      </c>
      <c r="N293" s="132">
        <v>0.33333333333333331</v>
      </c>
      <c r="O293" s="132">
        <v>0.75</v>
      </c>
      <c r="P293" s="131" t="s">
        <v>8803</v>
      </c>
      <c r="Q293" s="131" t="s">
        <v>8804</v>
      </c>
      <c r="R293" s="131" t="s">
        <v>5434</v>
      </c>
      <c r="S293" s="131" t="s">
        <v>5605</v>
      </c>
      <c r="T293" s="131" t="s">
        <v>5606</v>
      </c>
      <c r="U293" s="131" t="s">
        <v>5705</v>
      </c>
      <c r="V293" s="131" t="s">
        <v>6825</v>
      </c>
      <c r="W293" s="131" t="s">
        <v>8805</v>
      </c>
      <c r="X293" s="131" t="s">
        <v>3</v>
      </c>
    </row>
    <row r="294" spans="1:24">
      <c r="A294" s="125" t="s">
        <v>1075</v>
      </c>
      <c r="B294" s="126" t="s">
        <v>10167</v>
      </c>
      <c r="C294" s="126" t="s">
        <v>5387</v>
      </c>
      <c r="D294" s="126" t="s">
        <v>1427</v>
      </c>
      <c r="E294" s="126" t="s">
        <v>10076</v>
      </c>
      <c r="F294" s="126" t="s">
        <v>3</v>
      </c>
      <c r="G294" s="126" t="s">
        <v>922</v>
      </c>
      <c r="H294" s="126" t="s">
        <v>3</v>
      </c>
      <c r="I294" s="126" t="s">
        <v>5533</v>
      </c>
      <c r="J294" s="126" t="s">
        <v>3</v>
      </c>
      <c r="K294" s="126" t="s">
        <v>10153</v>
      </c>
      <c r="L294" s="126" t="s">
        <v>5474</v>
      </c>
      <c r="M294" s="126">
        <v>1</v>
      </c>
      <c r="N294" s="127">
        <v>0.375</v>
      </c>
      <c r="O294" s="127">
        <v>0.75</v>
      </c>
      <c r="P294" s="126" t="s">
        <v>10168</v>
      </c>
      <c r="Q294" s="126" t="s">
        <v>10169</v>
      </c>
      <c r="R294" s="126" t="s">
        <v>5445</v>
      </c>
      <c r="S294" s="126" t="s">
        <v>5593</v>
      </c>
      <c r="T294" s="126" t="s">
        <v>5633</v>
      </c>
      <c r="U294" s="126" t="s">
        <v>5595</v>
      </c>
      <c r="V294" s="126" t="s">
        <v>3571</v>
      </c>
      <c r="W294" s="126" t="s">
        <v>10170</v>
      </c>
      <c r="X294" s="126" t="s">
        <v>3</v>
      </c>
    </row>
    <row r="295" spans="1:24">
      <c r="A295" s="130" t="s">
        <v>1075</v>
      </c>
      <c r="B295" s="131" t="s">
        <v>727</v>
      </c>
      <c r="C295" s="131" t="s">
        <v>726</v>
      </c>
      <c r="D295" s="131" t="s">
        <v>1427</v>
      </c>
      <c r="E295" s="131" t="s">
        <v>10076</v>
      </c>
      <c r="F295" s="131" t="s">
        <v>5440</v>
      </c>
      <c r="G295" s="131" t="s">
        <v>931</v>
      </c>
      <c r="H295" s="131" t="s">
        <v>7740</v>
      </c>
      <c r="I295" s="131" t="s">
        <v>8322</v>
      </c>
      <c r="J295" s="131" t="s">
        <v>5581</v>
      </c>
      <c r="K295" s="131" t="s">
        <v>5436</v>
      </c>
      <c r="L295" s="131" t="s">
        <v>5474</v>
      </c>
      <c r="M295" s="131" t="s">
        <v>5427</v>
      </c>
      <c r="N295" s="132">
        <v>0.95833333333333337</v>
      </c>
      <c r="O295" s="132">
        <v>0.125</v>
      </c>
      <c r="P295" s="131" t="s">
        <v>7741</v>
      </c>
      <c r="Q295" s="131" t="s">
        <v>7741</v>
      </c>
      <c r="R295" s="131" t="s">
        <v>5434</v>
      </c>
      <c r="S295" s="131" t="s">
        <v>5758</v>
      </c>
      <c r="T295" s="131" t="s">
        <v>5436</v>
      </c>
      <c r="U295" s="131" t="s">
        <v>5759</v>
      </c>
      <c r="V295" s="131" t="s">
        <v>3571</v>
      </c>
      <c r="W295" s="131" t="s">
        <v>8784</v>
      </c>
      <c r="X295" s="131" t="s">
        <v>3</v>
      </c>
    </row>
    <row r="296" spans="1:24">
      <c r="A296" s="130" t="s">
        <v>1075</v>
      </c>
      <c r="B296" s="131" t="s">
        <v>7120</v>
      </c>
      <c r="C296" s="131" t="s">
        <v>7119</v>
      </c>
      <c r="D296" s="131" t="s">
        <v>1427</v>
      </c>
      <c r="E296" s="131" t="s">
        <v>10076</v>
      </c>
      <c r="F296" s="131" t="s">
        <v>5440</v>
      </c>
      <c r="G296" s="131" t="s">
        <v>931</v>
      </c>
      <c r="H296" s="131" t="s">
        <v>7121</v>
      </c>
      <c r="I296" s="131" t="s">
        <v>8322</v>
      </c>
      <c r="J296" s="131" t="s">
        <v>5619</v>
      </c>
      <c r="K296" s="131" t="s">
        <v>4786</v>
      </c>
      <c r="L296" s="131" t="s">
        <v>5474</v>
      </c>
      <c r="M296" s="131" t="s">
        <v>5427</v>
      </c>
      <c r="N296" s="132">
        <v>0</v>
      </c>
      <c r="O296" s="132">
        <v>0.20833333333333334</v>
      </c>
      <c r="P296" s="131" t="s">
        <v>7122</v>
      </c>
      <c r="Q296" s="131" t="s">
        <v>7123</v>
      </c>
      <c r="R296" s="131" t="s">
        <v>5434</v>
      </c>
      <c r="S296" s="131" t="s">
        <v>4544</v>
      </c>
      <c r="T296" s="131" t="s">
        <v>4543</v>
      </c>
      <c r="U296" s="131" t="s">
        <v>5565</v>
      </c>
      <c r="V296" s="131" t="s">
        <v>5566</v>
      </c>
      <c r="W296" s="131" t="s">
        <v>8410</v>
      </c>
      <c r="X296" s="131" t="s">
        <v>3</v>
      </c>
    </row>
    <row r="297" spans="1:24">
      <c r="A297" s="130" t="s">
        <v>1075</v>
      </c>
      <c r="B297" s="131" t="s">
        <v>7248</v>
      </c>
      <c r="C297" s="131" t="s">
        <v>7249</v>
      </c>
      <c r="D297" s="131" t="s">
        <v>1427</v>
      </c>
      <c r="E297" s="131" t="s">
        <v>10076</v>
      </c>
      <c r="F297" s="131" t="s">
        <v>6284</v>
      </c>
      <c r="G297" s="131" t="s">
        <v>931</v>
      </c>
      <c r="H297" s="131" t="s">
        <v>5510</v>
      </c>
      <c r="I297" s="131" t="s">
        <v>5533</v>
      </c>
      <c r="J297" s="131" t="s">
        <v>6046</v>
      </c>
      <c r="K297" s="131" t="s">
        <v>5512</v>
      </c>
      <c r="L297" s="131" t="s">
        <v>5426</v>
      </c>
      <c r="M297" s="131" t="s">
        <v>5427</v>
      </c>
      <c r="N297" s="132">
        <v>0.375</v>
      </c>
      <c r="O297" s="132">
        <v>0.70833333333333337</v>
      </c>
      <c r="P297" s="131" t="s">
        <v>7250</v>
      </c>
      <c r="Q297" s="131" t="s">
        <v>7250</v>
      </c>
      <c r="R297" s="131" t="s">
        <v>5434</v>
      </c>
      <c r="S297" s="131" t="s">
        <v>5514</v>
      </c>
      <c r="T297" s="131" t="s">
        <v>4582</v>
      </c>
      <c r="U297" s="131" t="s">
        <v>5515</v>
      </c>
      <c r="V297" s="131" t="s">
        <v>5770</v>
      </c>
      <c r="W297" s="131" t="s">
        <v>7251</v>
      </c>
      <c r="X297" s="131" t="s">
        <v>3</v>
      </c>
    </row>
    <row r="298" spans="1:24">
      <c r="A298" s="130" t="s">
        <v>1075</v>
      </c>
      <c r="B298" s="131" t="s">
        <v>7553</v>
      </c>
      <c r="C298" s="131" t="s">
        <v>7552</v>
      </c>
      <c r="D298" s="131" t="s">
        <v>1427</v>
      </c>
      <c r="E298" s="131" t="s">
        <v>10076</v>
      </c>
      <c r="F298" s="131" t="s">
        <v>5440</v>
      </c>
      <c r="G298" s="131" t="s">
        <v>931</v>
      </c>
      <c r="H298" s="131" t="s">
        <v>6779</v>
      </c>
      <c r="I298" s="131" t="s">
        <v>8322</v>
      </c>
      <c r="J298" s="131" t="s">
        <v>5601</v>
      </c>
      <c r="K298" s="131" t="s">
        <v>6780</v>
      </c>
      <c r="L298" s="131" t="s">
        <v>5441</v>
      </c>
      <c r="M298" s="131" t="s">
        <v>5427</v>
      </c>
      <c r="N298" s="132">
        <v>0.91666666666666663</v>
      </c>
      <c r="O298" s="132">
        <v>0.125</v>
      </c>
      <c r="P298" s="131" t="s">
        <v>7554</v>
      </c>
      <c r="Q298" s="131" t="s">
        <v>7555</v>
      </c>
      <c r="R298" s="131" t="s">
        <v>5434</v>
      </c>
      <c r="S298" s="131" t="s">
        <v>7556</v>
      </c>
      <c r="T298" s="131" t="s">
        <v>6316</v>
      </c>
      <c r="U298" s="131" t="s">
        <v>8860</v>
      </c>
      <c r="V298" s="131" t="s">
        <v>8861</v>
      </c>
      <c r="W298" s="131" t="s">
        <v>8862</v>
      </c>
      <c r="X298" s="131" t="s">
        <v>3</v>
      </c>
    </row>
    <row r="299" spans="1:24">
      <c r="A299" s="130" t="s">
        <v>1075</v>
      </c>
      <c r="B299" s="131" t="s">
        <v>1388</v>
      </c>
      <c r="C299" s="131" t="s">
        <v>1387</v>
      </c>
      <c r="D299" s="131" t="s">
        <v>1427</v>
      </c>
      <c r="E299" s="131" t="s">
        <v>10076</v>
      </c>
      <c r="F299" s="131" t="s">
        <v>6284</v>
      </c>
      <c r="G299" s="131" t="s">
        <v>931</v>
      </c>
      <c r="H299" s="131" t="s">
        <v>6941</v>
      </c>
      <c r="I299" s="131" t="s">
        <v>8322</v>
      </c>
      <c r="J299" s="131" t="s">
        <v>8449</v>
      </c>
      <c r="K299" s="131" t="s">
        <v>4557</v>
      </c>
      <c r="L299" s="131" t="s">
        <v>5441</v>
      </c>
      <c r="M299" s="131" t="s">
        <v>5427</v>
      </c>
      <c r="N299" s="132">
        <v>0.91666666666666663</v>
      </c>
      <c r="O299" s="132">
        <v>0.25</v>
      </c>
      <c r="P299" s="131" t="s">
        <v>8450</v>
      </c>
      <c r="Q299" s="131" t="s">
        <v>8451</v>
      </c>
      <c r="R299" s="131" t="s">
        <v>5434</v>
      </c>
      <c r="S299" s="131" t="s">
        <v>5460</v>
      </c>
      <c r="T299" s="131" t="s">
        <v>4555</v>
      </c>
      <c r="U299" s="131" t="s">
        <v>7023</v>
      </c>
      <c r="V299" s="131" t="s">
        <v>8452</v>
      </c>
      <c r="W299" s="131" t="s">
        <v>8578</v>
      </c>
      <c r="X299" s="131" t="s">
        <v>3</v>
      </c>
    </row>
    <row r="300" spans="1:24">
      <c r="A300" s="130" t="s">
        <v>1075</v>
      </c>
      <c r="B300" s="131" t="s">
        <v>8780</v>
      </c>
      <c r="C300" s="131" t="s">
        <v>3</v>
      </c>
      <c r="D300" s="131" t="s">
        <v>1427</v>
      </c>
      <c r="E300" s="131" t="s">
        <v>10076</v>
      </c>
      <c r="F300" s="131" t="s">
        <v>6670</v>
      </c>
      <c r="G300" s="131" t="s">
        <v>931</v>
      </c>
      <c r="H300" s="131" t="s">
        <v>5518</v>
      </c>
      <c r="I300" s="131" t="s">
        <v>8322</v>
      </c>
      <c r="J300" s="131" t="s">
        <v>7982</v>
      </c>
      <c r="K300" s="131" t="s">
        <v>5520</v>
      </c>
      <c r="L300" s="131" t="s">
        <v>5474</v>
      </c>
      <c r="M300" s="131" t="s">
        <v>5427</v>
      </c>
      <c r="N300" s="132">
        <v>0.91666666666666663</v>
      </c>
      <c r="O300" s="132">
        <v>0.125</v>
      </c>
      <c r="P300" s="131" t="s">
        <v>7606</v>
      </c>
      <c r="Q300" s="131" t="s">
        <v>8781</v>
      </c>
      <c r="R300" s="131" t="s">
        <v>5434</v>
      </c>
      <c r="S300" s="131" t="s">
        <v>5522</v>
      </c>
      <c r="T300" s="131" t="s">
        <v>5395</v>
      </c>
      <c r="U300" s="131" t="s">
        <v>5523</v>
      </c>
      <c r="V300" s="131" t="s">
        <v>8782</v>
      </c>
      <c r="W300" s="131" t="s">
        <v>8783</v>
      </c>
      <c r="X300" s="131" t="s">
        <v>3</v>
      </c>
    </row>
    <row r="301" spans="1:24">
      <c r="A301" s="130" t="s">
        <v>1075</v>
      </c>
      <c r="B301" s="131" t="s">
        <v>8580</v>
      </c>
      <c r="C301" s="131" t="s">
        <v>8579</v>
      </c>
      <c r="D301" s="131" t="s">
        <v>1427</v>
      </c>
      <c r="E301" s="131" t="s">
        <v>10076</v>
      </c>
      <c r="F301" s="131" t="s">
        <v>5440</v>
      </c>
      <c r="G301" s="131" t="s">
        <v>931</v>
      </c>
      <c r="H301" s="131" t="s">
        <v>8581</v>
      </c>
      <c r="I301" s="131" t="s">
        <v>8322</v>
      </c>
      <c r="J301" s="131" t="s">
        <v>8582</v>
      </c>
      <c r="K301" s="131" t="s">
        <v>6026</v>
      </c>
      <c r="L301" s="131" t="s">
        <v>5441</v>
      </c>
      <c r="M301" s="131" t="s">
        <v>5427</v>
      </c>
      <c r="N301" s="132">
        <v>4.1666666666666664E-2</v>
      </c>
      <c r="O301" s="132">
        <v>0.25</v>
      </c>
      <c r="P301" s="131" t="s">
        <v>8583</v>
      </c>
      <c r="Q301" s="131" t="s">
        <v>8584</v>
      </c>
      <c r="R301" s="131" t="s">
        <v>5434</v>
      </c>
      <c r="S301" s="131" t="s">
        <v>6029</v>
      </c>
      <c r="T301" s="131" t="s">
        <v>10128</v>
      </c>
      <c r="U301" s="131" t="s">
        <v>8092</v>
      </c>
      <c r="V301" s="131" t="s">
        <v>8943</v>
      </c>
      <c r="W301" s="131" t="s">
        <v>8944</v>
      </c>
      <c r="X301" s="131" t="s">
        <v>3</v>
      </c>
    </row>
    <row r="302" spans="1:24">
      <c r="A302" s="130" t="s">
        <v>1075</v>
      </c>
      <c r="B302" s="131" t="s">
        <v>1203</v>
      </c>
      <c r="C302" s="131" t="s">
        <v>1202</v>
      </c>
      <c r="D302" s="131" t="s">
        <v>1427</v>
      </c>
      <c r="E302" s="131" t="s">
        <v>10076</v>
      </c>
      <c r="F302" s="131" t="s">
        <v>5440</v>
      </c>
      <c r="G302" s="131" t="s">
        <v>931</v>
      </c>
      <c r="H302" s="131" t="s">
        <v>6969</v>
      </c>
      <c r="I302" s="131" t="s">
        <v>8322</v>
      </c>
      <c r="J302" s="131" t="s">
        <v>5500</v>
      </c>
      <c r="K302" s="131" t="s">
        <v>5702</v>
      </c>
      <c r="L302" s="131" t="s">
        <v>5474</v>
      </c>
      <c r="M302" s="131" t="s">
        <v>5427</v>
      </c>
      <c r="N302" s="132">
        <v>0.91666666666666663</v>
      </c>
      <c r="O302" s="132">
        <v>0.25</v>
      </c>
      <c r="P302" s="131" t="s">
        <v>8915</v>
      </c>
      <c r="Q302" s="131" t="s">
        <v>8915</v>
      </c>
      <c r="R302" s="131" t="s">
        <v>5434</v>
      </c>
      <c r="S302" s="131" t="s">
        <v>6886</v>
      </c>
      <c r="T302" s="131" t="s">
        <v>5606</v>
      </c>
      <c r="U302" s="131" t="s">
        <v>5705</v>
      </c>
      <c r="V302" s="131" t="s">
        <v>5706</v>
      </c>
      <c r="W302" s="131" t="s">
        <v>8916</v>
      </c>
      <c r="X302" s="131" t="s">
        <v>3</v>
      </c>
    </row>
    <row r="303" spans="1:24">
      <c r="A303" s="130" t="s">
        <v>1075</v>
      </c>
      <c r="B303" s="131" t="s">
        <v>5494</v>
      </c>
      <c r="C303" s="131" t="s">
        <v>5495</v>
      </c>
      <c r="D303" s="131" t="s">
        <v>1427</v>
      </c>
      <c r="E303" s="131" t="s">
        <v>10076</v>
      </c>
      <c r="F303" s="131" t="s">
        <v>6284</v>
      </c>
      <c r="G303" s="131" t="s">
        <v>931</v>
      </c>
      <c r="H303" s="131" t="s">
        <v>5498</v>
      </c>
      <c r="I303" s="131" t="s">
        <v>5499</v>
      </c>
      <c r="J303" s="131" t="s">
        <v>5500</v>
      </c>
      <c r="K303" s="131" t="s">
        <v>5501</v>
      </c>
      <c r="L303" s="131" t="s">
        <v>5497</v>
      </c>
      <c r="M303" s="131">
        <v>3</v>
      </c>
      <c r="N303" s="132">
        <v>0.375</v>
      </c>
      <c r="O303" s="132">
        <v>0.875</v>
      </c>
      <c r="P303" s="131" t="s">
        <v>5502</v>
      </c>
      <c r="Q303" s="131" t="s">
        <v>5503</v>
      </c>
      <c r="R303" s="131" t="s">
        <v>5434</v>
      </c>
      <c r="S303" s="131" t="s">
        <v>5504</v>
      </c>
      <c r="T303" s="131" t="s">
        <v>5501</v>
      </c>
      <c r="U303" s="131" t="s">
        <v>5505</v>
      </c>
      <c r="V303" s="131" t="s">
        <v>5506</v>
      </c>
      <c r="W303" s="131" t="s">
        <v>5507</v>
      </c>
      <c r="X303" s="131" t="s">
        <v>3</v>
      </c>
    </row>
    <row r="304" spans="1:24">
      <c r="A304" s="125" t="s">
        <v>936</v>
      </c>
      <c r="B304" s="126" t="s">
        <v>62</v>
      </c>
      <c r="C304" s="126" t="s">
        <v>5387</v>
      </c>
      <c r="D304" s="126" t="s">
        <v>1427</v>
      </c>
      <c r="E304" s="126" t="s">
        <v>10076</v>
      </c>
      <c r="F304" s="126" t="s">
        <v>3</v>
      </c>
      <c r="G304" s="126" t="s">
        <v>922</v>
      </c>
      <c r="H304" s="126" t="s">
        <v>3</v>
      </c>
      <c r="I304" s="126" t="s">
        <v>5533</v>
      </c>
      <c r="J304" s="126" t="s">
        <v>3</v>
      </c>
      <c r="K304" s="126" t="s">
        <v>10171</v>
      </c>
      <c r="L304" s="126" t="s">
        <v>5441</v>
      </c>
      <c r="M304" s="126" t="s">
        <v>5427</v>
      </c>
      <c r="N304" s="127">
        <v>0.33333333333333331</v>
      </c>
      <c r="O304" s="127">
        <v>0.75</v>
      </c>
      <c r="P304" s="126" t="s">
        <v>8773</v>
      </c>
      <c r="Q304" s="126" t="s">
        <v>10172</v>
      </c>
      <c r="R304" s="126" t="s">
        <v>5434</v>
      </c>
      <c r="S304" s="126" t="s">
        <v>5758</v>
      </c>
      <c r="T304" s="126" t="s">
        <v>5436</v>
      </c>
      <c r="U304" s="126" t="s">
        <v>5759</v>
      </c>
      <c r="V304" s="126" t="s">
        <v>3571</v>
      </c>
      <c r="W304" s="126" t="s">
        <v>10173</v>
      </c>
      <c r="X304" s="126" t="s">
        <v>3</v>
      </c>
    </row>
    <row r="305" spans="1:24">
      <c r="A305" s="125" t="s">
        <v>1075</v>
      </c>
      <c r="B305" s="126" t="s">
        <v>10174</v>
      </c>
      <c r="C305" s="126" t="s">
        <v>10175</v>
      </c>
      <c r="D305" s="126" t="s">
        <v>1427</v>
      </c>
      <c r="E305" s="126" t="s">
        <v>10076</v>
      </c>
      <c r="F305" s="126" t="s">
        <v>3</v>
      </c>
      <c r="G305" s="126" t="s">
        <v>922</v>
      </c>
      <c r="H305" s="126" t="s">
        <v>7179</v>
      </c>
      <c r="I305" s="126" t="s">
        <v>5533</v>
      </c>
      <c r="J305" s="126" t="s">
        <v>3</v>
      </c>
      <c r="K305" s="126" t="s">
        <v>7180</v>
      </c>
      <c r="L305" s="126" t="s">
        <v>5474</v>
      </c>
      <c r="M305" s="126" t="s">
        <v>5427</v>
      </c>
      <c r="N305" s="127">
        <v>0</v>
      </c>
      <c r="O305" s="127">
        <v>0.125</v>
      </c>
      <c r="P305" s="126" t="s">
        <v>10176</v>
      </c>
      <c r="Q305" s="126" t="s">
        <v>8518</v>
      </c>
      <c r="R305" s="126" t="s">
        <v>5445</v>
      </c>
      <c r="S305" s="126" t="s">
        <v>7183</v>
      </c>
      <c r="T305" s="126" t="s">
        <v>7075</v>
      </c>
      <c r="U305" s="126" t="s">
        <v>7184</v>
      </c>
      <c r="V305" s="126" t="s">
        <v>3571</v>
      </c>
      <c r="W305" s="126" t="s">
        <v>3</v>
      </c>
      <c r="X305" s="128">
        <v>45159.385775462964</v>
      </c>
    </row>
    <row r="306" spans="1:24">
      <c r="A306" s="130" t="s">
        <v>1075</v>
      </c>
      <c r="B306" s="131" t="s">
        <v>8989</v>
      </c>
      <c r="C306" s="131" t="s">
        <v>8990</v>
      </c>
      <c r="D306" s="131" t="s">
        <v>1427</v>
      </c>
      <c r="E306" s="131" t="s">
        <v>10076</v>
      </c>
      <c r="F306" s="131" t="s">
        <v>6284</v>
      </c>
      <c r="G306" s="131" t="s">
        <v>931</v>
      </c>
      <c r="H306" s="131" t="s">
        <v>7848</v>
      </c>
      <c r="I306" s="131" t="s">
        <v>8322</v>
      </c>
      <c r="J306" s="131" t="s">
        <v>5885</v>
      </c>
      <c r="K306" s="131" t="s">
        <v>5775</v>
      </c>
      <c r="L306" s="131" t="s">
        <v>5474</v>
      </c>
      <c r="M306" s="131" t="s">
        <v>5427</v>
      </c>
      <c r="N306" s="132">
        <v>0.91666666666666663</v>
      </c>
      <c r="O306" s="132">
        <v>0.25</v>
      </c>
      <c r="P306" s="131" t="s">
        <v>8991</v>
      </c>
      <c r="Q306" s="131" t="s">
        <v>7850</v>
      </c>
      <c r="R306" s="131" t="s">
        <v>5434</v>
      </c>
      <c r="S306" s="131" t="s">
        <v>5777</v>
      </c>
      <c r="T306" s="131" t="s">
        <v>4582</v>
      </c>
      <c r="U306" s="131" t="s">
        <v>7851</v>
      </c>
      <c r="V306" s="131" t="s">
        <v>7852</v>
      </c>
      <c r="W306" s="131" t="s">
        <v>8992</v>
      </c>
      <c r="X306" s="131" t="s">
        <v>3</v>
      </c>
    </row>
    <row r="307" spans="1:24">
      <c r="A307" s="130" t="s">
        <v>1075</v>
      </c>
      <c r="B307" s="131" t="s">
        <v>1175</v>
      </c>
      <c r="C307" s="131" t="s">
        <v>1174</v>
      </c>
      <c r="D307" s="131" t="s">
        <v>1427</v>
      </c>
      <c r="E307" s="131" t="s">
        <v>10076</v>
      </c>
      <c r="F307" s="131" t="s">
        <v>6284</v>
      </c>
      <c r="G307" s="131" t="s">
        <v>931</v>
      </c>
      <c r="H307" s="131" t="s">
        <v>6543</v>
      </c>
      <c r="I307" s="131" t="s">
        <v>8322</v>
      </c>
      <c r="J307" s="131" t="s">
        <v>5885</v>
      </c>
      <c r="K307" s="131" t="s">
        <v>4592</v>
      </c>
      <c r="L307" s="131" t="s">
        <v>5474</v>
      </c>
      <c r="M307" s="131" t="s">
        <v>5427</v>
      </c>
      <c r="N307" s="132">
        <v>0.91666666666666663</v>
      </c>
      <c r="O307" s="132">
        <v>0.25</v>
      </c>
      <c r="P307" s="131" t="s">
        <v>8656</v>
      </c>
      <c r="Q307" s="131" t="s">
        <v>8657</v>
      </c>
      <c r="R307" s="131" t="s">
        <v>5434</v>
      </c>
      <c r="S307" s="131" t="s">
        <v>5460</v>
      </c>
      <c r="T307" s="131" t="s">
        <v>4555</v>
      </c>
      <c r="U307" s="131" t="s">
        <v>7023</v>
      </c>
      <c r="V307" s="131" t="s">
        <v>8658</v>
      </c>
      <c r="W307" s="131" t="s">
        <v>8897</v>
      </c>
      <c r="X307" s="131" t="s">
        <v>3</v>
      </c>
    </row>
    <row r="308" spans="1:24">
      <c r="A308" s="125" t="s">
        <v>981</v>
      </c>
      <c r="B308" s="126" t="s">
        <v>528</v>
      </c>
      <c r="C308" s="126" t="s">
        <v>434</v>
      </c>
      <c r="D308" s="126" t="s">
        <v>1427</v>
      </c>
      <c r="E308" s="126" t="s">
        <v>10076</v>
      </c>
      <c r="F308" s="126" t="s">
        <v>3</v>
      </c>
      <c r="G308" s="126" t="s">
        <v>922</v>
      </c>
      <c r="H308" s="126" t="s">
        <v>6763</v>
      </c>
      <c r="I308" s="126" t="s">
        <v>5533</v>
      </c>
      <c r="J308" s="126" t="s">
        <v>3</v>
      </c>
      <c r="K308" s="126" t="s">
        <v>5645</v>
      </c>
      <c r="L308" s="126" t="s">
        <v>5441</v>
      </c>
      <c r="M308" s="126" t="s">
        <v>5427</v>
      </c>
      <c r="N308" s="127">
        <v>0</v>
      </c>
      <c r="O308" s="127">
        <v>0.95833333333333337</v>
      </c>
      <c r="P308" s="126" t="s">
        <v>10177</v>
      </c>
      <c r="Q308" s="126" t="s">
        <v>10177</v>
      </c>
      <c r="R308" s="126" t="s">
        <v>5434</v>
      </c>
      <c r="S308" s="126" t="s">
        <v>4544</v>
      </c>
      <c r="T308" s="126" t="s">
        <v>4543</v>
      </c>
      <c r="U308" s="126" t="s">
        <v>5648</v>
      </c>
      <c r="V308" s="126" t="s">
        <v>3571</v>
      </c>
      <c r="W308" s="126" t="s">
        <v>3</v>
      </c>
      <c r="X308" s="128">
        <v>44829.039837962962</v>
      </c>
    </row>
    <row r="309" spans="1:24">
      <c r="A309" s="130" t="s">
        <v>1075</v>
      </c>
      <c r="B309" s="131" t="s">
        <v>8654</v>
      </c>
      <c r="C309" s="131" t="s">
        <v>8655</v>
      </c>
      <c r="D309" s="131" t="s">
        <v>1427</v>
      </c>
      <c r="E309" s="131" t="s">
        <v>10076</v>
      </c>
      <c r="F309" s="131" t="s">
        <v>6284</v>
      </c>
      <c r="G309" s="131" t="s">
        <v>931</v>
      </c>
      <c r="H309" s="131" t="s">
        <v>6543</v>
      </c>
      <c r="I309" s="131" t="s">
        <v>8322</v>
      </c>
      <c r="J309" s="131" t="s">
        <v>5500</v>
      </c>
      <c r="K309" s="131" t="s">
        <v>4592</v>
      </c>
      <c r="L309" s="131" t="s">
        <v>5474</v>
      </c>
      <c r="M309" s="131" t="s">
        <v>5427</v>
      </c>
      <c r="N309" s="132">
        <v>0.91666666666666663</v>
      </c>
      <c r="O309" s="132">
        <v>0.25</v>
      </c>
      <c r="P309" s="131" t="s">
        <v>8656</v>
      </c>
      <c r="Q309" s="131" t="s">
        <v>8657</v>
      </c>
      <c r="R309" s="131" t="s">
        <v>5434</v>
      </c>
      <c r="S309" s="131" t="s">
        <v>5460</v>
      </c>
      <c r="T309" s="131" t="s">
        <v>4555</v>
      </c>
      <c r="U309" s="131" t="s">
        <v>7023</v>
      </c>
      <c r="V309" s="131" t="s">
        <v>8658</v>
      </c>
      <c r="W309" s="131" t="s">
        <v>8659</v>
      </c>
      <c r="X309" s="131" t="s">
        <v>3</v>
      </c>
    </row>
    <row r="310" spans="1:24">
      <c r="A310" s="130" t="s">
        <v>1075</v>
      </c>
      <c r="B310" s="131" t="s">
        <v>1122</v>
      </c>
      <c r="C310" s="131" t="s">
        <v>8345</v>
      </c>
      <c r="D310" s="131" t="s">
        <v>1427</v>
      </c>
      <c r="E310" s="131" t="s">
        <v>10076</v>
      </c>
      <c r="F310" s="131" t="s">
        <v>6189</v>
      </c>
      <c r="G310" s="131" t="s">
        <v>931</v>
      </c>
      <c r="H310" s="131" t="s">
        <v>5935</v>
      </c>
      <c r="I310" s="131" t="s">
        <v>8322</v>
      </c>
      <c r="J310" s="131" t="s">
        <v>5500</v>
      </c>
      <c r="K310" s="131" t="s">
        <v>7287</v>
      </c>
      <c r="L310" s="131" t="s">
        <v>5426</v>
      </c>
      <c r="M310" s="131" t="s">
        <v>5427</v>
      </c>
      <c r="N310" s="132">
        <v>0</v>
      </c>
      <c r="O310" s="132">
        <v>0.25</v>
      </c>
      <c r="P310" s="131" t="s">
        <v>8346</v>
      </c>
      <c r="Q310" s="131" t="s">
        <v>8347</v>
      </c>
      <c r="R310" s="131" t="s">
        <v>5434</v>
      </c>
      <c r="S310" s="131" t="s">
        <v>5786</v>
      </c>
      <c r="T310" s="131" t="s">
        <v>5606</v>
      </c>
      <c r="U310" s="131" t="s">
        <v>8348</v>
      </c>
      <c r="V310" s="131" t="s">
        <v>8348</v>
      </c>
      <c r="W310" s="131" t="s">
        <v>8350</v>
      </c>
      <c r="X310" s="131" t="s">
        <v>3</v>
      </c>
    </row>
    <row r="311" spans="1:24">
      <c r="A311" s="130" t="s">
        <v>1075</v>
      </c>
      <c r="B311" s="131" t="s">
        <v>8498</v>
      </c>
      <c r="C311" s="131" t="s">
        <v>8499</v>
      </c>
      <c r="D311" s="131" t="s">
        <v>1427</v>
      </c>
      <c r="E311" s="131" t="s">
        <v>10076</v>
      </c>
      <c r="F311" s="131" t="s">
        <v>6284</v>
      </c>
      <c r="G311" s="131" t="s">
        <v>931</v>
      </c>
      <c r="H311" s="131" t="s">
        <v>6218</v>
      </c>
      <c r="I311" s="131" t="s">
        <v>8322</v>
      </c>
      <c r="J311" s="131" t="s">
        <v>5885</v>
      </c>
      <c r="K311" s="131" t="s">
        <v>6285</v>
      </c>
      <c r="L311" s="131" t="s">
        <v>5474</v>
      </c>
      <c r="M311" s="131" t="s">
        <v>5427</v>
      </c>
      <c r="N311" s="132">
        <v>0.91666666666666663</v>
      </c>
      <c r="O311" s="132">
        <v>0.25</v>
      </c>
      <c r="P311" s="131" t="s">
        <v>8500</v>
      </c>
      <c r="Q311" s="131" t="s">
        <v>8501</v>
      </c>
      <c r="R311" s="131" t="s">
        <v>5434</v>
      </c>
      <c r="S311" s="131" t="s">
        <v>8502</v>
      </c>
      <c r="T311" s="131" t="s">
        <v>8503</v>
      </c>
      <c r="U311" s="131" t="s">
        <v>8504</v>
      </c>
      <c r="V311" s="131" t="s">
        <v>8505</v>
      </c>
      <c r="W311" s="131" t="s">
        <v>8506</v>
      </c>
      <c r="X311" s="131" t="s">
        <v>3</v>
      </c>
    </row>
    <row r="312" spans="1:24">
      <c r="A312" s="130" t="s">
        <v>1075</v>
      </c>
      <c r="B312" s="131" t="s">
        <v>7452</v>
      </c>
      <c r="C312" s="131" t="s">
        <v>1139</v>
      </c>
      <c r="D312" s="131" t="s">
        <v>1427</v>
      </c>
      <c r="E312" s="131" t="s">
        <v>10076</v>
      </c>
      <c r="F312" s="131" t="s">
        <v>6310</v>
      </c>
      <c r="G312" s="131" t="s">
        <v>931</v>
      </c>
      <c r="H312" s="131" t="s">
        <v>5454</v>
      </c>
      <c r="I312" s="131" t="s">
        <v>8322</v>
      </c>
      <c r="J312" s="131" t="s">
        <v>5551</v>
      </c>
      <c r="K312" s="131" t="s">
        <v>5851</v>
      </c>
      <c r="L312" s="131" t="s">
        <v>5474</v>
      </c>
      <c r="M312" s="131" t="s">
        <v>5427</v>
      </c>
      <c r="N312" s="132">
        <v>0.91666666666666663</v>
      </c>
      <c r="O312" s="132">
        <v>0.25</v>
      </c>
      <c r="P312" s="133" t="s">
        <v>5615</v>
      </c>
      <c r="Q312" s="131" t="s">
        <v>7453</v>
      </c>
      <c r="R312" s="131" t="s">
        <v>5434</v>
      </c>
      <c r="S312" s="131" t="s">
        <v>5853</v>
      </c>
      <c r="T312" s="131" t="s">
        <v>5854</v>
      </c>
      <c r="U312" s="131" t="s">
        <v>7454</v>
      </c>
      <c r="V312" s="131" t="s">
        <v>8923</v>
      </c>
      <c r="W312" s="131" t="s">
        <v>8924</v>
      </c>
      <c r="X312" s="131" t="s">
        <v>3</v>
      </c>
    </row>
    <row r="313" spans="1:24">
      <c r="A313" s="130" t="s">
        <v>1075</v>
      </c>
      <c r="B313" s="131" t="s">
        <v>8952</v>
      </c>
      <c r="C313" s="131" t="s">
        <v>1125</v>
      </c>
      <c r="D313" s="131" t="s">
        <v>1427</v>
      </c>
      <c r="E313" s="131" t="s">
        <v>10076</v>
      </c>
      <c r="F313" s="131" t="s">
        <v>6284</v>
      </c>
      <c r="G313" s="131" t="s">
        <v>931</v>
      </c>
      <c r="H313" s="131" t="s">
        <v>6311</v>
      </c>
      <c r="I313" s="131" t="s">
        <v>8322</v>
      </c>
      <c r="J313" s="131" t="s">
        <v>5798</v>
      </c>
      <c r="K313" s="131" t="s">
        <v>6312</v>
      </c>
      <c r="L313" s="131" t="s">
        <v>5474</v>
      </c>
      <c r="M313" s="131" t="s">
        <v>5427</v>
      </c>
      <c r="N313" s="132">
        <v>0.91666666666666663</v>
      </c>
      <c r="O313" s="132">
        <v>0.25</v>
      </c>
      <c r="P313" s="131" t="s">
        <v>6313</v>
      </c>
      <c r="Q313" s="131" t="s">
        <v>6313</v>
      </c>
      <c r="R313" s="131" t="s">
        <v>5434</v>
      </c>
      <c r="S313" s="131" t="s">
        <v>6315</v>
      </c>
      <c r="T313" s="131" t="s">
        <v>6316</v>
      </c>
      <c r="U313" s="131" t="s">
        <v>6317</v>
      </c>
      <c r="V313" s="131" t="s">
        <v>5706</v>
      </c>
      <c r="W313" s="131" t="s">
        <v>8978</v>
      </c>
      <c r="X313" s="131" t="s">
        <v>3</v>
      </c>
    </row>
    <row r="314" spans="1:24">
      <c r="A314" s="130" t="s">
        <v>1075</v>
      </c>
      <c r="B314" s="131" t="s">
        <v>1204</v>
      </c>
      <c r="C314" s="131" t="s">
        <v>1205</v>
      </c>
      <c r="D314" s="131" t="s">
        <v>1427</v>
      </c>
      <c r="E314" s="131" t="s">
        <v>10076</v>
      </c>
      <c r="F314" s="131" t="s">
        <v>6189</v>
      </c>
      <c r="G314" s="131" t="s">
        <v>931</v>
      </c>
      <c r="H314" s="131" t="s">
        <v>5774</v>
      </c>
      <c r="I314" s="131" t="s">
        <v>5533</v>
      </c>
      <c r="J314" s="131" t="s">
        <v>5619</v>
      </c>
      <c r="K314" s="131" t="s">
        <v>5775</v>
      </c>
      <c r="L314" s="131" t="s">
        <v>5474</v>
      </c>
      <c r="M314" s="131" t="s">
        <v>5427</v>
      </c>
      <c r="N314" s="132">
        <v>0.75</v>
      </c>
      <c r="O314" s="132">
        <v>0.95833333333333337</v>
      </c>
      <c r="P314" s="131" t="s">
        <v>8931</v>
      </c>
      <c r="Q314" s="131" t="s">
        <v>8931</v>
      </c>
      <c r="R314" s="131" t="s">
        <v>5434</v>
      </c>
      <c r="S314" s="131" t="s">
        <v>5777</v>
      </c>
      <c r="T314" s="131" t="s">
        <v>4582</v>
      </c>
      <c r="U314" s="131" t="s">
        <v>5778</v>
      </c>
      <c r="V314" s="131" t="s">
        <v>8932</v>
      </c>
      <c r="W314" s="131" t="s">
        <v>8933</v>
      </c>
      <c r="X314" s="131" t="s">
        <v>3</v>
      </c>
    </row>
    <row r="315" spans="1:24">
      <c r="A315" s="130" t="s">
        <v>1213</v>
      </c>
      <c r="B315" s="131" t="s">
        <v>6562</v>
      </c>
      <c r="C315" s="131" t="s">
        <v>6563</v>
      </c>
      <c r="D315" s="131" t="s">
        <v>1427</v>
      </c>
      <c r="E315" s="131" t="s">
        <v>10076</v>
      </c>
      <c r="F315" s="131" t="s">
        <v>3</v>
      </c>
      <c r="G315" s="131" t="s">
        <v>931</v>
      </c>
      <c r="H315" s="131" t="s">
        <v>5822</v>
      </c>
      <c r="I315" s="131" t="s">
        <v>5533</v>
      </c>
      <c r="J315" s="131" t="s">
        <v>5442</v>
      </c>
      <c r="K315" s="131" t="s">
        <v>5823</v>
      </c>
      <c r="L315" s="131" t="s">
        <v>5821</v>
      </c>
      <c r="M315" s="131">
        <v>1</v>
      </c>
      <c r="N315" s="132">
        <v>0</v>
      </c>
      <c r="O315" s="132">
        <v>0.25</v>
      </c>
      <c r="P315" s="131" t="s">
        <v>5825</v>
      </c>
      <c r="Q315" s="131" t="s">
        <v>6564</v>
      </c>
      <c r="R315" s="131" t="s">
        <v>5445</v>
      </c>
      <c r="S315" s="131" t="s">
        <v>5826</v>
      </c>
      <c r="T315" s="131" t="s">
        <v>5827</v>
      </c>
      <c r="U315" s="131" t="s">
        <v>5828</v>
      </c>
      <c r="V315" s="131" t="s">
        <v>6531</v>
      </c>
      <c r="W315" s="131" t="s">
        <v>6565</v>
      </c>
      <c r="X315" s="131" t="s">
        <v>3</v>
      </c>
    </row>
    <row r="316" spans="1:24">
      <c r="A316" s="130" t="s">
        <v>1213</v>
      </c>
      <c r="B316" s="131" t="s">
        <v>6528</v>
      </c>
      <c r="C316" s="131" t="s">
        <v>72</v>
      </c>
      <c r="D316" s="131" t="s">
        <v>1427</v>
      </c>
      <c r="E316" s="131" t="s">
        <v>10076</v>
      </c>
      <c r="F316" s="131" t="s">
        <v>6310</v>
      </c>
      <c r="G316" s="131" t="s">
        <v>931</v>
      </c>
      <c r="H316" s="131" t="s">
        <v>5822</v>
      </c>
      <c r="I316" s="131" t="s">
        <v>5533</v>
      </c>
      <c r="J316" s="131" t="s">
        <v>5442</v>
      </c>
      <c r="K316" s="131" t="s">
        <v>5823</v>
      </c>
      <c r="L316" s="131" t="s">
        <v>5821</v>
      </c>
      <c r="M316" s="131">
        <v>4</v>
      </c>
      <c r="N316" s="132">
        <v>0</v>
      </c>
      <c r="O316" s="132">
        <v>0.25</v>
      </c>
      <c r="P316" s="131" t="s">
        <v>6529</v>
      </c>
      <c r="Q316" s="131" t="s">
        <v>6530</v>
      </c>
      <c r="R316" s="131" t="s">
        <v>5445</v>
      </c>
      <c r="S316" s="131" t="s">
        <v>5826</v>
      </c>
      <c r="T316" s="131" t="s">
        <v>5827</v>
      </c>
      <c r="U316" s="131" t="s">
        <v>5828</v>
      </c>
      <c r="V316" s="131" t="s">
        <v>6531</v>
      </c>
      <c r="W316" s="131" t="s">
        <v>6532</v>
      </c>
      <c r="X316" s="131" t="s">
        <v>3</v>
      </c>
    </row>
    <row r="317" spans="1:24">
      <c r="A317" s="130" t="s">
        <v>1213</v>
      </c>
      <c r="B317" s="131" t="s">
        <v>6636</v>
      </c>
      <c r="C317" s="131" t="s">
        <v>6637</v>
      </c>
      <c r="D317" s="131" t="s">
        <v>1427</v>
      </c>
      <c r="E317" s="131" t="s">
        <v>10076</v>
      </c>
      <c r="F317" s="131" t="s">
        <v>6284</v>
      </c>
      <c r="G317" s="131" t="s">
        <v>931</v>
      </c>
      <c r="H317" s="131" t="s">
        <v>6638</v>
      </c>
      <c r="I317" s="131" t="s">
        <v>5533</v>
      </c>
      <c r="J317" s="131" t="s">
        <v>5442</v>
      </c>
      <c r="K317" s="131" t="s">
        <v>5685</v>
      </c>
      <c r="L317" s="131" t="s">
        <v>5426</v>
      </c>
      <c r="M317" s="131" t="s">
        <v>5427</v>
      </c>
      <c r="N317" s="132">
        <v>0</v>
      </c>
      <c r="O317" s="132">
        <v>0.125</v>
      </c>
      <c r="P317" s="131" t="s">
        <v>6639</v>
      </c>
      <c r="Q317" s="131" t="s">
        <v>6640</v>
      </c>
      <c r="R317" s="131" t="s">
        <v>5445</v>
      </c>
      <c r="S317" s="131" t="s">
        <v>5688</v>
      </c>
      <c r="T317" s="131" t="s">
        <v>5689</v>
      </c>
      <c r="U317" s="131" t="s">
        <v>5690</v>
      </c>
      <c r="V317" s="131" t="s">
        <v>5691</v>
      </c>
      <c r="W317" s="131" t="s">
        <v>6641</v>
      </c>
      <c r="X317" s="131" t="s">
        <v>3</v>
      </c>
    </row>
    <row r="318" spans="1:24">
      <c r="A318" s="130" t="s">
        <v>1213</v>
      </c>
      <c r="B318" s="131" t="s">
        <v>7311</v>
      </c>
      <c r="C318" s="131" t="s">
        <v>7312</v>
      </c>
      <c r="D318" s="131" t="s">
        <v>1427</v>
      </c>
      <c r="E318" s="131" t="s">
        <v>10076</v>
      </c>
      <c r="F318" s="131" t="s">
        <v>6284</v>
      </c>
      <c r="G318" s="131" t="s">
        <v>931</v>
      </c>
      <c r="H318" s="131" t="s">
        <v>5465</v>
      </c>
      <c r="I318" s="131" t="s">
        <v>5533</v>
      </c>
      <c r="J318" s="131" t="s">
        <v>5442</v>
      </c>
      <c r="K318" s="131" t="s">
        <v>4592</v>
      </c>
      <c r="L318" s="131" t="s">
        <v>5474</v>
      </c>
      <c r="M318" s="131" t="s">
        <v>5427</v>
      </c>
      <c r="N318" s="132">
        <v>0.95833333333333337</v>
      </c>
      <c r="O318" s="132">
        <v>0.125</v>
      </c>
      <c r="P318" s="131" t="s">
        <v>7313</v>
      </c>
      <c r="Q318" s="131" t="s">
        <v>7314</v>
      </c>
      <c r="R318" s="131" t="s">
        <v>5445</v>
      </c>
      <c r="S318" s="131" t="s">
        <v>5460</v>
      </c>
      <c r="T318" s="131" t="s">
        <v>4555</v>
      </c>
      <c r="U318" s="131" t="s">
        <v>5469</v>
      </c>
      <c r="V318" s="131" t="s">
        <v>7315</v>
      </c>
      <c r="W318" s="131" t="s">
        <v>7316</v>
      </c>
      <c r="X318" s="131" t="s">
        <v>3</v>
      </c>
    </row>
    <row r="319" spans="1:24">
      <c r="A319" s="130" t="s">
        <v>1213</v>
      </c>
      <c r="B319" s="131" t="s">
        <v>7585</v>
      </c>
      <c r="C319" s="131" t="s">
        <v>7586</v>
      </c>
      <c r="D319" s="131" t="s">
        <v>1427</v>
      </c>
      <c r="E319" s="131" t="s">
        <v>10076</v>
      </c>
      <c r="F319" s="131" t="s">
        <v>6284</v>
      </c>
      <c r="G319" s="131" t="s">
        <v>931</v>
      </c>
      <c r="H319" s="131" t="s">
        <v>7587</v>
      </c>
      <c r="I319" s="131" t="s">
        <v>5533</v>
      </c>
      <c r="J319" s="131" t="s">
        <v>5442</v>
      </c>
      <c r="K319" s="131" t="s">
        <v>4739</v>
      </c>
      <c r="L319" s="131" t="s">
        <v>6595</v>
      </c>
      <c r="M319" s="131" t="s">
        <v>5427</v>
      </c>
      <c r="N319" s="132">
        <v>0.95833333333333337</v>
      </c>
      <c r="O319" s="132">
        <v>0.125</v>
      </c>
      <c r="P319" s="131" t="s">
        <v>7588</v>
      </c>
      <c r="Q319" s="131" t="s">
        <v>7589</v>
      </c>
      <c r="R319" s="131" t="s">
        <v>5445</v>
      </c>
      <c r="S319" s="131" t="s">
        <v>6656</v>
      </c>
      <c r="T319" s="131" t="s">
        <v>4555</v>
      </c>
      <c r="U319" s="131" t="s">
        <v>6648</v>
      </c>
      <c r="V319" s="131" t="s">
        <v>6649</v>
      </c>
      <c r="W319" s="131" t="s">
        <v>7590</v>
      </c>
      <c r="X319" s="131" t="s">
        <v>3</v>
      </c>
    </row>
    <row r="320" spans="1:24">
      <c r="A320" s="130" t="s">
        <v>1213</v>
      </c>
      <c r="B320" s="131" t="s">
        <v>6875</v>
      </c>
      <c r="C320" s="131" t="s">
        <v>403</v>
      </c>
      <c r="D320" s="131" t="s">
        <v>1427</v>
      </c>
      <c r="E320" s="131" t="s">
        <v>10076</v>
      </c>
      <c r="F320" s="131" t="s">
        <v>6284</v>
      </c>
      <c r="G320" s="131" t="s">
        <v>931</v>
      </c>
      <c r="H320" s="131" t="s">
        <v>6876</v>
      </c>
      <c r="I320" s="131" t="s">
        <v>5533</v>
      </c>
      <c r="J320" s="131" t="s">
        <v>5442</v>
      </c>
      <c r="K320" s="131" t="s">
        <v>4739</v>
      </c>
      <c r="L320" s="131" t="s">
        <v>5426</v>
      </c>
      <c r="M320" s="131">
        <v>4</v>
      </c>
      <c r="N320" s="132">
        <v>8.3333333333333329E-2</v>
      </c>
      <c r="O320" s="132">
        <v>0.20833333333333334</v>
      </c>
      <c r="P320" s="131" t="s">
        <v>6877</v>
      </c>
      <c r="Q320" s="131" t="s">
        <v>6878</v>
      </c>
      <c r="R320" s="131" t="s">
        <v>5445</v>
      </c>
      <c r="S320" s="131" t="s">
        <v>6647</v>
      </c>
      <c r="T320" s="131" t="s">
        <v>4555</v>
      </c>
      <c r="U320" s="131" t="s">
        <v>6648</v>
      </c>
      <c r="V320" s="131" t="s">
        <v>6649</v>
      </c>
      <c r="W320" s="131" t="s">
        <v>6879</v>
      </c>
      <c r="X320" s="131" t="s">
        <v>3</v>
      </c>
    </row>
    <row r="321" spans="1:24">
      <c r="A321" s="130" t="s">
        <v>1213</v>
      </c>
      <c r="B321" s="131" t="s">
        <v>7533</v>
      </c>
      <c r="C321" s="131" t="s">
        <v>7534</v>
      </c>
      <c r="D321" s="131" t="s">
        <v>1427</v>
      </c>
      <c r="E321" s="131" t="s">
        <v>10076</v>
      </c>
      <c r="F321" s="131" t="s">
        <v>6284</v>
      </c>
      <c r="G321" s="131" t="s">
        <v>931</v>
      </c>
      <c r="H321" s="131" t="s">
        <v>6876</v>
      </c>
      <c r="I321" s="131" t="s">
        <v>5533</v>
      </c>
      <c r="J321" s="131" t="s">
        <v>5442</v>
      </c>
      <c r="K321" s="131" t="s">
        <v>4739</v>
      </c>
      <c r="L321" s="131" t="s">
        <v>5426</v>
      </c>
      <c r="M321" s="131" t="s">
        <v>5427</v>
      </c>
      <c r="N321" s="132">
        <v>0</v>
      </c>
      <c r="O321" s="132">
        <v>0.125</v>
      </c>
      <c r="P321" s="131" t="s">
        <v>7535</v>
      </c>
      <c r="Q321" s="131" t="s">
        <v>7536</v>
      </c>
      <c r="R321" s="131" t="s">
        <v>5445</v>
      </c>
      <c r="S321" s="131" t="s">
        <v>6647</v>
      </c>
      <c r="T321" s="131" t="s">
        <v>4555</v>
      </c>
      <c r="U321" s="131" t="s">
        <v>6648</v>
      </c>
      <c r="V321" s="131" t="s">
        <v>6649</v>
      </c>
      <c r="W321" s="131" t="s">
        <v>7537</v>
      </c>
      <c r="X321" s="131" t="s">
        <v>3</v>
      </c>
    </row>
    <row r="322" spans="1:24">
      <c r="A322" s="125" t="s">
        <v>936</v>
      </c>
      <c r="B322" s="126" t="s">
        <v>10178</v>
      </c>
      <c r="C322" s="126" t="s">
        <v>5387</v>
      </c>
      <c r="D322" s="126" t="s">
        <v>1427</v>
      </c>
      <c r="E322" s="126" t="s">
        <v>10076</v>
      </c>
      <c r="F322" s="126" t="s">
        <v>3</v>
      </c>
      <c r="G322" s="126" t="s">
        <v>922</v>
      </c>
      <c r="H322" s="126" t="s">
        <v>3530</v>
      </c>
      <c r="I322" s="126" t="s">
        <v>5533</v>
      </c>
      <c r="J322" s="126" t="s">
        <v>3</v>
      </c>
      <c r="K322" s="126" t="s">
        <v>5443</v>
      </c>
      <c r="L322" s="126" t="s">
        <v>5474</v>
      </c>
      <c r="M322" s="126" t="s">
        <v>5427</v>
      </c>
      <c r="N322" s="127">
        <v>0.91666666666666663</v>
      </c>
      <c r="O322" s="127">
        <v>0.25</v>
      </c>
      <c r="P322" s="126" t="s">
        <v>7438</v>
      </c>
      <c r="Q322" s="126" t="s">
        <v>10179</v>
      </c>
      <c r="R322" s="126" t="s">
        <v>5445</v>
      </c>
      <c r="S322" s="126" t="s">
        <v>5446</v>
      </c>
      <c r="T322" s="126" t="s">
        <v>4582</v>
      </c>
      <c r="U322" s="126" t="s">
        <v>5447</v>
      </c>
      <c r="V322" s="126" t="s">
        <v>5448</v>
      </c>
      <c r="W322" s="126" t="s">
        <v>3</v>
      </c>
      <c r="X322" s="128">
        <v>44840.500949074078</v>
      </c>
    </row>
    <row r="323" spans="1:24">
      <c r="A323" s="130" t="s">
        <v>1213</v>
      </c>
      <c r="B323" s="131" t="s">
        <v>6753</v>
      </c>
      <c r="C323" s="131" t="s">
        <v>337</v>
      </c>
      <c r="D323" s="131" t="s">
        <v>1427</v>
      </c>
      <c r="E323" s="131" t="s">
        <v>10076</v>
      </c>
      <c r="F323" s="131" t="s">
        <v>6310</v>
      </c>
      <c r="G323" s="131" t="s">
        <v>931</v>
      </c>
      <c r="H323" s="131" t="s">
        <v>6644</v>
      </c>
      <c r="I323" s="131" t="s">
        <v>5533</v>
      </c>
      <c r="J323" s="131" t="s">
        <v>5442</v>
      </c>
      <c r="K323" s="131" t="s">
        <v>4739</v>
      </c>
      <c r="L323" s="131" t="s">
        <v>6595</v>
      </c>
      <c r="M323" s="131" t="s">
        <v>5427</v>
      </c>
      <c r="N323" s="132">
        <v>0.95833333333333337</v>
      </c>
      <c r="O323" s="132">
        <v>0.125</v>
      </c>
      <c r="P323" s="131" t="s">
        <v>6645</v>
      </c>
      <c r="Q323" s="131" t="s">
        <v>6646</v>
      </c>
      <c r="R323" s="131" t="s">
        <v>5445</v>
      </c>
      <c r="S323" s="131" t="s">
        <v>6647</v>
      </c>
      <c r="T323" s="131" t="s">
        <v>4555</v>
      </c>
      <c r="U323" s="131" t="s">
        <v>6648</v>
      </c>
      <c r="V323" s="131" t="s">
        <v>6649</v>
      </c>
      <c r="W323" s="131" t="s">
        <v>6754</v>
      </c>
      <c r="X323" s="131" t="s">
        <v>3</v>
      </c>
    </row>
    <row r="324" spans="1:24">
      <c r="A324" s="130" t="s">
        <v>1213</v>
      </c>
      <c r="B324" s="131" t="s">
        <v>7327</v>
      </c>
      <c r="C324" s="131" t="s">
        <v>7326</v>
      </c>
      <c r="D324" s="131" t="s">
        <v>1427</v>
      </c>
      <c r="E324" s="131" t="s">
        <v>10076</v>
      </c>
      <c r="F324" s="131" t="s">
        <v>3</v>
      </c>
      <c r="G324" s="131" t="s">
        <v>931</v>
      </c>
      <c r="H324" s="131" t="s">
        <v>5580</v>
      </c>
      <c r="I324" s="131" t="s">
        <v>5533</v>
      </c>
      <c r="J324" s="131" t="s">
        <v>5442</v>
      </c>
      <c r="K324" s="131" t="s">
        <v>5585</v>
      </c>
      <c r="L324" s="131" t="s">
        <v>5441</v>
      </c>
      <c r="M324" s="131" t="s">
        <v>5427</v>
      </c>
      <c r="N324" s="132">
        <v>8.3333333333333329E-2</v>
      </c>
      <c r="O324" s="132">
        <v>0.25</v>
      </c>
      <c r="P324" s="131" t="s">
        <v>7328</v>
      </c>
      <c r="Q324" s="131" t="s">
        <v>7642</v>
      </c>
      <c r="R324" s="131" t="s">
        <v>5445</v>
      </c>
      <c r="S324" s="131" t="s">
        <v>5584</v>
      </c>
      <c r="T324" s="131" t="s">
        <v>5585</v>
      </c>
      <c r="U324" s="131" t="s">
        <v>5586</v>
      </c>
      <c r="V324" s="131" t="s">
        <v>7643</v>
      </c>
      <c r="W324" s="131" t="s">
        <v>7644</v>
      </c>
      <c r="X324" s="134">
        <v>45099.34915509259</v>
      </c>
    </row>
    <row r="325" spans="1:24">
      <c r="A325" s="130" t="s">
        <v>1213</v>
      </c>
      <c r="B325" s="131" t="s">
        <v>7234</v>
      </c>
      <c r="C325" s="131" t="s">
        <v>7235</v>
      </c>
      <c r="D325" s="131" t="s">
        <v>1427</v>
      </c>
      <c r="E325" s="131" t="s">
        <v>10076</v>
      </c>
      <c r="F325" s="131" t="s">
        <v>6284</v>
      </c>
      <c r="G325" s="131" t="s">
        <v>931</v>
      </c>
      <c r="H325" s="131" t="s">
        <v>5644</v>
      </c>
      <c r="I325" s="131" t="s">
        <v>5533</v>
      </c>
      <c r="J325" s="131" t="s">
        <v>5442</v>
      </c>
      <c r="K325" s="131" t="s">
        <v>4786</v>
      </c>
      <c r="L325" s="131" t="s">
        <v>5488</v>
      </c>
      <c r="M325" s="131">
        <v>3</v>
      </c>
      <c r="N325" s="132">
        <v>4.1666666666666664E-2</v>
      </c>
      <c r="O325" s="132">
        <v>0.25</v>
      </c>
      <c r="P325" s="131" t="s">
        <v>7236</v>
      </c>
      <c r="Q325" s="131" t="s">
        <v>7237</v>
      </c>
      <c r="R325" s="131" t="s">
        <v>5445</v>
      </c>
      <c r="S325" s="131" t="s">
        <v>4544</v>
      </c>
      <c r="T325" s="131" t="s">
        <v>4543</v>
      </c>
      <c r="U325" s="131" t="s">
        <v>5565</v>
      </c>
      <c r="V325" s="131" t="s">
        <v>5566</v>
      </c>
      <c r="W325" s="131" t="s">
        <v>7238</v>
      </c>
      <c r="X325" s="131" t="s">
        <v>3</v>
      </c>
    </row>
    <row r="326" spans="1:24">
      <c r="A326" s="130" t="s">
        <v>1075</v>
      </c>
      <c r="B326" s="131" t="s">
        <v>1169</v>
      </c>
      <c r="C326" s="131" t="s">
        <v>8339</v>
      </c>
      <c r="D326" s="131" t="s">
        <v>1427</v>
      </c>
      <c r="E326" s="131" t="s">
        <v>10076</v>
      </c>
      <c r="F326" s="131" t="s">
        <v>6284</v>
      </c>
      <c r="G326" s="131" t="s">
        <v>931</v>
      </c>
      <c r="H326" s="131" t="s">
        <v>7243</v>
      </c>
      <c r="I326" s="131" t="s">
        <v>8322</v>
      </c>
      <c r="J326" s="131" t="s">
        <v>5442</v>
      </c>
      <c r="K326" s="131" t="s">
        <v>4786</v>
      </c>
      <c r="L326" s="131" t="s">
        <v>5474</v>
      </c>
      <c r="M326" s="131" t="s">
        <v>5427</v>
      </c>
      <c r="N326" s="132">
        <v>0.95833333333333337</v>
      </c>
      <c r="O326" s="132">
        <v>0.125</v>
      </c>
      <c r="P326" s="131" t="s">
        <v>3</v>
      </c>
      <c r="Q326" s="131" t="s">
        <v>8340</v>
      </c>
      <c r="R326" s="131" t="s">
        <v>5445</v>
      </c>
      <c r="S326" s="131" t="s">
        <v>4544</v>
      </c>
      <c r="T326" s="131" t="s">
        <v>4543</v>
      </c>
      <c r="U326" s="131" t="s">
        <v>5565</v>
      </c>
      <c r="V326" s="131" t="s">
        <v>5566</v>
      </c>
      <c r="W326" s="131" t="s">
        <v>8341</v>
      </c>
      <c r="X326" s="131" t="s">
        <v>3</v>
      </c>
    </row>
    <row r="327" spans="1:24">
      <c r="A327" s="130" t="s">
        <v>1213</v>
      </c>
      <c r="B327" s="131" t="s">
        <v>7337</v>
      </c>
      <c r="C327" s="131" t="s">
        <v>7338</v>
      </c>
      <c r="D327" s="131" t="s">
        <v>1427</v>
      </c>
      <c r="E327" s="131" t="s">
        <v>10076</v>
      </c>
      <c r="F327" s="131" t="s">
        <v>6189</v>
      </c>
      <c r="G327" s="131" t="s">
        <v>931</v>
      </c>
      <c r="H327" s="131" t="s">
        <v>5465</v>
      </c>
      <c r="I327" s="131" t="s">
        <v>5533</v>
      </c>
      <c r="J327" s="131" t="s">
        <v>5442</v>
      </c>
      <c r="K327" s="131" t="s">
        <v>4592</v>
      </c>
      <c r="L327" s="131" t="s">
        <v>5441</v>
      </c>
      <c r="M327" s="131" t="s">
        <v>5427</v>
      </c>
      <c r="N327" s="132">
        <v>4.1666666666666664E-2</v>
      </c>
      <c r="O327" s="132">
        <v>0.125</v>
      </c>
      <c r="P327" s="131" t="s">
        <v>7339</v>
      </c>
      <c r="Q327" s="131" t="s">
        <v>7339</v>
      </c>
      <c r="R327" s="131" t="s">
        <v>5445</v>
      </c>
      <c r="S327" s="131" t="s">
        <v>5460</v>
      </c>
      <c r="T327" s="131" t="s">
        <v>4555</v>
      </c>
      <c r="U327" s="131" t="s">
        <v>7023</v>
      </c>
      <c r="V327" s="131" t="s">
        <v>7024</v>
      </c>
      <c r="W327" s="131" t="s">
        <v>7340</v>
      </c>
      <c r="X327" s="131" t="s">
        <v>3</v>
      </c>
    </row>
    <row r="328" spans="1:24">
      <c r="A328" s="130" t="s">
        <v>1213</v>
      </c>
      <c r="B328" s="131" t="s">
        <v>8736</v>
      </c>
      <c r="C328" s="131" t="s">
        <v>7132</v>
      </c>
      <c r="D328" s="131" t="s">
        <v>1427</v>
      </c>
      <c r="E328" s="131" t="s">
        <v>10076</v>
      </c>
      <c r="F328" s="131" t="s">
        <v>6284</v>
      </c>
      <c r="G328" s="131" t="s">
        <v>931</v>
      </c>
      <c r="H328" s="131" t="s">
        <v>5912</v>
      </c>
      <c r="I328" s="131" t="s">
        <v>8322</v>
      </c>
      <c r="J328" s="131" t="s">
        <v>5442</v>
      </c>
      <c r="K328" s="131" t="s">
        <v>4592</v>
      </c>
      <c r="L328" s="131" t="s">
        <v>5474</v>
      </c>
      <c r="M328" s="131" t="s">
        <v>5427</v>
      </c>
      <c r="N328" s="132">
        <v>0.91666666666666663</v>
      </c>
      <c r="O328" s="132">
        <v>0.125</v>
      </c>
      <c r="P328" s="131" t="s">
        <v>8737</v>
      </c>
      <c r="Q328" s="131" t="s">
        <v>8737</v>
      </c>
      <c r="R328" s="131" t="s">
        <v>5445</v>
      </c>
      <c r="S328" s="131" t="s">
        <v>5460</v>
      </c>
      <c r="T328" s="131" t="s">
        <v>4555</v>
      </c>
      <c r="U328" s="131" t="s">
        <v>7023</v>
      </c>
      <c r="V328" s="131" t="s">
        <v>8738</v>
      </c>
      <c r="W328" s="131" t="s">
        <v>8739</v>
      </c>
      <c r="X328" s="131" t="s">
        <v>3</v>
      </c>
    </row>
    <row r="329" spans="1:24">
      <c r="A329" s="130" t="s">
        <v>1213</v>
      </c>
      <c r="B329" s="131" t="s">
        <v>8945</v>
      </c>
      <c r="C329" s="131" t="s">
        <v>8946</v>
      </c>
      <c r="D329" s="131" t="s">
        <v>1427</v>
      </c>
      <c r="E329" s="131" t="s">
        <v>10076</v>
      </c>
      <c r="F329" s="131" t="s">
        <v>6189</v>
      </c>
      <c r="G329" s="131" t="s">
        <v>931</v>
      </c>
      <c r="H329" s="131" t="s">
        <v>6654</v>
      </c>
      <c r="I329" s="131" t="s">
        <v>5533</v>
      </c>
      <c r="J329" s="131" t="s">
        <v>5442</v>
      </c>
      <c r="K329" s="131" t="s">
        <v>4739</v>
      </c>
      <c r="L329" s="131" t="s">
        <v>5426</v>
      </c>
      <c r="M329" s="131" t="s">
        <v>5427</v>
      </c>
      <c r="N329" s="132">
        <v>8.3333333333333329E-2</v>
      </c>
      <c r="O329" s="132">
        <v>0.25</v>
      </c>
      <c r="P329" s="131" t="s">
        <v>3</v>
      </c>
      <c r="Q329" s="131" t="s">
        <v>8947</v>
      </c>
      <c r="R329" s="131" t="s">
        <v>5445</v>
      </c>
      <c r="S329" s="131" t="s">
        <v>6656</v>
      </c>
      <c r="T329" s="131" t="s">
        <v>4555</v>
      </c>
      <c r="U329" s="131" t="s">
        <v>6648</v>
      </c>
      <c r="V329" s="131" t="s">
        <v>8686</v>
      </c>
      <c r="W329" s="131" t="s">
        <v>8948</v>
      </c>
      <c r="X329" s="131" t="s">
        <v>3</v>
      </c>
    </row>
    <row r="330" spans="1:24">
      <c r="A330" s="130" t="s">
        <v>1213</v>
      </c>
      <c r="B330" s="131" t="s">
        <v>8199</v>
      </c>
      <c r="C330" s="131" t="s">
        <v>8122</v>
      </c>
      <c r="D330" s="131" t="s">
        <v>1427</v>
      </c>
      <c r="E330" s="131" t="s">
        <v>10076</v>
      </c>
      <c r="F330" s="131" t="s">
        <v>6284</v>
      </c>
      <c r="G330" s="131" t="s">
        <v>931</v>
      </c>
      <c r="H330" s="131" t="s">
        <v>4706</v>
      </c>
      <c r="I330" s="131" t="s">
        <v>5533</v>
      </c>
      <c r="J330" s="131" t="s">
        <v>5581</v>
      </c>
      <c r="K330" s="131" t="s">
        <v>4786</v>
      </c>
      <c r="L330" s="131" t="s">
        <v>5488</v>
      </c>
      <c r="M330" s="131" t="s">
        <v>5427</v>
      </c>
      <c r="N330" s="132">
        <v>0</v>
      </c>
      <c r="O330" s="132">
        <v>0.125</v>
      </c>
      <c r="P330" s="131" t="s">
        <v>6079</v>
      </c>
      <c r="Q330" s="131" t="s">
        <v>8200</v>
      </c>
      <c r="R330" s="131" t="s">
        <v>5434</v>
      </c>
      <c r="S330" s="131" t="s">
        <v>4544</v>
      </c>
      <c r="T330" s="131" t="s">
        <v>4543</v>
      </c>
      <c r="U330" s="131" t="s">
        <v>5565</v>
      </c>
      <c r="V330" s="131" t="s">
        <v>5566</v>
      </c>
      <c r="W330" s="131" t="s">
        <v>8201</v>
      </c>
      <c r="X330" s="131" t="s">
        <v>3</v>
      </c>
    </row>
    <row r="331" spans="1:24">
      <c r="A331" s="130" t="s">
        <v>1213</v>
      </c>
      <c r="B331" s="131" t="s">
        <v>4619</v>
      </c>
      <c r="C331" s="131" t="s">
        <v>5387</v>
      </c>
      <c r="D331" s="131" t="s">
        <v>1427</v>
      </c>
      <c r="E331" s="131" t="s">
        <v>10076</v>
      </c>
      <c r="F331" s="131" t="s">
        <v>3</v>
      </c>
      <c r="G331" s="131" t="s">
        <v>931</v>
      </c>
      <c r="H331" s="131" t="s">
        <v>5590</v>
      </c>
      <c r="I331" s="131" t="s">
        <v>5533</v>
      </c>
      <c r="J331" s="131" t="s">
        <v>5745</v>
      </c>
      <c r="K331" s="131" t="s">
        <v>5633</v>
      </c>
      <c r="L331" s="131" t="s">
        <v>5474</v>
      </c>
      <c r="M331" s="131">
        <v>3</v>
      </c>
      <c r="N331" s="132">
        <v>0.375</v>
      </c>
      <c r="O331" s="132">
        <v>0.75</v>
      </c>
      <c r="P331" s="131" t="s">
        <v>7598</v>
      </c>
      <c r="Q331" s="131" t="s">
        <v>7707</v>
      </c>
      <c r="R331" s="131" t="s">
        <v>5434</v>
      </c>
      <c r="S331" s="131" t="s">
        <v>5593</v>
      </c>
      <c r="T331" s="131" t="s">
        <v>5633</v>
      </c>
      <c r="U331" s="131" t="s">
        <v>5595</v>
      </c>
      <c r="V331" s="131" t="s">
        <v>5596</v>
      </c>
      <c r="W331" s="131" t="s">
        <v>7708</v>
      </c>
      <c r="X331" s="131" t="s">
        <v>3</v>
      </c>
    </row>
    <row r="332" spans="1:24">
      <c r="A332" s="130" t="s">
        <v>1213</v>
      </c>
      <c r="B332" s="131" t="s">
        <v>8366</v>
      </c>
      <c r="C332" s="131" t="s">
        <v>8367</v>
      </c>
      <c r="D332" s="131" t="s">
        <v>1427</v>
      </c>
      <c r="E332" s="131" t="s">
        <v>10076</v>
      </c>
      <c r="F332" s="131" t="s">
        <v>3</v>
      </c>
      <c r="G332" s="131" t="s">
        <v>931</v>
      </c>
      <c r="H332" s="131" t="s">
        <v>6682</v>
      </c>
      <c r="I332" s="131" t="s">
        <v>8322</v>
      </c>
      <c r="J332" s="131" t="s">
        <v>5581</v>
      </c>
      <c r="K332" s="131" t="s">
        <v>5582</v>
      </c>
      <c r="L332" s="131" t="s">
        <v>5474</v>
      </c>
      <c r="M332" s="131">
        <v>2</v>
      </c>
      <c r="N332" s="132">
        <v>8.3333333333333329E-2</v>
      </c>
      <c r="O332" s="132">
        <v>0.25</v>
      </c>
      <c r="P332" s="131" t="s">
        <v>8368</v>
      </c>
      <c r="Q332" s="131" t="s">
        <v>8369</v>
      </c>
      <c r="R332" s="131" t="s">
        <v>5434</v>
      </c>
      <c r="S332" s="131" t="s">
        <v>5584</v>
      </c>
      <c r="T332" s="131" t="s">
        <v>5585</v>
      </c>
      <c r="U332" s="131" t="s">
        <v>5586</v>
      </c>
      <c r="V332" s="131" t="s">
        <v>8370</v>
      </c>
      <c r="W332" s="131" t="s">
        <v>8371</v>
      </c>
      <c r="X332" s="131" t="s">
        <v>3</v>
      </c>
    </row>
    <row r="333" spans="1:24">
      <c r="A333" s="130" t="s">
        <v>1213</v>
      </c>
      <c r="B333" s="131" t="s">
        <v>7676</v>
      </c>
      <c r="C333" s="131" t="s">
        <v>7677</v>
      </c>
      <c r="D333" s="131" t="s">
        <v>1427</v>
      </c>
      <c r="E333" s="131" t="s">
        <v>10076</v>
      </c>
      <c r="F333" s="131" t="s">
        <v>6284</v>
      </c>
      <c r="G333" s="131" t="s">
        <v>931</v>
      </c>
      <c r="H333" s="131" t="s">
        <v>4706</v>
      </c>
      <c r="I333" s="131" t="s">
        <v>5533</v>
      </c>
      <c r="J333" s="131" t="s">
        <v>5511</v>
      </c>
      <c r="K333" s="131" t="s">
        <v>4786</v>
      </c>
      <c r="L333" s="131" t="s">
        <v>5821</v>
      </c>
      <c r="M333" s="131" t="s">
        <v>5427</v>
      </c>
      <c r="N333" s="132">
        <v>0</v>
      </c>
      <c r="O333" s="132">
        <v>0.125</v>
      </c>
      <c r="P333" s="131" t="s">
        <v>6079</v>
      </c>
      <c r="Q333" s="131" t="s">
        <v>7678</v>
      </c>
      <c r="R333" s="131" t="s">
        <v>5434</v>
      </c>
      <c r="S333" s="131" t="s">
        <v>4544</v>
      </c>
      <c r="T333" s="131" t="s">
        <v>4543</v>
      </c>
      <c r="U333" s="131" t="s">
        <v>5565</v>
      </c>
      <c r="V333" s="131" t="s">
        <v>5566</v>
      </c>
      <c r="W333" s="131" t="s">
        <v>7679</v>
      </c>
      <c r="X333" s="131" t="s">
        <v>3</v>
      </c>
    </row>
    <row r="334" spans="1:24">
      <c r="A334" s="130" t="s">
        <v>1213</v>
      </c>
      <c r="B334" s="131" t="s">
        <v>1242</v>
      </c>
      <c r="C334" s="131" t="s">
        <v>1241</v>
      </c>
      <c r="D334" s="131" t="s">
        <v>1427</v>
      </c>
      <c r="E334" s="131" t="s">
        <v>10076</v>
      </c>
      <c r="F334" s="131" t="s">
        <v>6284</v>
      </c>
      <c r="G334" s="131" t="s">
        <v>931</v>
      </c>
      <c r="H334" s="131" t="s">
        <v>6514</v>
      </c>
      <c r="I334" s="131" t="s">
        <v>5533</v>
      </c>
      <c r="J334" s="131" t="s">
        <v>5511</v>
      </c>
      <c r="K334" s="131" t="s">
        <v>4592</v>
      </c>
      <c r="L334" s="131" t="s">
        <v>5441</v>
      </c>
      <c r="M334" s="131" t="s">
        <v>5427</v>
      </c>
      <c r="N334" s="132">
        <v>0</v>
      </c>
      <c r="O334" s="132">
        <v>0.125</v>
      </c>
      <c r="P334" s="131" t="s">
        <v>7112</v>
      </c>
      <c r="Q334" s="131" t="s">
        <v>7112</v>
      </c>
      <c r="R334" s="131" t="s">
        <v>5434</v>
      </c>
      <c r="S334" s="131" t="s">
        <v>5460</v>
      </c>
      <c r="T334" s="131" t="s">
        <v>4555</v>
      </c>
      <c r="U334" s="131" t="s">
        <v>5469</v>
      </c>
      <c r="V334" s="131" t="s">
        <v>7113</v>
      </c>
      <c r="W334" s="131" t="s">
        <v>7114</v>
      </c>
      <c r="X334" s="131" t="s">
        <v>3</v>
      </c>
    </row>
    <row r="335" spans="1:24">
      <c r="A335" s="125" t="s">
        <v>981</v>
      </c>
      <c r="B335" s="126" t="s">
        <v>10180</v>
      </c>
      <c r="C335" s="126" t="s">
        <v>3</v>
      </c>
      <c r="D335" s="126" t="s">
        <v>1427</v>
      </c>
      <c r="E335" s="126" t="s">
        <v>10076</v>
      </c>
      <c r="F335" s="126" t="s">
        <v>3</v>
      </c>
      <c r="G335" s="126" t="s">
        <v>922</v>
      </c>
      <c r="H335" s="126" t="s">
        <v>6764</v>
      </c>
      <c r="I335" s="126" t="s">
        <v>5533</v>
      </c>
      <c r="J335" s="126" t="s">
        <v>3</v>
      </c>
      <c r="K335" s="126" t="s">
        <v>4644</v>
      </c>
      <c r="L335" s="126" t="s">
        <v>5474</v>
      </c>
      <c r="M335" s="126" t="s">
        <v>5427</v>
      </c>
      <c r="N335" s="127">
        <v>0.33333333333333331</v>
      </c>
      <c r="O335" s="127">
        <v>0.75</v>
      </c>
      <c r="P335" s="126" t="s">
        <v>10181</v>
      </c>
      <c r="Q335" s="126" t="s">
        <v>8798</v>
      </c>
      <c r="R335" s="126" t="s">
        <v>5434</v>
      </c>
      <c r="S335" s="126" t="s">
        <v>4643</v>
      </c>
      <c r="T335" s="126" t="s">
        <v>4543</v>
      </c>
      <c r="U335" s="129" t="s">
        <v>5615</v>
      </c>
      <c r="V335" s="126" t="s">
        <v>3571</v>
      </c>
      <c r="W335" s="126" t="s">
        <v>10182</v>
      </c>
      <c r="X335" s="128">
        <v>45589.617245370369</v>
      </c>
    </row>
    <row r="336" spans="1:24">
      <c r="A336" s="130" t="s">
        <v>1213</v>
      </c>
      <c r="B336" s="131" t="s">
        <v>1236</v>
      </c>
      <c r="C336" s="131" t="s">
        <v>5387</v>
      </c>
      <c r="D336" s="131" t="s">
        <v>1427</v>
      </c>
      <c r="E336" s="131" t="s">
        <v>10076</v>
      </c>
      <c r="F336" s="131" t="s">
        <v>6284</v>
      </c>
      <c r="G336" s="131" t="s">
        <v>931</v>
      </c>
      <c r="H336" s="131" t="s">
        <v>6822</v>
      </c>
      <c r="I336" s="131" t="s">
        <v>5533</v>
      </c>
      <c r="J336" s="131" t="s">
        <v>5581</v>
      </c>
      <c r="K336" s="131" t="s">
        <v>6098</v>
      </c>
      <c r="L336" s="131" t="s">
        <v>5474</v>
      </c>
      <c r="M336" s="131" t="s">
        <v>5427</v>
      </c>
      <c r="N336" s="132">
        <v>0.83333333333333337</v>
      </c>
      <c r="O336" s="132">
        <v>8.3333333333333329E-2</v>
      </c>
      <c r="P336" s="131" t="s">
        <v>6824</v>
      </c>
      <c r="Q336" s="131" t="s">
        <v>7267</v>
      </c>
      <c r="R336" s="131" t="s">
        <v>5434</v>
      </c>
      <c r="S336" s="131" t="s">
        <v>5584</v>
      </c>
      <c r="T336" s="131" t="s">
        <v>5585</v>
      </c>
      <c r="U336" s="131" t="s">
        <v>5586</v>
      </c>
      <c r="V336" s="131" t="s">
        <v>5834</v>
      </c>
      <c r="W336" s="131" t="s">
        <v>8236</v>
      </c>
      <c r="X336" s="131" t="s">
        <v>3</v>
      </c>
    </row>
    <row r="337" spans="1:24">
      <c r="A337" s="130" t="s">
        <v>1213</v>
      </c>
      <c r="B337" s="131" t="s">
        <v>7736</v>
      </c>
      <c r="C337" s="131" t="s">
        <v>7735</v>
      </c>
      <c r="D337" s="131" t="s">
        <v>1427</v>
      </c>
      <c r="E337" s="131" t="s">
        <v>10076</v>
      </c>
      <c r="F337" s="131" t="s">
        <v>6189</v>
      </c>
      <c r="G337" s="131" t="s">
        <v>931</v>
      </c>
      <c r="H337" s="131" t="s">
        <v>5644</v>
      </c>
      <c r="I337" s="131" t="s">
        <v>8322</v>
      </c>
      <c r="J337" s="131" t="s">
        <v>5619</v>
      </c>
      <c r="K337" s="131" t="s">
        <v>4786</v>
      </c>
      <c r="L337" s="131" t="s">
        <v>5996</v>
      </c>
      <c r="M337" s="131">
        <v>2</v>
      </c>
      <c r="N337" s="132">
        <v>0</v>
      </c>
      <c r="O337" s="132">
        <v>0.16666666666666666</v>
      </c>
      <c r="P337" s="131" t="s">
        <v>7737</v>
      </c>
      <c r="Q337" s="131" t="s">
        <v>7738</v>
      </c>
      <c r="R337" s="131" t="s">
        <v>5434</v>
      </c>
      <c r="S337" s="131" t="s">
        <v>4544</v>
      </c>
      <c r="T337" s="131" t="s">
        <v>4543</v>
      </c>
      <c r="U337" s="131" t="s">
        <v>5565</v>
      </c>
      <c r="V337" s="131" t="s">
        <v>5566</v>
      </c>
      <c r="W337" s="131" t="s">
        <v>8394</v>
      </c>
      <c r="X337" s="131" t="s">
        <v>3</v>
      </c>
    </row>
    <row r="338" spans="1:24">
      <c r="A338" s="130" t="s">
        <v>1213</v>
      </c>
      <c r="B338" s="131" t="s">
        <v>8677</v>
      </c>
      <c r="C338" s="131" t="s">
        <v>8678</v>
      </c>
      <c r="D338" s="131" t="s">
        <v>1427</v>
      </c>
      <c r="E338" s="131" t="s">
        <v>10076</v>
      </c>
      <c r="F338" s="131" t="s">
        <v>6284</v>
      </c>
      <c r="G338" s="131" t="s">
        <v>931</v>
      </c>
      <c r="H338" s="131" t="s">
        <v>8458</v>
      </c>
      <c r="I338" s="131" t="s">
        <v>8322</v>
      </c>
      <c r="J338" s="131" t="s">
        <v>5511</v>
      </c>
      <c r="K338" s="131" t="s">
        <v>5582</v>
      </c>
      <c r="L338" s="131" t="s">
        <v>5441</v>
      </c>
      <c r="M338" s="131">
        <v>2</v>
      </c>
      <c r="N338" s="132">
        <v>0</v>
      </c>
      <c r="O338" s="132">
        <v>0.16666666666666666</v>
      </c>
      <c r="P338" s="131" t="s">
        <v>8679</v>
      </c>
      <c r="Q338" s="131" t="s">
        <v>8679</v>
      </c>
      <c r="R338" s="131" t="s">
        <v>5434</v>
      </c>
      <c r="S338" s="131" t="s">
        <v>5584</v>
      </c>
      <c r="T338" s="131" t="s">
        <v>5585</v>
      </c>
      <c r="U338" s="131" t="s">
        <v>7650</v>
      </c>
      <c r="V338" s="131" t="s">
        <v>8680</v>
      </c>
      <c r="W338" s="131" t="s">
        <v>8681</v>
      </c>
      <c r="X338" s="131" t="s">
        <v>3</v>
      </c>
    </row>
    <row r="339" spans="1:24">
      <c r="A339" s="130" t="s">
        <v>1213</v>
      </c>
      <c r="B339" s="131" t="s">
        <v>8786</v>
      </c>
      <c r="C339" s="131" t="s">
        <v>8785</v>
      </c>
      <c r="D339" s="131" t="s">
        <v>1427</v>
      </c>
      <c r="E339" s="131" t="s">
        <v>10076</v>
      </c>
      <c r="F339" s="131" t="s">
        <v>6284</v>
      </c>
      <c r="G339" s="131" t="s">
        <v>931</v>
      </c>
      <c r="H339" s="131" t="s">
        <v>6764</v>
      </c>
      <c r="I339" s="131" t="s">
        <v>5533</v>
      </c>
      <c r="J339" s="131" t="s">
        <v>5581</v>
      </c>
      <c r="K339" s="131" t="s">
        <v>4786</v>
      </c>
      <c r="L339" s="131" t="s">
        <v>5474</v>
      </c>
      <c r="M339" s="131" t="s">
        <v>5427</v>
      </c>
      <c r="N339" s="132">
        <v>0.91666666666666663</v>
      </c>
      <c r="O339" s="132">
        <v>0.125</v>
      </c>
      <c r="P339" s="131" t="s">
        <v>8873</v>
      </c>
      <c r="Q339" s="131" t="s">
        <v>8873</v>
      </c>
      <c r="R339" s="131" t="s">
        <v>5434</v>
      </c>
      <c r="S339" s="131" t="s">
        <v>4544</v>
      </c>
      <c r="T339" s="131" t="s">
        <v>4543</v>
      </c>
      <c r="U339" s="131" t="s">
        <v>5565</v>
      </c>
      <c r="V339" s="131" t="s">
        <v>5566</v>
      </c>
      <c r="W339" s="131" t="s">
        <v>8874</v>
      </c>
      <c r="X339" s="131" t="s">
        <v>3</v>
      </c>
    </row>
    <row r="340" spans="1:24">
      <c r="A340" s="130" t="s">
        <v>1213</v>
      </c>
      <c r="B340" s="131" t="s">
        <v>7499</v>
      </c>
      <c r="C340" s="131" t="s">
        <v>7498</v>
      </c>
      <c r="D340" s="131" t="s">
        <v>1427</v>
      </c>
      <c r="E340" s="131" t="s">
        <v>10076</v>
      </c>
      <c r="F340" s="131" t="s">
        <v>6284</v>
      </c>
      <c r="G340" s="131" t="s">
        <v>931</v>
      </c>
      <c r="H340" s="131" t="s">
        <v>6764</v>
      </c>
      <c r="I340" s="131" t="s">
        <v>5533</v>
      </c>
      <c r="J340" s="131" t="s">
        <v>5581</v>
      </c>
      <c r="K340" s="131" t="s">
        <v>4786</v>
      </c>
      <c r="L340" s="131" t="s">
        <v>5441</v>
      </c>
      <c r="M340" s="131" t="s">
        <v>5427</v>
      </c>
      <c r="N340" s="132">
        <v>0.91666666666666663</v>
      </c>
      <c r="O340" s="132">
        <v>0.125</v>
      </c>
      <c r="P340" s="131" t="s">
        <v>8194</v>
      </c>
      <c r="Q340" s="131" t="s">
        <v>8194</v>
      </c>
      <c r="R340" s="131" t="s">
        <v>5434</v>
      </c>
      <c r="S340" s="131" t="s">
        <v>4544</v>
      </c>
      <c r="T340" s="131" t="s">
        <v>4543</v>
      </c>
      <c r="U340" s="131" t="s">
        <v>5565</v>
      </c>
      <c r="V340" s="131" t="s">
        <v>5566</v>
      </c>
      <c r="W340" s="131" t="s">
        <v>8195</v>
      </c>
      <c r="X340" s="131" t="s">
        <v>3</v>
      </c>
    </row>
    <row r="341" spans="1:24">
      <c r="A341" s="130" t="s">
        <v>1213</v>
      </c>
      <c r="B341" s="131" t="s">
        <v>8962</v>
      </c>
      <c r="C341" s="131" t="s">
        <v>8963</v>
      </c>
      <c r="D341" s="131" t="s">
        <v>1427</v>
      </c>
      <c r="E341" s="131" t="s">
        <v>10076</v>
      </c>
      <c r="F341" s="131" t="s">
        <v>6284</v>
      </c>
      <c r="G341" s="131" t="s">
        <v>931</v>
      </c>
      <c r="H341" s="131" t="s">
        <v>6941</v>
      </c>
      <c r="I341" s="131" t="s">
        <v>8322</v>
      </c>
      <c r="J341" s="131" t="s">
        <v>8449</v>
      </c>
      <c r="K341" s="131" t="s">
        <v>4557</v>
      </c>
      <c r="L341" s="131" t="s">
        <v>5474</v>
      </c>
      <c r="M341" s="131" t="s">
        <v>5427</v>
      </c>
      <c r="N341" s="132">
        <v>0.91666666666666663</v>
      </c>
      <c r="O341" s="132">
        <v>0.125</v>
      </c>
      <c r="P341" s="131" t="s">
        <v>8964</v>
      </c>
      <c r="Q341" s="131" t="s">
        <v>8965</v>
      </c>
      <c r="R341" s="131" t="s">
        <v>5434</v>
      </c>
      <c r="S341" s="131" t="s">
        <v>5460</v>
      </c>
      <c r="T341" s="131" t="s">
        <v>4555</v>
      </c>
      <c r="U341" s="131" t="s">
        <v>7023</v>
      </c>
      <c r="V341" s="131" t="s">
        <v>8452</v>
      </c>
      <c r="W341" s="131" t="s">
        <v>8966</v>
      </c>
      <c r="X341" s="131" t="s">
        <v>3</v>
      </c>
    </row>
    <row r="342" spans="1:24">
      <c r="A342" s="125" t="s">
        <v>981</v>
      </c>
      <c r="B342" s="126" t="s">
        <v>10183</v>
      </c>
      <c r="C342" s="126" t="s">
        <v>3</v>
      </c>
      <c r="D342" s="126" t="s">
        <v>1427</v>
      </c>
      <c r="E342" s="126" t="s">
        <v>10076</v>
      </c>
      <c r="F342" s="126" t="s">
        <v>3</v>
      </c>
      <c r="G342" s="126" t="s">
        <v>922</v>
      </c>
      <c r="H342" s="126" t="s">
        <v>6543</v>
      </c>
      <c r="I342" s="126" t="s">
        <v>5533</v>
      </c>
      <c r="J342" s="126" t="s">
        <v>5815</v>
      </c>
      <c r="K342" s="126" t="s">
        <v>5864</v>
      </c>
      <c r="L342" s="126" t="s">
        <v>5441</v>
      </c>
      <c r="M342" s="126" t="s">
        <v>5427</v>
      </c>
      <c r="N342" s="127">
        <v>0.33333333333333331</v>
      </c>
      <c r="O342" s="127">
        <v>0.75</v>
      </c>
      <c r="P342" s="126" t="s">
        <v>6908</v>
      </c>
      <c r="Q342" s="126" t="s">
        <v>6908</v>
      </c>
      <c r="R342" s="126" t="s">
        <v>5434</v>
      </c>
      <c r="S342" s="126" t="s">
        <v>5866</v>
      </c>
      <c r="T342" s="126" t="s">
        <v>5482</v>
      </c>
      <c r="U342" s="126" t="s">
        <v>3571</v>
      </c>
      <c r="V342" s="126" t="s">
        <v>3571</v>
      </c>
      <c r="W342" s="126" t="s">
        <v>10184</v>
      </c>
      <c r="X342" s="128">
        <v>45495.726921296293</v>
      </c>
    </row>
    <row r="343" spans="1:24">
      <c r="A343" s="130" t="s">
        <v>1213</v>
      </c>
      <c r="B343" s="131" t="s">
        <v>69</v>
      </c>
      <c r="C343" s="131" t="s">
        <v>68</v>
      </c>
      <c r="D343" s="131" t="s">
        <v>1427</v>
      </c>
      <c r="E343" s="131" t="s">
        <v>10076</v>
      </c>
      <c r="F343" s="131" t="s">
        <v>6284</v>
      </c>
      <c r="G343" s="131" t="s">
        <v>931</v>
      </c>
      <c r="H343" s="131" t="s">
        <v>7145</v>
      </c>
      <c r="I343" s="131" t="s">
        <v>8322</v>
      </c>
      <c r="J343" s="131" t="s">
        <v>8582</v>
      </c>
      <c r="K343" s="131" t="s">
        <v>4592</v>
      </c>
      <c r="L343" s="131" t="s">
        <v>5441</v>
      </c>
      <c r="M343" s="131" t="s">
        <v>5427</v>
      </c>
      <c r="N343" s="132">
        <v>0.95833333333333337</v>
      </c>
      <c r="O343" s="132">
        <v>0.125</v>
      </c>
      <c r="P343" s="131" t="s">
        <v>8716</v>
      </c>
      <c r="Q343" s="131" t="s">
        <v>8717</v>
      </c>
      <c r="R343" s="131" t="s">
        <v>5434</v>
      </c>
      <c r="S343" s="131" t="s">
        <v>5460</v>
      </c>
      <c r="T343" s="131" t="s">
        <v>4555</v>
      </c>
      <c r="U343" s="131" t="s">
        <v>8718</v>
      </c>
      <c r="V343" s="131" t="s">
        <v>8929</v>
      </c>
      <c r="W343" s="131" t="s">
        <v>8930</v>
      </c>
      <c r="X343" s="131" t="s">
        <v>3</v>
      </c>
    </row>
    <row r="344" spans="1:24">
      <c r="A344" s="130" t="s">
        <v>1213</v>
      </c>
      <c r="B344" s="131" t="s">
        <v>751</v>
      </c>
      <c r="C344" s="131" t="s">
        <v>750</v>
      </c>
      <c r="D344" s="131" t="s">
        <v>1427</v>
      </c>
      <c r="E344" s="131" t="s">
        <v>10076</v>
      </c>
      <c r="F344" s="131" t="s">
        <v>6189</v>
      </c>
      <c r="G344" s="131" t="s">
        <v>931</v>
      </c>
      <c r="H344" s="131" t="s">
        <v>5613</v>
      </c>
      <c r="I344" s="131" t="s">
        <v>8322</v>
      </c>
      <c r="J344" s="131" t="s">
        <v>5601</v>
      </c>
      <c r="K344" s="131" t="s">
        <v>4592</v>
      </c>
      <c r="L344" s="131" t="s">
        <v>5426</v>
      </c>
      <c r="M344" s="131" t="s">
        <v>5427</v>
      </c>
      <c r="N344" s="132">
        <v>0</v>
      </c>
      <c r="O344" s="132">
        <v>0.25</v>
      </c>
      <c r="P344" s="131" t="s">
        <v>5614</v>
      </c>
      <c r="Q344" s="131" t="s">
        <v>5614</v>
      </c>
      <c r="R344" s="131" t="s">
        <v>5434</v>
      </c>
      <c r="S344" s="131" t="s">
        <v>5460</v>
      </c>
      <c r="T344" s="131" t="s">
        <v>4555</v>
      </c>
      <c r="U344" s="133" t="s">
        <v>5615</v>
      </c>
      <c r="V344" s="131" t="s">
        <v>8395</v>
      </c>
      <c r="W344" s="131" t="s">
        <v>8882</v>
      </c>
      <c r="X344" s="131" t="s">
        <v>3</v>
      </c>
    </row>
    <row r="345" spans="1:24">
      <c r="A345" s="137" t="s">
        <v>1213</v>
      </c>
      <c r="B345" s="138" t="s">
        <v>5414</v>
      </c>
      <c r="C345" s="138" t="s">
        <v>5414</v>
      </c>
      <c r="D345" s="138" t="s">
        <v>1427</v>
      </c>
      <c r="E345" s="138" t="s">
        <v>10076</v>
      </c>
      <c r="F345" s="138" t="s">
        <v>3</v>
      </c>
      <c r="G345" s="138" t="s">
        <v>931</v>
      </c>
      <c r="H345" s="138" t="s">
        <v>5389</v>
      </c>
      <c r="I345" s="138" t="s">
        <v>5390</v>
      </c>
      <c r="J345" s="138" t="s">
        <v>3</v>
      </c>
      <c r="K345" s="138" t="s">
        <v>3</v>
      </c>
      <c r="L345" s="138" t="s">
        <v>5388</v>
      </c>
      <c r="M345" s="138" t="s">
        <v>5388</v>
      </c>
      <c r="N345" s="138" t="s">
        <v>5388</v>
      </c>
      <c r="O345" s="138" t="s">
        <v>5388</v>
      </c>
      <c r="P345" s="138" t="s">
        <v>5415</v>
      </c>
      <c r="Q345" s="138" t="s">
        <v>5416</v>
      </c>
      <c r="R345" s="138" t="s">
        <v>5393</v>
      </c>
      <c r="S345" s="138" t="s">
        <v>5394</v>
      </c>
      <c r="T345" s="138" t="s">
        <v>5395</v>
      </c>
      <c r="U345" s="138" t="s">
        <v>3</v>
      </c>
      <c r="V345" s="138" t="s">
        <v>3</v>
      </c>
      <c r="W345" s="139">
        <v>18010410151</v>
      </c>
      <c r="X345" s="131" t="s">
        <v>3</v>
      </c>
    </row>
    <row r="346" spans="1:24">
      <c r="A346" s="137" t="s">
        <v>1213</v>
      </c>
      <c r="B346" s="138" t="s">
        <v>5420</v>
      </c>
      <c r="C346" s="138" t="s">
        <v>5414</v>
      </c>
      <c r="D346" s="138" t="s">
        <v>1427</v>
      </c>
      <c r="E346" s="138" t="s">
        <v>10076</v>
      </c>
      <c r="F346" s="138" t="s">
        <v>3</v>
      </c>
      <c r="G346" s="138" t="s">
        <v>931</v>
      </c>
      <c r="H346" s="138" t="s">
        <v>5389</v>
      </c>
      <c r="I346" s="138" t="s">
        <v>5390</v>
      </c>
      <c r="J346" s="138" t="s">
        <v>3</v>
      </c>
      <c r="K346" s="138" t="s">
        <v>3</v>
      </c>
      <c r="L346" s="138" t="s">
        <v>5388</v>
      </c>
      <c r="M346" s="138" t="s">
        <v>5388</v>
      </c>
      <c r="N346" s="138" t="s">
        <v>5388</v>
      </c>
      <c r="O346" s="138" t="s">
        <v>5388</v>
      </c>
      <c r="P346" s="138" t="s">
        <v>5421</v>
      </c>
      <c r="Q346" s="138" t="s">
        <v>5422</v>
      </c>
      <c r="R346" s="138" t="s">
        <v>5393</v>
      </c>
      <c r="S346" s="138" t="s">
        <v>5394</v>
      </c>
      <c r="T346" s="138" t="s">
        <v>5395</v>
      </c>
      <c r="U346" s="138" t="s">
        <v>3</v>
      </c>
      <c r="V346" s="138" t="s">
        <v>3</v>
      </c>
      <c r="W346" s="139">
        <v>18010410152</v>
      </c>
      <c r="X346" s="131" t="s">
        <v>3</v>
      </c>
    </row>
    <row r="347" spans="1:24">
      <c r="A347" s="137" t="s">
        <v>1213</v>
      </c>
      <c r="B347" s="138" t="s">
        <v>5398</v>
      </c>
      <c r="C347" s="138" t="s">
        <v>5400</v>
      </c>
      <c r="D347" s="138" t="s">
        <v>1427</v>
      </c>
      <c r="E347" s="138" t="s">
        <v>10076</v>
      </c>
      <c r="F347" s="138" t="s">
        <v>3</v>
      </c>
      <c r="G347" s="138" t="s">
        <v>931</v>
      </c>
      <c r="H347" s="138" t="s">
        <v>5389</v>
      </c>
      <c r="I347" s="138" t="s">
        <v>5390</v>
      </c>
      <c r="J347" s="138" t="s">
        <v>3</v>
      </c>
      <c r="K347" s="138" t="s">
        <v>3</v>
      </c>
      <c r="L347" s="138" t="s">
        <v>5388</v>
      </c>
      <c r="M347" s="138" t="s">
        <v>5388</v>
      </c>
      <c r="N347" s="138" t="s">
        <v>5388</v>
      </c>
      <c r="O347" s="138" t="s">
        <v>5388</v>
      </c>
      <c r="P347" s="138" t="s">
        <v>5405</v>
      </c>
      <c r="Q347" s="138" t="s">
        <v>5406</v>
      </c>
      <c r="R347" s="138" t="s">
        <v>5393</v>
      </c>
      <c r="S347" s="138" t="s">
        <v>5394</v>
      </c>
      <c r="T347" s="138" t="s">
        <v>5395</v>
      </c>
      <c r="U347" s="138" t="s">
        <v>3</v>
      </c>
      <c r="V347" s="138" t="s">
        <v>3</v>
      </c>
      <c r="W347" s="139">
        <v>18010413151</v>
      </c>
      <c r="X347" s="131" t="s">
        <v>3</v>
      </c>
    </row>
    <row r="348" spans="1:24">
      <c r="A348" s="130" t="s">
        <v>1251</v>
      </c>
      <c r="B348" s="131" t="s">
        <v>8015</v>
      </c>
      <c r="C348" s="131" t="s">
        <v>5387</v>
      </c>
      <c r="D348" s="131" t="s">
        <v>1427</v>
      </c>
      <c r="E348" s="131" t="s">
        <v>10076</v>
      </c>
      <c r="F348" s="131" t="s">
        <v>3</v>
      </c>
      <c r="G348" s="131" t="s">
        <v>931</v>
      </c>
      <c r="H348" s="131" t="s">
        <v>5475</v>
      </c>
      <c r="I348" s="131" t="s">
        <v>5533</v>
      </c>
      <c r="J348" s="131" t="s">
        <v>5442</v>
      </c>
      <c r="K348" s="131" t="s">
        <v>5478</v>
      </c>
      <c r="L348" s="131" t="s">
        <v>5474</v>
      </c>
      <c r="M348" s="131">
        <v>3</v>
      </c>
      <c r="N348" s="132">
        <v>0.33333333333333331</v>
      </c>
      <c r="O348" s="132">
        <v>0.75</v>
      </c>
      <c r="P348" s="131" t="s">
        <v>8016</v>
      </c>
      <c r="Q348" s="131" t="s">
        <v>8016</v>
      </c>
      <c r="R348" s="131" t="s">
        <v>5445</v>
      </c>
      <c r="S348" s="131" t="s">
        <v>5481</v>
      </c>
      <c r="T348" s="131" t="s">
        <v>5482</v>
      </c>
      <c r="U348" s="131" t="s">
        <v>8017</v>
      </c>
      <c r="V348" s="131" t="s">
        <v>8018</v>
      </c>
      <c r="W348" s="131" t="s">
        <v>8019</v>
      </c>
      <c r="X348" s="131" t="s">
        <v>3</v>
      </c>
    </row>
    <row r="349" spans="1:24">
      <c r="A349" s="130" t="s">
        <v>1251</v>
      </c>
      <c r="B349" s="131" t="s">
        <v>8035</v>
      </c>
      <c r="C349" s="131" t="s">
        <v>8034</v>
      </c>
      <c r="D349" s="131" t="s">
        <v>1427</v>
      </c>
      <c r="E349" s="131" t="s">
        <v>10076</v>
      </c>
      <c r="F349" s="131" t="s">
        <v>6284</v>
      </c>
      <c r="G349" s="131" t="s">
        <v>931</v>
      </c>
      <c r="H349" s="131" t="s">
        <v>6632</v>
      </c>
      <c r="I349" s="131" t="s">
        <v>5533</v>
      </c>
      <c r="J349" s="131" t="s">
        <v>5619</v>
      </c>
      <c r="K349" s="131" t="s">
        <v>5478</v>
      </c>
      <c r="L349" s="131" t="s">
        <v>5426</v>
      </c>
      <c r="M349" s="131">
        <v>3</v>
      </c>
      <c r="N349" s="132">
        <v>0.375</v>
      </c>
      <c r="O349" s="132">
        <v>0.66666666666666663</v>
      </c>
      <c r="P349" s="131" t="s">
        <v>6633</v>
      </c>
      <c r="Q349" s="131" t="s">
        <v>6634</v>
      </c>
      <c r="R349" s="131" t="s">
        <v>5434</v>
      </c>
      <c r="S349" s="131" t="s">
        <v>5866</v>
      </c>
      <c r="T349" s="131" t="s">
        <v>5482</v>
      </c>
      <c r="U349" s="131" t="s">
        <v>5607</v>
      </c>
      <c r="V349" s="131" t="s">
        <v>5607</v>
      </c>
      <c r="W349" s="131" t="s">
        <v>8268</v>
      </c>
      <c r="X349" s="131" t="s">
        <v>3</v>
      </c>
    </row>
    <row r="350" spans="1:24">
      <c r="A350" s="130" t="s">
        <v>936</v>
      </c>
      <c r="B350" s="131" t="s">
        <v>8052</v>
      </c>
      <c r="C350" s="131" t="s">
        <v>5387</v>
      </c>
      <c r="D350" s="131" t="s">
        <v>1427</v>
      </c>
      <c r="E350" s="131" t="s">
        <v>10076</v>
      </c>
      <c r="F350" s="131" t="s">
        <v>6284</v>
      </c>
      <c r="G350" s="131" t="s">
        <v>931</v>
      </c>
      <c r="H350" s="131" t="s">
        <v>5822</v>
      </c>
      <c r="I350" s="131" t="s">
        <v>5533</v>
      </c>
      <c r="J350" s="131" t="s">
        <v>5442</v>
      </c>
      <c r="K350" s="131" t="s">
        <v>5823</v>
      </c>
      <c r="L350" s="131" t="s">
        <v>5441</v>
      </c>
      <c r="M350" s="131" t="s">
        <v>5427</v>
      </c>
      <c r="N350" s="132">
        <v>0.33333333333333331</v>
      </c>
      <c r="O350" s="132">
        <v>0.75</v>
      </c>
      <c r="P350" s="131" t="s">
        <v>6079</v>
      </c>
      <c r="Q350" s="131" t="s">
        <v>8053</v>
      </c>
      <c r="R350" s="131" t="s">
        <v>5445</v>
      </c>
      <c r="S350" s="131" t="s">
        <v>5826</v>
      </c>
      <c r="T350" s="131" t="s">
        <v>5827</v>
      </c>
      <c r="U350" s="131" t="s">
        <v>5828</v>
      </c>
      <c r="V350" s="131" t="s">
        <v>3571</v>
      </c>
      <c r="W350" s="131" t="s">
        <v>8054</v>
      </c>
      <c r="X350" s="131" t="s">
        <v>3</v>
      </c>
    </row>
    <row r="351" spans="1:24">
      <c r="A351" s="130" t="s">
        <v>936</v>
      </c>
      <c r="B351" s="131" t="s">
        <v>7436</v>
      </c>
      <c r="C351" s="131" t="s">
        <v>5387</v>
      </c>
      <c r="D351" s="131" t="s">
        <v>1427</v>
      </c>
      <c r="E351" s="131" t="s">
        <v>10076</v>
      </c>
      <c r="F351" s="131" t="s">
        <v>3</v>
      </c>
      <c r="G351" s="131" t="s">
        <v>931</v>
      </c>
      <c r="H351" s="131" t="s">
        <v>5935</v>
      </c>
      <c r="I351" s="131" t="s">
        <v>5533</v>
      </c>
      <c r="J351" s="131" t="s">
        <v>5442</v>
      </c>
      <c r="K351" s="131" t="s">
        <v>3</v>
      </c>
      <c r="L351" s="131" t="s">
        <v>5441</v>
      </c>
      <c r="M351" s="131" t="s">
        <v>5427</v>
      </c>
      <c r="N351" s="132">
        <v>0.33333333333333331</v>
      </c>
      <c r="O351" s="132">
        <v>0.75</v>
      </c>
      <c r="P351" s="131" t="s">
        <v>7438</v>
      </c>
      <c r="Q351" s="131" t="s">
        <v>7439</v>
      </c>
      <c r="R351" s="131" t="s">
        <v>5445</v>
      </c>
      <c r="S351" s="131" t="s">
        <v>5786</v>
      </c>
      <c r="T351" s="131" t="s">
        <v>5606</v>
      </c>
      <c r="U351" s="131" t="s">
        <v>5787</v>
      </c>
      <c r="V351" s="131" t="s">
        <v>3571</v>
      </c>
      <c r="W351" s="131" t="s">
        <v>7440</v>
      </c>
      <c r="X351" s="131" t="s">
        <v>3</v>
      </c>
    </row>
    <row r="352" spans="1:24">
      <c r="A352" s="130" t="s">
        <v>936</v>
      </c>
      <c r="B352" s="131" t="s">
        <v>7317</v>
      </c>
      <c r="C352" s="131" t="s">
        <v>5387</v>
      </c>
      <c r="D352" s="131" t="s">
        <v>1427</v>
      </c>
      <c r="E352" s="131" t="s">
        <v>10076</v>
      </c>
      <c r="F352" s="131" t="s">
        <v>6284</v>
      </c>
      <c r="G352" s="131" t="s">
        <v>931</v>
      </c>
      <c r="H352" s="131" t="s">
        <v>3530</v>
      </c>
      <c r="I352" s="131" t="s">
        <v>5533</v>
      </c>
      <c r="J352" s="131" t="s">
        <v>5442</v>
      </c>
      <c r="K352" s="131" t="s">
        <v>5443</v>
      </c>
      <c r="L352" s="131" t="s">
        <v>5441</v>
      </c>
      <c r="M352" s="131" t="s">
        <v>5427</v>
      </c>
      <c r="N352" s="132">
        <v>0.33333333333333331</v>
      </c>
      <c r="O352" s="132">
        <v>0.75</v>
      </c>
      <c r="P352" s="131" t="s">
        <v>7318</v>
      </c>
      <c r="Q352" s="131" t="s">
        <v>7318</v>
      </c>
      <c r="R352" s="131" t="s">
        <v>5445</v>
      </c>
      <c r="S352" s="131" t="s">
        <v>5446</v>
      </c>
      <c r="T352" s="131" t="s">
        <v>4582</v>
      </c>
      <c r="U352" s="131" t="s">
        <v>5447</v>
      </c>
      <c r="V352" s="131" t="s">
        <v>7319</v>
      </c>
      <c r="W352" s="131" t="s">
        <v>7320</v>
      </c>
      <c r="X352" s="131" t="s">
        <v>3</v>
      </c>
    </row>
    <row r="353" spans="1:24">
      <c r="A353" s="130" t="s">
        <v>936</v>
      </c>
      <c r="B353" s="131" t="s">
        <v>7178</v>
      </c>
      <c r="C353" s="131" t="s">
        <v>3</v>
      </c>
      <c r="D353" s="131" t="s">
        <v>1427</v>
      </c>
      <c r="E353" s="131" t="s">
        <v>10076</v>
      </c>
      <c r="F353" s="131" t="s">
        <v>6284</v>
      </c>
      <c r="G353" s="131" t="s">
        <v>931</v>
      </c>
      <c r="H353" s="131" t="s">
        <v>7179</v>
      </c>
      <c r="I353" s="131" t="s">
        <v>5533</v>
      </c>
      <c r="J353" s="131" t="s">
        <v>5442</v>
      </c>
      <c r="K353" s="131" t="s">
        <v>7180</v>
      </c>
      <c r="L353" s="131" t="s">
        <v>5441</v>
      </c>
      <c r="M353" s="131" t="s">
        <v>5427</v>
      </c>
      <c r="N353" s="132">
        <v>0.33333333333333331</v>
      </c>
      <c r="O353" s="132">
        <v>0.75</v>
      </c>
      <c r="P353" s="131" t="s">
        <v>7181</v>
      </c>
      <c r="Q353" s="131" t="s">
        <v>7182</v>
      </c>
      <c r="R353" s="131" t="s">
        <v>5445</v>
      </c>
      <c r="S353" s="131" t="s">
        <v>7183</v>
      </c>
      <c r="T353" s="131" t="s">
        <v>7075</v>
      </c>
      <c r="U353" s="131" t="s">
        <v>7184</v>
      </c>
      <c r="V353" s="131" t="s">
        <v>3571</v>
      </c>
      <c r="W353" s="131" t="s">
        <v>7185</v>
      </c>
      <c r="X353" s="131" t="s">
        <v>3</v>
      </c>
    </row>
    <row r="354" spans="1:24">
      <c r="A354" s="130" t="s">
        <v>936</v>
      </c>
      <c r="B354" s="131" t="s">
        <v>7441</v>
      </c>
      <c r="C354" s="131" t="s">
        <v>5387</v>
      </c>
      <c r="D354" s="131" t="s">
        <v>1427</v>
      </c>
      <c r="E354" s="131" t="s">
        <v>10076</v>
      </c>
      <c r="F354" s="131" t="s">
        <v>5440</v>
      </c>
      <c r="G354" s="131" t="s">
        <v>931</v>
      </c>
      <c r="H354" s="131" t="s">
        <v>5912</v>
      </c>
      <c r="I354" s="131" t="s">
        <v>5533</v>
      </c>
      <c r="J354" s="131" t="s">
        <v>5519</v>
      </c>
      <c r="K354" s="131" t="s">
        <v>5913</v>
      </c>
      <c r="L354" s="131" t="s">
        <v>5441</v>
      </c>
      <c r="M354" s="131" t="s">
        <v>5427</v>
      </c>
      <c r="N354" s="132">
        <v>0.33333333333333331</v>
      </c>
      <c r="O354" s="132">
        <v>0.75</v>
      </c>
      <c r="P354" s="131" t="s">
        <v>7442</v>
      </c>
      <c r="Q354" s="131" t="s">
        <v>7443</v>
      </c>
      <c r="R354" s="131" t="s">
        <v>5434</v>
      </c>
      <c r="S354" s="131" t="s">
        <v>5916</v>
      </c>
      <c r="T354" s="131" t="s">
        <v>5545</v>
      </c>
      <c r="U354" s="131" t="s">
        <v>5735</v>
      </c>
      <c r="V354" s="131" t="s">
        <v>3571</v>
      </c>
      <c r="W354" s="131" t="s">
        <v>7444</v>
      </c>
      <c r="X354" s="131" t="s">
        <v>3</v>
      </c>
    </row>
    <row r="355" spans="1:24">
      <c r="A355" s="130" t="s">
        <v>936</v>
      </c>
      <c r="B355" s="131" t="s">
        <v>8594</v>
      </c>
      <c r="C355" s="131" t="s">
        <v>8595</v>
      </c>
      <c r="D355" s="131" t="s">
        <v>1427</v>
      </c>
      <c r="E355" s="131" t="s">
        <v>10076</v>
      </c>
      <c r="F355" s="131" t="s">
        <v>5440</v>
      </c>
      <c r="G355" s="131" t="s">
        <v>931</v>
      </c>
      <c r="H355" s="131" t="s">
        <v>5550</v>
      </c>
      <c r="I355" s="131" t="s">
        <v>8322</v>
      </c>
      <c r="J355" s="131" t="s">
        <v>8128</v>
      </c>
      <c r="K355" s="131" t="s">
        <v>5625</v>
      </c>
      <c r="L355" s="131" t="s">
        <v>5441</v>
      </c>
      <c r="M355" s="131" t="s">
        <v>5427</v>
      </c>
      <c r="N355" s="132">
        <v>0.33333333333333331</v>
      </c>
      <c r="O355" s="132">
        <v>0.75</v>
      </c>
      <c r="P355" s="131" t="s">
        <v>8597</v>
      </c>
      <c r="Q355" s="131" t="s">
        <v>8598</v>
      </c>
      <c r="R355" s="131" t="s">
        <v>5434</v>
      </c>
      <c r="S355" s="131" t="s">
        <v>5627</v>
      </c>
      <c r="T355" s="131" t="s">
        <v>5628</v>
      </c>
      <c r="U355" s="131" t="s">
        <v>5629</v>
      </c>
      <c r="V355" s="131" t="s">
        <v>5387</v>
      </c>
      <c r="W355" s="131" t="s">
        <v>8599</v>
      </c>
      <c r="X355" s="131" t="s">
        <v>3</v>
      </c>
    </row>
    <row r="356" spans="1:24">
      <c r="A356" s="130" t="s">
        <v>936</v>
      </c>
      <c r="B356" s="131" t="s">
        <v>6880</v>
      </c>
      <c r="C356" s="131" t="s">
        <v>5387</v>
      </c>
      <c r="D356" s="131" t="s">
        <v>1427</v>
      </c>
      <c r="E356" s="131" t="s">
        <v>10076</v>
      </c>
      <c r="F356" s="131" t="s">
        <v>5440</v>
      </c>
      <c r="G356" s="131" t="s">
        <v>931</v>
      </c>
      <c r="H356" s="131" t="s">
        <v>5912</v>
      </c>
      <c r="I356" s="131" t="s">
        <v>5533</v>
      </c>
      <c r="J356" s="131" t="s">
        <v>5519</v>
      </c>
      <c r="K356" s="131" t="s">
        <v>6688</v>
      </c>
      <c r="L356" s="131" t="s">
        <v>5441</v>
      </c>
      <c r="M356" s="131" t="s">
        <v>5427</v>
      </c>
      <c r="N356" s="132">
        <v>0.33333333333333331</v>
      </c>
      <c r="O356" s="132">
        <v>0.75</v>
      </c>
      <c r="P356" s="131" t="s">
        <v>6578</v>
      </c>
      <c r="Q356" s="131" t="s">
        <v>6881</v>
      </c>
      <c r="R356" s="131" t="s">
        <v>5434</v>
      </c>
      <c r="S356" s="131" t="s">
        <v>6600</v>
      </c>
      <c r="T356" s="131" t="s">
        <v>5731</v>
      </c>
      <c r="U356" s="131" t="s">
        <v>5917</v>
      </c>
      <c r="V356" s="131" t="s">
        <v>3571</v>
      </c>
      <c r="W356" s="131" t="s">
        <v>6882</v>
      </c>
      <c r="X356" s="131" t="s">
        <v>3</v>
      </c>
    </row>
    <row r="357" spans="1:24">
      <c r="A357" s="130" t="s">
        <v>936</v>
      </c>
      <c r="B357" s="131" t="s">
        <v>964</v>
      </c>
      <c r="C357" s="131" t="s">
        <v>5387</v>
      </c>
      <c r="D357" s="131" t="s">
        <v>1427</v>
      </c>
      <c r="E357" s="131" t="s">
        <v>10076</v>
      </c>
      <c r="F357" s="131" t="s">
        <v>5440</v>
      </c>
      <c r="G357" s="131" t="s">
        <v>931</v>
      </c>
      <c r="H357" s="131" t="s">
        <v>5498</v>
      </c>
      <c r="I357" s="131" t="s">
        <v>5533</v>
      </c>
      <c r="J357" s="131" t="s">
        <v>5519</v>
      </c>
      <c r="K357" s="131" t="s">
        <v>7709</v>
      </c>
      <c r="L357" s="131" t="s">
        <v>6595</v>
      </c>
      <c r="M357" s="131" t="s">
        <v>5427</v>
      </c>
      <c r="N357" s="132">
        <v>0</v>
      </c>
      <c r="O357" s="132">
        <v>0.95833333333333337</v>
      </c>
      <c r="P357" s="131" t="s">
        <v>7710</v>
      </c>
      <c r="Q357" s="131" t="s">
        <v>7711</v>
      </c>
      <c r="R357" s="131" t="s">
        <v>5434</v>
      </c>
      <c r="S357" s="131" t="s">
        <v>7712</v>
      </c>
      <c r="T357" s="131" t="s">
        <v>5501</v>
      </c>
      <c r="U357" s="131" t="s">
        <v>5677</v>
      </c>
      <c r="V357" s="131" t="s">
        <v>7713</v>
      </c>
      <c r="W357" s="131" t="s">
        <v>7714</v>
      </c>
      <c r="X357" s="131" t="s">
        <v>3</v>
      </c>
    </row>
    <row r="358" spans="1:24">
      <c r="A358" s="130" t="s">
        <v>936</v>
      </c>
      <c r="B358" s="131" t="s">
        <v>8026</v>
      </c>
      <c r="C358" s="131" t="s">
        <v>3</v>
      </c>
      <c r="D358" s="131" t="s">
        <v>1427</v>
      </c>
      <c r="E358" s="131" t="s">
        <v>10076</v>
      </c>
      <c r="F358" s="131" t="s">
        <v>6284</v>
      </c>
      <c r="G358" s="131" t="s">
        <v>70</v>
      </c>
      <c r="H358" s="131" t="s">
        <v>6856</v>
      </c>
      <c r="I358" s="131" t="s">
        <v>5533</v>
      </c>
      <c r="J358" s="131" t="s">
        <v>5619</v>
      </c>
      <c r="K358" s="131" t="s">
        <v>4624</v>
      </c>
      <c r="L358" s="131" t="s">
        <v>5441</v>
      </c>
      <c r="M358" s="131" t="s">
        <v>5427</v>
      </c>
      <c r="N358" s="132">
        <v>0.33333333333333331</v>
      </c>
      <c r="O358" s="132">
        <v>0.75</v>
      </c>
      <c r="P358" s="131" t="s">
        <v>8027</v>
      </c>
      <c r="Q358" s="131" t="s">
        <v>8028</v>
      </c>
      <c r="R358" s="131" t="s">
        <v>5434</v>
      </c>
      <c r="S358" s="131" t="s">
        <v>5593</v>
      </c>
      <c r="T358" s="131" t="s">
        <v>5633</v>
      </c>
      <c r="U358" s="131" t="s">
        <v>4624</v>
      </c>
      <c r="V358" s="131" t="s">
        <v>8029</v>
      </c>
      <c r="W358" s="131" t="s">
        <v>8030</v>
      </c>
      <c r="X358" s="131" t="s">
        <v>3</v>
      </c>
    </row>
    <row r="359" spans="1:24">
      <c r="A359" s="130" t="s">
        <v>936</v>
      </c>
      <c r="B359" s="131" t="s">
        <v>5772</v>
      </c>
      <c r="C359" s="131" t="s">
        <v>5773</v>
      </c>
      <c r="D359" s="131" t="s">
        <v>1427</v>
      </c>
      <c r="E359" s="131" t="s">
        <v>10076</v>
      </c>
      <c r="F359" s="131" t="s">
        <v>6189</v>
      </c>
      <c r="G359" s="131" t="s">
        <v>931</v>
      </c>
      <c r="H359" s="131" t="s">
        <v>5774</v>
      </c>
      <c r="I359" s="131" t="s">
        <v>5533</v>
      </c>
      <c r="J359" s="131" t="s">
        <v>5619</v>
      </c>
      <c r="K359" s="131" t="s">
        <v>5775</v>
      </c>
      <c r="L359" s="131" t="s">
        <v>5441</v>
      </c>
      <c r="M359" s="131" t="s">
        <v>5427</v>
      </c>
      <c r="N359" s="132">
        <v>0.75</v>
      </c>
      <c r="O359" s="132">
        <v>0.25</v>
      </c>
      <c r="P359" s="131" t="s">
        <v>5776</v>
      </c>
      <c r="Q359" s="131" t="s">
        <v>5776</v>
      </c>
      <c r="R359" s="131" t="s">
        <v>5434</v>
      </c>
      <c r="S359" s="131" t="s">
        <v>5777</v>
      </c>
      <c r="T359" s="131" t="s">
        <v>4582</v>
      </c>
      <c r="U359" s="131" t="s">
        <v>5778</v>
      </c>
      <c r="V359" s="131" t="s">
        <v>5779</v>
      </c>
      <c r="W359" s="131" t="s">
        <v>5780</v>
      </c>
      <c r="X359" s="131" t="s">
        <v>3</v>
      </c>
    </row>
    <row r="360" spans="1:24">
      <c r="A360" s="130" t="s">
        <v>936</v>
      </c>
      <c r="B360" s="131" t="s">
        <v>939</v>
      </c>
      <c r="C360" s="131" t="s">
        <v>940</v>
      </c>
      <c r="D360" s="131" t="s">
        <v>1427</v>
      </c>
      <c r="E360" s="131" t="s">
        <v>10076</v>
      </c>
      <c r="F360" s="131" t="s">
        <v>6189</v>
      </c>
      <c r="G360" s="131" t="s">
        <v>931</v>
      </c>
      <c r="H360" s="131" t="s">
        <v>5863</v>
      </c>
      <c r="I360" s="131" t="s">
        <v>5533</v>
      </c>
      <c r="J360" s="131" t="s">
        <v>5619</v>
      </c>
      <c r="K360" s="131" t="s">
        <v>6258</v>
      </c>
      <c r="L360" s="131" t="s">
        <v>5474</v>
      </c>
      <c r="M360" s="131" t="s">
        <v>5427</v>
      </c>
      <c r="N360" s="132">
        <v>0.33333333333333331</v>
      </c>
      <c r="O360" s="132">
        <v>0.75</v>
      </c>
      <c r="P360" s="131" t="s">
        <v>6308</v>
      </c>
      <c r="Q360" s="131" t="s">
        <v>6308</v>
      </c>
      <c r="R360" s="131" t="s">
        <v>5434</v>
      </c>
      <c r="S360" s="131" t="s">
        <v>6261</v>
      </c>
      <c r="T360" s="131" t="s">
        <v>5436</v>
      </c>
      <c r="U360" s="131" t="s">
        <v>6262</v>
      </c>
      <c r="V360" s="131" t="s">
        <v>3571</v>
      </c>
      <c r="W360" s="131" t="s">
        <v>6309</v>
      </c>
      <c r="X360" s="131" t="s">
        <v>3</v>
      </c>
    </row>
    <row r="361" spans="1:24">
      <c r="A361" s="130" t="s">
        <v>936</v>
      </c>
      <c r="B361" s="131" t="s">
        <v>5403</v>
      </c>
      <c r="C361" s="131" t="s">
        <v>5402</v>
      </c>
      <c r="D361" s="131" t="s">
        <v>1427</v>
      </c>
      <c r="E361" s="131" t="s">
        <v>10076</v>
      </c>
      <c r="F361" s="131" t="s">
        <v>3</v>
      </c>
      <c r="G361" s="131" t="s">
        <v>931</v>
      </c>
      <c r="H361" s="131" t="s">
        <v>5389</v>
      </c>
      <c r="I361" s="131" t="s">
        <v>5390</v>
      </c>
      <c r="J361" s="131" t="s">
        <v>3</v>
      </c>
      <c r="K361" s="131" t="s">
        <v>3</v>
      </c>
      <c r="L361" s="131" t="s">
        <v>5388</v>
      </c>
      <c r="M361" s="131" t="s">
        <v>5388</v>
      </c>
      <c r="N361" s="131" t="s">
        <v>5388</v>
      </c>
      <c r="O361" s="131" t="s">
        <v>5388</v>
      </c>
      <c r="P361" s="131" t="s">
        <v>5407</v>
      </c>
      <c r="Q361" s="131" t="s">
        <v>5407</v>
      </c>
      <c r="R361" s="131" t="s">
        <v>5393</v>
      </c>
      <c r="S361" s="131" t="s">
        <v>5394</v>
      </c>
      <c r="T361" s="131" t="s">
        <v>5395</v>
      </c>
      <c r="U361" s="131" t="s">
        <v>3</v>
      </c>
      <c r="V361" s="131" t="s">
        <v>3</v>
      </c>
      <c r="W361" s="131" t="s">
        <v>5408</v>
      </c>
      <c r="X361" s="131" t="s">
        <v>3</v>
      </c>
    </row>
    <row r="362" spans="1:24">
      <c r="A362" s="130" t="s">
        <v>936</v>
      </c>
      <c r="B362" s="131" t="s">
        <v>5386</v>
      </c>
      <c r="C362" s="131" t="s">
        <v>5387</v>
      </c>
      <c r="D362" s="131" t="s">
        <v>1427</v>
      </c>
      <c r="E362" s="131" t="s">
        <v>10076</v>
      </c>
      <c r="F362" s="131" t="s">
        <v>3</v>
      </c>
      <c r="G362" s="131" t="s">
        <v>931</v>
      </c>
      <c r="H362" s="131" t="s">
        <v>5389</v>
      </c>
      <c r="I362" s="131" t="s">
        <v>5390</v>
      </c>
      <c r="J362" s="131" t="s">
        <v>3</v>
      </c>
      <c r="K362" s="131" t="s">
        <v>3</v>
      </c>
      <c r="L362" s="131" t="s">
        <v>5388</v>
      </c>
      <c r="M362" s="131" t="s">
        <v>5388</v>
      </c>
      <c r="N362" s="131" t="s">
        <v>5388</v>
      </c>
      <c r="O362" s="131" t="s">
        <v>5388</v>
      </c>
      <c r="P362" s="131" t="s">
        <v>5391</v>
      </c>
      <c r="Q362" s="131" t="s">
        <v>5392</v>
      </c>
      <c r="R362" s="131" t="s">
        <v>5393</v>
      </c>
      <c r="S362" s="131" t="s">
        <v>5394</v>
      </c>
      <c r="T362" s="131" t="s">
        <v>5395</v>
      </c>
      <c r="U362" s="131" t="s">
        <v>3</v>
      </c>
      <c r="V362" s="131" t="s">
        <v>3</v>
      </c>
      <c r="W362" s="131" t="s">
        <v>5396</v>
      </c>
      <c r="X362" s="131" t="s">
        <v>3</v>
      </c>
    </row>
    <row r="363" spans="1:24">
      <c r="A363" s="130" t="s">
        <v>981</v>
      </c>
      <c r="B363" s="131" t="s">
        <v>8210</v>
      </c>
      <c r="C363" s="131" t="s">
        <v>5387</v>
      </c>
      <c r="D363" s="131" t="s">
        <v>1427</v>
      </c>
      <c r="E363" s="131" t="s">
        <v>10076</v>
      </c>
      <c r="F363" s="131" t="s">
        <v>6284</v>
      </c>
      <c r="G363" s="131" t="s">
        <v>931</v>
      </c>
      <c r="H363" s="131" t="s">
        <v>5822</v>
      </c>
      <c r="I363" s="131" t="s">
        <v>5533</v>
      </c>
      <c r="J363" s="131" t="s">
        <v>5442</v>
      </c>
      <c r="K363" s="131" t="s">
        <v>5823</v>
      </c>
      <c r="L363" s="131" t="s">
        <v>5441</v>
      </c>
      <c r="M363" s="131" t="s">
        <v>5427</v>
      </c>
      <c r="N363" s="132">
        <v>0.33333333333333331</v>
      </c>
      <c r="O363" s="132">
        <v>0.75</v>
      </c>
      <c r="P363" s="131" t="s">
        <v>6079</v>
      </c>
      <c r="Q363" s="131" t="s">
        <v>8211</v>
      </c>
      <c r="R363" s="131" t="s">
        <v>5445</v>
      </c>
      <c r="S363" s="131" t="s">
        <v>5826</v>
      </c>
      <c r="T363" s="131" t="s">
        <v>5827</v>
      </c>
      <c r="U363" s="131" t="s">
        <v>8212</v>
      </c>
      <c r="V363" s="131" t="s">
        <v>3571</v>
      </c>
      <c r="W363" s="131" t="s">
        <v>8213</v>
      </c>
      <c r="X363" s="131" t="s">
        <v>3</v>
      </c>
    </row>
    <row r="364" spans="1:24">
      <c r="A364" s="130" t="s">
        <v>981</v>
      </c>
      <c r="B364" s="131" t="s">
        <v>8626</v>
      </c>
      <c r="C364" s="131" t="s">
        <v>5387</v>
      </c>
      <c r="D364" s="131" t="s">
        <v>1427</v>
      </c>
      <c r="E364" s="131" t="s">
        <v>10076</v>
      </c>
      <c r="F364" s="131" t="s">
        <v>3</v>
      </c>
      <c r="G364" s="131" t="s">
        <v>931</v>
      </c>
      <c r="H364" s="131" t="s">
        <v>5935</v>
      </c>
      <c r="I364" s="131" t="s">
        <v>8322</v>
      </c>
      <c r="J364" s="131" t="s">
        <v>5442</v>
      </c>
      <c r="K364" s="131" t="s">
        <v>3</v>
      </c>
      <c r="L364" s="131" t="s">
        <v>5441</v>
      </c>
      <c r="M364" s="131" t="s">
        <v>5427</v>
      </c>
      <c r="N364" s="132">
        <v>0.75</v>
      </c>
      <c r="O364" s="132">
        <v>0.25</v>
      </c>
      <c r="P364" s="131" t="s">
        <v>7438</v>
      </c>
      <c r="Q364" s="131" t="s">
        <v>8292</v>
      </c>
      <c r="R364" s="131" t="s">
        <v>5445</v>
      </c>
      <c r="S364" s="131" t="s">
        <v>5786</v>
      </c>
      <c r="T364" s="131" t="s">
        <v>5606</v>
      </c>
      <c r="U364" s="131" t="s">
        <v>5787</v>
      </c>
      <c r="V364" s="131" t="s">
        <v>3571</v>
      </c>
      <c r="W364" s="131" t="s">
        <v>8627</v>
      </c>
      <c r="X364" s="131" t="s">
        <v>3</v>
      </c>
    </row>
    <row r="365" spans="1:24">
      <c r="A365" s="130" t="s">
        <v>981</v>
      </c>
      <c r="B365" s="131" t="s">
        <v>1004</v>
      </c>
      <c r="C365" s="131" t="s">
        <v>5387</v>
      </c>
      <c r="D365" s="131" t="s">
        <v>1427</v>
      </c>
      <c r="E365" s="131" t="s">
        <v>10076</v>
      </c>
      <c r="F365" s="131" t="s">
        <v>6284</v>
      </c>
      <c r="G365" s="131" t="s">
        <v>931</v>
      </c>
      <c r="H365" s="131" t="s">
        <v>7074</v>
      </c>
      <c r="I365" s="131" t="s">
        <v>5533</v>
      </c>
      <c r="J365" s="131" t="s">
        <v>5442</v>
      </c>
      <c r="K365" s="131" t="s">
        <v>6509</v>
      </c>
      <c r="L365" s="131" t="s">
        <v>5441</v>
      </c>
      <c r="M365" s="131" t="s">
        <v>5427</v>
      </c>
      <c r="N365" s="132">
        <v>0.33333333333333331</v>
      </c>
      <c r="O365" s="132">
        <v>0.75</v>
      </c>
      <c r="P365" s="131" t="s">
        <v>8291</v>
      </c>
      <c r="Q365" s="131" t="s">
        <v>8292</v>
      </c>
      <c r="R365" s="131" t="s">
        <v>5445</v>
      </c>
      <c r="S365" s="131" t="s">
        <v>5786</v>
      </c>
      <c r="T365" s="131" t="s">
        <v>5606</v>
      </c>
      <c r="U365" s="131" t="s">
        <v>5787</v>
      </c>
      <c r="V365" s="131" t="s">
        <v>3571</v>
      </c>
      <c r="W365" s="131" t="s">
        <v>8293</v>
      </c>
      <c r="X365" s="131" t="s">
        <v>3</v>
      </c>
    </row>
    <row r="366" spans="1:24">
      <c r="A366" s="130" t="s">
        <v>981</v>
      </c>
      <c r="B366" s="131" t="s">
        <v>7754</v>
      </c>
      <c r="C366" s="131" t="s">
        <v>5387</v>
      </c>
      <c r="D366" s="131" t="s">
        <v>1427</v>
      </c>
      <c r="E366" s="131" t="s">
        <v>10076</v>
      </c>
      <c r="F366" s="131" t="s">
        <v>6284</v>
      </c>
      <c r="G366" s="131" t="s">
        <v>931</v>
      </c>
      <c r="H366" s="131" t="s">
        <v>3530</v>
      </c>
      <c r="I366" s="131" t="s">
        <v>5533</v>
      </c>
      <c r="J366" s="131" t="s">
        <v>5442</v>
      </c>
      <c r="K366" s="131" t="s">
        <v>5443</v>
      </c>
      <c r="L366" s="131" t="s">
        <v>5821</v>
      </c>
      <c r="M366" s="131">
        <v>1</v>
      </c>
      <c r="N366" s="132">
        <v>0.75</v>
      </c>
      <c r="O366" s="132">
        <v>0.25</v>
      </c>
      <c r="P366" s="131" t="s">
        <v>7755</v>
      </c>
      <c r="Q366" s="131" t="s">
        <v>7755</v>
      </c>
      <c r="R366" s="131" t="s">
        <v>5445</v>
      </c>
      <c r="S366" s="131" t="s">
        <v>5446</v>
      </c>
      <c r="T366" s="131" t="s">
        <v>4582</v>
      </c>
      <c r="U366" s="131" t="s">
        <v>5447</v>
      </c>
      <c r="V366" s="131" t="s">
        <v>7319</v>
      </c>
      <c r="W366" s="131" t="s">
        <v>7756</v>
      </c>
      <c r="X366" s="131" t="s">
        <v>3</v>
      </c>
    </row>
    <row r="367" spans="1:24">
      <c r="A367" s="125" t="s">
        <v>1075</v>
      </c>
      <c r="B367" s="126" t="s">
        <v>10185</v>
      </c>
      <c r="C367" s="126" t="s">
        <v>767</v>
      </c>
      <c r="D367" s="126" t="s">
        <v>1427</v>
      </c>
      <c r="E367" s="126" t="s">
        <v>10076</v>
      </c>
      <c r="F367" s="126" t="s">
        <v>3</v>
      </c>
      <c r="G367" s="126" t="s">
        <v>922</v>
      </c>
      <c r="H367" s="126" t="s">
        <v>3530</v>
      </c>
      <c r="I367" s="126" t="s">
        <v>10186</v>
      </c>
      <c r="J367" s="126" t="s">
        <v>3</v>
      </c>
      <c r="K367" s="126" t="s">
        <v>5443</v>
      </c>
      <c r="L367" s="126" t="s">
        <v>7088</v>
      </c>
      <c r="M367" s="126">
        <v>2</v>
      </c>
      <c r="N367" s="127">
        <v>0.91666666666666663</v>
      </c>
      <c r="O367" s="127">
        <v>0.25</v>
      </c>
      <c r="P367" s="126" t="s">
        <v>10187</v>
      </c>
      <c r="Q367" s="126" t="s">
        <v>10187</v>
      </c>
      <c r="R367" s="126" t="s">
        <v>5445</v>
      </c>
      <c r="S367" s="126" t="s">
        <v>5446</v>
      </c>
      <c r="T367" s="126" t="s">
        <v>4582</v>
      </c>
      <c r="U367" s="126" t="s">
        <v>5447</v>
      </c>
      <c r="V367" s="126" t="s">
        <v>5448</v>
      </c>
      <c r="W367" s="126" t="s">
        <v>10188</v>
      </c>
      <c r="X367" s="128">
        <v>45079.411516203705</v>
      </c>
    </row>
    <row r="368" spans="1:24">
      <c r="A368" s="125" t="s">
        <v>1075</v>
      </c>
      <c r="B368" s="126" t="s">
        <v>10189</v>
      </c>
      <c r="C368" s="126" t="s">
        <v>707</v>
      </c>
      <c r="D368" s="126" t="s">
        <v>1427</v>
      </c>
      <c r="E368" s="126" t="s">
        <v>10076</v>
      </c>
      <c r="F368" s="126" t="s">
        <v>3</v>
      </c>
      <c r="G368" s="126" t="s">
        <v>922</v>
      </c>
      <c r="H368" s="126" t="s">
        <v>3530</v>
      </c>
      <c r="I368" s="126" t="s">
        <v>10186</v>
      </c>
      <c r="J368" s="126" t="s">
        <v>3</v>
      </c>
      <c r="K368" s="126" t="s">
        <v>5443</v>
      </c>
      <c r="L368" s="126" t="s">
        <v>7088</v>
      </c>
      <c r="M368" s="126">
        <v>2</v>
      </c>
      <c r="N368" s="127">
        <v>0.91666666666666663</v>
      </c>
      <c r="O368" s="127">
        <v>0.25</v>
      </c>
      <c r="P368" s="126" t="s">
        <v>10190</v>
      </c>
      <c r="Q368" s="126" t="s">
        <v>10190</v>
      </c>
      <c r="R368" s="126" t="s">
        <v>5445</v>
      </c>
      <c r="S368" s="126" t="s">
        <v>5446</v>
      </c>
      <c r="T368" s="126" t="s">
        <v>4582</v>
      </c>
      <c r="U368" s="126" t="s">
        <v>5447</v>
      </c>
      <c r="V368" s="126" t="s">
        <v>5448</v>
      </c>
      <c r="W368" s="126" t="s">
        <v>10191</v>
      </c>
      <c r="X368" s="128">
        <v>45056.526956018519</v>
      </c>
    </row>
    <row r="369" spans="1:24">
      <c r="A369" s="125" t="s">
        <v>1075</v>
      </c>
      <c r="B369" s="126" t="s">
        <v>10192</v>
      </c>
      <c r="C369" s="126" t="s">
        <v>768</v>
      </c>
      <c r="D369" s="126" t="s">
        <v>1427</v>
      </c>
      <c r="E369" s="126" t="s">
        <v>10076</v>
      </c>
      <c r="F369" s="126" t="s">
        <v>3</v>
      </c>
      <c r="G369" s="126" t="s">
        <v>922</v>
      </c>
      <c r="H369" s="126" t="s">
        <v>3530</v>
      </c>
      <c r="I369" s="126" t="s">
        <v>10186</v>
      </c>
      <c r="J369" s="126" t="s">
        <v>3</v>
      </c>
      <c r="K369" s="126" t="s">
        <v>5443</v>
      </c>
      <c r="L369" s="126" t="s">
        <v>7088</v>
      </c>
      <c r="M369" s="126">
        <v>2</v>
      </c>
      <c r="N369" s="127">
        <v>0.91666666666666663</v>
      </c>
      <c r="O369" s="127">
        <v>0.25</v>
      </c>
      <c r="P369" s="126" t="s">
        <v>10193</v>
      </c>
      <c r="Q369" s="126" t="s">
        <v>10193</v>
      </c>
      <c r="R369" s="126" t="s">
        <v>5445</v>
      </c>
      <c r="S369" s="126" t="s">
        <v>5446</v>
      </c>
      <c r="T369" s="126" t="s">
        <v>4582</v>
      </c>
      <c r="U369" s="126" t="s">
        <v>5447</v>
      </c>
      <c r="V369" s="126" t="s">
        <v>5448</v>
      </c>
      <c r="W369" s="126" t="s">
        <v>10194</v>
      </c>
      <c r="X369" s="128">
        <v>45099.403541666667</v>
      </c>
    </row>
    <row r="370" spans="1:24">
      <c r="A370" s="125" t="s">
        <v>981</v>
      </c>
      <c r="B370" s="126" t="s">
        <v>394</v>
      </c>
      <c r="C370" s="126" t="s">
        <v>3</v>
      </c>
      <c r="D370" s="126" t="s">
        <v>1427</v>
      </c>
      <c r="E370" s="126" t="s">
        <v>10076</v>
      </c>
      <c r="F370" s="126" t="s">
        <v>3</v>
      </c>
      <c r="G370" s="126" t="s">
        <v>922</v>
      </c>
      <c r="H370" s="126" t="s">
        <v>5518</v>
      </c>
      <c r="I370" s="126" t="s">
        <v>10186</v>
      </c>
      <c r="J370" s="126" t="s">
        <v>3</v>
      </c>
      <c r="K370" s="126" t="s">
        <v>3</v>
      </c>
      <c r="L370" s="126" t="s">
        <v>5441</v>
      </c>
      <c r="M370" s="126" t="s">
        <v>5427</v>
      </c>
      <c r="N370" s="127">
        <v>0.33333333333333331</v>
      </c>
      <c r="O370" s="127">
        <v>0.75</v>
      </c>
      <c r="P370" s="126" t="s">
        <v>3</v>
      </c>
      <c r="Q370" s="126" t="s">
        <v>10195</v>
      </c>
      <c r="R370" s="126" t="s">
        <v>5434</v>
      </c>
      <c r="S370" s="126" t="s">
        <v>7556</v>
      </c>
      <c r="T370" s="126" t="s">
        <v>6316</v>
      </c>
      <c r="U370" s="126" t="s">
        <v>9966</v>
      </c>
      <c r="V370" s="126" t="s">
        <v>10196</v>
      </c>
      <c r="W370" s="126" t="s">
        <v>10197</v>
      </c>
      <c r="X370" s="128">
        <v>44813.414212962962</v>
      </c>
    </row>
    <row r="371" spans="1:24">
      <c r="A371" s="125" t="s">
        <v>936</v>
      </c>
      <c r="B371" s="126" t="s">
        <v>10198</v>
      </c>
      <c r="C371" s="126" t="s">
        <v>5387</v>
      </c>
      <c r="D371" s="126" t="s">
        <v>1427</v>
      </c>
      <c r="E371" s="126" t="s">
        <v>10076</v>
      </c>
      <c r="F371" s="126" t="s">
        <v>3</v>
      </c>
      <c r="G371" s="126" t="s">
        <v>922</v>
      </c>
      <c r="H371" s="126" t="s">
        <v>6059</v>
      </c>
      <c r="I371" s="126" t="s">
        <v>10186</v>
      </c>
      <c r="J371" s="126" t="s">
        <v>3</v>
      </c>
      <c r="K371" s="126" t="s">
        <v>10199</v>
      </c>
      <c r="L371" s="126" t="s">
        <v>5441</v>
      </c>
      <c r="M371" s="126" t="s">
        <v>5427</v>
      </c>
      <c r="N371" s="127">
        <v>0.33333333333333331</v>
      </c>
      <c r="O371" s="127">
        <v>0.75</v>
      </c>
      <c r="P371" s="126" t="s">
        <v>10200</v>
      </c>
      <c r="Q371" s="126" t="s">
        <v>10201</v>
      </c>
      <c r="R371" s="126" t="s">
        <v>5434</v>
      </c>
      <c r="S371" s="126" t="s">
        <v>10202</v>
      </c>
      <c r="T371" s="126" t="s">
        <v>10022</v>
      </c>
      <c r="U371" s="126" t="s">
        <v>8734</v>
      </c>
      <c r="V371" s="126" t="s">
        <v>6825</v>
      </c>
      <c r="W371" s="126" t="s">
        <v>10203</v>
      </c>
      <c r="X371" s="128">
        <v>44810.780034722222</v>
      </c>
    </row>
    <row r="372" spans="1:24">
      <c r="A372" s="125" t="s">
        <v>1251</v>
      </c>
      <c r="B372" s="126" t="s">
        <v>10204</v>
      </c>
      <c r="C372" s="126" t="s">
        <v>5387</v>
      </c>
      <c r="D372" s="126" t="s">
        <v>1427</v>
      </c>
      <c r="E372" s="126" t="s">
        <v>10076</v>
      </c>
      <c r="F372" s="126" t="s">
        <v>3</v>
      </c>
      <c r="G372" s="126" t="s">
        <v>922</v>
      </c>
      <c r="H372" s="126" t="s">
        <v>5475</v>
      </c>
      <c r="I372" s="126" t="s">
        <v>10186</v>
      </c>
      <c r="J372" s="126" t="s">
        <v>3</v>
      </c>
      <c r="K372" s="126" t="s">
        <v>5478</v>
      </c>
      <c r="L372" s="126" t="s">
        <v>5474</v>
      </c>
      <c r="M372" s="126" t="s">
        <v>5427</v>
      </c>
      <c r="N372" s="127">
        <v>0.33333333333333331</v>
      </c>
      <c r="O372" s="127">
        <v>0.75</v>
      </c>
      <c r="P372" s="126" t="s">
        <v>10205</v>
      </c>
      <c r="Q372" s="126" t="s">
        <v>10205</v>
      </c>
      <c r="R372" s="126" t="s">
        <v>5445</v>
      </c>
      <c r="S372" s="126" t="s">
        <v>5481</v>
      </c>
      <c r="T372" s="126" t="s">
        <v>5482</v>
      </c>
      <c r="U372" s="126" t="s">
        <v>10206</v>
      </c>
      <c r="V372" s="126" t="s">
        <v>10207</v>
      </c>
      <c r="W372" s="126" t="s">
        <v>10208</v>
      </c>
      <c r="X372" s="128">
        <v>45510.659108796295</v>
      </c>
    </row>
    <row r="373" spans="1:24">
      <c r="A373" s="125" t="s">
        <v>3</v>
      </c>
      <c r="B373" s="126" t="s">
        <v>10209</v>
      </c>
      <c r="C373" s="126" t="s">
        <v>5387</v>
      </c>
      <c r="D373" s="126" t="s">
        <v>1427</v>
      </c>
      <c r="E373" s="126" t="s">
        <v>10076</v>
      </c>
      <c r="F373" s="126" t="s">
        <v>3</v>
      </c>
      <c r="G373" s="126" t="s">
        <v>922</v>
      </c>
      <c r="H373" s="126" t="s">
        <v>10210</v>
      </c>
      <c r="I373" s="126" t="s">
        <v>10186</v>
      </c>
      <c r="J373" s="126" t="s">
        <v>3</v>
      </c>
      <c r="K373" s="126" t="s">
        <v>4739</v>
      </c>
      <c r="L373" s="126" t="s">
        <v>5441</v>
      </c>
      <c r="M373" s="126" t="s">
        <v>5427</v>
      </c>
      <c r="N373" s="127">
        <v>0.75</v>
      </c>
      <c r="O373" s="127">
        <v>0.95833333333333337</v>
      </c>
      <c r="P373" s="126" t="s">
        <v>10211</v>
      </c>
      <c r="Q373" s="126" t="s">
        <v>10212</v>
      </c>
      <c r="R373" s="126" t="s">
        <v>5434</v>
      </c>
      <c r="S373" s="126" t="s">
        <v>6647</v>
      </c>
      <c r="T373" s="126" t="s">
        <v>4555</v>
      </c>
      <c r="U373" s="126" t="s">
        <v>6648</v>
      </c>
      <c r="V373" s="126" t="s">
        <v>3</v>
      </c>
      <c r="W373" s="126" t="s">
        <v>10213</v>
      </c>
      <c r="X373" s="126" t="s">
        <v>3</v>
      </c>
    </row>
    <row r="374" spans="1:24">
      <c r="A374" s="125" t="s">
        <v>1213</v>
      </c>
      <c r="B374" s="126" t="s">
        <v>10214</v>
      </c>
      <c r="C374" s="126" t="s">
        <v>10215</v>
      </c>
      <c r="D374" s="126" t="s">
        <v>1427</v>
      </c>
      <c r="E374" s="126" t="s">
        <v>10076</v>
      </c>
      <c r="F374" s="126" t="s">
        <v>3</v>
      </c>
      <c r="G374" s="126" t="s">
        <v>922</v>
      </c>
      <c r="H374" s="126" t="s">
        <v>6654</v>
      </c>
      <c r="I374" s="126" t="s">
        <v>10186</v>
      </c>
      <c r="J374" s="126" t="s">
        <v>3</v>
      </c>
      <c r="K374" s="126" t="s">
        <v>4739</v>
      </c>
      <c r="L374" s="126" t="s">
        <v>5441</v>
      </c>
      <c r="M374" s="126" t="s">
        <v>5427</v>
      </c>
      <c r="N374" s="127">
        <v>0.95833333333333337</v>
      </c>
      <c r="O374" s="127">
        <v>0.125</v>
      </c>
      <c r="P374" s="126" t="s">
        <v>10216</v>
      </c>
      <c r="Q374" s="126" t="s">
        <v>10217</v>
      </c>
      <c r="R374" s="126" t="s">
        <v>5445</v>
      </c>
      <c r="S374" s="126" t="s">
        <v>6656</v>
      </c>
      <c r="T374" s="126" t="s">
        <v>4555</v>
      </c>
      <c r="U374" s="126" t="s">
        <v>6648</v>
      </c>
      <c r="V374" s="126" t="s">
        <v>6649</v>
      </c>
      <c r="W374" s="126" t="s">
        <v>10218</v>
      </c>
      <c r="X374" s="128">
        <v>45136.004664351851</v>
      </c>
    </row>
    <row r="375" spans="1:24">
      <c r="A375" s="125" t="s">
        <v>1075</v>
      </c>
      <c r="B375" s="126" t="s">
        <v>10219</v>
      </c>
      <c r="C375" s="126" t="s">
        <v>698</v>
      </c>
      <c r="D375" s="126" t="s">
        <v>1427</v>
      </c>
      <c r="E375" s="126" t="s">
        <v>10076</v>
      </c>
      <c r="F375" s="126" t="s">
        <v>3</v>
      </c>
      <c r="G375" s="126" t="s">
        <v>922</v>
      </c>
      <c r="H375" s="126" t="s">
        <v>3530</v>
      </c>
      <c r="I375" s="126" t="s">
        <v>10186</v>
      </c>
      <c r="J375" s="126" t="s">
        <v>3</v>
      </c>
      <c r="K375" s="126" t="s">
        <v>5443</v>
      </c>
      <c r="L375" s="126" t="s">
        <v>7088</v>
      </c>
      <c r="M375" s="126">
        <v>2</v>
      </c>
      <c r="N375" s="127">
        <v>0.91666666666666663</v>
      </c>
      <c r="O375" s="127">
        <v>0.125</v>
      </c>
      <c r="P375" s="126" t="s">
        <v>10220</v>
      </c>
      <c r="Q375" s="126" t="s">
        <v>10221</v>
      </c>
      <c r="R375" s="126" t="s">
        <v>5445</v>
      </c>
      <c r="S375" s="126" t="s">
        <v>5446</v>
      </c>
      <c r="T375" s="126" t="s">
        <v>4582</v>
      </c>
      <c r="U375" s="126" t="s">
        <v>5447</v>
      </c>
      <c r="V375" s="126" t="s">
        <v>5448</v>
      </c>
      <c r="W375" s="126" t="s">
        <v>10222</v>
      </c>
      <c r="X375" s="128">
        <v>45056.523946759262</v>
      </c>
    </row>
    <row r="376" spans="1:24">
      <c r="A376" s="125" t="s">
        <v>1075</v>
      </c>
      <c r="B376" s="126" t="s">
        <v>10223</v>
      </c>
      <c r="C376" s="126" t="s">
        <v>764</v>
      </c>
      <c r="D376" s="126" t="s">
        <v>1427</v>
      </c>
      <c r="E376" s="126" t="s">
        <v>10076</v>
      </c>
      <c r="F376" s="126" t="s">
        <v>3</v>
      </c>
      <c r="G376" s="126" t="s">
        <v>922</v>
      </c>
      <c r="H376" s="126" t="s">
        <v>3530</v>
      </c>
      <c r="I376" s="126" t="s">
        <v>10186</v>
      </c>
      <c r="J376" s="126" t="s">
        <v>3</v>
      </c>
      <c r="K376" s="126" t="s">
        <v>5443</v>
      </c>
      <c r="L376" s="126" t="s">
        <v>7088</v>
      </c>
      <c r="M376" s="126">
        <v>2</v>
      </c>
      <c r="N376" s="127">
        <v>0.91666666666666663</v>
      </c>
      <c r="O376" s="127">
        <v>0.25</v>
      </c>
      <c r="P376" s="126" t="s">
        <v>10224</v>
      </c>
      <c r="Q376" s="126" t="s">
        <v>10225</v>
      </c>
      <c r="R376" s="126" t="s">
        <v>5445</v>
      </c>
      <c r="S376" s="126" t="s">
        <v>5446</v>
      </c>
      <c r="T376" s="126" t="s">
        <v>4582</v>
      </c>
      <c r="U376" s="126" t="s">
        <v>5447</v>
      </c>
      <c r="V376" s="126" t="s">
        <v>5448</v>
      </c>
      <c r="W376" s="126" t="s">
        <v>10226</v>
      </c>
      <c r="X376" s="128">
        <v>45056.527465277781</v>
      </c>
    </row>
    <row r="377" spans="1:24">
      <c r="A377" s="125" t="s">
        <v>3</v>
      </c>
      <c r="B377" s="126" t="s">
        <v>10227</v>
      </c>
      <c r="C377" s="126" t="s">
        <v>5387</v>
      </c>
      <c r="D377" s="126" t="s">
        <v>1427</v>
      </c>
      <c r="E377" s="126" t="s">
        <v>10076</v>
      </c>
      <c r="F377" s="126" t="s">
        <v>3</v>
      </c>
      <c r="G377" s="126" t="s">
        <v>922</v>
      </c>
      <c r="H377" s="126" t="s">
        <v>5935</v>
      </c>
      <c r="I377" s="126" t="s">
        <v>10186</v>
      </c>
      <c r="J377" s="126" t="s">
        <v>3</v>
      </c>
      <c r="K377" s="126" t="s">
        <v>5902</v>
      </c>
      <c r="L377" s="126" t="s">
        <v>5426</v>
      </c>
      <c r="M377" s="126" t="s">
        <v>5427</v>
      </c>
      <c r="N377" s="127">
        <v>0.91666666666666663</v>
      </c>
      <c r="O377" s="127">
        <v>0.25</v>
      </c>
      <c r="P377" s="126" t="s">
        <v>10228</v>
      </c>
      <c r="Q377" s="126" t="s">
        <v>10229</v>
      </c>
      <c r="R377" s="126" t="s">
        <v>5434</v>
      </c>
      <c r="S377" s="126" t="s">
        <v>5786</v>
      </c>
      <c r="T377" s="126" t="s">
        <v>5606</v>
      </c>
      <c r="U377" s="126" t="s">
        <v>5938</v>
      </c>
      <c r="V377" s="126" t="s">
        <v>5939</v>
      </c>
      <c r="W377" s="126" t="s">
        <v>10230</v>
      </c>
      <c r="X377" s="126" t="s">
        <v>3</v>
      </c>
    </row>
    <row r="378" spans="1:24">
      <c r="A378" s="125" t="s">
        <v>936</v>
      </c>
      <c r="B378" s="126" t="s">
        <v>10231</v>
      </c>
      <c r="C378" s="126" t="s">
        <v>10232</v>
      </c>
      <c r="D378" s="126" t="s">
        <v>1427</v>
      </c>
      <c r="E378" s="126" t="s">
        <v>10076</v>
      </c>
      <c r="F378" s="126" t="s">
        <v>3</v>
      </c>
      <c r="G378" s="126" t="s">
        <v>922</v>
      </c>
      <c r="H378" s="126" t="s">
        <v>6059</v>
      </c>
      <c r="I378" s="126" t="s">
        <v>10186</v>
      </c>
      <c r="J378" s="126" t="s">
        <v>3</v>
      </c>
      <c r="K378" s="126" t="s">
        <v>10199</v>
      </c>
      <c r="L378" s="126" t="s">
        <v>5441</v>
      </c>
      <c r="M378" s="126" t="s">
        <v>5427</v>
      </c>
      <c r="N378" s="127">
        <v>0.33333333333333331</v>
      </c>
      <c r="O378" s="127">
        <v>0.75</v>
      </c>
      <c r="P378" s="126" t="s">
        <v>10233</v>
      </c>
      <c r="Q378" s="126" t="s">
        <v>10234</v>
      </c>
      <c r="R378" s="126" t="s">
        <v>5434</v>
      </c>
      <c r="S378" s="126" t="s">
        <v>10021</v>
      </c>
      <c r="T378" s="126" t="s">
        <v>10022</v>
      </c>
      <c r="U378" s="126" t="s">
        <v>8734</v>
      </c>
      <c r="V378" s="126" t="s">
        <v>6825</v>
      </c>
      <c r="W378" s="126" t="s">
        <v>10235</v>
      </c>
      <c r="X378" s="128">
        <v>44806.747442129628</v>
      </c>
    </row>
    <row r="379" spans="1:24">
      <c r="A379" s="125" t="s">
        <v>1075</v>
      </c>
      <c r="B379" s="126" t="s">
        <v>10236</v>
      </c>
      <c r="C379" s="126" t="s">
        <v>701</v>
      </c>
      <c r="D379" s="126" t="s">
        <v>1427</v>
      </c>
      <c r="E379" s="126" t="s">
        <v>10076</v>
      </c>
      <c r="F379" s="126" t="s">
        <v>3</v>
      </c>
      <c r="G379" s="126" t="s">
        <v>922</v>
      </c>
      <c r="H379" s="126" t="s">
        <v>3530</v>
      </c>
      <c r="I379" s="126" t="s">
        <v>10186</v>
      </c>
      <c r="J379" s="126" t="s">
        <v>3</v>
      </c>
      <c r="K379" s="126" t="s">
        <v>5443</v>
      </c>
      <c r="L379" s="126" t="s">
        <v>7088</v>
      </c>
      <c r="M379" s="126">
        <v>2</v>
      </c>
      <c r="N379" s="127">
        <v>0.91666666666666663</v>
      </c>
      <c r="O379" s="127">
        <v>0.25</v>
      </c>
      <c r="P379" s="126" t="s">
        <v>10237</v>
      </c>
      <c r="Q379" s="126" t="s">
        <v>10237</v>
      </c>
      <c r="R379" s="126" t="s">
        <v>5445</v>
      </c>
      <c r="S379" s="126" t="s">
        <v>5446</v>
      </c>
      <c r="T379" s="126" t="s">
        <v>4582</v>
      </c>
      <c r="U379" s="126" t="s">
        <v>5447</v>
      </c>
      <c r="V379" s="126" t="s">
        <v>5448</v>
      </c>
      <c r="W379" s="126" t="s">
        <v>10238</v>
      </c>
      <c r="X379" s="128">
        <v>45121.712743055556</v>
      </c>
    </row>
    <row r="380" spans="1:24">
      <c r="A380" s="125" t="s">
        <v>3</v>
      </c>
      <c r="B380" s="126" t="s">
        <v>10239</v>
      </c>
      <c r="C380" s="126" t="s">
        <v>5387</v>
      </c>
      <c r="D380" s="126" t="s">
        <v>1427</v>
      </c>
      <c r="E380" s="126" t="s">
        <v>10076</v>
      </c>
      <c r="F380" s="126" t="s">
        <v>3</v>
      </c>
      <c r="G380" s="126" t="s">
        <v>922</v>
      </c>
      <c r="H380" s="126" t="s">
        <v>5669</v>
      </c>
      <c r="I380" s="126" t="s">
        <v>10186</v>
      </c>
      <c r="J380" s="126" t="s">
        <v>3</v>
      </c>
      <c r="K380" s="126" t="s">
        <v>4624</v>
      </c>
      <c r="L380" s="126" t="s">
        <v>5474</v>
      </c>
      <c r="M380" s="126">
        <v>1</v>
      </c>
      <c r="N380" s="127">
        <v>0.375</v>
      </c>
      <c r="O380" s="127">
        <v>0.75</v>
      </c>
      <c r="P380" s="126" t="s">
        <v>10240</v>
      </c>
      <c r="Q380" s="126" t="s">
        <v>10241</v>
      </c>
      <c r="R380" s="126" t="s">
        <v>5445</v>
      </c>
      <c r="S380" s="126" t="s">
        <v>5593</v>
      </c>
      <c r="T380" s="126" t="s">
        <v>5633</v>
      </c>
      <c r="U380" s="126" t="s">
        <v>5595</v>
      </c>
      <c r="V380" s="126" t="s">
        <v>3571</v>
      </c>
      <c r="W380" s="126" t="s">
        <v>10242</v>
      </c>
      <c r="X380" s="126" t="s">
        <v>3</v>
      </c>
    </row>
    <row r="381" spans="1:24">
      <c r="A381" s="125" t="s">
        <v>1075</v>
      </c>
      <c r="B381" s="126" t="s">
        <v>10243</v>
      </c>
      <c r="C381" s="126" t="s">
        <v>701</v>
      </c>
      <c r="D381" s="126" t="s">
        <v>1427</v>
      </c>
      <c r="E381" s="126" t="s">
        <v>10076</v>
      </c>
      <c r="F381" s="126" t="s">
        <v>3</v>
      </c>
      <c r="G381" s="126" t="s">
        <v>922</v>
      </c>
      <c r="H381" s="126" t="s">
        <v>3530</v>
      </c>
      <c r="I381" s="126" t="s">
        <v>10186</v>
      </c>
      <c r="J381" s="126" t="s">
        <v>3</v>
      </c>
      <c r="K381" s="126" t="s">
        <v>5443</v>
      </c>
      <c r="L381" s="126" t="s">
        <v>7088</v>
      </c>
      <c r="M381" s="126">
        <v>2</v>
      </c>
      <c r="N381" s="127">
        <v>0.91666666666666663</v>
      </c>
      <c r="O381" s="127">
        <v>0.25</v>
      </c>
      <c r="P381" s="126" t="s">
        <v>10244</v>
      </c>
      <c r="Q381" s="126" t="s">
        <v>10244</v>
      </c>
      <c r="R381" s="126" t="s">
        <v>5445</v>
      </c>
      <c r="S381" s="126" t="s">
        <v>5446</v>
      </c>
      <c r="T381" s="126" t="s">
        <v>4582</v>
      </c>
      <c r="U381" s="126" t="s">
        <v>5447</v>
      </c>
      <c r="V381" s="126" t="s">
        <v>5448</v>
      </c>
      <c r="W381" s="126" t="s">
        <v>10245</v>
      </c>
      <c r="X381" s="128">
        <v>45056.521840277775</v>
      </c>
    </row>
    <row r="382" spans="1:24">
      <c r="A382" s="125" t="s">
        <v>981</v>
      </c>
      <c r="B382" s="126" t="s">
        <v>10246</v>
      </c>
      <c r="C382" s="126" t="s">
        <v>5387</v>
      </c>
      <c r="D382" s="126" t="s">
        <v>1427</v>
      </c>
      <c r="E382" s="126" t="s">
        <v>10076</v>
      </c>
      <c r="F382" s="126" t="s">
        <v>3</v>
      </c>
      <c r="G382" s="126" t="s">
        <v>922</v>
      </c>
      <c r="H382" s="126" t="s">
        <v>3</v>
      </c>
      <c r="I382" s="126" t="s">
        <v>10186</v>
      </c>
      <c r="J382" s="126" t="s">
        <v>3</v>
      </c>
      <c r="K382" s="126" t="s">
        <v>10247</v>
      </c>
      <c r="L382" s="126" t="s">
        <v>3</v>
      </c>
      <c r="M382" s="126" t="s">
        <v>3</v>
      </c>
      <c r="N382" s="126" t="s">
        <v>3</v>
      </c>
      <c r="O382" s="126" t="s">
        <v>3</v>
      </c>
      <c r="P382" s="126" t="s">
        <v>10248</v>
      </c>
      <c r="Q382" s="126" t="s">
        <v>10249</v>
      </c>
      <c r="R382" s="126" t="s">
        <v>5434</v>
      </c>
      <c r="S382" s="126" t="s">
        <v>5758</v>
      </c>
      <c r="T382" s="126" t="s">
        <v>5436</v>
      </c>
      <c r="U382" s="126" t="s">
        <v>3</v>
      </c>
      <c r="V382" s="126" t="s">
        <v>3</v>
      </c>
      <c r="W382" s="126" t="s">
        <v>10250</v>
      </c>
      <c r="X382" s="126" t="s">
        <v>3</v>
      </c>
    </row>
    <row r="383" spans="1:24">
      <c r="A383" s="125" t="s">
        <v>936</v>
      </c>
      <c r="B383" s="126" t="s">
        <v>10251</v>
      </c>
      <c r="C383" s="126" t="s">
        <v>5387</v>
      </c>
      <c r="D383" s="126" t="s">
        <v>1427</v>
      </c>
      <c r="E383" s="126" t="s">
        <v>10076</v>
      </c>
      <c r="F383" s="126" t="s">
        <v>3</v>
      </c>
      <c r="G383" s="126" t="s">
        <v>922</v>
      </c>
      <c r="H383" s="126" t="s">
        <v>6059</v>
      </c>
      <c r="I383" s="126" t="s">
        <v>10186</v>
      </c>
      <c r="J383" s="126" t="s">
        <v>3</v>
      </c>
      <c r="K383" s="126" t="s">
        <v>10199</v>
      </c>
      <c r="L383" s="126" t="s">
        <v>5441</v>
      </c>
      <c r="M383" s="126" t="s">
        <v>5427</v>
      </c>
      <c r="N383" s="127">
        <v>0.33333333333333331</v>
      </c>
      <c r="O383" s="127">
        <v>0.75</v>
      </c>
      <c r="P383" s="126" t="s">
        <v>10201</v>
      </c>
      <c r="Q383" s="126" t="s">
        <v>10201</v>
      </c>
      <c r="R383" s="126" t="s">
        <v>5434</v>
      </c>
      <c r="S383" s="126" t="s">
        <v>10202</v>
      </c>
      <c r="T383" s="126" t="s">
        <v>10022</v>
      </c>
      <c r="U383" s="126" t="s">
        <v>8734</v>
      </c>
      <c r="V383" s="126" t="s">
        <v>6825</v>
      </c>
      <c r="W383" s="126" t="s">
        <v>10252</v>
      </c>
      <c r="X383" s="128">
        <v>44783.698020833333</v>
      </c>
    </row>
    <row r="384" spans="1:24">
      <c r="A384" s="125" t="s">
        <v>3</v>
      </c>
      <c r="B384" s="126" t="s">
        <v>10253</v>
      </c>
      <c r="C384" s="126" t="s">
        <v>5387</v>
      </c>
      <c r="D384" s="126" t="s">
        <v>1427</v>
      </c>
      <c r="E384" s="126" t="s">
        <v>10076</v>
      </c>
      <c r="F384" s="126" t="s">
        <v>3</v>
      </c>
      <c r="G384" s="126" t="s">
        <v>922</v>
      </c>
      <c r="H384" s="126" t="s">
        <v>6706</v>
      </c>
      <c r="I384" s="126" t="s">
        <v>10186</v>
      </c>
      <c r="J384" s="126" t="s">
        <v>3</v>
      </c>
      <c r="K384" s="126" t="s">
        <v>6616</v>
      </c>
      <c r="L384" s="126" t="s">
        <v>5441</v>
      </c>
      <c r="M384" s="126">
        <v>1</v>
      </c>
      <c r="N384" s="127">
        <v>0.375</v>
      </c>
      <c r="O384" s="127">
        <v>0.70833333333333337</v>
      </c>
      <c r="P384" s="126" t="s">
        <v>10254</v>
      </c>
      <c r="Q384" s="126" t="s">
        <v>10255</v>
      </c>
      <c r="R384" s="126" t="s">
        <v>5572</v>
      </c>
      <c r="S384" s="126" t="s">
        <v>5460</v>
      </c>
      <c r="T384" s="126" t="s">
        <v>4555</v>
      </c>
      <c r="U384" s="126" t="s">
        <v>10256</v>
      </c>
      <c r="V384" s="126" t="s">
        <v>5608</v>
      </c>
      <c r="W384" s="126" t="s">
        <v>10257</v>
      </c>
      <c r="X384" s="126" t="s">
        <v>3</v>
      </c>
    </row>
    <row r="385" spans="1:24">
      <c r="A385" s="125" t="s">
        <v>1213</v>
      </c>
      <c r="B385" s="126" t="s">
        <v>10258</v>
      </c>
      <c r="C385" s="126" t="s">
        <v>10215</v>
      </c>
      <c r="D385" s="126" t="s">
        <v>1427</v>
      </c>
      <c r="E385" s="126" t="s">
        <v>10076</v>
      </c>
      <c r="F385" s="126" t="s">
        <v>3</v>
      </c>
      <c r="G385" s="126" t="s">
        <v>922</v>
      </c>
      <c r="H385" s="126" t="s">
        <v>6654</v>
      </c>
      <c r="I385" s="126" t="s">
        <v>10186</v>
      </c>
      <c r="J385" s="126" t="s">
        <v>3</v>
      </c>
      <c r="K385" s="126" t="s">
        <v>4739</v>
      </c>
      <c r="L385" s="126" t="s">
        <v>5441</v>
      </c>
      <c r="M385" s="126" t="s">
        <v>5427</v>
      </c>
      <c r="N385" s="127">
        <v>0.91666666666666663</v>
      </c>
      <c r="O385" s="127">
        <v>0.125</v>
      </c>
      <c r="P385" s="126" t="s">
        <v>10216</v>
      </c>
      <c r="Q385" s="126" t="s">
        <v>10217</v>
      </c>
      <c r="R385" s="126" t="s">
        <v>5445</v>
      </c>
      <c r="S385" s="126" t="s">
        <v>6656</v>
      </c>
      <c r="T385" s="126" t="s">
        <v>4555</v>
      </c>
      <c r="U385" s="126" t="s">
        <v>6648</v>
      </c>
      <c r="V385" s="126" t="s">
        <v>6649</v>
      </c>
      <c r="W385" s="126" t="s">
        <v>10259</v>
      </c>
      <c r="X385" s="128">
        <v>45136.003506944442</v>
      </c>
    </row>
    <row r="386" spans="1:24">
      <c r="A386" s="125" t="s">
        <v>3</v>
      </c>
      <c r="B386" s="126" t="s">
        <v>10260</v>
      </c>
      <c r="C386" s="126" t="s">
        <v>5387</v>
      </c>
      <c r="D386" s="126" t="s">
        <v>1427</v>
      </c>
      <c r="E386" s="126" t="s">
        <v>10076</v>
      </c>
      <c r="F386" s="126" t="s">
        <v>3</v>
      </c>
      <c r="G386" s="126" t="s">
        <v>922</v>
      </c>
      <c r="H386" s="126" t="s">
        <v>5935</v>
      </c>
      <c r="I386" s="126" t="s">
        <v>10186</v>
      </c>
      <c r="J386" s="126" t="s">
        <v>3</v>
      </c>
      <c r="K386" s="126" t="s">
        <v>3</v>
      </c>
      <c r="L386" s="126" t="s">
        <v>5474</v>
      </c>
      <c r="M386" s="126" t="s">
        <v>5427</v>
      </c>
      <c r="N386" s="127">
        <v>0.5</v>
      </c>
      <c r="O386" s="127">
        <v>0.75</v>
      </c>
      <c r="P386" s="126" t="s">
        <v>10261</v>
      </c>
      <c r="Q386" s="126" t="s">
        <v>10262</v>
      </c>
      <c r="R386" s="126" t="s">
        <v>5434</v>
      </c>
      <c r="S386" s="126" t="s">
        <v>5786</v>
      </c>
      <c r="T386" s="126" t="s">
        <v>5606</v>
      </c>
      <c r="U386" s="126" t="s">
        <v>5938</v>
      </c>
      <c r="V386" s="126" t="s">
        <v>5939</v>
      </c>
      <c r="W386" s="126" t="s">
        <v>10263</v>
      </c>
      <c r="X386" s="126" t="s">
        <v>3</v>
      </c>
    </row>
    <row r="387" spans="1:24">
      <c r="A387" s="125" t="s">
        <v>936</v>
      </c>
      <c r="B387" s="126" t="s">
        <v>10232</v>
      </c>
      <c r="C387" s="126" t="s">
        <v>10231</v>
      </c>
      <c r="D387" s="126" t="s">
        <v>1427</v>
      </c>
      <c r="E387" s="126" t="s">
        <v>10076</v>
      </c>
      <c r="F387" s="126" t="s">
        <v>3</v>
      </c>
      <c r="G387" s="126" t="s">
        <v>922</v>
      </c>
      <c r="H387" s="126" t="s">
        <v>6059</v>
      </c>
      <c r="I387" s="126" t="s">
        <v>10186</v>
      </c>
      <c r="J387" s="126" t="s">
        <v>3</v>
      </c>
      <c r="K387" s="126" t="s">
        <v>10199</v>
      </c>
      <c r="L387" s="126" t="s">
        <v>5441</v>
      </c>
      <c r="M387" s="126" t="s">
        <v>5427</v>
      </c>
      <c r="N387" s="127">
        <v>0.33333333333333331</v>
      </c>
      <c r="O387" s="127">
        <v>0.75</v>
      </c>
      <c r="P387" s="126" t="s">
        <v>10264</v>
      </c>
      <c r="Q387" s="126" t="s">
        <v>10265</v>
      </c>
      <c r="R387" s="126" t="s">
        <v>5434</v>
      </c>
      <c r="S387" s="126" t="s">
        <v>10021</v>
      </c>
      <c r="T387" s="126" t="s">
        <v>10022</v>
      </c>
      <c r="U387" s="126" t="s">
        <v>8734</v>
      </c>
      <c r="V387" s="126" t="s">
        <v>6825</v>
      </c>
      <c r="W387" s="126" t="s">
        <v>10266</v>
      </c>
      <c r="X387" s="128">
        <v>44781.481122685182</v>
      </c>
    </row>
    <row r="388" spans="1:24">
      <c r="A388" s="125" t="s">
        <v>3</v>
      </c>
      <c r="B388" s="126" t="s">
        <v>10267</v>
      </c>
      <c r="C388" s="126" t="s">
        <v>5387</v>
      </c>
      <c r="D388" s="126" t="s">
        <v>1427</v>
      </c>
      <c r="E388" s="126" t="s">
        <v>10076</v>
      </c>
      <c r="F388" s="126" t="s">
        <v>3</v>
      </c>
      <c r="G388" s="126" t="s">
        <v>922</v>
      </c>
      <c r="H388" s="126" t="s">
        <v>3</v>
      </c>
      <c r="I388" s="126" t="s">
        <v>10186</v>
      </c>
      <c r="J388" s="126" t="s">
        <v>3</v>
      </c>
      <c r="K388" s="126" t="s">
        <v>3</v>
      </c>
      <c r="L388" s="126" t="s">
        <v>3</v>
      </c>
      <c r="M388" s="126" t="s">
        <v>3</v>
      </c>
      <c r="N388" s="126" t="s">
        <v>3</v>
      </c>
      <c r="O388" s="126" t="s">
        <v>3</v>
      </c>
      <c r="P388" s="126" t="s">
        <v>6079</v>
      </c>
      <c r="Q388" s="126" t="s">
        <v>10268</v>
      </c>
      <c r="R388" s="126" t="s">
        <v>5445</v>
      </c>
      <c r="S388" s="126" t="s">
        <v>5536</v>
      </c>
      <c r="T388" s="126" t="s">
        <v>5534</v>
      </c>
      <c r="U388" s="126" t="s">
        <v>3</v>
      </c>
      <c r="V388" s="126" t="s">
        <v>3</v>
      </c>
      <c r="W388" s="126" t="s">
        <v>10269</v>
      </c>
      <c r="X388" s="126" t="s">
        <v>3</v>
      </c>
    </row>
    <row r="389" spans="1:24">
      <c r="A389" s="125" t="s">
        <v>1075</v>
      </c>
      <c r="B389" s="126" t="s">
        <v>10270</v>
      </c>
      <c r="C389" s="126" t="s">
        <v>10219</v>
      </c>
      <c r="D389" s="126" t="s">
        <v>1427</v>
      </c>
      <c r="E389" s="126" t="s">
        <v>10076</v>
      </c>
      <c r="F389" s="126" t="s">
        <v>3</v>
      </c>
      <c r="G389" s="126" t="s">
        <v>922</v>
      </c>
      <c r="H389" s="126" t="s">
        <v>3530</v>
      </c>
      <c r="I389" s="126" t="s">
        <v>10186</v>
      </c>
      <c r="J389" s="126" t="s">
        <v>3</v>
      </c>
      <c r="K389" s="126" t="s">
        <v>5443</v>
      </c>
      <c r="L389" s="126" t="s">
        <v>7088</v>
      </c>
      <c r="M389" s="126">
        <v>2</v>
      </c>
      <c r="N389" s="127">
        <v>0.91666666666666663</v>
      </c>
      <c r="O389" s="127">
        <v>0.25</v>
      </c>
      <c r="P389" s="126" t="s">
        <v>10271</v>
      </c>
      <c r="Q389" s="126" t="s">
        <v>10272</v>
      </c>
      <c r="R389" s="126" t="s">
        <v>5445</v>
      </c>
      <c r="S389" s="126" t="s">
        <v>5446</v>
      </c>
      <c r="T389" s="126" t="s">
        <v>4582</v>
      </c>
      <c r="U389" s="126" t="s">
        <v>5447</v>
      </c>
      <c r="V389" s="126" t="s">
        <v>5448</v>
      </c>
      <c r="W389" s="126" t="s">
        <v>10273</v>
      </c>
      <c r="X389" s="128">
        <v>45056.516643518517</v>
      </c>
    </row>
    <row r="390" spans="1:24">
      <c r="A390" s="125" t="s">
        <v>3</v>
      </c>
      <c r="B390" s="126" t="s">
        <v>10274</v>
      </c>
      <c r="C390" s="126" t="s">
        <v>5387</v>
      </c>
      <c r="D390" s="126" t="s">
        <v>1427</v>
      </c>
      <c r="E390" s="126" t="s">
        <v>10076</v>
      </c>
      <c r="F390" s="126" t="s">
        <v>3</v>
      </c>
      <c r="G390" s="126" t="s">
        <v>922</v>
      </c>
      <c r="H390" s="126" t="s">
        <v>10210</v>
      </c>
      <c r="I390" s="126" t="s">
        <v>10186</v>
      </c>
      <c r="J390" s="126" t="s">
        <v>3</v>
      </c>
      <c r="K390" s="126" t="s">
        <v>4739</v>
      </c>
      <c r="L390" s="126" t="s">
        <v>5441</v>
      </c>
      <c r="M390" s="126" t="s">
        <v>5427</v>
      </c>
      <c r="N390" s="127">
        <v>0.75</v>
      </c>
      <c r="O390" s="127">
        <v>0.95833333333333337</v>
      </c>
      <c r="P390" s="126" t="s">
        <v>10275</v>
      </c>
      <c r="Q390" s="126" t="s">
        <v>10276</v>
      </c>
      <c r="R390" s="126" t="s">
        <v>5434</v>
      </c>
      <c r="S390" s="126" t="s">
        <v>6647</v>
      </c>
      <c r="T390" s="126" t="s">
        <v>4555</v>
      </c>
      <c r="U390" s="126" t="s">
        <v>6648</v>
      </c>
      <c r="V390" s="126" t="s">
        <v>3</v>
      </c>
      <c r="W390" s="126" t="s">
        <v>10277</v>
      </c>
      <c r="X390" s="126" t="s">
        <v>3</v>
      </c>
    </row>
    <row r="391" spans="1:24">
      <c r="A391" s="125" t="s">
        <v>936</v>
      </c>
      <c r="B391" s="126" t="s">
        <v>10278</v>
      </c>
      <c r="C391" s="126" t="s">
        <v>5387</v>
      </c>
      <c r="D391" s="126" t="s">
        <v>1427</v>
      </c>
      <c r="E391" s="126" t="s">
        <v>10076</v>
      </c>
      <c r="F391" s="126" t="s">
        <v>3</v>
      </c>
      <c r="G391" s="126" t="s">
        <v>922</v>
      </c>
      <c r="H391" s="126" t="s">
        <v>5428</v>
      </c>
      <c r="I391" s="126" t="s">
        <v>10186</v>
      </c>
      <c r="J391" s="126" t="s">
        <v>3</v>
      </c>
      <c r="K391" s="126" t="s">
        <v>10199</v>
      </c>
      <c r="L391" s="126" t="s">
        <v>5441</v>
      </c>
      <c r="M391" s="126" t="s">
        <v>5427</v>
      </c>
      <c r="N391" s="127">
        <v>0.33333333333333331</v>
      </c>
      <c r="O391" s="127">
        <v>0.75</v>
      </c>
      <c r="P391" s="126" t="s">
        <v>10279</v>
      </c>
      <c r="Q391" s="126" t="s">
        <v>10280</v>
      </c>
      <c r="R391" s="126" t="s">
        <v>5434</v>
      </c>
      <c r="S391" s="126" t="s">
        <v>10021</v>
      </c>
      <c r="T391" s="126" t="s">
        <v>10022</v>
      </c>
      <c r="U391" s="126" t="s">
        <v>8734</v>
      </c>
      <c r="V391" s="126" t="s">
        <v>6825</v>
      </c>
      <c r="W391" s="126" t="s">
        <v>10281</v>
      </c>
      <c r="X391" s="128">
        <v>44831.696053240739</v>
      </c>
    </row>
    <row r="392" spans="1:24">
      <c r="A392" s="125" t="s">
        <v>1075</v>
      </c>
      <c r="B392" s="126" t="s">
        <v>10282</v>
      </c>
      <c r="C392" s="126" t="s">
        <v>710</v>
      </c>
      <c r="D392" s="126" t="s">
        <v>1427</v>
      </c>
      <c r="E392" s="126" t="s">
        <v>10076</v>
      </c>
      <c r="F392" s="126" t="s">
        <v>3</v>
      </c>
      <c r="G392" s="126" t="s">
        <v>922</v>
      </c>
      <c r="H392" s="126" t="s">
        <v>3530</v>
      </c>
      <c r="I392" s="126" t="s">
        <v>10186</v>
      </c>
      <c r="J392" s="126" t="s">
        <v>3</v>
      </c>
      <c r="K392" s="126" t="s">
        <v>5443</v>
      </c>
      <c r="L392" s="126" t="s">
        <v>7088</v>
      </c>
      <c r="M392" s="126">
        <v>2</v>
      </c>
      <c r="N392" s="127">
        <v>0.91666666666666663</v>
      </c>
      <c r="O392" s="127">
        <v>0.25</v>
      </c>
      <c r="P392" s="126" t="s">
        <v>10283</v>
      </c>
      <c r="Q392" s="126" t="s">
        <v>10283</v>
      </c>
      <c r="R392" s="126" t="s">
        <v>5445</v>
      </c>
      <c r="S392" s="126" t="s">
        <v>5446</v>
      </c>
      <c r="T392" s="126" t="s">
        <v>4582</v>
      </c>
      <c r="U392" s="126" t="s">
        <v>5447</v>
      </c>
      <c r="V392" s="126" t="s">
        <v>5448</v>
      </c>
      <c r="W392" s="126" t="s">
        <v>10284</v>
      </c>
      <c r="X392" s="128">
        <v>45054.507268518515</v>
      </c>
    </row>
    <row r="393" spans="1:24">
      <c r="A393" s="125" t="s">
        <v>1075</v>
      </c>
      <c r="B393" s="126" t="s">
        <v>10285</v>
      </c>
      <c r="C393" s="126" t="s">
        <v>704</v>
      </c>
      <c r="D393" s="126" t="s">
        <v>1427</v>
      </c>
      <c r="E393" s="126" t="s">
        <v>10076</v>
      </c>
      <c r="F393" s="126" t="s">
        <v>3</v>
      </c>
      <c r="G393" s="126" t="s">
        <v>922</v>
      </c>
      <c r="H393" s="126" t="s">
        <v>3530</v>
      </c>
      <c r="I393" s="126" t="s">
        <v>10186</v>
      </c>
      <c r="J393" s="126" t="s">
        <v>3</v>
      </c>
      <c r="K393" s="126" t="s">
        <v>5443</v>
      </c>
      <c r="L393" s="126" t="s">
        <v>7088</v>
      </c>
      <c r="M393" s="126">
        <v>2</v>
      </c>
      <c r="N393" s="127">
        <v>0.91666666666666663</v>
      </c>
      <c r="O393" s="127">
        <v>0.25</v>
      </c>
      <c r="P393" s="126" t="s">
        <v>10286</v>
      </c>
      <c r="Q393" s="126" t="s">
        <v>10286</v>
      </c>
      <c r="R393" s="126" t="s">
        <v>5445</v>
      </c>
      <c r="S393" s="126" t="s">
        <v>5446</v>
      </c>
      <c r="T393" s="126" t="s">
        <v>4582</v>
      </c>
      <c r="U393" s="126" t="s">
        <v>5447</v>
      </c>
      <c r="V393" s="126" t="s">
        <v>5448</v>
      </c>
      <c r="W393" s="126" t="s">
        <v>10287</v>
      </c>
      <c r="X393" s="128">
        <v>45149.44604166667</v>
      </c>
    </row>
    <row r="394" spans="1:24">
      <c r="A394" s="125" t="s">
        <v>1075</v>
      </c>
      <c r="B394" s="126" t="s">
        <v>10288</v>
      </c>
      <c r="C394" s="126" t="s">
        <v>766</v>
      </c>
      <c r="D394" s="126" t="s">
        <v>1427</v>
      </c>
      <c r="E394" s="126" t="s">
        <v>10076</v>
      </c>
      <c r="F394" s="126" t="s">
        <v>3</v>
      </c>
      <c r="G394" s="126" t="s">
        <v>922</v>
      </c>
      <c r="H394" s="126" t="s">
        <v>3530</v>
      </c>
      <c r="I394" s="126" t="s">
        <v>10186</v>
      </c>
      <c r="J394" s="126" t="s">
        <v>3</v>
      </c>
      <c r="K394" s="126" t="s">
        <v>5443</v>
      </c>
      <c r="L394" s="126" t="s">
        <v>7088</v>
      </c>
      <c r="M394" s="126">
        <v>2</v>
      </c>
      <c r="N394" s="127">
        <v>0.91666666666666663</v>
      </c>
      <c r="O394" s="127">
        <v>0.25</v>
      </c>
      <c r="P394" s="126" t="s">
        <v>10289</v>
      </c>
      <c r="Q394" s="126" t="s">
        <v>10289</v>
      </c>
      <c r="R394" s="126" t="s">
        <v>5445</v>
      </c>
      <c r="S394" s="126" t="s">
        <v>5446</v>
      </c>
      <c r="T394" s="126" t="s">
        <v>4582</v>
      </c>
      <c r="U394" s="126" t="s">
        <v>5447</v>
      </c>
      <c r="V394" s="126" t="s">
        <v>5448</v>
      </c>
      <c r="W394" s="126" t="s">
        <v>10290</v>
      </c>
      <c r="X394" s="128">
        <v>45149.435358796298</v>
      </c>
    </row>
    <row r="395" spans="1:24">
      <c r="A395" s="125" t="s">
        <v>3</v>
      </c>
      <c r="B395" s="126" t="s">
        <v>10291</v>
      </c>
      <c r="C395" s="126" t="s">
        <v>5387</v>
      </c>
      <c r="D395" s="126" t="s">
        <v>1427</v>
      </c>
      <c r="E395" s="126" t="s">
        <v>10076</v>
      </c>
      <c r="F395" s="126" t="s">
        <v>3</v>
      </c>
      <c r="G395" s="126" t="s">
        <v>922</v>
      </c>
      <c r="H395" s="126" t="s">
        <v>10210</v>
      </c>
      <c r="I395" s="126" t="s">
        <v>10186</v>
      </c>
      <c r="J395" s="126" t="s">
        <v>3</v>
      </c>
      <c r="K395" s="126" t="s">
        <v>4739</v>
      </c>
      <c r="L395" s="126" t="s">
        <v>5441</v>
      </c>
      <c r="M395" s="126" t="s">
        <v>5427</v>
      </c>
      <c r="N395" s="127">
        <v>0.75</v>
      </c>
      <c r="O395" s="127">
        <v>0.95833333333333337</v>
      </c>
      <c r="P395" s="126" t="s">
        <v>10211</v>
      </c>
      <c r="Q395" s="126" t="s">
        <v>10212</v>
      </c>
      <c r="R395" s="126" t="s">
        <v>5434</v>
      </c>
      <c r="S395" s="126" t="s">
        <v>6647</v>
      </c>
      <c r="T395" s="126" t="s">
        <v>4555</v>
      </c>
      <c r="U395" s="126" t="s">
        <v>6648</v>
      </c>
      <c r="V395" s="126" t="s">
        <v>3</v>
      </c>
      <c r="W395" s="126" t="s">
        <v>10292</v>
      </c>
      <c r="X395" s="126" t="s">
        <v>3</v>
      </c>
    </row>
    <row r="396" spans="1:24">
      <c r="A396" s="125" t="s">
        <v>981</v>
      </c>
      <c r="B396" s="126" t="s">
        <v>10293</v>
      </c>
      <c r="C396" s="126" t="s">
        <v>5387</v>
      </c>
      <c r="D396" s="126" t="s">
        <v>1427</v>
      </c>
      <c r="E396" s="126" t="s">
        <v>10076</v>
      </c>
      <c r="F396" s="126" t="s">
        <v>3</v>
      </c>
      <c r="G396" s="126" t="s">
        <v>922</v>
      </c>
      <c r="H396" s="126" t="s">
        <v>10294</v>
      </c>
      <c r="I396" s="126" t="s">
        <v>10186</v>
      </c>
      <c r="J396" s="126" t="s">
        <v>3</v>
      </c>
      <c r="K396" s="126" t="s">
        <v>9987</v>
      </c>
      <c r="L396" s="126" t="s">
        <v>5441</v>
      </c>
      <c r="M396" s="126" t="s">
        <v>5427</v>
      </c>
      <c r="N396" s="127">
        <v>0.75</v>
      </c>
      <c r="O396" s="127">
        <v>0</v>
      </c>
      <c r="P396" s="126" t="s">
        <v>10295</v>
      </c>
      <c r="Q396" s="126" t="s">
        <v>10295</v>
      </c>
      <c r="R396" s="126" t="s">
        <v>5434</v>
      </c>
      <c r="S396" s="126" t="s">
        <v>5481</v>
      </c>
      <c r="T396" s="126" t="s">
        <v>5482</v>
      </c>
      <c r="U396" s="126" t="s">
        <v>5491</v>
      </c>
      <c r="V396" s="126" t="s">
        <v>10296</v>
      </c>
      <c r="W396" s="126" t="s">
        <v>10297</v>
      </c>
      <c r="X396" s="128">
        <v>45079.572291666664</v>
      </c>
    </row>
    <row r="397" spans="1:24">
      <c r="A397" s="125" t="s">
        <v>936</v>
      </c>
      <c r="B397" s="126" t="s">
        <v>10298</v>
      </c>
      <c r="C397" s="126" t="s">
        <v>5387</v>
      </c>
      <c r="D397" s="126" t="s">
        <v>1427</v>
      </c>
      <c r="E397" s="126" t="s">
        <v>10076</v>
      </c>
      <c r="F397" s="126" t="s">
        <v>3</v>
      </c>
      <c r="G397" s="126" t="s">
        <v>922</v>
      </c>
      <c r="H397" s="126" t="s">
        <v>6059</v>
      </c>
      <c r="I397" s="126" t="s">
        <v>10186</v>
      </c>
      <c r="J397" s="126" t="s">
        <v>3</v>
      </c>
      <c r="K397" s="126" t="s">
        <v>10199</v>
      </c>
      <c r="L397" s="126" t="s">
        <v>5441</v>
      </c>
      <c r="M397" s="126" t="s">
        <v>5427</v>
      </c>
      <c r="N397" s="127">
        <v>0.33333333333333331</v>
      </c>
      <c r="O397" s="127">
        <v>0.75</v>
      </c>
      <c r="P397" s="126" t="s">
        <v>10201</v>
      </c>
      <c r="Q397" s="126" t="s">
        <v>10201</v>
      </c>
      <c r="R397" s="126" t="s">
        <v>5434</v>
      </c>
      <c r="S397" s="126" t="s">
        <v>10202</v>
      </c>
      <c r="T397" s="126" t="s">
        <v>10022</v>
      </c>
      <c r="U397" s="126" t="s">
        <v>8734</v>
      </c>
      <c r="V397" s="126" t="s">
        <v>6825</v>
      </c>
      <c r="W397" s="126" t="s">
        <v>10299</v>
      </c>
      <c r="X397" s="128">
        <v>44810.778171296297</v>
      </c>
    </row>
    <row r="398" spans="1:24">
      <c r="A398" s="125" t="s">
        <v>936</v>
      </c>
      <c r="B398" s="126" t="s">
        <v>10300</v>
      </c>
      <c r="C398" s="126" t="s">
        <v>5387</v>
      </c>
      <c r="D398" s="126" t="s">
        <v>1427</v>
      </c>
      <c r="E398" s="126" t="s">
        <v>10076</v>
      </c>
      <c r="F398" s="126" t="s">
        <v>3</v>
      </c>
      <c r="G398" s="126" t="s">
        <v>922</v>
      </c>
      <c r="H398" s="126" t="s">
        <v>3</v>
      </c>
      <c r="I398" s="126" t="s">
        <v>10186</v>
      </c>
      <c r="J398" s="126" t="s">
        <v>3</v>
      </c>
      <c r="K398" s="126" t="s">
        <v>10247</v>
      </c>
      <c r="L398" s="126" t="s">
        <v>3</v>
      </c>
      <c r="M398" s="126" t="s">
        <v>3</v>
      </c>
      <c r="N398" s="126" t="s">
        <v>3</v>
      </c>
      <c r="O398" s="126" t="s">
        <v>3</v>
      </c>
      <c r="P398" s="126" t="s">
        <v>10301</v>
      </c>
      <c r="Q398" s="126" t="s">
        <v>10301</v>
      </c>
      <c r="R398" s="126" t="s">
        <v>5434</v>
      </c>
      <c r="S398" s="126" t="s">
        <v>5758</v>
      </c>
      <c r="T398" s="126" t="s">
        <v>5436</v>
      </c>
      <c r="U398" s="126" t="s">
        <v>3</v>
      </c>
      <c r="V398" s="126" t="s">
        <v>3</v>
      </c>
      <c r="W398" s="126" t="s">
        <v>10302</v>
      </c>
      <c r="X398" s="126" t="s">
        <v>3</v>
      </c>
    </row>
    <row r="399" spans="1:24">
      <c r="A399" s="125" t="s">
        <v>1213</v>
      </c>
      <c r="B399" s="126" t="s">
        <v>10303</v>
      </c>
      <c r="C399" s="126" t="s">
        <v>10304</v>
      </c>
      <c r="D399" s="126" t="s">
        <v>1427</v>
      </c>
      <c r="E399" s="126" t="s">
        <v>10076</v>
      </c>
      <c r="F399" s="126" t="s">
        <v>3</v>
      </c>
      <c r="G399" s="126" t="s">
        <v>922</v>
      </c>
      <c r="H399" s="126" t="s">
        <v>3</v>
      </c>
      <c r="I399" s="126" t="s">
        <v>10186</v>
      </c>
      <c r="J399" s="126" t="s">
        <v>3</v>
      </c>
      <c r="K399" s="126" t="s">
        <v>4592</v>
      </c>
      <c r="L399" s="126" t="s">
        <v>3</v>
      </c>
      <c r="M399" s="126" t="s">
        <v>3</v>
      </c>
      <c r="N399" s="126" t="s">
        <v>3</v>
      </c>
      <c r="O399" s="126" t="s">
        <v>3</v>
      </c>
      <c r="P399" s="126" t="s">
        <v>3</v>
      </c>
      <c r="Q399" s="126" t="s">
        <v>10305</v>
      </c>
      <c r="R399" s="126" t="s">
        <v>5445</v>
      </c>
      <c r="S399" s="126" t="s">
        <v>5460</v>
      </c>
      <c r="T399" s="126" t="s">
        <v>4555</v>
      </c>
      <c r="U399" s="126" t="s">
        <v>3</v>
      </c>
      <c r="V399" s="126" t="s">
        <v>3</v>
      </c>
      <c r="W399" s="126" t="s">
        <v>10306</v>
      </c>
      <c r="X399" s="126" t="s">
        <v>3</v>
      </c>
    </row>
    <row r="400" spans="1:24">
      <c r="A400" s="125" t="s">
        <v>1075</v>
      </c>
      <c r="B400" s="126" t="s">
        <v>858</v>
      </c>
      <c r="C400" s="126" t="s">
        <v>857</v>
      </c>
      <c r="D400" s="126" t="s">
        <v>1427</v>
      </c>
      <c r="E400" s="126" t="s">
        <v>10076</v>
      </c>
      <c r="F400" s="126" t="s">
        <v>3</v>
      </c>
      <c r="G400" s="126" t="s">
        <v>922</v>
      </c>
      <c r="H400" s="126" t="s">
        <v>6097</v>
      </c>
      <c r="I400" s="126" t="s">
        <v>8322</v>
      </c>
      <c r="J400" s="126" t="s">
        <v>5581</v>
      </c>
      <c r="K400" s="126" t="s">
        <v>10307</v>
      </c>
      <c r="L400" s="126" t="s">
        <v>5426</v>
      </c>
      <c r="M400" s="126" t="s">
        <v>5427</v>
      </c>
      <c r="N400" s="127">
        <v>0.95833333333333337</v>
      </c>
      <c r="O400" s="127">
        <v>0.125</v>
      </c>
      <c r="P400" s="126" t="s">
        <v>10308</v>
      </c>
      <c r="Q400" s="126" t="s">
        <v>10308</v>
      </c>
      <c r="R400" s="126" t="s">
        <v>5434</v>
      </c>
      <c r="S400" s="126" t="s">
        <v>6101</v>
      </c>
      <c r="T400" s="126" t="s">
        <v>6102</v>
      </c>
      <c r="U400" s="126" t="s">
        <v>5750</v>
      </c>
      <c r="V400" s="126" t="s">
        <v>5751</v>
      </c>
      <c r="W400" s="126" t="s">
        <v>10309</v>
      </c>
      <c r="X400" s="128">
        <v>45518.712939814817</v>
      </c>
    </row>
    <row r="401" spans="1:24">
      <c r="A401" s="125" t="s">
        <v>936</v>
      </c>
      <c r="B401" s="126" t="s">
        <v>42</v>
      </c>
      <c r="C401" s="126" t="s">
        <v>5387</v>
      </c>
      <c r="D401" s="126" t="s">
        <v>1427</v>
      </c>
      <c r="E401" s="126" t="s">
        <v>10076</v>
      </c>
      <c r="F401" s="126" t="s">
        <v>3</v>
      </c>
      <c r="G401" s="126" t="s">
        <v>922</v>
      </c>
      <c r="H401" s="126" t="s">
        <v>5912</v>
      </c>
      <c r="I401" s="126" t="s">
        <v>8322</v>
      </c>
      <c r="J401" s="126" t="s">
        <v>3</v>
      </c>
      <c r="K401" s="126" t="s">
        <v>10310</v>
      </c>
      <c r="L401" s="126" t="s">
        <v>5441</v>
      </c>
      <c r="M401" s="126" t="s">
        <v>5427</v>
      </c>
      <c r="N401" s="127">
        <v>0.33333333333333331</v>
      </c>
      <c r="O401" s="127">
        <v>0.75</v>
      </c>
      <c r="P401" s="126" t="s">
        <v>10311</v>
      </c>
      <c r="Q401" s="126" t="s">
        <v>10312</v>
      </c>
      <c r="R401" s="126" t="s">
        <v>5434</v>
      </c>
      <c r="S401" s="126" t="s">
        <v>5916</v>
      </c>
      <c r="T401" s="126" t="s">
        <v>5545</v>
      </c>
      <c r="U401" s="126" t="s">
        <v>5735</v>
      </c>
      <c r="V401" s="126" t="s">
        <v>3571</v>
      </c>
      <c r="W401" s="126" t="s">
        <v>10313</v>
      </c>
      <c r="X401" s="128">
        <v>44741.731145833335</v>
      </c>
    </row>
    <row r="402" spans="1:24">
      <c r="A402" s="125" t="s">
        <v>1075</v>
      </c>
      <c r="B402" s="126" t="s">
        <v>10314</v>
      </c>
      <c r="C402" s="126" t="s">
        <v>3</v>
      </c>
      <c r="D402" s="126" t="s">
        <v>1427</v>
      </c>
      <c r="E402" s="126" t="s">
        <v>10076</v>
      </c>
      <c r="F402" s="126" t="s">
        <v>3</v>
      </c>
      <c r="G402" s="126" t="s">
        <v>922</v>
      </c>
      <c r="H402" s="126" t="s">
        <v>6107</v>
      </c>
      <c r="I402" s="126" t="s">
        <v>8322</v>
      </c>
      <c r="J402" s="126" t="s">
        <v>3</v>
      </c>
      <c r="K402" s="126" t="s">
        <v>9950</v>
      </c>
      <c r="L402" s="126" t="s">
        <v>5474</v>
      </c>
      <c r="M402" s="126" t="s">
        <v>5427</v>
      </c>
      <c r="N402" s="127">
        <v>0.33333333333333331</v>
      </c>
      <c r="O402" s="127">
        <v>0.75</v>
      </c>
      <c r="P402" s="126" t="s">
        <v>3</v>
      </c>
      <c r="Q402" s="126" t="s">
        <v>10315</v>
      </c>
      <c r="R402" s="126" t="s">
        <v>5445</v>
      </c>
      <c r="S402" s="126" t="s">
        <v>5866</v>
      </c>
      <c r="T402" s="126" t="s">
        <v>5482</v>
      </c>
      <c r="U402" s="126" t="s">
        <v>5607</v>
      </c>
      <c r="V402" s="126" t="s">
        <v>3571</v>
      </c>
      <c r="W402" s="126" t="s">
        <v>3</v>
      </c>
      <c r="X402" s="128">
        <v>45215.411249999997</v>
      </c>
    </row>
    <row r="403" spans="1:24">
      <c r="A403" s="125" t="s">
        <v>981</v>
      </c>
      <c r="B403" s="126" t="s">
        <v>10316</v>
      </c>
      <c r="C403" s="126" t="s">
        <v>10317</v>
      </c>
      <c r="D403" s="126" t="s">
        <v>1427</v>
      </c>
      <c r="E403" s="126" t="s">
        <v>10076</v>
      </c>
      <c r="F403" s="126" t="s">
        <v>3</v>
      </c>
      <c r="G403" s="126" t="s">
        <v>922</v>
      </c>
      <c r="H403" s="126" t="s">
        <v>5580</v>
      </c>
      <c r="I403" s="126" t="s">
        <v>8322</v>
      </c>
      <c r="J403" s="126" t="s">
        <v>10318</v>
      </c>
      <c r="K403" s="126" t="s">
        <v>10319</v>
      </c>
      <c r="L403" s="126" t="s">
        <v>5441</v>
      </c>
      <c r="M403" s="126" t="s">
        <v>5427</v>
      </c>
      <c r="N403" s="127">
        <v>0.375</v>
      </c>
      <c r="O403" s="127">
        <v>0.75</v>
      </c>
      <c r="P403" s="126" t="s">
        <v>7328</v>
      </c>
      <c r="Q403" s="126" t="s">
        <v>7329</v>
      </c>
      <c r="R403" s="126" t="s">
        <v>5445</v>
      </c>
      <c r="S403" s="126" t="s">
        <v>5584</v>
      </c>
      <c r="T403" s="126" t="s">
        <v>5585</v>
      </c>
      <c r="U403" s="126" t="s">
        <v>10320</v>
      </c>
      <c r="V403" s="126" t="s">
        <v>3571</v>
      </c>
      <c r="W403" s="126" t="s">
        <v>10321</v>
      </c>
      <c r="X403" s="128">
        <v>45138.697592592594</v>
      </c>
    </row>
    <row r="404" spans="1:24">
      <c r="A404" s="125" t="s">
        <v>1075</v>
      </c>
      <c r="B404" s="126" t="s">
        <v>10322</v>
      </c>
      <c r="C404" s="126" t="s">
        <v>10323</v>
      </c>
      <c r="D404" s="126" t="s">
        <v>1427</v>
      </c>
      <c r="E404" s="126" t="s">
        <v>10076</v>
      </c>
      <c r="F404" s="126" t="s">
        <v>3</v>
      </c>
      <c r="G404" s="126" t="s">
        <v>922</v>
      </c>
      <c r="H404" s="126" t="s">
        <v>3</v>
      </c>
      <c r="I404" s="126" t="s">
        <v>8322</v>
      </c>
      <c r="J404" s="126" t="s">
        <v>3</v>
      </c>
      <c r="K404" s="126" t="s">
        <v>4624</v>
      </c>
      <c r="L404" s="126" t="s">
        <v>5474</v>
      </c>
      <c r="M404" s="126">
        <v>1</v>
      </c>
      <c r="N404" s="127">
        <v>0.375</v>
      </c>
      <c r="O404" s="127">
        <v>0.75</v>
      </c>
      <c r="P404" s="126" t="s">
        <v>10324</v>
      </c>
      <c r="Q404" s="126" t="s">
        <v>10325</v>
      </c>
      <c r="R404" s="126" t="s">
        <v>5445</v>
      </c>
      <c r="S404" s="126" t="s">
        <v>5593</v>
      </c>
      <c r="T404" s="126" t="s">
        <v>5633</v>
      </c>
      <c r="U404" s="126" t="s">
        <v>5595</v>
      </c>
      <c r="V404" s="126" t="s">
        <v>3571</v>
      </c>
      <c r="W404" s="136">
        <v>180104147160</v>
      </c>
      <c r="X404" s="126" t="s">
        <v>3</v>
      </c>
    </row>
    <row r="405" spans="1:24">
      <c r="A405" s="130" t="s">
        <v>981</v>
      </c>
      <c r="B405" s="131" t="s">
        <v>7026</v>
      </c>
      <c r="C405" s="131" t="s">
        <v>7027</v>
      </c>
      <c r="D405" s="131" t="s">
        <v>1427</v>
      </c>
      <c r="E405" s="131" t="s">
        <v>10076</v>
      </c>
      <c r="F405" s="131" t="s">
        <v>3</v>
      </c>
      <c r="G405" s="131" t="s">
        <v>931</v>
      </c>
      <c r="H405" s="131" t="s">
        <v>7029</v>
      </c>
      <c r="I405" s="131" t="s">
        <v>5533</v>
      </c>
      <c r="J405" s="131" t="s">
        <v>5442</v>
      </c>
      <c r="K405" s="131" t="s">
        <v>7030</v>
      </c>
      <c r="L405" s="131" t="s">
        <v>5441</v>
      </c>
      <c r="M405" s="131" t="s">
        <v>5427</v>
      </c>
      <c r="N405" s="132">
        <v>0.33333333333333331</v>
      </c>
      <c r="O405" s="132">
        <v>0.75</v>
      </c>
      <c r="P405" s="131" t="s">
        <v>7031</v>
      </c>
      <c r="Q405" s="131" t="s">
        <v>7032</v>
      </c>
      <c r="R405" s="131" t="s">
        <v>5445</v>
      </c>
      <c r="S405" s="131" t="s">
        <v>5504</v>
      </c>
      <c r="T405" s="131" t="s">
        <v>5501</v>
      </c>
      <c r="U405" s="131" t="s">
        <v>5677</v>
      </c>
      <c r="V405" s="131" t="s">
        <v>7033</v>
      </c>
      <c r="W405" s="131" t="s">
        <v>7034</v>
      </c>
      <c r="X405" s="131" t="s">
        <v>3</v>
      </c>
    </row>
    <row r="406" spans="1:24">
      <c r="A406" s="130" t="s">
        <v>981</v>
      </c>
      <c r="B406" s="131" t="s">
        <v>7784</v>
      </c>
      <c r="C406" s="131" t="s">
        <v>7785</v>
      </c>
      <c r="D406" s="131" t="s">
        <v>1427</v>
      </c>
      <c r="E406" s="131" t="s">
        <v>10076</v>
      </c>
      <c r="F406" s="131" t="s">
        <v>6284</v>
      </c>
      <c r="G406" s="131" t="s">
        <v>931</v>
      </c>
      <c r="H406" s="131" t="s">
        <v>7029</v>
      </c>
      <c r="I406" s="131" t="s">
        <v>5533</v>
      </c>
      <c r="J406" s="131" t="s">
        <v>5442</v>
      </c>
      <c r="K406" s="131" t="s">
        <v>7030</v>
      </c>
      <c r="L406" s="131" t="s">
        <v>5441</v>
      </c>
      <c r="M406" s="131" t="s">
        <v>5427</v>
      </c>
      <c r="N406" s="132">
        <v>0.33333333333333331</v>
      </c>
      <c r="O406" s="132">
        <v>0.75</v>
      </c>
      <c r="P406" s="131" t="s">
        <v>7786</v>
      </c>
      <c r="Q406" s="131" t="s">
        <v>7787</v>
      </c>
      <c r="R406" s="131" t="s">
        <v>5445</v>
      </c>
      <c r="S406" s="131" t="s">
        <v>5504</v>
      </c>
      <c r="T406" s="131" t="s">
        <v>5501</v>
      </c>
      <c r="U406" s="131" t="s">
        <v>5677</v>
      </c>
      <c r="V406" s="131" t="s">
        <v>7033</v>
      </c>
      <c r="W406" s="131" t="s">
        <v>7788</v>
      </c>
      <c r="X406" s="131" t="s">
        <v>3</v>
      </c>
    </row>
    <row r="407" spans="1:24">
      <c r="A407" s="130" t="s">
        <v>981</v>
      </c>
      <c r="B407" s="131" t="s">
        <v>7038</v>
      </c>
      <c r="C407" s="131" t="s">
        <v>7039</v>
      </c>
      <c r="D407" s="131" t="s">
        <v>1427</v>
      </c>
      <c r="E407" s="131" t="s">
        <v>10076</v>
      </c>
      <c r="F407" s="131" t="s">
        <v>6310</v>
      </c>
      <c r="G407" s="131" t="s">
        <v>931</v>
      </c>
      <c r="H407" s="131" t="s">
        <v>6568</v>
      </c>
      <c r="I407" s="131" t="s">
        <v>5533</v>
      </c>
      <c r="J407" s="131" t="s">
        <v>5442</v>
      </c>
      <c r="K407" s="131" t="s">
        <v>6569</v>
      </c>
      <c r="L407" s="131" t="s">
        <v>6595</v>
      </c>
      <c r="M407" s="131" t="s">
        <v>5427</v>
      </c>
      <c r="N407" s="132">
        <v>0.25</v>
      </c>
      <c r="O407" s="132">
        <v>0.83333333333333337</v>
      </c>
      <c r="P407" s="131" t="s">
        <v>7040</v>
      </c>
      <c r="Q407" s="131" t="s">
        <v>7041</v>
      </c>
      <c r="R407" s="131" t="s">
        <v>5445</v>
      </c>
      <c r="S407" s="131" t="s">
        <v>6572</v>
      </c>
      <c r="T407" s="131" t="s">
        <v>6573</v>
      </c>
      <c r="U407" s="131" t="s">
        <v>6574</v>
      </c>
      <c r="V407" s="131" t="s">
        <v>7042</v>
      </c>
      <c r="W407" s="131" t="s">
        <v>7043</v>
      </c>
      <c r="X407" s="131" t="s">
        <v>3</v>
      </c>
    </row>
    <row r="408" spans="1:24">
      <c r="A408" s="130" t="s">
        <v>981</v>
      </c>
      <c r="B408" s="131" t="s">
        <v>8351</v>
      </c>
      <c r="C408" s="131" t="s">
        <v>998</v>
      </c>
      <c r="D408" s="131" t="s">
        <v>1427</v>
      </c>
      <c r="E408" s="131" t="s">
        <v>10076</v>
      </c>
      <c r="F408" s="131" t="s">
        <v>10002</v>
      </c>
      <c r="G408" s="131" t="s">
        <v>931</v>
      </c>
      <c r="H408" s="131" t="s">
        <v>6568</v>
      </c>
      <c r="I408" s="131" t="s">
        <v>8322</v>
      </c>
      <c r="J408" s="131" t="s">
        <v>5442</v>
      </c>
      <c r="K408" s="131" t="s">
        <v>6569</v>
      </c>
      <c r="L408" s="131" t="s">
        <v>6127</v>
      </c>
      <c r="M408" s="131" t="s">
        <v>5427</v>
      </c>
      <c r="N408" s="132">
        <v>0</v>
      </c>
      <c r="O408" s="132">
        <v>0.95833333333333337</v>
      </c>
      <c r="P408" s="131" t="s">
        <v>8352</v>
      </c>
      <c r="Q408" s="131" t="s">
        <v>8353</v>
      </c>
      <c r="R408" s="131" t="s">
        <v>5445</v>
      </c>
      <c r="S408" s="131" t="s">
        <v>6572</v>
      </c>
      <c r="T408" s="131" t="s">
        <v>6573</v>
      </c>
      <c r="U408" s="131" t="s">
        <v>6574</v>
      </c>
      <c r="V408" s="131" t="s">
        <v>7042</v>
      </c>
      <c r="W408" s="131" t="s">
        <v>8354</v>
      </c>
      <c r="X408" s="131" t="s">
        <v>3</v>
      </c>
    </row>
    <row r="409" spans="1:24">
      <c r="A409" s="125" t="s">
        <v>981</v>
      </c>
      <c r="B409" s="126" t="s">
        <v>10326</v>
      </c>
      <c r="C409" s="126" t="s">
        <v>10327</v>
      </c>
      <c r="D409" s="126" t="s">
        <v>1427</v>
      </c>
      <c r="E409" s="126" t="s">
        <v>10076</v>
      </c>
      <c r="F409" s="126" t="s">
        <v>3</v>
      </c>
      <c r="G409" s="126" t="s">
        <v>922</v>
      </c>
      <c r="H409" s="126" t="s">
        <v>5822</v>
      </c>
      <c r="I409" s="126" t="s">
        <v>8322</v>
      </c>
      <c r="J409" s="126" t="s">
        <v>3</v>
      </c>
      <c r="K409" s="126" t="s">
        <v>5823</v>
      </c>
      <c r="L409" s="126" t="s">
        <v>5441</v>
      </c>
      <c r="M409" s="126" t="s">
        <v>5427</v>
      </c>
      <c r="N409" s="127">
        <v>0.33333333333333331</v>
      </c>
      <c r="O409" s="127">
        <v>0.75</v>
      </c>
      <c r="P409" s="126" t="s">
        <v>10328</v>
      </c>
      <c r="Q409" s="126" t="s">
        <v>10329</v>
      </c>
      <c r="R409" s="126" t="s">
        <v>5445</v>
      </c>
      <c r="S409" s="126" t="s">
        <v>5460</v>
      </c>
      <c r="T409" s="126" t="s">
        <v>4555</v>
      </c>
      <c r="U409" s="126" t="s">
        <v>5828</v>
      </c>
      <c r="V409" s="126" t="s">
        <v>3571</v>
      </c>
      <c r="W409" s="126" t="s">
        <v>10330</v>
      </c>
      <c r="X409" s="128">
        <v>45202.64402777778</v>
      </c>
    </row>
    <row r="410" spans="1:24">
      <c r="A410" s="130" t="s">
        <v>981</v>
      </c>
      <c r="B410" s="131" t="s">
        <v>8436</v>
      </c>
      <c r="C410" s="131" t="s">
        <v>8437</v>
      </c>
      <c r="D410" s="131" t="s">
        <v>1427</v>
      </c>
      <c r="E410" s="131" t="s">
        <v>10076</v>
      </c>
      <c r="F410" s="131" t="s">
        <v>3</v>
      </c>
      <c r="G410" s="131" t="s">
        <v>931</v>
      </c>
      <c r="H410" s="131" t="s">
        <v>5644</v>
      </c>
      <c r="I410" s="131" t="s">
        <v>8322</v>
      </c>
      <c r="J410" s="131" t="s">
        <v>5442</v>
      </c>
      <c r="K410" s="131" t="s">
        <v>4543</v>
      </c>
      <c r="L410" s="131" t="s">
        <v>5441</v>
      </c>
      <c r="M410" s="131" t="s">
        <v>5427</v>
      </c>
      <c r="N410" s="132">
        <v>0.33333333333333331</v>
      </c>
      <c r="O410" s="132">
        <v>0.75</v>
      </c>
      <c r="P410" s="131" t="s">
        <v>8438</v>
      </c>
      <c r="Q410" s="131" t="s">
        <v>8438</v>
      </c>
      <c r="R410" s="131" t="s">
        <v>5445</v>
      </c>
      <c r="S410" s="131" t="s">
        <v>5647</v>
      </c>
      <c r="T410" s="131" t="s">
        <v>4543</v>
      </c>
      <c r="U410" s="131" t="s">
        <v>5648</v>
      </c>
      <c r="V410" s="131" t="s">
        <v>5608</v>
      </c>
      <c r="W410" s="131" t="s">
        <v>8439</v>
      </c>
      <c r="X410" s="131" t="s">
        <v>3</v>
      </c>
    </row>
    <row r="411" spans="1:24">
      <c r="A411" s="125" t="s">
        <v>981</v>
      </c>
      <c r="B411" s="126" t="s">
        <v>598</v>
      </c>
      <c r="C411" s="126" t="s">
        <v>636</v>
      </c>
      <c r="D411" s="126" t="s">
        <v>1427</v>
      </c>
      <c r="E411" s="126" t="s">
        <v>10076</v>
      </c>
      <c r="F411" s="126" t="s">
        <v>3</v>
      </c>
      <c r="G411" s="126" t="s">
        <v>922</v>
      </c>
      <c r="H411" s="126" t="s">
        <v>5580</v>
      </c>
      <c r="I411" s="126" t="s">
        <v>8322</v>
      </c>
      <c r="J411" s="126" t="s">
        <v>3</v>
      </c>
      <c r="K411" s="126" t="s">
        <v>5582</v>
      </c>
      <c r="L411" s="126" t="s">
        <v>5441</v>
      </c>
      <c r="M411" s="126" t="s">
        <v>5427</v>
      </c>
      <c r="N411" s="127">
        <v>0.33333333333333331</v>
      </c>
      <c r="O411" s="127">
        <v>0.75</v>
      </c>
      <c r="P411" s="126" t="s">
        <v>10331</v>
      </c>
      <c r="Q411" s="126" t="s">
        <v>10331</v>
      </c>
      <c r="R411" s="126" t="s">
        <v>5434</v>
      </c>
      <c r="S411" s="126" t="s">
        <v>5584</v>
      </c>
      <c r="T411" s="126" t="s">
        <v>5585</v>
      </c>
      <c r="U411" s="126" t="s">
        <v>5586</v>
      </c>
      <c r="V411" s="126" t="s">
        <v>3571</v>
      </c>
      <c r="W411" s="126" t="s">
        <v>10332</v>
      </c>
      <c r="X411" s="128">
        <v>45166.581435185188</v>
      </c>
    </row>
    <row r="412" spans="1:24">
      <c r="A412" s="125" t="s">
        <v>981</v>
      </c>
      <c r="B412" s="126" t="s">
        <v>565</v>
      </c>
      <c r="C412" s="126" t="s">
        <v>7543</v>
      </c>
      <c r="D412" s="126" t="s">
        <v>1427</v>
      </c>
      <c r="E412" s="126" t="s">
        <v>10076</v>
      </c>
      <c r="F412" s="126" t="s">
        <v>3</v>
      </c>
      <c r="G412" s="126" t="s">
        <v>922</v>
      </c>
      <c r="H412" s="126" t="s">
        <v>6779</v>
      </c>
      <c r="I412" s="126" t="s">
        <v>8322</v>
      </c>
      <c r="J412" s="126" t="s">
        <v>3</v>
      </c>
      <c r="K412" s="126" t="s">
        <v>6780</v>
      </c>
      <c r="L412" s="126" t="s">
        <v>5441</v>
      </c>
      <c r="M412" s="126" t="s">
        <v>5427</v>
      </c>
      <c r="N412" s="127">
        <v>0.33333333333333331</v>
      </c>
      <c r="O412" s="127">
        <v>0.75</v>
      </c>
      <c r="P412" s="126" t="s">
        <v>8488</v>
      </c>
      <c r="Q412" s="126" t="s">
        <v>7545</v>
      </c>
      <c r="R412" s="126" t="s">
        <v>5434</v>
      </c>
      <c r="S412" s="126" t="s">
        <v>7556</v>
      </c>
      <c r="T412" s="126" t="s">
        <v>6316</v>
      </c>
      <c r="U412" s="126" t="s">
        <v>9966</v>
      </c>
      <c r="V412" s="126" t="s">
        <v>7547</v>
      </c>
      <c r="W412" s="126" t="s">
        <v>10333</v>
      </c>
      <c r="X412" s="128">
        <v>45147.720763888887</v>
      </c>
    </row>
    <row r="413" spans="1:24">
      <c r="A413" s="125" t="s">
        <v>1075</v>
      </c>
      <c r="B413" s="126" t="s">
        <v>731</v>
      </c>
      <c r="C413" s="126" t="s">
        <v>3</v>
      </c>
      <c r="D413" s="126" t="s">
        <v>1427</v>
      </c>
      <c r="E413" s="126" t="s">
        <v>10076</v>
      </c>
      <c r="F413" s="126" t="s">
        <v>10334</v>
      </c>
      <c r="G413" s="126" t="s">
        <v>922</v>
      </c>
      <c r="H413" s="126" t="s">
        <v>6671</v>
      </c>
      <c r="I413" s="126" t="s">
        <v>8322</v>
      </c>
      <c r="J413" s="126" t="s">
        <v>10335</v>
      </c>
      <c r="K413" s="126" t="s">
        <v>3</v>
      </c>
      <c r="L413" s="126" t="s">
        <v>6127</v>
      </c>
      <c r="M413" s="126" t="s">
        <v>5427</v>
      </c>
      <c r="N413" s="127">
        <v>0.33333333333333331</v>
      </c>
      <c r="O413" s="127">
        <v>0.91666666666666663</v>
      </c>
      <c r="P413" s="126" t="s">
        <v>3</v>
      </c>
      <c r="Q413" s="126" t="s">
        <v>10336</v>
      </c>
      <c r="R413" s="126" t="s">
        <v>5434</v>
      </c>
      <c r="S413" s="126" t="s">
        <v>5713</v>
      </c>
      <c r="T413" s="126" t="s">
        <v>5714</v>
      </c>
      <c r="U413" s="126" t="s">
        <v>5715</v>
      </c>
      <c r="V413" s="126" t="s">
        <v>5716</v>
      </c>
      <c r="W413" s="126" t="s">
        <v>3</v>
      </c>
      <c r="X413" s="128">
        <v>45092.688854166663</v>
      </c>
    </row>
    <row r="414" spans="1:24">
      <c r="A414" s="125" t="s">
        <v>1075</v>
      </c>
      <c r="B414" s="126" t="s">
        <v>815</v>
      </c>
      <c r="C414" s="126" t="s">
        <v>805</v>
      </c>
      <c r="D414" s="126" t="s">
        <v>1427</v>
      </c>
      <c r="E414" s="126" t="s">
        <v>10076</v>
      </c>
      <c r="F414" s="126" t="s">
        <v>3</v>
      </c>
      <c r="G414" s="126" t="s">
        <v>922</v>
      </c>
      <c r="H414" s="126" t="s">
        <v>5912</v>
      </c>
      <c r="I414" s="126" t="s">
        <v>8322</v>
      </c>
      <c r="J414" s="126" t="s">
        <v>3</v>
      </c>
      <c r="K414" s="126" t="s">
        <v>5913</v>
      </c>
      <c r="L414" s="126" t="s">
        <v>5441</v>
      </c>
      <c r="M414" s="126" t="s">
        <v>5427</v>
      </c>
      <c r="N414" s="127">
        <v>0.875</v>
      </c>
      <c r="O414" s="127">
        <v>0.20833333333333334</v>
      </c>
      <c r="P414" s="126" t="s">
        <v>7661</v>
      </c>
      <c r="Q414" s="126" t="s">
        <v>10337</v>
      </c>
      <c r="R414" s="126" t="s">
        <v>5434</v>
      </c>
      <c r="S414" s="126" t="s">
        <v>5916</v>
      </c>
      <c r="T414" s="126" t="s">
        <v>5545</v>
      </c>
      <c r="U414" s="126" t="s">
        <v>10338</v>
      </c>
      <c r="V414" s="126" t="s">
        <v>3571</v>
      </c>
      <c r="W414" s="126" t="s">
        <v>10339</v>
      </c>
      <c r="X414" s="128">
        <v>45161.564259259256</v>
      </c>
    </row>
    <row r="415" spans="1:24">
      <c r="A415" s="125" t="s">
        <v>981</v>
      </c>
      <c r="B415" s="126" t="s">
        <v>10340</v>
      </c>
      <c r="C415" s="126" t="s">
        <v>5387</v>
      </c>
      <c r="D415" s="126" t="s">
        <v>1427</v>
      </c>
      <c r="E415" s="126" t="s">
        <v>10076</v>
      </c>
      <c r="F415" s="126" t="s">
        <v>3</v>
      </c>
      <c r="G415" s="126" t="s">
        <v>922</v>
      </c>
      <c r="H415" s="126" t="s">
        <v>3</v>
      </c>
      <c r="I415" s="126" t="s">
        <v>8322</v>
      </c>
      <c r="J415" s="126" t="s">
        <v>3</v>
      </c>
      <c r="K415" s="126" t="s">
        <v>6128</v>
      </c>
      <c r="L415" s="126" t="s">
        <v>3</v>
      </c>
      <c r="M415" s="126" t="s">
        <v>3</v>
      </c>
      <c r="N415" s="126" t="s">
        <v>3</v>
      </c>
      <c r="O415" s="126" t="s">
        <v>3</v>
      </c>
      <c r="P415" s="126" t="s">
        <v>10341</v>
      </c>
      <c r="Q415" s="126" t="s">
        <v>10342</v>
      </c>
      <c r="R415" s="126" t="s">
        <v>5434</v>
      </c>
      <c r="S415" s="126" t="s">
        <v>5916</v>
      </c>
      <c r="T415" s="126" t="s">
        <v>5545</v>
      </c>
      <c r="U415" s="126" t="s">
        <v>3</v>
      </c>
      <c r="V415" s="126" t="s">
        <v>3</v>
      </c>
      <c r="W415" s="126" t="s">
        <v>10343</v>
      </c>
      <c r="X415" s="126" t="s">
        <v>3</v>
      </c>
    </row>
    <row r="416" spans="1:24">
      <c r="A416" s="125" t="s">
        <v>981</v>
      </c>
      <c r="B416" s="126" t="s">
        <v>430</v>
      </c>
      <c r="C416" s="126" t="s">
        <v>3</v>
      </c>
      <c r="D416" s="126" t="s">
        <v>1427</v>
      </c>
      <c r="E416" s="126" t="s">
        <v>10076</v>
      </c>
      <c r="F416" s="126" t="s">
        <v>3</v>
      </c>
      <c r="G416" s="126" t="s">
        <v>922</v>
      </c>
      <c r="H416" s="126" t="s">
        <v>6614</v>
      </c>
      <c r="I416" s="126" t="s">
        <v>8322</v>
      </c>
      <c r="J416" s="126" t="s">
        <v>3</v>
      </c>
      <c r="K416" s="126" t="s">
        <v>3</v>
      </c>
      <c r="L416" s="126" t="s">
        <v>5441</v>
      </c>
      <c r="M416" s="126" t="s">
        <v>5427</v>
      </c>
      <c r="N416" s="127">
        <v>0.33333333333333331</v>
      </c>
      <c r="O416" s="127">
        <v>0.75</v>
      </c>
      <c r="P416" s="126" t="s">
        <v>3</v>
      </c>
      <c r="Q416" s="126" t="s">
        <v>10344</v>
      </c>
      <c r="R416" s="126" t="s">
        <v>5434</v>
      </c>
      <c r="S416" s="126" t="s">
        <v>5460</v>
      </c>
      <c r="T416" s="126" t="s">
        <v>4555</v>
      </c>
      <c r="U416" s="126" t="s">
        <v>5469</v>
      </c>
      <c r="V416" s="126" t="s">
        <v>3571</v>
      </c>
      <c r="W416" s="126" t="s">
        <v>10345</v>
      </c>
      <c r="X416" s="128">
        <v>44840.562974537039</v>
      </c>
    </row>
    <row r="417" spans="1:24">
      <c r="A417" s="130" t="s">
        <v>981</v>
      </c>
      <c r="B417" s="131" t="s">
        <v>6847</v>
      </c>
      <c r="C417" s="131" t="s">
        <v>6848</v>
      </c>
      <c r="D417" s="131" t="s">
        <v>1427</v>
      </c>
      <c r="E417" s="131" t="s">
        <v>10076</v>
      </c>
      <c r="F417" s="131" t="s">
        <v>3</v>
      </c>
      <c r="G417" s="131" t="s">
        <v>931</v>
      </c>
      <c r="H417" s="131" t="s">
        <v>5644</v>
      </c>
      <c r="I417" s="131" t="s">
        <v>5533</v>
      </c>
      <c r="J417" s="131" t="s">
        <v>5442</v>
      </c>
      <c r="K417" s="131" t="s">
        <v>4543</v>
      </c>
      <c r="L417" s="131" t="s">
        <v>5441</v>
      </c>
      <c r="M417" s="131" t="s">
        <v>5427</v>
      </c>
      <c r="N417" s="132">
        <v>0.33333333333333331</v>
      </c>
      <c r="O417" s="132">
        <v>0.75</v>
      </c>
      <c r="P417" s="131" t="s">
        <v>6849</v>
      </c>
      <c r="Q417" s="131" t="s">
        <v>6849</v>
      </c>
      <c r="R417" s="131" t="s">
        <v>5445</v>
      </c>
      <c r="S417" s="131" t="s">
        <v>5647</v>
      </c>
      <c r="T417" s="131" t="s">
        <v>4543</v>
      </c>
      <c r="U417" s="131" t="s">
        <v>5648</v>
      </c>
      <c r="V417" s="131" t="s">
        <v>3571</v>
      </c>
      <c r="W417" s="131" t="s">
        <v>6850</v>
      </c>
      <c r="X417" s="131" t="s">
        <v>3</v>
      </c>
    </row>
    <row r="418" spans="1:24">
      <c r="A418" s="130" t="s">
        <v>981</v>
      </c>
      <c r="B418" s="131" t="s">
        <v>7156</v>
      </c>
      <c r="C418" s="131" t="s">
        <v>7157</v>
      </c>
      <c r="D418" s="131" t="s">
        <v>1427</v>
      </c>
      <c r="E418" s="131" t="s">
        <v>10076</v>
      </c>
      <c r="F418" s="131" t="s">
        <v>5440</v>
      </c>
      <c r="G418" s="131" t="s">
        <v>931</v>
      </c>
      <c r="H418" s="131" t="s">
        <v>5465</v>
      </c>
      <c r="I418" s="131" t="s">
        <v>5533</v>
      </c>
      <c r="J418" s="131" t="s">
        <v>5442</v>
      </c>
      <c r="K418" s="131" t="s">
        <v>4592</v>
      </c>
      <c r="L418" s="131" t="s">
        <v>5441</v>
      </c>
      <c r="M418" s="131" t="s">
        <v>5427</v>
      </c>
      <c r="N418" s="132">
        <v>0.33333333333333331</v>
      </c>
      <c r="O418" s="132">
        <v>0.75</v>
      </c>
      <c r="P418" s="131" t="s">
        <v>7158</v>
      </c>
      <c r="Q418" s="131" t="s">
        <v>7159</v>
      </c>
      <c r="R418" s="131" t="s">
        <v>5445</v>
      </c>
      <c r="S418" s="131" t="s">
        <v>5460</v>
      </c>
      <c r="T418" s="131" t="s">
        <v>4555</v>
      </c>
      <c r="U418" s="131" t="s">
        <v>5469</v>
      </c>
      <c r="V418" s="131" t="s">
        <v>3571</v>
      </c>
      <c r="W418" s="131" t="s">
        <v>7160</v>
      </c>
      <c r="X418" s="131" t="s">
        <v>3</v>
      </c>
    </row>
    <row r="419" spans="1:24">
      <c r="A419" s="125" t="s">
        <v>981</v>
      </c>
      <c r="B419" s="126" t="s">
        <v>615</v>
      </c>
      <c r="C419" s="126" t="s">
        <v>568</v>
      </c>
      <c r="D419" s="126" t="s">
        <v>1427</v>
      </c>
      <c r="E419" s="126" t="s">
        <v>10076</v>
      </c>
      <c r="F419" s="126" t="s">
        <v>3</v>
      </c>
      <c r="G419" s="126" t="s">
        <v>922</v>
      </c>
      <c r="H419" s="126" t="s">
        <v>5900</v>
      </c>
      <c r="I419" s="126" t="s">
        <v>8322</v>
      </c>
      <c r="J419" s="126" t="s">
        <v>3</v>
      </c>
      <c r="K419" s="126" t="s">
        <v>5902</v>
      </c>
      <c r="L419" s="126" t="s">
        <v>5878</v>
      </c>
      <c r="M419" s="126" t="s">
        <v>5427</v>
      </c>
      <c r="N419" s="127">
        <v>0.54166666666666663</v>
      </c>
      <c r="O419" s="127">
        <v>0.66666666666666663</v>
      </c>
      <c r="P419" s="126" t="s">
        <v>10346</v>
      </c>
      <c r="Q419" s="126" t="s">
        <v>10347</v>
      </c>
      <c r="R419" s="126" t="s">
        <v>5434</v>
      </c>
      <c r="S419" s="126" t="s">
        <v>5786</v>
      </c>
      <c r="T419" s="126" t="s">
        <v>5606</v>
      </c>
      <c r="U419" s="126" t="s">
        <v>5905</v>
      </c>
      <c r="V419" s="126" t="s">
        <v>5608</v>
      </c>
      <c r="W419" s="126" t="s">
        <v>10348</v>
      </c>
      <c r="X419" s="128">
        <v>45174.612824074073</v>
      </c>
    </row>
    <row r="420" spans="1:24">
      <c r="A420" s="125" t="s">
        <v>1075</v>
      </c>
      <c r="B420" s="126" t="s">
        <v>822</v>
      </c>
      <c r="C420" s="126" t="s">
        <v>823</v>
      </c>
      <c r="D420" s="126" t="s">
        <v>1427</v>
      </c>
      <c r="E420" s="126" t="s">
        <v>10076</v>
      </c>
      <c r="F420" s="126" t="s">
        <v>3</v>
      </c>
      <c r="G420" s="126" t="s">
        <v>922</v>
      </c>
      <c r="H420" s="126" t="s">
        <v>5580</v>
      </c>
      <c r="I420" s="126" t="s">
        <v>8322</v>
      </c>
      <c r="J420" s="126" t="s">
        <v>3</v>
      </c>
      <c r="K420" s="126" t="s">
        <v>5582</v>
      </c>
      <c r="L420" s="126" t="s">
        <v>7088</v>
      </c>
      <c r="M420" s="126" t="s">
        <v>5427</v>
      </c>
      <c r="N420" s="127">
        <v>0.95833333333333337</v>
      </c>
      <c r="O420" s="127">
        <v>0.125</v>
      </c>
      <c r="P420" s="126" t="s">
        <v>8459</v>
      </c>
      <c r="Q420" s="126" t="s">
        <v>10349</v>
      </c>
      <c r="R420" s="126" t="s">
        <v>5434</v>
      </c>
      <c r="S420" s="126" t="s">
        <v>5584</v>
      </c>
      <c r="T420" s="126" t="s">
        <v>5585</v>
      </c>
      <c r="U420" s="126" t="s">
        <v>5586</v>
      </c>
      <c r="V420" s="126" t="s">
        <v>10350</v>
      </c>
      <c r="W420" s="126" t="s">
        <v>10351</v>
      </c>
      <c r="X420" s="128">
        <v>45163.464166666665</v>
      </c>
    </row>
    <row r="421" spans="1:24">
      <c r="A421" s="130" t="s">
        <v>981</v>
      </c>
      <c r="B421" s="131" t="s">
        <v>8614</v>
      </c>
      <c r="C421" s="131" t="s">
        <v>8615</v>
      </c>
      <c r="D421" s="131" t="s">
        <v>1427</v>
      </c>
      <c r="E421" s="131" t="s">
        <v>10076</v>
      </c>
      <c r="F421" s="131" t="s">
        <v>5440</v>
      </c>
      <c r="G421" s="131" t="s">
        <v>931</v>
      </c>
      <c r="H421" s="131" t="s">
        <v>5465</v>
      </c>
      <c r="I421" s="131" t="s">
        <v>8322</v>
      </c>
      <c r="J421" s="131" t="s">
        <v>5442</v>
      </c>
      <c r="K421" s="131" t="s">
        <v>4592</v>
      </c>
      <c r="L421" s="131" t="s">
        <v>5441</v>
      </c>
      <c r="M421" s="131" t="s">
        <v>5427</v>
      </c>
      <c r="N421" s="132">
        <v>0.33333333333333331</v>
      </c>
      <c r="O421" s="132">
        <v>0.75</v>
      </c>
      <c r="P421" s="131" t="s">
        <v>7158</v>
      </c>
      <c r="Q421" s="131" t="s">
        <v>8616</v>
      </c>
      <c r="R421" s="131" t="s">
        <v>5445</v>
      </c>
      <c r="S421" s="131" t="s">
        <v>5460</v>
      </c>
      <c r="T421" s="131" t="s">
        <v>4555</v>
      </c>
      <c r="U421" s="131" t="s">
        <v>5469</v>
      </c>
      <c r="V421" s="131" t="s">
        <v>6205</v>
      </c>
      <c r="W421" s="131" t="s">
        <v>8617</v>
      </c>
      <c r="X421" s="131" t="s">
        <v>3</v>
      </c>
    </row>
    <row r="422" spans="1:24">
      <c r="A422" s="125" t="s">
        <v>981</v>
      </c>
      <c r="B422" s="126" t="s">
        <v>334</v>
      </c>
      <c r="C422" s="126" t="s">
        <v>5387</v>
      </c>
      <c r="D422" s="126" t="s">
        <v>1427</v>
      </c>
      <c r="E422" s="126" t="s">
        <v>10076</v>
      </c>
      <c r="F422" s="126" t="s">
        <v>3</v>
      </c>
      <c r="G422" s="126" t="s">
        <v>922</v>
      </c>
      <c r="H422" s="126" t="s">
        <v>5912</v>
      </c>
      <c r="I422" s="126" t="s">
        <v>8322</v>
      </c>
      <c r="J422" s="126" t="s">
        <v>3</v>
      </c>
      <c r="K422" s="126" t="s">
        <v>10310</v>
      </c>
      <c r="L422" s="126" t="s">
        <v>5441</v>
      </c>
      <c r="M422" s="126" t="s">
        <v>5427</v>
      </c>
      <c r="N422" s="127">
        <v>0.33333333333333331</v>
      </c>
      <c r="O422" s="127">
        <v>0.75</v>
      </c>
      <c r="P422" s="126" t="s">
        <v>10352</v>
      </c>
      <c r="Q422" s="126" t="s">
        <v>10353</v>
      </c>
      <c r="R422" s="126" t="s">
        <v>5434</v>
      </c>
      <c r="S422" s="126" t="s">
        <v>5916</v>
      </c>
      <c r="T422" s="126" t="s">
        <v>5545</v>
      </c>
      <c r="U422" s="126" t="s">
        <v>5917</v>
      </c>
      <c r="V422" s="126" t="s">
        <v>3571</v>
      </c>
      <c r="W422" s="126" t="s">
        <v>10354</v>
      </c>
      <c r="X422" s="128">
        <v>44825.657013888886</v>
      </c>
    </row>
    <row r="423" spans="1:24">
      <c r="A423" s="125" t="s">
        <v>981</v>
      </c>
      <c r="B423" s="126" t="s">
        <v>339</v>
      </c>
      <c r="C423" s="126" t="s">
        <v>5387</v>
      </c>
      <c r="D423" s="126" t="s">
        <v>1427</v>
      </c>
      <c r="E423" s="126" t="s">
        <v>10076</v>
      </c>
      <c r="F423" s="126" t="s">
        <v>3</v>
      </c>
      <c r="G423" s="126" t="s">
        <v>922</v>
      </c>
      <c r="H423" s="126" t="s">
        <v>6059</v>
      </c>
      <c r="I423" s="126" t="s">
        <v>8322</v>
      </c>
      <c r="J423" s="126" t="s">
        <v>3</v>
      </c>
      <c r="K423" s="126" t="s">
        <v>10199</v>
      </c>
      <c r="L423" s="126" t="s">
        <v>5441</v>
      </c>
      <c r="M423" s="126" t="s">
        <v>5427</v>
      </c>
      <c r="N423" s="127">
        <v>0.375</v>
      </c>
      <c r="O423" s="127">
        <v>0.70833333333333337</v>
      </c>
      <c r="P423" s="126" t="s">
        <v>10355</v>
      </c>
      <c r="Q423" s="126" t="s">
        <v>10249</v>
      </c>
      <c r="R423" s="126" t="s">
        <v>5434</v>
      </c>
      <c r="S423" s="126" t="s">
        <v>10021</v>
      </c>
      <c r="T423" s="126" t="s">
        <v>10022</v>
      </c>
      <c r="U423" s="126" t="s">
        <v>8734</v>
      </c>
      <c r="V423" s="126" t="s">
        <v>6825</v>
      </c>
      <c r="W423" s="126" t="s">
        <v>10356</v>
      </c>
      <c r="X423" s="128">
        <v>44810.753252314818</v>
      </c>
    </row>
    <row r="424" spans="1:24">
      <c r="A424" s="130" t="s">
        <v>981</v>
      </c>
      <c r="B424" s="131" t="s">
        <v>6653</v>
      </c>
      <c r="C424" s="131" t="s">
        <v>6652</v>
      </c>
      <c r="D424" s="131" t="s">
        <v>1427</v>
      </c>
      <c r="E424" s="131" t="s">
        <v>10076</v>
      </c>
      <c r="F424" s="131" t="s">
        <v>6284</v>
      </c>
      <c r="G424" s="131" t="s">
        <v>931</v>
      </c>
      <c r="H424" s="131" t="s">
        <v>6654</v>
      </c>
      <c r="I424" s="131" t="s">
        <v>8322</v>
      </c>
      <c r="J424" s="131" t="s">
        <v>5442</v>
      </c>
      <c r="K424" s="131" t="s">
        <v>4739</v>
      </c>
      <c r="L424" s="131" t="s">
        <v>5474</v>
      </c>
      <c r="M424" s="131" t="s">
        <v>5427</v>
      </c>
      <c r="N424" s="132">
        <v>0.33333333333333331</v>
      </c>
      <c r="O424" s="132">
        <v>0.75</v>
      </c>
      <c r="P424" s="131" t="s">
        <v>3</v>
      </c>
      <c r="Q424" s="131" t="s">
        <v>8434</v>
      </c>
      <c r="R424" s="131" t="s">
        <v>5445</v>
      </c>
      <c r="S424" s="131" t="s">
        <v>6656</v>
      </c>
      <c r="T424" s="131" t="s">
        <v>4555</v>
      </c>
      <c r="U424" s="131" t="s">
        <v>6648</v>
      </c>
      <c r="V424" s="131" t="s">
        <v>5608</v>
      </c>
      <c r="W424" s="131" t="s">
        <v>8435</v>
      </c>
      <c r="X424" s="131" t="s">
        <v>3</v>
      </c>
    </row>
    <row r="425" spans="1:24">
      <c r="A425" s="125" t="s">
        <v>1075</v>
      </c>
      <c r="B425" s="126" t="s">
        <v>10357</v>
      </c>
      <c r="C425" s="126" t="s">
        <v>10358</v>
      </c>
      <c r="D425" s="126" t="s">
        <v>1427</v>
      </c>
      <c r="E425" s="126" t="s">
        <v>10076</v>
      </c>
      <c r="F425" s="126" t="s">
        <v>3</v>
      </c>
      <c r="G425" s="126" t="s">
        <v>922</v>
      </c>
      <c r="H425" s="126" t="s">
        <v>6596</v>
      </c>
      <c r="I425" s="126" t="s">
        <v>8322</v>
      </c>
      <c r="J425" s="126" t="s">
        <v>10359</v>
      </c>
      <c r="K425" s="126" t="s">
        <v>6597</v>
      </c>
      <c r="L425" s="126" t="s">
        <v>5426</v>
      </c>
      <c r="M425" s="126" t="s">
        <v>5427</v>
      </c>
      <c r="N425" s="127">
        <v>0.91666666666666663</v>
      </c>
      <c r="O425" s="127">
        <v>0.125</v>
      </c>
      <c r="P425" s="126" t="s">
        <v>10360</v>
      </c>
      <c r="Q425" s="126" t="s">
        <v>10361</v>
      </c>
      <c r="R425" s="126" t="s">
        <v>5445</v>
      </c>
      <c r="S425" s="126" t="s">
        <v>6600</v>
      </c>
      <c r="T425" s="126" t="s">
        <v>5731</v>
      </c>
      <c r="U425" s="126" t="s">
        <v>6601</v>
      </c>
      <c r="V425" s="126" t="s">
        <v>6602</v>
      </c>
      <c r="W425" s="126" t="s">
        <v>10362</v>
      </c>
      <c r="X425" s="128">
        <v>45518.700601851851</v>
      </c>
    </row>
    <row r="426" spans="1:24">
      <c r="A426" s="125" t="s">
        <v>1075</v>
      </c>
      <c r="B426" s="126" t="s">
        <v>10363</v>
      </c>
      <c r="C426" s="126" t="s">
        <v>760</v>
      </c>
      <c r="D426" s="126" t="s">
        <v>1427</v>
      </c>
      <c r="E426" s="126" t="s">
        <v>10076</v>
      </c>
      <c r="F426" s="126" t="s">
        <v>3</v>
      </c>
      <c r="G426" s="126" t="s">
        <v>922</v>
      </c>
      <c r="H426" s="126" t="s">
        <v>5912</v>
      </c>
      <c r="I426" s="126" t="s">
        <v>8322</v>
      </c>
      <c r="J426" s="126" t="s">
        <v>3</v>
      </c>
      <c r="K426" s="126" t="s">
        <v>10310</v>
      </c>
      <c r="L426" s="126" t="s">
        <v>5474</v>
      </c>
      <c r="M426" s="126" t="s">
        <v>5427</v>
      </c>
      <c r="N426" s="127">
        <v>0.91666666666666663</v>
      </c>
      <c r="O426" s="127">
        <v>0.125</v>
      </c>
      <c r="P426" s="126" t="s">
        <v>10364</v>
      </c>
      <c r="Q426" s="126" t="s">
        <v>10365</v>
      </c>
      <c r="R426" s="126" t="s">
        <v>5445</v>
      </c>
      <c r="S426" s="126" t="s">
        <v>5916</v>
      </c>
      <c r="T426" s="126" t="s">
        <v>5545</v>
      </c>
      <c r="U426" s="126" t="s">
        <v>5917</v>
      </c>
      <c r="V426" s="126" t="s">
        <v>3571</v>
      </c>
      <c r="W426" s="126" t="s">
        <v>10366</v>
      </c>
      <c r="X426" s="128">
        <v>44911.478703703702</v>
      </c>
    </row>
    <row r="427" spans="1:24">
      <c r="A427" s="130" t="s">
        <v>981</v>
      </c>
      <c r="B427" s="131" t="s">
        <v>6652</v>
      </c>
      <c r="C427" s="131" t="s">
        <v>6653</v>
      </c>
      <c r="D427" s="131" t="s">
        <v>1427</v>
      </c>
      <c r="E427" s="131" t="s">
        <v>10076</v>
      </c>
      <c r="F427" s="131" t="s">
        <v>3</v>
      </c>
      <c r="G427" s="131" t="s">
        <v>931</v>
      </c>
      <c r="H427" s="131" t="s">
        <v>6654</v>
      </c>
      <c r="I427" s="131" t="s">
        <v>5533</v>
      </c>
      <c r="J427" s="131" t="s">
        <v>5442</v>
      </c>
      <c r="K427" s="131" t="s">
        <v>4739</v>
      </c>
      <c r="L427" s="131" t="s">
        <v>5474</v>
      </c>
      <c r="M427" s="131" t="s">
        <v>5427</v>
      </c>
      <c r="N427" s="132">
        <v>0.33333333333333331</v>
      </c>
      <c r="O427" s="132">
        <v>0.75</v>
      </c>
      <c r="P427" s="131" t="s">
        <v>3</v>
      </c>
      <c r="Q427" s="131" t="s">
        <v>6655</v>
      </c>
      <c r="R427" s="131" t="s">
        <v>5445</v>
      </c>
      <c r="S427" s="131" t="s">
        <v>6656</v>
      </c>
      <c r="T427" s="131" t="s">
        <v>4555</v>
      </c>
      <c r="U427" s="131" t="s">
        <v>6648</v>
      </c>
      <c r="V427" s="131" t="s">
        <v>5608</v>
      </c>
      <c r="W427" s="131" t="s">
        <v>6657</v>
      </c>
      <c r="X427" s="131" t="s">
        <v>3</v>
      </c>
    </row>
    <row r="428" spans="1:24">
      <c r="A428" s="130" t="s">
        <v>981</v>
      </c>
      <c r="B428" s="131" t="s">
        <v>7189</v>
      </c>
      <c r="C428" s="131" t="s">
        <v>3</v>
      </c>
      <c r="D428" s="131" t="s">
        <v>1427</v>
      </c>
      <c r="E428" s="131" t="s">
        <v>10076</v>
      </c>
      <c r="F428" s="131" t="s">
        <v>6284</v>
      </c>
      <c r="G428" s="131" t="s">
        <v>931</v>
      </c>
      <c r="H428" s="131" t="s">
        <v>5518</v>
      </c>
      <c r="I428" s="131" t="s">
        <v>5533</v>
      </c>
      <c r="J428" s="131" t="s">
        <v>5442</v>
      </c>
      <c r="K428" s="131" t="s">
        <v>6098</v>
      </c>
      <c r="L428" s="131" t="s">
        <v>5996</v>
      </c>
      <c r="M428" s="131">
        <v>4</v>
      </c>
      <c r="N428" s="132">
        <v>0.79166666666666663</v>
      </c>
      <c r="O428" s="132">
        <v>0.95833333333333337</v>
      </c>
      <c r="P428" s="131" t="s">
        <v>7190</v>
      </c>
      <c r="Q428" s="131" t="s">
        <v>7191</v>
      </c>
      <c r="R428" s="131" t="s">
        <v>5445</v>
      </c>
      <c r="S428" s="131" t="s">
        <v>6101</v>
      </c>
      <c r="T428" s="131" t="s">
        <v>6102</v>
      </c>
      <c r="U428" s="131" t="s">
        <v>6103</v>
      </c>
      <c r="V428" s="131" t="s">
        <v>6418</v>
      </c>
      <c r="W428" s="131" t="s">
        <v>7192</v>
      </c>
      <c r="X428" s="131" t="s">
        <v>3</v>
      </c>
    </row>
    <row r="429" spans="1:24">
      <c r="A429" s="130" t="s">
        <v>981</v>
      </c>
      <c r="B429" s="131" t="s">
        <v>8591</v>
      </c>
      <c r="C429" s="131" t="s">
        <v>3</v>
      </c>
      <c r="D429" s="131" t="s">
        <v>1427</v>
      </c>
      <c r="E429" s="131" t="s">
        <v>10076</v>
      </c>
      <c r="F429" s="131" t="s">
        <v>6284</v>
      </c>
      <c r="G429" s="131" t="s">
        <v>931</v>
      </c>
      <c r="H429" s="131" t="s">
        <v>5518</v>
      </c>
      <c r="I429" s="131" t="s">
        <v>8322</v>
      </c>
      <c r="J429" s="131" t="s">
        <v>5442</v>
      </c>
      <c r="K429" s="131" t="s">
        <v>6098</v>
      </c>
      <c r="L429" s="131" t="s">
        <v>5488</v>
      </c>
      <c r="M429" s="131">
        <v>4</v>
      </c>
      <c r="N429" s="132">
        <v>0.79166666666666663</v>
      </c>
      <c r="O429" s="132">
        <v>0.95833333333333337</v>
      </c>
      <c r="P429" s="131" t="s">
        <v>7190</v>
      </c>
      <c r="Q429" s="131" t="s">
        <v>8592</v>
      </c>
      <c r="R429" s="131" t="s">
        <v>5445</v>
      </c>
      <c r="S429" s="131" t="s">
        <v>6101</v>
      </c>
      <c r="T429" s="131" t="s">
        <v>6102</v>
      </c>
      <c r="U429" s="131" t="s">
        <v>6103</v>
      </c>
      <c r="V429" s="131" t="s">
        <v>6418</v>
      </c>
      <c r="W429" s="131" t="s">
        <v>8593</v>
      </c>
      <c r="X429" s="131" t="s">
        <v>3</v>
      </c>
    </row>
    <row r="430" spans="1:24">
      <c r="A430" s="130" t="s">
        <v>981</v>
      </c>
      <c r="B430" s="131" t="s">
        <v>6771</v>
      </c>
      <c r="C430" s="131" t="s">
        <v>3</v>
      </c>
      <c r="D430" s="131" t="s">
        <v>1427</v>
      </c>
      <c r="E430" s="131" t="s">
        <v>10076</v>
      </c>
      <c r="F430" s="131" t="s">
        <v>6284</v>
      </c>
      <c r="G430" s="131" t="s">
        <v>931</v>
      </c>
      <c r="H430" s="131" t="s">
        <v>3530</v>
      </c>
      <c r="I430" s="131" t="s">
        <v>5533</v>
      </c>
      <c r="J430" s="131" t="s">
        <v>5442</v>
      </c>
      <c r="K430" s="131" t="s">
        <v>5443</v>
      </c>
      <c r="L430" s="131" t="s">
        <v>5474</v>
      </c>
      <c r="M430" s="131" t="s">
        <v>5427</v>
      </c>
      <c r="N430" s="132">
        <v>0.33333333333333331</v>
      </c>
      <c r="O430" s="132">
        <v>0.75</v>
      </c>
      <c r="P430" s="131" t="s">
        <v>6772</v>
      </c>
      <c r="Q430" s="131" t="s">
        <v>6772</v>
      </c>
      <c r="R430" s="131" t="s">
        <v>5445</v>
      </c>
      <c r="S430" s="131" t="s">
        <v>5446</v>
      </c>
      <c r="T430" s="131" t="s">
        <v>4582</v>
      </c>
      <c r="U430" s="131" t="s">
        <v>5447</v>
      </c>
      <c r="V430" s="131" t="s">
        <v>3585</v>
      </c>
      <c r="W430" s="131" t="s">
        <v>6773</v>
      </c>
      <c r="X430" s="131" t="s">
        <v>3</v>
      </c>
    </row>
    <row r="431" spans="1:24">
      <c r="A431" s="130" t="s">
        <v>981</v>
      </c>
      <c r="B431" s="131" t="s">
        <v>8480</v>
      </c>
      <c r="C431" s="131" t="s">
        <v>3</v>
      </c>
      <c r="D431" s="131" t="s">
        <v>1427</v>
      </c>
      <c r="E431" s="131" t="s">
        <v>10076</v>
      </c>
      <c r="F431" s="131" t="s">
        <v>6284</v>
      </c>
      <c r="G431" s="131" t="s">
        <v>931</v>
      </c>
      <c r="H431" s="131" t="s">
        <v>5783</v>
      </c>
      <c r="I431" s="131" t="s">
        <v>8322</v>
      </c>
      <c r="J431" s="131" t="s">
        <v>5442</v>
      </c>
      <c r="K431" s="131" t="s">
        <v>5784</v>
      </c>
      <c r="L431" s="131" t="s">
        <v>5441</v>
      </c>
      <c r="M431" s="131" t="s">
        <v>5427</v>
      </c>
      <c r="N431" s="132">
        <v>0.33333333333333331</v>
      </c>
      <c r="O431" s="132">
        <v>0.75</v>
      </c>
      <c r="P431" s="131" t="s">
        <v>3</v>
      </c>
      <c r="Q431" s="131" t="s">
        <v>8481</v>
      </c>
      <c r="R431" s="131" t="s">
        <v>5445</v>
      </c>
      <c r="S431" s="131" t="s">
        <v>5786</v>
      </c>
      <c r="T431" s="131" t="s">
        <v>5606</v>
      </c>
      <c r="U431" s="131" t="s">
        <v>5787</v>
      </c>
      <c r="V431" s="131" t="s">
        <v>3571</v>
      </c>
      <c r="W431" s="131" t="s">
        <v>8482</v>
      </c>
      <c r="X431" s="131" t="s">
        <v>3</v>
      </c>
    </row>
    <row r="432" spans="1:24">
      <c r="A432" s="130" t="s">
        <v>981</v>
      </c>
      <c r="B432" s="131" t="s">
        <v>8603</v>
      </c>
      <c r="C432" s="131" t="s">
        <v>3</v>
      </c>
      <c r="D432" s="131" t="s">
        <v>1427</v>
      </c>
      <c r="E432" s="131" t="s">
        <v>10076</v>
      </c>
      <c r="F432" s="131" t="s">
        <v>6284</v>
      </c>
      <c r="G432" s="131" t="s">
        <v>931</v>
      </c>
      <c r="H432" s="131" t="s">
        <v>7179</v>
      </c>
      <c r="I432" s="131" t="s">
        <v>8322</v>
      </c>
      <c r="J432" s="131" t="s">
        <v>5442</v>
      </c>
      <c r="K432" s="131" t="s">
        <v>7180</v>
      </c>
      <c r="L432" s="131" t="s">
        <v>6127</v>
      </c>
      <c r="M432" s="131" t="s">
        <v>5427</v>
      </c>
      <c r="N432" s="132">
        <v>0</v>
      </c>
      <c r="O432" s="132">
        <v>0.95833333333333337</v>
      </c>
      <c r="P432" s="131" t="s">
        <v>7181</v>
      </c>
      <c r="Q432" s="131" t="s">
        <v>8604</v>
      </c>
      <c r="R432" s="131" t="s">
        <v>5445</v>
      </c>
      <c r="S432" s="131" t="s">
        <v>7183</v>
      </c>
      <c r="T432" s="131" t="s">
        <v>7075</v>
      </c>
      <c r="U432" s="131" t="s">
        <v>8605</v>
      </c>
      <c r="V432" s="131" t="s">
        <v>8606</v>
      </c>
      <c r="W432" s="131" t="s">
        <v>8607</v>
      </c>
      <c r="X432" s="131" t="s">
        <v>3</v>
      </c>
    </row>
    <row r="433" spans="1:24">
      <c r="A433" s="130" t="s">
        <v>981</v>
      </c>
      <c r="B433" s="131" t="s">
        <v>10367</v>
      </c>
      <c r="C433" s="131" t="s">
        <v>5387</v>
      </c>
      <c r="D433" s="131" t="s">
        <v>1427</v>
      </c>
      <c r="E433" s="131" t="s">
        <v>10076</v>
      </c>
      <c r="F433" s="131" t="s">
        <v>3</v>
      </c>
      <c r="G433" s="131" t="s">
        <v>70</v>
      </c>
      <c r="H433" s="131" t="s">
        <v>6682</v>
      </c>
      <c r="I433" s="131" t="s">
        <v>8322</v>
      </c>
      <c r="J433" s="131" t="s">
        <v>5601</v>
      </c>
      <c r="K433" s="131" t="s">
        <v>5582</v>
      </c>
      <c r="L433" s="131" t="s">
        <v>5441</v>
      </c>
      <c r="M433" s="131" t="s">
        <v>5427</v>
      </c>
      <c r="N433" s="132">
        <v>0.33333333333333331</v>
      </c>
      <c r="O433" s="132">
        <v>0.75</v>
      </c>
      <c r="P433" s="131" t="s">
        <v>6684</v>
      </c>
      <c r="Q433" s="131" t="s">
        <v>10368</v>
      </c>
      <c r="R433" s="131" t="s">
        <v>5434</v>
      </c>
      <c r="S433" s="131" t="s">
        <v>5584</v>
      </c>
      <c r="T433" s="131" t="s">
        <v>5585</v>
      </c>
      <c r="U433" s="131" t="s">
        <v>5595</v>
      </c>
      <c r="V433" s="131" t="s">
        <v>3571</v>
      </c>
      <c r="W433" s="131" t="s">
        <v>10369</v>
      </c>
      <c r="X433" s="134">
        <v>45042.494988425926</v>
      </c>
    </row>
    <row r="434" spans="1:24">
      <c r="A434" s="130" t="s">
        <v>981</v>
      </c>
      <c r="B434" s="131" t="s">
        <v>1070</v>
      </c>
      <c r="C434" s="131" t="s">
        <v>5387</v>
      </c>
      <c r="D434" s="131" t="s">
        <v>1427</v>
      </c>
      <c r="E434" s="131" t="s">
        <v>10076</v>
      </c>
      <c r="F434" s="131" t="s">
        <v>5440</v>
      </c>
      <c r="G434" s="131" t="s">
        <v>931</v>
      </c>
      <c r="H434" s="131" t="s">
        <v>7981</v>
      </c>
      <c r="I434" s="131" t="s">
        <v>5533</v>
      </c>
      <c r="J434" s="131" t="s">
        <v>7982</v>
      </c>
      <c r="K434" s="131" t="s">
        <v>4624</v>
      </c>
      <c r="L434" s="131" t="s">
        <v>5441</v>
      </c>
      <c r="M434" s="131" t="s">
        <v>5427</v>
      </c>
      <c r="N434" s="132">
        <v>0.33333333333333331</v>
      </c>
      <c r="O434" s="132">
        <v>0.75</v>
      </c>
      <c r="P434" s="131" t="s">
        <v>7983</v>
      </c>
      <c r="Q434" s="131" t="s">
        <v>7984</v>
      </c>
      <c r="R434" s="131" t="s">
        <v>5434</v>
      </c>
      <c r="S434" s="131" t="s">
        <v>5593</v>
      </c>
      <c r="T434" s="131" t="s">
        <v>5633</v>
      </c>
      <c r="U434" s="131" t="s">
        <v>5595</v>
      </c>
      <c r="V434" s="131" t="s">
        <v>3571</v>
      </c>
      <c r="W434" s="131" t="s">
        <v>7985</v>
      </c>
      <c r="X434" s="131" t="s">
        <v>3</v>
      </c>
    </row>
    <row r="435" spans="1:24">
      <c r="A435" s="130" t="s">
        <v>981</v>
      </c>
      <c r="B435" s="131" t="s">
        <v>4774</v>
      </c>
      <c r="C435" s="131" t="s">
        <v>4867</v>
      </c>
      <c r="D435" s="131" t="s">
        <v>1427</v>
      </c>
      <c r="E435" s="131" t="s">
        <v>10076</v>
      </c>
      <c r="F435" s="131" t="s">
        <v>6284</v>
      </c>
      <c r="G435" s="131" t="s">
        <v>931</v>
      </c>
      <c r="H435" s="131" t="s">
        <v>6514</v>
      </c>
      <c r="I435" s="131" t="s">
        <v>5533</v>
      </c>
      <c r="J435" s="131" t="s">
        <v>5519</v>
      </c>
      <c r="K435" s="131" t="s">
        <v>4592</v>
      </c>
      <c r="L435" s="131" t="s">
        <v>5441</v>
      </c>
      <c r="M435" s="131" t="s">
        <v>5427</v>
      </c>
      <c r="N435" s="132">
        <v>0.33333333333333331</v>
      </c>
      <c r="O435" s="132">
        <v>0.75</v>
      </c>
      <c r="P435" s="131" t="s">
        <v>6515</v>
      </c>
      <c r="Q435" s="131" t="s">
        <v>6515</v>
      </c>
      <c r="R435" s="131" t="s">
        <v>5434</v>
      </c>
      <c r="S435" s="131" t="s">
        <v>5460</v>
      </c>
      <c r="T435" s="131" t="s">
        <v>4555</v>
      </c>
      <c r="U435" s="131" t="s">
        <v>5469</v>
      </c>
      <c r="V435" s="131" t="s">
        <v>3571</v>
      </c>
      <c r="W435" s="131" t="s">
        <v>6516</v>
      </c>
      <c r="X435" s="131" t="s">
        <v>3</v>
      </c>
    </row>
    <row r="436" spans="1:24">
      <c r="A436" s="130" t="s">
        <v>981</v>
      </c>
      <c r="B436" s="131" t="s">
        <v>4656</v>
      </c>
      <c r="C436" s="131" t="s">
        <v>542</v>
      </c>
      <c r="D436" s="131" t="s">
        <v>1427</v>
      </c>
      <c r="E436" s="131" t="s">
        <v>10076</v>
      </c>
      <c r="F436" s="131" t="s">
        <v>5440</v>
      </c>
      <c r="G436" s="131" t="s">
        <v>931</v>
      </c>
      <c r="H436" s="131" t="s">
        <v>7145</v>
      </c>
      <c r="I436" s="131" t="s">
        <v>8322</v>
      </c>
      <c r="J436" s="131" t="s">
        <v>5519</v>
      </c>
      <c r="K436" s="131" t="s">
        <v>4592</v>
      </c>
      <c r="L436" s="131" t="s">
        <v>5441</v>
      </c>
      <c r="M436" s="131" t="s">
        <v>5427</v>
      </c>
      <c r="N436" s="132">
        <v>0.33333333333333331</v>
      </c>
      <c r="O436" s="132">
        <v>0.75</v>
      </c>
      <c r="P436" s="131" t="s">
        <v>8547</v>
      </c>
      <c r="Q436" s="131" t="s">
        <v>8548</v>
      </c>
      <c r="R436" s="131" t="s">
        <v>5434</v>
      </c>
      <c r="S436" s="131" t="s">
        <v>5460</v>
      </c>
      <c r="T436" s="131" t="s">
        <v>4555</v>
      </c>
      <c r="U436" s="131" t="s">
        <v>5469</v>
      </c>
      <c r="V436" s="131" t="s">
        <v>3571</v>
      </c>
      <c r="W436" s="131" t="s">
        <v>8549</v>
      </c>
      <c r="X436" s="131" t="s">
        <v>3</v>
      </c>
    </row>
    <row r="437" spans="1:24">
      <c r="A437" s="125" t="s">
        <v>1075</v>
      </c>
      <c r="B437" s="126" t="s">
        <v>725</v>
      </c>
      <c r="C437" s="126" t="s">
        <v>773</v>
      </c>
      <c r="D437" s="126" t="s">
        <v>1427</v>
      </c>
      <c r="E437" s="126" t="s">
        <v>10076</v>
      </c>
      <c r="F437" s="126" t="s">
        <v>3</v>
      </c>
      <c r="G437" s="126" t="s">
        <v>922</v>
      </c>
      <c r="H437" s="126" t="s">
        <v>10370</v>
      </c>
      <c r="I437" s="126" t="s">
        <v>8322</v>
      </c>
      <c r="J437" s="126" t="s">
        <v>3</v>
      </c>
      <c r="K437" s="126" t="s">
        <v>7180</v>
      </c>
      <c r="L437" s="126" t="s">
        <v>5441</v>
      </c>
      <c r="M437" s="126" t="s">
        <v>5427</v>
      </c>
      <c r="N437" s="127">
        <v>0.33333333333333331</v>
      </c>
      <c r="O437" s="127">
        <v>0.75</v>
      </c>
      <c r="P437" s="126" t="s">
        <v>10371</v>
      </c>
      <c r="Q437" s="126" t="s">
        <v>10372</v>
      </c>
      <c r="R437" s="126" t="s">
        <v>5434</v>
      </c>
      <c r="S437" s="126" t="s">
        <v>10373</v>
      </c>
      <c r="T437" s="126" t="s">
        <v>7075</v>
      </c>
      <c r="U437" s="126" t="s">
        <v>7184</v>
      </c>
      <c r="V437" s="126" t="s">
        <v>3571</v>
      </c>
      <c r="W437" s="126" t="s">
        <v>10374</v>
      </c>
      <c r="X437" s="128">
        <v>45118.477650462963</v>
      </c>
    </row>
    <row r="438" spans="1:24">
      <c r="A438" s="125" t="s">
        <v>981</v>
      </c>
      <c r="B438" s="126" t="s">
        <v>10375</v>
      </c>
      <c r="C438" s="126" t="s">
        <v>5387</v>
      </c>
      <c r="D438" s="126" t="s">
        <v>1427</v>
      </c>
      <c r="E438" s="126" t="s">
        <v>10076</v>
      </c>
      <c r="F438" s="126" t="s">
        <v>10376</v>
      </c>
      <c r="G438" s="126" t="s">
        <v>922</v>
      </c>
      <c r="H438" s="126" t="s">
        <v>6568</v>
      </c>
      <c r="I438" s="126" t="s">
        <v>8322</v>
      </c>
      <c r="J438" s="126" t="s">
        <v>10359</v>
      </c>
      <c r="K438" s="126" t="s">
        <v>10377</v>
      </c>
      <c r="L438" s="126" t="s">
        <v>5441</v>
      </c>
      <c r="M438" s="126" t="s">
        <v>5427</v>
      </c>
      <c r="N438" s="127">
        <v>0.33333333333333331</v>
      </c>
      <c r="O438" s="127">
        <v>0.75</v>
      </c>
      <c r="P438" s="126" t="s">
        <v>8353</v>
      </c>
      <c r="Q438" s="126" t="s">
        <v>10378</v>
      </c>
      <c r="R438" s="126" t="s">
        <v>5445</v>
      </c>
      <c r="S438" s="126" t="s">
        <v>6572</v>
      </c>
      <c r="T438" s="126" t="s">
        <v>6573</v>
      </c>
      <c r="U438" s="126" t="s">
        <v>6574</v>
      </c>
      <c r="V438" s="126" t="s">
        <v>7042</v>
      </c>
      <c r="W438" s="126" t="s">
        <v>10379</v>
      </c>
      <c r="X438" s="128">
        <v>45167.423009259262</v>
      </c>
    </row>
    <row r="439" spans="1:24">
      <c r="A439" s="130" t="s">
        <v>981</v>
      </c>
      <c r="B439" s="131" t="s">
        <v>8384</v>
      </c>
      <c r="C439" s="131" t="s">
        <v>8385</v>
      </c>
      <c r="D439" s="131" t="s">
        <v>1427</v>
      </c>
      <c r="E439" s="131" t="s">
        <v>10076</v>
      </c>
      <c r="F439" s="131" t="s">
        <v>6284</v>
      </c>
      <c r="G439" s="131" t="s">
        <v>931</v>
      </c>
      <c r="H439" s="131" t="s">
        <v>6941</v>
      </c>
      <c r="I439" s="131" t="s">
        <v>8322</v>
      </c>
      <c r="J439" s="131" t="s">
        <v>5519</v>
      </c>
      <c r="K439" s="131" t="s">
        <v>4592</v>
      </c>
      <c r="L439" s="131" t="s">
        <v>5441</v>
      </c>
      <c r="M439" s="131" t="s">
        <v>5427</v>
      </c>
      <c r="N439" s="132">
        <v>0.33333333333333331</v>
      </c>
      <c r="O439" s="132">
        <v>0.75</v>
      </c>
      <c r="P439" s="131" t="s">
        <v>7896</v>
      </c>
      <c r="Q439" s="131" t="s">
        <v>8386</v>
      </c>
      <c r="R439" s="131" t="s">
        <v>5434</v>
      </c>
      <c r="S439" s="131" t="s">
        <v>5460</v>
      </c>
      <c r="T439" s="131" t="s">
        <v>4555</v>
      </c>
      <c r="U439" s="131" t="s">
        <v>5469</v>
      </c>
      <c r="V439" s="131" t="s">
        <v>3571</v>
      </c>
      <c r="W439" s="131" t="s">
        <v>8387</v>
      </c>
      <c r="X439" s="131" t="s">
        <v>3</v>
      </c>
    </row>
    <row r="440" spans="1:24">
      <c r="A440" s="125" t="s">
        <v>1075</v>
      </c>
      <c r="B440" s="126" t="s">
        <v>10380</v>
      </c>
      <c r="C440" s="126" t="s">
        <v>5387</v>
      </c>
      <c r="D440" s="126" t="s">
        <v>1427</v>
      </c>
      <c r="E440" s="126" t="s">
        <v>10076</v>
      </c>
      <c r="F440" s="126" t="s">
        <v>3</v>
      </c>
      <c r="G440" s="126" t="s">
        <v>922</v>
      </c>
      <c r="H440" s="126" t="s">
        <v>5428</v>
      </c>
      <c r="I440" s="126" t="s">
        <v>8322</v>
      </c>
      <c r="J440" s="126" t="s">
        <v>3</v>
      </c>
      <c r="K440" s="126" t="s">
        <v>10199</v>
      </c>
      <c r="L440" s="126" t="s">
        <v>5441</v>
      </c>
      <c r="M440" s="126">
        <v>3</v>
      </c>
      <c r="N440" s="127">
        <v>0</v>
      </c>
      <c r="O440" s="127">
        <v>0.95833333333333337</v>
      </c>
      <c r="P440" s="126" t="s">
        <v>10279</v>
      </c>
      <c r="Q440" s="126" t="s">
        <v>10381</v>
      </c>
      <c r="R440" s="126" t="s">
        <v>5434</v>
      </c>
      <c r="S440" s="126" t="s">
        <v>10021</v>
      </c>
      <c r="T440" s="126" t="s">
        <v>10022</v>
      </c>
      <c r="U440" s="126" t="s">
        <v>8734</v>
      </c>
      <c r="V440" s="126" t="s">
        <v>6825</v>
      </c>
      <c r="W440" s="126" t="s">
        <v>10382</v>
      </c>
      <c r="X440" s="128">
        <v>44826.603726851848</v>
      </c>
    </row>
    <row r="441" spans="1:24">
      <c r="A441" s="130" t="s">
        <v>981</v>
      </c>
      <c r="B441" s="131" t="s">
        <v>7543</v>
      </c>
      <c r="C441" s="131" t="s">
        <v>5387</v>
      </c>
      <c r="D441" s="131" t="s">
        <v>1427</v>
      </c>
      <c r="E441" s="131" t="s">
        <v>10076</v>
      </c>
      <c r="F441" s="131" t="s">
        <v>5440</v>
      </c>
      <c r="G441" s="131" t="s">
        <v>931</v>
      </c>
      <c r="H441" s="131" t="s">
        <v>6779</v>
      </c>
      <c r="I441" s="131" t="s">
        <v>5533</v>
      </c>
      <c r="J441" s="131" t="s">
        <v>5619</v>
      </c>
      <c r="K441" s="131" t="s">
        <v>6780</v>
      </c>
      <c r="L441" s="131" t="s">
        <v>5441</v>
      </c>
      <c r="M441" s="131" t="s">
        <v>5427</v>
      </c>
      <c r="N441" s="132">
        <v>0.33333333333333331</v>
      </c>
      <c r="O441" s="132">
        <v>0.75</v>
      </c>
      <c r="P441" s="131" t="s">
        <v>7544</v>
      </c>
      <c r="Q441" s="131" t="s">
        <v>7545</v>
      </c>
      <c r="R441" s="131" t="s">
        <v>5434</v>
      </c>
      <c r="S441" s="131" t="s">
        <v>6783</v>
      </c>
      <c r="T441" s="131" t="s">
        <v>6316</v>
      </c>
      <c r="U441" s="131" t="s">
        <v>7546</v>
      </c>
      <c r="V441" s="131" t="s">
        <v>7547</v>
      </c>
      <c r="W441" s="131" t="s">
        <v>7548</v>
      </c>
      <c r="X441" s="131" t="s">
        <v>3</v>
      </c>
    </row>
    <row r="442" spans="1:24">
      <c r="A442" s="125" t="s">
        <v>981</v>
      </c>
      <c r="B442" s="126" t="s">
        <v>580</v>
      </c>
      <c r="C442" s="126" t="s">
        <v>582</v>
      </c>
      <c r="D442" s="126" t="s">
        <v>1427</v>
      </c>
      <c r="E442" s="126" t="s">
        <v>10076</v>
      </c>
      <c r="F442" s="126" t="s">
        <v>3</v>
      </c>
      <c r="G442" s="126" t="s">
        <v>922</v>
      </c>
      <c r="H442" s="126" t="s">
        <v>5580</v>
      </c>
      <c r="I442" s="126" t="s">
        <v>8322</v>
      </c>
      <c r="J442" s="126" t="s">
        <v>3</v>
      </c>
      <c r="K442" s="126" t="s">
        <v>10383</v>
      </c>
      <c r="L442" s="126" t="s">
        <v>5441</v>
      </c>
      <c r="M442" s="126" t="s">
        <v>5427</v>
      </c>
      <c r="N442" s="127">
        <v>0.33333333333333331</v>
      </c>
      <c r="O442" s="127">
        <v>0.75</v>
      </c>
      <c r="P442" s="126" t="s">
        <v>8531</v>
      </c>
      <c r="Q442" s="126" t="s">
        <v>10384</v>
      </c>
      <c r="R442" s="126" t="s">
        <v>5434</v>
      </c>
      <c r="S442" s="126" t="s">
        <v>6714</v>
      </c>
      <c r="T442" s="126" t="s">
        <v>4543</v>
      </c>
      <c r="U442" s="126" t="s">
        <v>5648</v>
      </c>
      <c r="V442" s="126" t="s">
        <v>5608</v>
      </c>
      <c r="W442" s="126" t="s">
        <v>10385</v>
      </c>
      <c r="X442" s="128">
        <v>45153.594328703701</v>
      </c>
    </row>
    <row r="443" spans="1:24">
      <c r="A443" s="130" t="s">
        <v>981</v>
      </c>
      <c r="B443" s="131" t="s">
        <v>1045</v>
      </c>
      <c r="C443" s="131" t="s">
        <v>1044</v>
      </c>
      <c r="D443" s="131" t="s">
        <v>1427</v>
      </c>
      <c r="E443" s="131" t="s">
        <v>10076</v>
      </c>
      <c r="F443" s="131" t="s">
        <v>6284</v>
      </c>
      <c r="G443" s="131" t="s">
        <v>931</v>
      </c>
      <c r="H443" s="131" t="s">
        <v>6582</v>
      </c>
      <c r="I443" s="131" t="s">
        <v>5533</v>
      </c>
      <c r="J443" s="131" t="s">
        <v>5619</v>
      </c>
      <c r="K443" s="131" t="s">
        <v>6583</v>
      </c>
      <c r="L443" s="131" t="s">
        <v>5441</v>
      </c>
      <c r="M443" s="131" t="s">
        <v>5427</v>
      </c>
      <c r="N443" s="132">
        <v>0.33333333333333331</v>
      </c>
      <c r="O443" s="132">
        <v>0.75</v>
      </c>
      <c r="P443" s="131" t="s">
        <v>6584</v>
      </c>
      <c r="Q443" s="131" t="s">
        <v>7066</v>
      </c>
      <c r="R443" s="131" t="s">
        <v>5434</v>
      </c>
      <c r="S443" s="131" t="s">
        <v>6586</v>
      </c>
      <c r="T443" s="131" t="s">
        <v>6587</v>
      </c>
      <c r="U443" s="131" t="s">
        <v>7067</v>
      </c>
      <c r="V443" s="131" t="s">
        <v>7068</v>
      </c>
      <c r="W443" s="131" t="s">
        <v>7069</v>
      </c>
      <c r="X443" s="131" t="s">
        <v>3</v>
      </c>
    </row>
    <row r="444" spans="1:24">
      <c r="A444" s="125" t="s">
        <v>981</v>
      </c>
      <c r="B444" s="126" t="s">
        <v>540</v>
      </c>
      <c r="C444" s="126" t="s">
        <v>5387</v>
      </c>
      <c r="D444" s="126" t="s">
        <v>1427</v>
      </c>
      <c r="E444" s="126" t="s">
        <v>10076</v>
      </c>
      <c r="F444" s="126" t="s">
        <v>3</v>
      </c>
      <c r="G444" s="126" t="s">
        <v>922</v>
      </c>
      <c r="H444" s="126" t="s">
        <v>3</v>
      </c>
      <c r="I444" s="126" t="s">
        <v>8322</v>
      </c>
      <c r="J444" s="126" t="s">
        <v>3</v>
      </c>
      <c r="K444" s="126" t="s">
        <v>6128</v>
      </c>
      <c r="L444" s="126" t="s">
        <v>5441</v>
      </c>
      <c r="M444" s="126" t="s">
        <v>5427</v>
      </c>
      <c r="N444" s="127">
        <v>0.33333333333333331</v>
      </c>
      <c r="O444" s="127">
        <v>0.75</v>
      </c>
      <c r="P444" s="126" t="s">
        <v>10341</v>
      </c>
      <c r="Q444" s="126" t="s">
        <v>10342</v>
      </c>
      <c r="R444" s="126" t="s">
        <v>5434</v>
      </c>
      <c r="S444" s="126" t="s">
        <v>5734</v>
      </c>
      <c r="T444" s="126" t="s">
        <v>5731</v>
      </c>
      <c r="U444" s="126" t="s">
        <v>5735</v>
      </c>
      <c r="V444" s="126" t="s">
        <v>3571</v>
      </c>
      <c r="W444" s="126" t="s">
        <v>10386</v>
      </c>
      <c r="X444" s="128">
        <v>45112.441574074073</v>
      </c>
    </row>
    <row r="445" spans="1:24">
      <c r="A445" s="125" t="s">
        <v>981</v>
      </c>
      <c r="B445" s="126" t="s">
        <v>378</v>
      </c>
      <c r="C445" s="126" t="s">
        <v>5387</v>
      </c>
      <c r="D445" s="126" t="s">
        <v>1427</v>
      </c>
      <c r="E445" s="126" t="s">
        <v>10076</v>
      </c>
      <c r="F445" s="126" t="s">
        <v>3</v>
      </c>
      <c r="G445" s="126" t="s">
        <v>922</v>
      </c>
      <c r="H445" s="126" t="s">
        <v>5580</v>
      </c>
      <c r="I445" s="126" t="s">
        <v>8322</v>
      </c>
      <c r="J445" s="126" t="s">
        <v>3</v>
      </c>
      <c r="K445" s="126" t="s">
        <v>5645</v>
      </c>
      <c r="L445" s="126" t="s">
        <v>5441</v>
      </c>
      <c r="M445" s="126" t="s">
        <v>5427</v>
      </c>
      <c r="N445" s="127">
        <v>0.33333333333333331</v>
      </c>
      <c r="O445" s="127">
        <v>0.75</v>
      </c>
      <c r="P445" s="126" t="s">
        <v>10387</v>
      </c>
      <c r="Q445" s="126" t="s">
        <v>10388</v>
      </c>
      <c r="R445" s="126" t="s">
        <v>5434</v>
      </c>
      <c r="S445" s="126" t="s">
        <v>6714</v>
      </c>
      <c r="T445" s="126" t="s">
        <v>4543</v>
      </c>
      <c r="U445" s="126" t="s">
        <v>5648</v>
      </c>
      <c r="V445" s="126" t="s">
        <v>5608</v>
      </c>
      <c r="W445" s="126" t="s">
        <v>10389</v>
      </c>
      <c r="X445" s="128">
        <v>45121.707384259258</v>
      </c>
    </row>
    <row r="446" spans="1:24">
      <c r="A446" s="130" t="s">
        <v>981</v>
      </c>
      <c r="B446" s="131" t="s">
        <v>1066</v>
      </c>
      <c r="C446" s="131" t="s">
        <v>544</v>
      </c>
      <c r="D446" s="131" t="s">
        <v>1427</v>
      </c>
      <c r="E446" s="131" t="s">
        <v>10076</v>
      </c>
      <c r="F446" s="131" t="s">
        <v>5440</v>
      </c>
      <c r="G446" s="131" t="s">
        <v>931</v>
      </c>
      <c r="H446" s="131" t="s">
        <v>5684</v>
      </c>
      <c r="I446" s="131" t="s">
        <v>5533</v>
      </c>
      <c r="J446" s="131" t="s">
        <v>5619</v>
      </c>
      <c r="K446" s="131" t="s">
        <v>5685</v>
      </c>
      <c r="L446" s="131" t="s">
        <v>5441</v>
      </c>
      <c r="M446" s="131" t="s">
        <v>5427</v>
      </c>
      <c r="N446" s="132">
        <v>0.33333333333333331</v>
      </c>
      <c r="O446" s="132">
        <v>0.75</v>
      </c>
      <c r="P446" s="131" t="s">
        <v>7016</v>
      </c>
      <c r="Q446" s="131" t="s">
        <v>7017</v>
      </c>
      <c r="R446" s="131" t="s">
        <v>5434</v>
      </c>
      <c r="S446" s="131" t="s">
        <v>5688</v>
      </c>
      <c r="T446" s="131" t="s">
        <v>5689</v>
      </c>
      <c r="U446" s="131" t="s">
        <v>5690</v>
      </c>
      <c r="V446" s="131" t="s">
        <v>5691</v>
      </c>
      <c r="W446" s="131" t="s">
        <v>7018</v>
      </c>
      <c r="X446" s="131" t="s">
        <v>3</v>
      </c>
    </row>
    <row r="447" spans="1:24">
      <c r="A447" s="125" t="s">
        <v>981</v>
      </c>
      <c r="B447" s="126" t="s">
        <v>10390</v>
      </c>
      <c r="C447" s="126" t="s">
        <v>10391</v>
      </c>
      <c r="D447" s="126" t="s">
        <v>1427</v>
      </c>
      <c r="E447" s="126" t="s">
        <v>10076</v>
      </c>
      <c r="F447" s="126" t="s">
        <v>3</v>
      </c>
      <c r="G447" s="126" t="s">
        <v>922</v>
      </c>
      <c r="H447" s="126" t="s">
        <v>6654</v>
      </c>
      <c r="I447" s="126" t="s">
        <v>8322</v>
      </c>
      <c r="J447" s="126" t="s">
        <v>3</v>
      </c>
      <c r="K447" s="126" t="s">
        <v>4739</v>
      </c>
      <c r="L447" s="126" t="s">
        <v>5474</v>
      </c>
      <c r="M447" s="126" t="s">
        <v>5427</v>
      </c>
      <c r="N447" s="127">
        <v>0.33333333333333331</v>
      </c>
      <c r="O447" s="127">
        <v>0.75</v>
      </c>
      <c r="P447" s="126" t="s">
        <v>3</v>
      </c>
      <c r="Q447" s="126" t="s">
        <v>10392</v>
      </c>
      <c r="R447" s="126" t="s">
        <v>5445</v>
      </c>
      <c r="S447" s="126" t="s">
        <v>6656</v>
      </c>
      <c r="T447" s="126" t="s">
        <v>4555</v>
      </c>
      <c r="U447" s="126" t="s">
        <v>6648</v>
      </c>
      <c r="V447" s="126" t="s">
        <v>3571</v>
      </c>
      <c r="W447" s="126" t="s">
        <v>3</v>
      </c>
      <c r="X447" s="128">
        <v>45202.643703703703</v>
      </c>
    </row>
    <row r="448" spans="1:24">
      <c r="A448" s="125" t="s">
        <v>1075</v>
      </c>
      <c r="B448" s="126" t="s">
        <v>10393</v>
      </c>
      <c r="C448" s="126" t="s">
        <v>10394</v>
      </c>
      <c r="D448" s="126" t="s">
        <v>1427</v>
      </c>
      <c r="E448" s="126" t="s">
        <v>10076</v>
      </c>
      <c r="F448" s="126" t="s">
        <v>3</v>
      </c>
      <c r="G448" s="126" t="s">
        <v>922</v>
      </c>
      <c r="H448" s="126" t="s">
        <v>5540</v>
      </c>
      <c r="I448" s="126" t="s">
        <v>8322</v>
      </c>
      <c r="J448" s="126" t="s">
        <v>3</v>
      </c>
      <c r="K448" s="126" t="s">
        <v>10395</v>
      </c>
      <c r="L448" s="126" t="s">
        <v>5474</v>
      </c>
      <c r="M448" s="126" t="s">
        <v>5427</v>
      </c>
      <c r="N448" s="127">
        <v>0.91666666666666663</v>
      </c>
      <c r="O448" s="127">
        <v>0.125</v>
      </c>
      <c r="P448" s="126" t="s">
        <v>3</v>
      </c>
      <c r="Q448" s="126" t="s">
        <v>10396</v>
      </c>
      <c r="R448" s="126" t="s">
        <v>5445</v>
      </c>
      <c r="S448" s="126" t="s">
        <v>5544</v>
      </c>
      <c r="T448" s="126" t="s">
        <v>5545</v>
      </c>
      <c r="U448" s="126" t="s">
        <v>6413</v>
      </c>
      <c r="V448" s="126" t="s">
        <v>10397</v>
      </c>
      <c r="W448" s="126" t="s">
        <v>10398</v>
      </c>
      <c r="X448" s="128">
        <v>44911.475162037037</v>
      </c>
    </row>
    <row r="449" spans="1:24">
      <c r="A449" s="130" t="s">
        <v>981</v>
      </c>
      <c r="B449" s="131" t="s">
        <v>543</v>
      </c>
      <c r="C449" s="131" t="s">
        <v>546</v>
      </c>
      <c r="D449" s="131" t="s">
        <v>1427</v>
      </c>
      <c r="E449" s="131" t="s">
        <v>10076</v>
      </c>
      <c r="F449" s="131" t="s">
        <v>6284</v>
      </c>
      <c r="G449" s="131" t="s">
        <v>931</v>
      </c>
      <c r="H449" s="131" t="s">
        <v>7413</v>
      </c>
      <c r="I449" s="131" t="s">
        <v>5533</v>
      </c>
      <c r="J449" s="131" t="s">
        <v>5619</v>
      </c>
      <c r="K449" s="131" t="s">
        <v>7414</v>
      </c>
      <c r="L449" s="131" t="s">
        <v>5441</v>
      </c>
      <c r="M449" s="131" t="s">
        <v>5427</v>
      </c>
      <c r="N449" s="132">
        <v>0.33333333333333331</v>
      </c>
      <c r="O449" s="132">
        <v>0.75</v>
      </c>
      <c r="P449" s="131" t="s">
        <v>7747</v>
      </c>
      <c r="Q449" s="131" t="s">
        <v>7747</v>
      </c>
      <c r="R449" s="131" t="s">
        <v>5434</v>
      </c>
      <c r="S449" s="131" t="s">
        <v>7417</v>
      </c>
      <c r="T449" s="131" t="s">
        <v>7418</v>
      </c>
      <c r="U449" s="131" t="s">
        <v>7289</v>
      </c>
      <c r="V449" s="131" t="s">
        <v>3571</v>
      </c>
      <c r="W449" s="131" t="s">
        <v>7748</v>
      </c>
      <c r="X449" s="131" t="s">
        <v>3</v>
      </c>
    </row>
    <row r="450" spans="1:24">
      <c r="A450" s="125" t="s">
        <v>1075</v>
      </c>
      <c r="B450" s="126" t="s">
        <v>10399</v>
      </c>
      <c r="C450" s="126" t="s">
        <v>10400</v>
      </c>
      <c r="D450" s="126" t="s">
        <v>1427</v>
      </c>
      <c r="E450" s="126" t="s">
        <v>10076</v>
      </c>
      <c r="F450" s="126" t="s">
        <v>3</v>
      </c>
      <c r="G450" s="126" t="s">
        <v>922</v>
      </c>
      <c r="H450" s="126" t="s">
        <v>5580</v>
      </c>
      <c r="I450" s="126" t="s">
        <v>8322</v>
      </c>
      <c r="J450" s="126" t="s">
        <v>5581</v>
      </c>
      <c r="K450" s="126" t="s">
        <v>6078</v>
      </c>
      <c r="L450" s="126" t="s">
        <v>5878</v>
      </c>
      <c r="M450" s="126" t="s">
        <v>5427</v>
      </c>
      <c r="N450" s="127">
        <v>0.5</v>
      </c>
      <c r="O450" s="127">
        <v>0.75</v>
      </c>
      <c r="P450" s="126" t="s">
        <v>10401</v>
      </c>
      <c r="Q450" s="126" t="s">
        <v>10402</v>
      </c>
      <c r="R450" s="126" t="s">
        <v>5434</v>
      </c>
      <c r="S450" s="126" t="s">
        <v>6081</v>
      </c>
      <c r="T450" s="126" t="s">
        <v>4543</v>
      </c>
      <c r="U450" s="126" t="s">
        <v>5565</v>
      </c>
      <c r="V450" s="126" t="s">
        <v>5566</v>
      </c>
      <c r="W450" s="126" t="s">
        <v>10403</v>
      </c>
      <c r="X450" s="128">
        <v>45589.619756944441</v>
      </c>
    </row>
    <row r="451" spans="1:24">
      <c r="A451" s="125" t="s">
        <v>981</v>
      </c>
      <c r="B451" s="126" t="s">
        <v>574</v>
      </c>
      <c r="C451" s="126" t="s">
        <v>454</v>
      </c>
      <c r="D451" s="126" t="s">
        <v>1427</v>
      </c>
      <c r="E451" s="126" t="s">
        <v>10076</v>
      </c>
      <c r="F451" s="126" t="s">
        <v>3</v>
      </c>
      <c r="G451" s="126" t="s">
        <v>922</v>
      </c>
      <c r="H451" s="126" t="s">
        <v>10066</v>
      </c>
      <c r="I451" s="126" t="s">
        <v>8322</v>
      </c>
      <c r="J451" s="126" t="s">
        <v>3</v>
      </c>
      <c r="K451" s="126" t="s">
        <v>5794</v>
      </c>
      <c r="L451" s="126" t="s">
        <v>5441</v>
      </c>
      <c r="M451" s="126" t="s">
        <v>5427</v>
      </c>
      <c r="N451" s="127">
        <v>0.33333333333333331</v>
      </c>
      <c r="O451" s="127">
        <v>0.75</v>
      </c>
      <c r="P451" s="126" t="s">
        <v>10404</v>
      </c>
      <c r="Q451" s="126" t="s">
        <v>10405</v>
      </c>
      <c r="R451" s="126" t="s">
        <v>5434</v>
      </c>
      <c r="S451" s="126" t="s">
        <v>5734</v>
      </c>
      <c r="T451" s="126" t="s">
        <v>5731</v>
      </c>
      <c r="U451" s="126" t="s">
        <v>10406</v>
      </c>
      <c r="V451" s="126" t="s">
        <v>10070</v>
      </c>
      <c r="W451" s="126" t="s">
        <v>10407</v>
      </c>
      <c r="X451" s="128">
        <v>45133.62568287037</v>
      </c>
    </row>
    <row r="452" spans="1:24">
      <c r="A452" s="130" t="s">
        <v>981</v>
      </c>
      <c r="B452" s="131" t="s">
        <v>1067</v>
      </c>
      <c r="C452" s="131" t="s">
        <v>548</v>
      </c>
      <c r="D452" s="131" t="s">
        <v>1427</v>
      </c>
      <c r="E452" s="131" t="s">
        <v>10076</v>
      </c>
      <c r="F452" s="131" t="s">
        <v>6284</v>
      </c>
      <c r="G452" s="131" t="s">
        <v>931</v>
      </c>
      <c r="H452" s="131" t="s">
        <v>6822</v>
      </c>
      <c r="I452" s="131" t="s">
        <v>5533</v>
      </c>
      <c r="J452" s="131" t="s">
        <v>5619</v>
      </c>
      <c r="K452" s="131" t="s">
        <v>6509</v>
      </c>
      <c r="L452" s="131" t="s">
        <v>5441</v>
      </c>
      <c r="M452" s="131" t="s">
        <v>5427</v>
      </c>
      <c r="N452" s="132">
        <v>0.33333333333333331</v>
      </c>
      <c r="O452" s="132">
        <v>0.75</v>
      </c>
      <c r="P452" s="131" t="s">
        <v>6823</v>
      </c>
      <c r="Q452" s="131" t="s">
        <v>6824</v>
      </c>
      <c r="R452" s="131" t="s">
        <v>5434</v>
      </c>
      <c r="S452" s="131" t="s">
        <v>5605</v>
      </c>
      <c r="T452" s="131" t="s">
        <v>5606</v>
      </c>
      <c r="U452" s="131" t="s">
        <v>5705</v>
      </c>
      <c r="V452" s="131" t="s">
        <v>6825</v>
      </c>
      <c r="W452" s="131" t="s">
        <v>6826</v>
      </c>
      <c r="X452" s="131" t="s">
        <v>3</v>
      </c>
    </row>
    <row r="453" spans="1:24">
      <c r="A453" s="130" t="s">
        <v>981</v>
      </c>
      <c r="B453" s="131" t="s">
        <v>8544</v>
      </c>
      <c r="C453" s="131" t="s">
        <v>3</v>
      </c>
      <c r="D453" s="131" t="s">
        <v>1427</v>
      </c>
      <c r="E453" s="131" t="s">
        <v>10076</v>
      </c>
      <c r="F453" s="131" t="s">
        <v>6284</v>
      </c>
      <c r="G453" s="131" t="s">
        <v>931</v>
      </c>
      <c r="H453" s="131" t="s">
        <v>6077</v>
      </c>
      <c r="I453" s="131" t="s">
        <v>8322</v>
      </c>
      <c r="J453" s="131" t="s">
        <v>5619</v>
      </c>
      <c r="K453" s="131" t="s">
        <v>6366</v>
      </c>
      <c r="L453" s="131" t="s">
        <v>5441</v>
      </c>
      <c r="M453" s="131" t="s">
        <v>5427</v>
      </c>
      <c r="N453" s="132">
        <v>0.33333333333333331</v>
      </c>
      <c r="O453" s="132">
        <v>0.75</v>
      </c>
      <c r="P453" s="131" t="s">
        <v>3</v>
      </c>
      <c r="Q453" s="131" t="s">
        <v>8545</v>
      </c>
      <c r="R453" s="131" t="s">
        <v>5434</v>
      </c>
      <c r="S453" s="131" t="s">
        <v>6714</v>
      </c>
      <c r="T453" s="131" t="s">
        <v>4543</v>
      </c>
      <c r="U453" s="131" t="s">
        <v>5565</v>
      </c>
      <c r="V453" s="131" t="s">
        <v>6082</v>
      </c>
      <c r="W453" s="131" t="s">
        <v>8546</v>
      </c>
      <c r="X453" s="131" t="s">
        <v>3</v>
      </c>
    </row>
    <row r="454" spans="1:24">
      <c r="A454" s="130" t="s">
        <v>981</v>
      </c>
      <c r="B454" s="131" t="s">
        <v>7715</v>
      </c>
      <c r="C454" s="131" t="s">
        <v>609</v>
      </c>
      <c r="D454" s="131" t="s">
        <v>1427</v>
      </c>
      <c r="E454" s="131" t="s">
        <v>10076</v>
      </c>
      <c r="F454" s="131" t="s">
        <v>5440</v>
      </c>
      <c r="G454" s="131" t="s">
        <v>931</v>
      </c>
      <c r="H454" s="131" t="s">
        <v>5644</v>
      </c>
      <c r="I454" s="131" t="s">
        <v>5533</v>
      </c>
      <c r="J454" s="131" t="s">
        <v>5500</v>
      </c>
      <c r="K454" s="131" t="s">
        <v>4543</v>
      </c>
      <c r="L454" s="131" t="s">
        <v>5441</v>
      </c>
      <c r="M454" s="131" t="s">
        <v>5427</v>
      </c>
      <c r="N454" s="132">
        <v>0.33333333333333331</v>
      </c>
      <c r="O454" s="132">
        <v>0.75</v>
      </c>
      <c r="P454" s="131" t="s">
        <v>7716</v>
      </c>
      <c r="Q454" s="131" t="s">
        <v>7716</v>
      </c>
      <c r="R454" s="131" t="s">
        <v>5434</v>
      </c>
      <c r="S454" s="131" t="s">
        <v>5647</v>
      </c>
      <c r="T454" s="131" t="s">
        <v>4543</v>
      </c>
      <c r="U454" s="131" t="s">
        <v>5648</v>
      </c>
      <c r="V454" s="131" t="s">
        <v>5608</v>
      </c>
      <c r="W454" s="131" t="s">
        <v>7717</v>
      </c>
      <c r="X454" s="131" t="s">
        <v>3</v>
      </c>
    </row>
    <row r="455" spans="1:24">
      <c r="A455" s="125" t="s">
        <v>936</v>
      </c>
      <c r="B455" s="126" t="s">
        <v>10408</v>
      </c>
      <c r="C455" s="126" t="s">
        <v>5387</v>
      </c>
      <c r="D455" s="126" t="s">
        <v>1427</v>
      </c>
      <c r="E455" s="126" t="s">
        <v>10076</v>
      </c>
      <c r="F455" s="126" t="s">
        <v>3</v>
      </c>
      <c r="G455" s="126" t="s">
        <v>922</v>
      </c>
      <c r="H455" s="126" t="s">
        <v>9986</v>
      </c>
      <c r="I455" s="126" t="s">
        <v>8322</v>
      </c>
      <c r="J455" s="126" t="s">
        <v>5489</v>
      </c>
      <c r="K455" s="126" t="s">
        <v>9987</v>
      </c>
      <c r="L455" s="126" t="s">
        <v>5474</v>
      </c>
      <c r="M455" s="126" t="s">
        <v>5427</v>
      </c>
      <c r="N455" s="127">
        <v>0.33333333333333331</v>
      </c>
      <c r="O455" s="127">
        <v>0.75</v>
      </c>
      <c r="P455" s="126" t="s">
        <v>10409</v>
      </c>
      <c r="Q455" s="126" t="s">
        <v>10410</v>
      </c>
      <c r="R455" s="126" t="s">
        <v>5434</v>
      </c>
      <c r="S455" s="126" t="s">
        <v>7214</v>
      </c>
      <c r="T455" s="126" t="s">
        <v>5482</v>
      </c>
      <c r="U455" s="126" t="s">
        <v>6588</v>
      </c>
      <c r="V455" s="126" t="s">
        <v>6588</v>
      </c>
      <c r="W455" s="126" t="s">
        <v>10411</v>
      </c>
      <c r="X455" s="128">
        <v>45236.696608796294</v>
      </c>
    </row>
    <row r="456" spans="1:24">
      <c r="A456" s="125" t="s">
        <v>981</v>
      </c>
      <c r="B456" s="126" t="s">
        <v>624</v>
      </c>
      <c r="C456" s="126" t="s">
        <v>630</v>
      </c>
      <c r="D456" s="126" t="s">
        <v>1427</v>
      </c>
      <c r="E456" s="126" t="s">
        <v>10076</v>
      </c>
      <c r="F456" s="126" t="s">
        <v>3</v>
      </c>
      <c r="G456" s="126" t="s">
        <v>922</v>
      </c>
      <c r="H456" s="126" t="s">
        <v>5580</v>
      </c>
      <c r="I456" s="126" t="s">
        <v>8322</v>
      </c>
      <c r="J456" s="126" t="s">
        <v>3</v>
      </c>
      <c r="K456" s="126" t="s">
        <v>10412</v>
      </c>
      <c r="L456" s="126" t="s">
        <v>5441</v>
      </c>
      <c r="M456" s="126" t="s">
        <v>5427</v>
      </c>
      <c r="N456" s="127">
        <v>0.33333333333333331</v>
      </c>
      <c r="O456" s="127">
        <v>0.75</v>
      </c>
      <c r="P456" s="126" t="s">
        <v>10413</v>
      </c>
      <c r="Q456" s="126" t="s">
        <v>10414</v>
      </c>
      <c r="R456" s="126" t="s">
        <v>5434</v>
      </c>
      <c r="S456" s="126" t="s">
        <v>5593</v>
      </c>
      <c r="T456" s="126" t="s">
        <v>5633</v>
      </c>
      <c r="U456" s="126" t="s">
        <v>5595</v>
      </c>
      <c r="V456" s="126" t="s">
        <v>3571</v>
      </c>
      <c r="W456" s="126" t="s">
        <v>10415</v>
      </c>
      <c r="X456" s="128">
        <v>45056.521365740744</v>
      </c>
    </row>
    <row r="457" spans="1:24">
      <c r="A457" s="125" t="s">
        <v>1075</v>
      </c>
      <c r="B457" s="126" t="s">
        <v>805</v>
      </c>
      <c r="C457" s="126" t="s">
        <v>815</v>
      </c>
      <c r="D457" s="126" t="s">
        <v>1427</v>
      </c>
      <c r="E457" s="126" t="s">
        <v>10076</v>
      </c>
      <c r="F457" s="126" t="s">
        <v>3</v>
      </c>
      <c r="G457" s="126" t="s">
        <v>922</v>
      </c>
      <c r="H457" s="126" t="s">
        <v>5912</v>
      </c>
      <c r="I457" s="126" t="s">
        <v>8322</v>
      </c>
      <c r="J457" s="126" t="s">
        <v>3</v>
      </c>
      <c r="K457" s="126" t="s">
        <v>10310</v>
      </c>
      <c r="L457" s="126" t="s">
        <v>5441</v>
      </c>
      <c r="M457" s="126" t="s">
        <v>5427</v>
      </c>
      <c r="N457" s="127">
        <v>0.91666666666666663</v>
      </c>
      <c r="O457" s="127">
        <v>0.125</v>
      </c>
      <c r="P457" s="126" t="s">
        <v>7661</v>
      </c>
      <c r="Q457" s="126" t="s">
        <v>10337</v>
      </c>
      <c r="R457" s="126" t="s">
        <v>5434</v>
      </c>
      <c r="S457" s="126" t="s">
        <v>5916</v>
      </c>
      <c r="T457" s="126" t="s">
        <v>5545</v>
      </c>
      <c r="U457" s="126" t="s">
        <v>5917</v>
      </c>
      <c r="V457" s="126" t="s">
        <v>3571</v>
      </c>
      <c r="W457" s="126" t="s">
        <v>10416</v>
      </c>
      <c r="X457" s="128">
        <v>45161.590092592596</v>
      </c>
    </row>
    <row r="458" spans="1:24">
      <c r="A458" s="130" t="s">
        <v>981</v>
      </c>
      <c r="B458" s="131" t="s">
        <v>6801</v>
      </c>
      <c r="C458" s="131" t="s">
        <v>6802</v>
      </c>
      <c r="D458" s="131" t="s">
        <v>1427</v>
      </c>
      <c r="E458" s="131" t="s">
        <v>10076</v>
      </c>
      <c r="F458" s="131" t="s">
        <v>6189</v>
      </c>
      <c r="G458" s="131" t="s">
        <v>70</v>
      </c>
      <c r="H458" s="131" t="s">
        <v>5465</v>
      </c>
      <c r="I458" s="131" t="s">
        <v>5533</v>
      </c>
      <c r="J458" s="131" t="s">
        <v>5619</v>
      </c>
      <c r="K458" s="131" t="s">
        <v>4592</v>
      </c>
      <c r="L458" s="131" t="s">
        <v>5474</v>
      </c>
      <c r="M458" s="131" t="s">
        <v>5427</v>
      </c>
      <c r="N458" s="132">
        <v>0.75</v>
      </c>
      <c r="O458" s="132">
        <v>0.95833333333333337</v>
      </c>
      <c r="P458" s="131" t="s">
        <v>6803</v>
      </c>
      <c r="Q458" s="131" t="s">
        <v>6804</v>
      </c>
      <c r="R458" s="131" t="s">
        <v>5434</v>
      </c>
      <c r="S458" s="131" t="s">
        <v>5460</v>
      </c>
      <c r="T458" s="131" t="s">
        <v>4555</v>
      </c>
      <c r="U458" s="131" t="s">
        <v>5469</v>
      </c>
      <c r="V458" s="131" t="s">
        <v>3571</v>
      </c>
      <c r="W458" s="131" t="s">
        <v>6805</v>
      </c>
      <c r="X458" s="131" t="s">
        <v>3</v>
      </c>
    </row>
    <row r="459" spans="1:24">
      <c r="A459" s="130" t="s">
        <v>981</v>
      </c>
      <c r="B459" s="131" t="s">
        <v>8388</v>
      </c>
      <c r="C459" s="131" t="s">
        <v>6960</v>
      </c>
      <c r="D459" s="131" t="s">
        <v>1427</v>
      </c>
      <c r="E459" s="131" t="s">
        <v>10076</v>
      </c>
      <c r="F459" s="131" t="s">
        <v>6284</v>
      </c>
      <c r="G459" s="131" t="s">
        <v>931</v>
      </c>
      <c r="H459" s="131" t="s">
        <v>5465</v>
      </c>
      <c r="I459" s="131" t="s">
        <v>8322</v>
      </c>
      <c r="J459" s="131" t="s">
        <v>5619</v>
      </c>
      <c r="K459" s="131" t="s">
        <v>4592</v>
      </c>
      <c r="L459" s="131" t="s">
        <v>5474</v>
      </c>
      <c r="M459" s="131" t="s">
        <v>5427</v>
      </c>
      <c r="N459" s="132">
        <v>0.33333333333333331</v>
      </c>
      <c r="O459" s="132">
        <v>0.75</v>
      </c>
      <c r="P459" s="131" t="s">
        <v>8389</v>
      </c>
      <c r="Q459" s="131" t="s">
        <v>8390</v>
      </c>
      <c r="R459" s="131" t="s">
        <v>5434</v>
      </c>
      <c r="S459" s="131" t="s">
        <v>5460</v>
      </c>
      <c r="T459" s="131" t="s">
        <v>4555</v>
      </c>
      <c r="U459" s="131" t="s">
        <v>5469</v>
      </c>
      <c r="V459" s="131" t="s">
        <v>3571</v>
      </c>
      <c r="W459" s="131" t="s">
        <v>8391</v>
      </c>
      <c r="X459" s="131" t="s">
        <v>3</v>
      </c>
    </row>
    <row r="460" spans="1:24">
      <c r="A460" s="125" t="s">
        <v>3</v>
      </c>
      <c r="B460" s="126" t="s">
        <v>10417</v>
      </c>
      <c r="C460" s="126" t="s">
        <v>5387</v>
      </c>
      <c r="D460" s="126" t="s">
        <v>1427</v>
      </c>
      <c r="E460" s="126" t="s">
        <v>10076</v>
      </c>
      <c r="F460" s="126" t="s">
        <v>3</v>
      </c>
      <c r="G460" s="126" t="s">
        <v>922</v>
      </c>
      <c r="H460" s="126" t="s">
        <v>6077</v>
      </c>
      <c r="I460" s="126" t="s">
        <v>8322</v>
      </c>
      <c r="J460" s="126" t="s">
        <v>3</v>
      </c>
      <c r="K460" s="126" t="s">
        <v>10418</v>
      </c>
      <c r="L460" s="126" t="s">
        <v>5441</v>
      </c>
      <c r="M460" s="126" t="s">
        <v>3</v>
      </c>
      <c r="N460" s="127">
        <v>0.33333333333333331</v>
      </c>
      <c r="O460" s="127">
        <v>0.75</v>
      </c>
      <c r="P460" s="126" t="s">
        <v>3</v>
      </c>
      <c r="Q460" s="126" t="s">
        <v>10419</v>
      </c>
      <c r="R460" s="126" t="s">
        <v>5572</v>
      </c>
      <c r="S460" s="126" t="s">
        <v>4544</v>
      </c>
      <c r="T460" s="126" t="s">
        <v>4543</v>
      </c>
      <c r="U460" s="126" t="s">
        <v>6993</v>
      </c>
      <c r="V460" s="126" t="s">
        <v>3</v>
      </c>
      <c r="W460" s="126" t="s">
        <v>10420</v>
      </c>
      <c r="X460" s="128">
        <v>44825.657476851855</v>
      </c>
    </row>
    <row r="461" spans="1:24">
      <c r="A461" s="130" t="s">
        <v>981</v>
      </c>
      <c r="B461" s="131" t="s">
        <v>7242</v>
      </c>
      <c r="C461" s="131" t="s">
        <v>562</v>
      </c>
      <c r="D461" s="131" t="s">
        <v>1427</v>
      </c>
      <c r="E461" s="131" t="s">
        <v>10076</v>
      </c>
      <c r="F461" s="131" t="s">
        <v>5440</v>
      </c>
      <c r="G461" s="131" t="s">
        <v>931</v>
      </c>
      <c r="H461" s="131" t="s">
        <v>7243</v>
      </c>
      <c r="I461" s="131" t="s">
        <v>5533</v>
      </c>
      <c r="J461" s="131" t="s">
        <v>5619</v>
      </c>
      <c r="K461" s="131" t="s">
        <v>4644</v>
      </c>
      <c r="L461" s="131" t="s">
        <v>5426</v>
      </c>
      <c r="M461" s="131" t="s">
        <v>5427</v>
      </c>
      <c r="N461" s="132">
        <v>0.33333333333333331</v>
      </c>
      <c r="O461" s="132">
        <v>0.75</v>
      </c>
      <c r="P461" s="131" t="s">
        <v>3</v>
      </c>
      <c r="Q461" s="131" t="s">
        <v>7244</v>
      </c>
      <c r="R461" s="131" t="s">
        <v>5434</v>
      </c>
      <c r="S461" s="131" t="s">
        <v>4544</v>
      </c>
      <c r="T461" s="131" t="s">
        <v>4543</v>
      </c>
      <c r="U461" s="131" t="s">
        <v>5648</v>
      </c>
      <c r="V461" s="131" t="s">
        <v>3571</v>
      </c>
      <c r="W461" s="131" t="s">
        <v>7245</v>
      </c>
      <c r="X461" s="131" t="s">
        <v>3</v>
      </c>
    </row>
    <row r="462" spans="1:24">
      <c r="A462" s="130" t="s">
        <v>981</v>
      </c>
      <c r="B462" s="131" t="s">
        <v>8729</v>
      </c>
      <c r="C462" s="131" t="s">
        <v>584</v>
      </c>
      <c r="D462" s="131" t="s">
        <v>1427</v>
      </c>
      <c r="E462" s="131" t="s">
        <v>10076</v>
      </c>
      <c r="F462" s="131" t="s">
        <v>5440</v>
      </c>
      <c r="G462" s="131" t="s">
        <v>931</v>
      </c>
      <c r="H462" s="131" t="s">
        <v>7243</v>
      </c>
      <c r="I462" s="131" t="s">
        <v>8322</v>
      </c>
      <c r="J462" s="131" t="s">
        <v>5619</v>
      </c>
      <c r="K462" s="131" t="s">
        <v>5645</v>
      </c>
      <c r="L462" s="131" t="s">
        <v>5474</v>
      </c>
      <c r="M462" s="131" t="s">
        <v>5427</v>
      </c>
      <c r="N462" s="132">
        <v>0.33333333333333331</v>
      </c>
      <c r="O462" s="132">
        <v>0.75</v>
      </c>
      <c r="P462" s="131" t="s">
        <v>8730</v>
      </c>
      <c r="Q462" s="131" t="s">
        <v>8730</v>
      </c>
      <c r="R462" s="131" t="s">
        <v>5434</v>
      </c>
      <c r="S462" s="131" t="s">
        <v>4544</v>
      </c>
      <c r="T462" s="131" t="s">
        <v>4543</v>
      </c>
      <c r="U462" s="131" t="s">
        <v>5648</v>
      </c>
      <c r="V462" s="131" t="s">
        <v>3571</v>
      </c>
      <c r="W462" s="131" t="s">
        <v>8731</v>
      </c>
      <c r="X462" s="131" t="s">
        <v>3</v>
      </c>
    </row>
    <row r="463" spans="1:24">
      <c r="A463" s="125" t="s">
        <v>1075</v>
      </c>
      <c r="B463" s="126" t="s">
        <v>10421</v>
      </c>
      <c r="C463" s="126" t="s">
        <v>817</v>
      </c>
      <c r="D463" s="126" t="s">
        <v>1427</v>
      </c>
      <c r="E463" s="126" t="s">
        <v>10076</v>
      </c>
      <c r="F463" s="126" t="s">
        <v>3</v>
      </c>
      <c r="G463" s="126" t="s">
        <v>922</v>
      </c>
      <c r="H463" s="126" t="s">
        <v>10422</v>
      </c>
      <c r="I463" s="126" t="s">
        <v>8322</v>
      </c>
      <c r="J463" s="126" t="s">
        <v>3</v>
      </c>
      <c r="K463" s="126" t="s">
        <v>10423</v>
      </c>
      <c r="L463" s="126" t="s">
        <v>5996</v>
      </c>
      <c r="M463" s="126" t="s">
        <v>5427</v>
      </c>
      <c r="N463" s="127">
        <v>0.5</v>
      </c>
      <c r="O463" s="127">
        <v>0.70833333333333337</v>
      </c>
      <c r="P463" s="126" t="s">
        <v>6079</v>
      </c>
      <c r="Q463" s="126" t="s">
        <v>10424</v>
      </c>
      <c r="R463" s="126" t="s">
        <v>5445</v>
      </c>
      <c r="S463" s="126" t="s">
        <v>10425</v>
      </c>
      <c r="T463" s="126" t="s">
        <v>10426</v>
      </c>
      <c r="U463" s="126" t="s">
        <v>10427</v>
      </c>
      <c r="V463" s="126" t="s">
        <v>10428</v>
      </c>
      <c r="W463" s="126" t="s">
        <v>10429</v>
      </c>
      <c r="X463" s="128">
        <v>45126.457071759258</v>
      </c>
    </row>
    <row r="464" spans="1:24">
      <c r="A464" s="130" t="s">
        <v>981</v>
      </c>
      <c r="B464" s="131" t="s">
        <v>4743</v>
      </c>
      <c r="C464" s="131" t="s">
        <v>438</v>
      </c>
      <c r="D464" s="131" t="s">
        <v>1427</v>
      </c>
      <c r="E464" s="131" t="s">
        <v>10076</v>
      </c>
      <c r="F464" s="131" t="s">
        <v>6284</v>
      </c>
      <c r="G464" s="131" t="s">
        <v>931</v>
      </c>
      <c r="H464" s="131" t="s">
        <v>7121</v>
      </c>
      <c r="I464" s="131" t="s">
        <v>8322</v>
      </c>
      <c r="J464" s="131" t="s">
        <v>5619</v>
      </c>
      <c r="K464" s="131" t="s">
        <v>8762</v>
      </c>
      <c r="L464" s="131" t="s">
        <v>5441</v>
      </c>
      <c r="M464" s="131" t="s">
        <v>5427</v>
      </c>
      <c r="N464" s="132">
        <v>0.33333333333333331</v>
      </c>
      <c r="O464" s="132">
        <v>0.75</v>
      </c>
      <c r="P464" s="131" t="s">
        <v>8763</v>
      </c>
      <c r="Q464" s="131" t="s">
        <v>8764</v>
      </c>
      <c r="R464" s="131" t="s">
        <v>5434</v>
      </c>
      <c r="S464" s="131" t="s">
        <v>4544</v>
      </c>
      <c r="T464" s="131" t="s">
        <v>4543</v>
      </c>
      <c r="U464" s="131" t="s">
        <v>5565</v>
      </c>
      <c r="V464" s="131" t="s">
        <v>8765</v>
      </c>
      <c r="W464" s="131" t="s">
        <v>8766</v>
      </c>
      <c r="X464" s="131" t="s">
        <v>3</v>
      </c>
    </row>
    <row r="465" spans="1:24">
      <c r="A465" s="130" t="s">
        <v>981</v>
      </c>
      <c r="B465" s="131" t="s">
        <v>7095</v>
      </c>
      <c r="C465" s="131" t="s">
        <v>4687</v>
      </c>
      <c r="D465" s="131" t="s">
        <v>1427</v>
      </c>
      <c r="E465" s="131" t="s">
        <v>10076</v>
      </c>
      <c r="F465" s="131" t="s">
        <v>5440</v>
      </c>
      <c r="G465" s="131" t="s">
        <v>931</v>
      </c>
      <c r="H465" s="131" t="s">
        <v>5822</v>
      </c>
      <c r="I465" s="131" t="s">
        <v>5533</v>
      </c>
      <c r="J465" s="131" t="s">
        <v>5619</v>
      </c>
      <c r="K465" s="131" t="s">
        <v>4592</v>
      </c>
      <c r="L465" s="131" t="s">
        <v>5441</v>
      </c>
      <c r="M465" s="131" t="s">
        <v>5427</v>
      </c>
      <c r="N465" s="132">
        <v>0.33333333333333331</v>
      </c>
      <c r="O465" s="132">
        <v>0.75</v>
      </c>
      <c r="P465" s="131" t="s">
        <v>7096</v>
      </c>
      <c r="Q465" s="131" t="s">
        <v>7097</v>
      </c>
      <c r="R465" s="131" t="s">
        <v>5434</v>
      </c>
      <c r="S465" s="131" t="s">
        <v>5826</v>
      </c>
      <c r="T465" s="131" t="s">
        <v>5827</v>
      </c>
      <c r="U465" s="131" t="s">
        <v>7098</v>
      </c>
      <c r="V465" s="131" t="s">
        <v>4592</v>
      </c>
      <c r="W465" s="131" t="s">
        <v>7099</v>
      </c>
      <c r="X465" s="131" t="s">
        <v>3</v>
      </c>
    </row>
    <row r="466" spans="1:24">
      <c r="A466" s="130" t="s">
        <v>981</v>
      </c>
      <c r="B466" s="131" t="s">
        <v>8077</v>
      </c>
      <c r="C466" s="131" t="s">
        <v>8076</v>
      </c>
      <c r="D466" s="131" t="s">
        <v>1427</v>
      </c>
      <c r="E466" s="131" t="s">
        <v>10076</v>
      </c>
      <c r="F466" s="131" t="s">
        <v>6284</v>
      </c>
      <c r="G466" s="131" t="s">
        <v>931</v>
      </c>
      <c r="H466" s="131" t="s">
        <v>5822</v>
      </c>
      <c r="I466" s="131" t="s">
        <v>8322</v>
      </c>
      <c r="J466" s="131" t="s">
        <v>5619</v>
      </c>
      <c r="K466" s="131" t="s">
        <v>4592</v>
      </c>
      <c r="L466" s="131" t="s">
        <v>5441</v>
      </c>
      <c r="M466" s="131" t="s">
        <v>5427</v>
      </c>
      <c r="N466" s="132">
        <v>0.33333333333333331</v>
      </c>
      <c r="O466" s="132">
        <v>0.75</v>
      </c>
      <c r="P466" s="131" t="s">
        <v>8078</v>
      </c>
      <c r="Q466" s="131" t="s">
        <v>7464</v>
      </c>
      <c r="R466" s="131" t="s">
        <v>5434</v>
      </c>
      <c r="S466" s="131" t="s">
        <v>5826</v>
      </c>
      <c r="T466" s="131" t="s">
        <v>5827</v>
      </c>
      <c r="U466" s="131" t="s">
        <v>7465</v>
      </c>
      <c r="V466" s="131" t="s">
        <v>4592</v>
      </c>
      <c r="W466" s="131" t="s">
        <v>8806</v>
      </c>
      <c r="X466" s="131" t="s">
        <v>3</v>
      </c>
    </row>
    <row r="467" spans="1:24">
      <c r="A467" s="130" t="s">
        <v>981</v>
      </c>
      <c r="B467" s="131" t="s">
        <v>7461</v>
      </c>
      <c r="C467" s="131" t="s">
        <v>7462</v>
      </c>
      <c r="D467" s="131" t="s">
        <v>1427</v>
      </c>
      <c r="E467" s="131" t="s">
        <v>10076</v>
      </c>
      <c r="F467" s="131" t="s">
        <v>5440</v>
      </c>
      <c r="G467" s="131" t="s">
        <v>931</v>
      </c>
      <c r="H467" s="131" t="s">
        <v>5822</v>
      </c>
      <c r="I467" s="131" t="s">
        <v>5533</v>
      </c>
      <c r="J467" s="131" t="s">
        <v>5619</v>
      </c>
      <c r="K467" s="131" t="s">
        <v>4592</v>
      </c>
      <c r="L467" s="131" t="s">
        <v>5441</v>
      </c>
      <c r="M467" s="131" t="s">
        <v>5427</v>
      </c>
      <c r="N467" s="132">
        <v>0.33333333333333331</v>
      </c>
      <c r="O467" s="132">
        <v>0.75</v>
      </c>
      <c r="P467" s="131" t="s">
        <v>7463</v>
      </c>
      <c r="Q467" s="131" t="s">
        <v>7464</v>
      </c>
      <c r="R467" s="131" t="s">
        <v>5434</v>
      </c>
      <c r="S467" s="131" t="s">
        <v>5826</v>
      </c>
      <c r="T467" s="131" t="s">
        <v>5827</v>
      </c>
      <c r="U467" s="131" t="s">
        <v>7465</v>
      </c>
      <c r="V467" s="131" t="s">
        <v>4592</v>
      </c>
      <c r="W467" s="131" t="s">
        <v>7466</v>
      </c>
      <c r="X467" s="131" t="s">
        <v>3</v>
      </c>
    </row>
    <row r="468" spans="1:24">
      <c r="A468" s="130" t="s">
        <v>981</v>
      </c>
      <c r="B468" s="131" t="s">
        <v>1024</v>
      </c>
      <c r="C468" s="131" t="s">
        <v>550</v>
      </c>
      <c r="D468" s="131" t="s">
        <v>1427</v>
      </c>
      <c r="E468" s="131" t="s">
        <v>10076</v>
      </c>
      <c r="F468" s="131" t="s">
        <v>6284</v>
      </c>
      <c r="G468" s="131" t="s">
        <v>931</v>
      </c>
      <c r="H468" s="131" t="s">
        <v>5510</v>
      </c>
      <c r="I468" s="131" t="s">
        <v>5533</v>
      </c>
      <c r="J468" s="131" t="s">
        <v>5619</v>
      </c>
      <c r="K468" s="131" t="s">
        <v>7759</v>
      </c>
      <c r="L468" s="131" t="s">
        <v>5426</v>
      </c>
      <c r="M468" s="131" t="s">
        <v>5427</v>
      </c>
      <c r="N468" s="132">
        <v>0.33333333333333331</v>
      </c>
      <c r="O468" s="132">
        <v>0.75</v>
      </c>
      <c r="P468" s="131" t="s">
        <v>7760</v>
      </c>
      <c r="Q468" s="131" t="s">
        <v>7760</v>
      </c>
      <c r="R468" s="131" t="s">
        <v>5434</v>
      </c>
      <c r="S468" s="131" t="s">
        <v>5514</v>
      </c>
      <c r="T468" s="131" t="s">
        <v>4582</v>
      </c>
      <c r="U468" s="131" t="s">
        <v>7761</v>
      </c>
      <c r="V468" s="131" t="s">
        <v>7762</v>
      </c>
      <c r="W468" s="131" t="s">
        <v>7763</v>
      </c>
      <c r="X468" s="131" t="s">
        <v>3</v>
      </c>
    </row>
    <row r="469" spans="1:24">
      <c r="A469" s="125" t="s">
        <v>981</v>
      </c>
      <c r="B469" s="126" t="s">
        <v>438</v>
      </c>
      <c r="C469" s="126" t="s">
        <v>4743</v>
      </c>
      <c r="D469" s="126" t="s">
        <v>1427</v>
      </c>
      <c r="E469" s="126" t="s">
        <v>10076</v>
      </c>
      <c r="F469" s="126" t="s">
        <v>3</v>
      </c>
      <c r="G469" s="126" t="s">
        <v>922</v>
      </c>
      <c r="H469" s="126" t="s">
        <v>7121</v>
      </c>
      <c r="I469" s="126" t="s">
        <v>8322</v>
      </c>
      <c r="J469" s="126" t="s">
        <v>3</v>
      </c>
      <c r="K469" s="126" t="s">
        <v>4748</v>
      </c>
      <c r="L469" s="126" t="s">
        <v>5441</v>
      </c>
      <c r="M469" s="126" t="s">
        <v>5427</v>
      </c>
      <c r="N469" s="127">
        <v>0.33333333333333331</v>
      </c>
      <c r="O469" s="127">
        <v>0.75</v>
      </c>
      <c r="P469" s="126" t="s">
        <v>8763</v>
      </c>
      <c r="Q469" s="126" t="s">
        <v>8764</v>
      </c>
      <c r="R469" s="126" t="s">
        <v>5434</v>
      </c>
      <c r="S469" s="126" t="s">
        <v>4544</v>
      </c>
      <c r="T469" s="126" t="s">
        <v>4543</v>
      </c>
      <c r="U469" s="126" t="s">
        <v>10430</v>
      </c>
      <c r="V469" s="126" t="s">
        <v>8765</v>
      </c>
      <c r="W469" s="126" t="s">
        <v>10431</v>
      </c>
      <c r="X469" s="128">
        <v>45147.718321759261</v>
      </c>
    </row>
    <row r="470" spans="1:24">
      <c r="A470" s="130" t="s">
        <v>981</v>
      </c>
      <c r="B470" s="131" t="s">
        <v>8649</v>
      </c>
      <c r="C470" s="131" t="s">
        <v>3</v>
      </c>
      <c r="D470" s="131" t="s">
        <v>1427</v>
      </c>
      <c r="E470" s="131" t="s">
        <v>10076</v>
      </c>
      <c r="F470" s="131" t="s">
        <v>6284</v>
      </c>
      <c r="G470" s="131" t="s">
        <v>931</v>
      </c>
      <c r="H470" s="131" t="s">
        <v>6077</v>
      </c>
      <c r="I470" s="131" t="s">
        <v>8322</v>
      </c>
      <c r="J470" s="131" t="s">
        <v>6992</v>
      </c>
      <c r="K470" s="131" t="s">
        <v>6366</v>
      </c>
      <c r="L470" s="131" t="s">
        <v>5441</v>
      </c>
      <c r="M470" s="131" t="s">
        <v>5427</v>
      </c>
      <c r="N470" s="132">
        <v>0.33333333333333331</v>
      </c>
      <c r="O470" s="132">
        <v>0.75</v>
      </c>
      <c r="P470" s="131" t="s">
        <v>8650</v>
      </c>
      <c r="Q470" s="131" t="s">
        <v>8651</v>
      </c>
      <c r="R470" s="131" t="s">
        <v>5434</v>
      </c>
      <c r="S470" s="131" t="s">
        <v>4544</v>
      </c>
      <c r="T470" s="131" t="s">
        <v>4543</v>
      </c>
      <c r="U470" s="131" t="s">
        <v>6993</v>
      </c>
      <c r="V470" s="131" t="s">
        <v>5608</v>
      </c>
      <c r="W470" s="131" t="s">
        <v>8652</v>
      </c>
      <c r="X470" s="131" t="s">
        <v>3</v>
      </c>
    </row>
    <row r="471" spans="1:24">
      <c r="A471" s="130" t="s">
        <v>981</v>
      </c>
      <c r="B471" s="131" t="s">
        <v>6991</v>
      </c>
      <c r="C471" s="131" t="s">
        <v>3</v>
      </c>
      <c r="D471" s="131" t="s">
        <v>1427</v>
      </c>
      <c r="E471" s="131" t="s">
        <v>10076</v>
      </c>
      <c r="F471" s="131" t="s">
        <v>6284</v>
      </c>
      <c r="G471" s="131" t="s">
        <v>931</v>
      </c>
      <c r="H471" s="131" t="s">
        <v>6077</v>
      </c>
      <c r="I471" s="131" t="s">
        <v>5533</v>
      </c>
      <c r="J471" s="131" t="s">
        <v>6992</v>
      </c>
      <c r="K471" s="131" t="s">
        <v>6366</v>
      </c>
      <c r="L471" s="131" t="s">
        <v>5474</v>
      </c>
      <c r="M471" s="131" t="s">
        <v>5427</v>
      </c>
      <c r="N471" s="132">
        <v>0.5</v>
      </c>
      <c r="O471" s="132">
        <v>0.75</v>
      </c>
      <c r="P471" s="131" t="s">
        <v>6077</v>
      </c>
      <c r="Q471" s="131" t="s">
        <v>6077</v>
      </c>
      <c r="R471" s="131" t="s">
        <v>5434</v>
      </c>
      <c r="S471" s="131" t="s">
        <v>4544</v>
      </c>
      <c r="T471" s="131" t="s">
        <v>4543</v>
      </c>
      <c r="U471" s="131" t="s">
        <v>6993</v>
      </c>
      <c r="V471" s="131" t="s">
        <v>6825</v>
      </c>
      <c r="W471" s="131" t="s">
        <v>6994</v>
      </c>
      <c r="X471" s="131" t="s">
        <v>3</v>
      </c>
    </row>
    <row r="472" spans="1:24">
      <c r="A472" s="130" t="s">
        <v>981</v>
      </c>
      <c r="B472" s="131" t="s">
        <v>8000</v>
      </c>
      <c r="C472" s="131" t="s">
        <v>3</v>
      </c>
      <c r="D472" s="131" t="s">
        <v>1427</v>
      </c>
      <c r="E472" s="131" t="s">
        <v>10076</v>
      </c>
      <c r="F472" s="131" t="s">
        <v>6284</v>
      </c>
      <c r="G472" s="131" t="s">
        <v>931</v>
      </c>
      <c r="H472" s="131" t="s">
        <v>5518</v>
      </c>
      <c r="I472" s="131" t="s">
        <v>5533</v>
      </c>
      <c r="J472" s="131" t="s">
        <v>5519</v>
      </c>
      <c r="K472" s="131" t="s">
        <v>5520</v>
      </c>
      <c r="L472" s="131" t="s">
        <v>5474</v>
      </c>
      <c r="M472" s="131" t="s">
        <v>5427</v>
      </c>
      <c r="N472" s="132">
        <v>0.33333333333333331</v>
      </c>
      <c r="O472" s="132">
        <v>0.75</v>
      </c>
      <c r="P472" s="131" t="s">
        <v>7606</v>
      </c>
      <c r="Q472" s="131" t="s">
        <v>7606</v>
      </c>
      <c r="R472" s="131" t="s">
        <v>5434</v>
      </c>
      <c r="S472" s="131" t="s">
        <v>5522</v>
      </c>
      <c r="T472" s="131" t="s">
        <v>5395</v>
      </c>
      <c r="U472" s="131" t="s">
        <v>5523</v>
      </c>
      <c r="V472" s="131" t="s">
        <v>5524</v>
      </c>
      <c r="W472" s="131" t="s">
        <v>8001</v>
      </c>
      <c r="X472" s="131" t="s">
        <v>3</v>
      </c>
    </row>
    <row r="473" spans="1:24">
      <c r="A473" s="130" t="s">
        <v>981</v>
      </c>
      <c r="B473" s="131" t="s">
        <v>7869</v>
      </c>
      <c r="C473" s="131" t="s">
        <v>7870</v>
      </c>
      <c r="D473" s="131" t="s">
        <v>1427</v>
      </c>
      <c r="E473" s="131" t="s">
        <v>10076</v>
      </c>
      <c r="F473" s="131" t="s">
        <v>6284</v>
      </c>
      <c r="G473" s="131" t="s">
        <v>931</v>
      </c>
      <c r="H473" s="131" t="s">
        <v>6969</v>
      </c>
      <c r="I473" s="131" t="s">
        <v>5533</v>
      </c>
      <c r="J473" s="131" t="s">
        <v>5500</v>
      </c>
      <c r="K473" s="131" t="s">
        <v>5784</v>
      </c>
      <c r="L473" s="131" t="s">
        <v>5474</v>
      </c>
      <c r="M473" s="131" t="s">
        <v>5427</v>
      </c>
      <c r="N473" s="132">
        <v>0.33333333333333331</v>
      </c>
      <c r="O473" s="132">
        <v>0.75</v>
      </c>
      <c r="P473" s="131" t="s">
        <v>7871</v>
      </c>
      <c r="Q473" s="131" t="s">
        <v>7872</v>
      </c>
      <c r="R473" s="131" t="s">
        <v>5434</v>
      </c>
      <c r="S473" s="131" t="s">
        <v>5786</v>
      </c>
      <c r="T473" s="131" t="s">
        <v>5606</v>
      </c>
      <c r="U473" s="131" t="s">
        <v>7873</v>
      </c>
      <c r="V473" s="131" t="s">
        <v>7873</v>
      </c>
      <c r="W473" s="131" t="s">
        <v>7874</v>
      </c>
      <c r="X473" s="131" t="s">
        <v>3</v>
      </c>
    </row>
    <row r="474" spans="1:24">
      <c r="A474" s="125" t="s">
        <v>1075</v>
      </c>
      <c r="B474" s="126" t="s">
        <v>823</v>
      </c>
      <c r="C474" s="126" t="s">
        <v>5387</v>
      </c>
      <c r="D474" s="126" t="s">
        <v>1427</v>
      </c>
      <c r="E474" s="126" t="s">
        <v>10076</v>
      </c>
      <c r="F474" s="126" t="s">
        <v>3</v>
      </c>
      <c r="G474" s="126" t="s">
        <v>922</v>
      </c>
      <c r="H474" s="126" t="s">
        <v>5580</v>
      </c>
      <c r="I474" s="126" t="s">
        <v>8322</v>
      </c>
      <c r="J474" s="126" t="s">
        <v>3</v>
      </c>
      <c r="K474" s="126" t="s">
        <v>5582</v>
      </c>
      <c r="L474" s="126" t="s">
        <v>7088</v>
      </c>
      <c r="M474" s="126" t="s">
        <v>5427</v>
      </c>
      <c r="N474" s="127">
        <v>0.95833333333333337</v>
      </c>
      <c r="O474" s="127">
        <v>0.125</v>
      </c>
      <c r="P474" s="126" t="s">
        <v>8459</v>
      </c>
      <c r="Q474" s="126" t="s">
        <v>10432</v>
      </c>
      <c r="R474" s="126" t="s">
        <v>5434</v>
      </c>
      <c r="S474" s="126" t="s">
        <v>5584</v>
      </c>
      <c r="T474" s="126" t="s">
        <v>5585</v>
      </c>
      <c r="U474" s="126" t="s">
        <v>5586</v>
      </c>
      <c r="V474" s="126" t="s">
        <v>10350</v>
      </c>
      <c r="W474" s="126" t="s">
        <v>9857</v>
      </c>
      <c r="X474" s="128">
        <v>45162.491631944446</v>
      </c>
    </row>
    <row r="475" spans="1:24">
      <c r="A475" s="130" t="s">
        <v>981</v>
      </c>
      <c r="B475" s="131" t="s">
        <v>7846</v>
      </c>
      <c r="C475" s="131" t="s">
        <v>7847</v>
      </c>
      <c r="D475" s="131" t="s">
        <v>1427</v>
      </c>
      <c r="E475" s="131" t="s">
        <v>10076</v>
      </c>
      <c r="F475" s="131" t="s">
        <v>6284</v>
      </c>
      <c r="G475" s="131" t="s">
        <v>931</v>
      </c>
      <c r="H475" s="131" t="s">
        <v>7848</v>
      </c>
      <c r="I475" s="131" t="s">
        <v>5533</v>
      </c>
      <c r="J475" s="131" t="s">
        <v>5500</v>
      </c>
      <c r="K475" s="131" t="s">
        <v>5775</v>
      </c>
      <c r="L475" s="131" t="s">
        <v>5474</v>
      </c>
      <c r="M475" s="131" t="s">
        <v>5427</v>
      </c>
      <c r="N475" s="132">
        <v>0.33333333333333331</v>
      </c>
      <c r="O475" s="132">
        <v>0.75</v>
      </c>
      <c r="P475" s="131" t="s">
        <v>7849</v>
      </c>
      <c r="Q475" s="131" t="s">
        <v>7850</v>
      </c>
      <c r="R475" s="131" t="s">
        <v>5434</v>
      </c>
      <c r="S475" s="131" t="s">
        <v>5777</v>
      </c>
      <c r="T475" s="131" t="s">
        <v>4582</v>
      </c>
      <c r="U475" s="131" t="s">
        <v>7851</v>
      </c>
      <c r="V475" s="131" t="s">
        <v>7852</v>
      </c>
      <c r="W475" s="131" t="s">
        <v>7853</v>
      </c>
      <c r="X475" s="131" t="s">
        <v>3</v>
      </c>
    </row>
    <row r="476" spans="1:24">
      <c r="A476" s="125" t="s">
        <v>981</v>
      </c>
      <c r="B476" s="126" t="s">
        <v>556</v>
      </c>
      <c r="C476" s="126" t="s">
        <v>8854</v>
      </c>
      <c r="D476" s="126" t="s">
        <v>1427</v>
      </c>
      <c r="E476" s="126" t="s">
        <v>10076</v>
      </c>
      <c r="F476" s="126" t="s">
        <v>3</v>
      </c>
      <c r="G476" s="126" t="s">
        <v>922</v>
      </c>
      <c r="H476" s="126" t="s">
        <v>6077</v>
      </c>
      <c r="I476" s="126" t="s">
        <v>8322</v>
      </c>
      <c r="J476" s="126" t="s">
        <v>3</v>
      </c>
      <c r="K476" s="126" t="s">
        <v>6366</v>
      </c>
      <c r="L476" s="126" t="s">
        <v>5441</v>
      </c>
      <c r="M476" s="126" t="s">
        <v>5427</v>
      </c>
      <c r="N476" s="127">
        <v>0.33333333333333331</v>
      </c>
      <c r="O476" s="127">
        <v>0.75</v>
      </c>
      <c r="P476" s="126" t="s">
        <v>10433</v>
      </c>
      <c r="Q476" s="126" t="s">
        <v>10434</v>
      </c>
      <c r="R476" s="126" t="s">
        <v>5434</v>
      </c>
      <c r="S476" s="126" t="s">
        <v>6081</v>
      </c>
      <c r="T476" s="126" t="s">
        <v>4543</v>
      </c>
      <c r="U476" s="126" t="s">
        <v>5565</v>
      </c>
      <c r="V476" s="126" t="s">
        <v>6082</v>
      </c>
      <c r="W476" s="126" t="s">
        <v>10435</v>
      </c>
      <c r="X476" s="128">
        <v>44841.404675925929</v>
      </c>
    </row>
    <row r="477" spans="1:24">
      <c r="A477" s="125" t="s">
        <v>981</v>
      </c>
      <c r="B477" s="126" t="s">
        <v>434</v>
      </c>
      <c r="C477" s="126" t="s">
        <v>528</v>
      </c>
      <c r="D477" s="126" t="s">
        <v>1427</v>
      </c>
      <c r="E477" s="126" t="s">
        <v>10076</v>
      </c>
      <c r="F477" s="126" t="s">
        <v>3</v>
      </c>
      <c r="G477" s="126" t="s">
        <v>922</v>
      </c>
      <c r="H477" s="126" t="s">
        <v>6763</v>
      </c>
      <c r="I477" s="126" t="s">
        <v>8322</v>
      </c>
      <c r="J477" s="126" t="s">
        <v>3</v>
      </c>
      <c r="K477" s="126" t="s">
        <v>5645</v>
      </c>
      <c r="L477" s="126" t="s">
        <v>5441</v>
      </c>
      <c r="M477" s="126" t="s">
        <v>5427</v>
      </c>
      <c r="N477" s="127">
        <v>0.33333333333333331</v>
      </c>
      <c r="O477" s="127">
        <v>0.75</v>
      </c>
      <c r="P477" s="126" t="s">
        <v>10436</v>
      </c>
      <c r="Q477" s="126" t="s">
        <v>10436</v>
      </c>
      <c r="R477" s="126" t="s">
        <v>5434</v>
      </c>
      <c r="S477" s="126" t="s">
        <v>4544</v>
      </c>
      <c r="T477" s="126" t="s">
        <v>4543</v>
      </c>
      <c r="U477" s="126" t="s">
        <v>5648</v>
      </c>
      <c r="V477" s="126" t="s">
        <v>3571</v>
      </c>
      <c r="W477" s="126" t="s">
        <v>3</v>
      </c>
      <c r="X477" s="128">
        <v>44810.76898148148</v>
      </c>
    </row>
    <row r="478" spans="1:24">
      <c r="A478" s="125" t="s">
        <v>1213</v>
      </c>
      <c r="B478" s="126" t="s">
        <v>871</v>
      </c>
      <c r="C478" s="126" t="s">
        <v>869</v>
      </c>
      <c r="D478" s="126" t="s">
        <v>1427</v>
      </c>
      <c r="E478" s="126" t="s">
        <v>10076</v>
      </c>
      <c r="F478" s="126" t="s">
        <v>3</v>
      </c>
      <c r="G478" s="126" t="s">
        <v>922</v>
      </c>
      <c r="H478" s="126" t="s">
        <v>10437</v>
      </c>
      <c r="I478" s="126" t="s">
        <v>8322</v>
      </c>
      <c r="J478" s="126" t="s">
        <v>5581</v>
      </c>
      <c r="K478" s="126" t="s">
        <v>10307</v>
      </c>
      <c r="L478" s="126" t="s">
        <v>5441</v>
      </c>
      <c r="M478" s="126">
        <v>3</v>
      </c>
      <c r="N478" s="127">
        <v>0</v>
      </c>
      <c r="O478" s="127">
        <v>0.125</v>
      </c>
      <c r="P478" s="126" t="s">
        <v>10438</v>
      </c>
      <c r="Q478" s="126" t="s">
        <v>10439</v>
      </c>
      <c r="R478" s="126" t="s">
        <v>5434</v>
      </c>
      <c r="S478" s="126" t="s">
        <v>6101</v>
      </c>
      <c r="T478" s="126" t="s">
        <v>6102</v>
      </c>
      <c r="U478" s="126" t="s">
        <v>5586</v>
      </c>
      <c r="V478" s="126" t="s">
        <v>10440</v>
      </c>
      <c r="W478" s="126" t="s">
        <v>10441</v>
      </c>
      <c r="X478" s="128">
        <v>45495.722708333335</v>
      </c>
    </row>
    <row r="479" spans="1:24">
      <c r="A479" s="125" t="s">
        <v>3</v>
      </c>
      <c r="B479" s="126" t="s">
        <v>10442</v>
      </c>
      <c r="C479" s="126" t="s">
        <v>5387</v>
      </c>
      <c r="D479" s="126" t="s">
        <v>1427</v>
      </c>
      <c r="E479" s="126" t="s">
        <v>10076</v>
      </c>
      <c r="F479" s="126" t="s">
        <v>3</v>
      </c>
      <c r="G479" s="126" t="s">
        <v>922</v>
      </c>
      <c r="H479" s="126" t="s">
        <v>6077</v>
      </c>
      <c r="I479" s="126" t="s">
        <v>8322</v>
      </c>
      <c r="J479" s="126" t="s">
        <v>3</v>
      </c>
      <c r="K479" s="126" t="s">
        <v>10418</v>
      </c>
      <c r="L479" s="126" t="s">
        <v>5474</v>
      </c>
      <c r="M479" s="126" t="s">
        <v>5427</v>
      </c>
      <c r="N479" s="127">
        <v>0.5</v>
      </c>
      <c r="O479" s="127">
        <v>0.75</v>
      </c>
      <c r="P479" s="126" t="s">
        <v>8651</v>
      </c>
      <c r="Q479" s="126" t="s">
        <v>10443</v>
      </c>
      <c r="R479" s="126" t="s">
        <v>5434</v>
      </c>
      <c r="S479" s="126" t="s">
        <v>4544</v>
      </c>
      <c r="T479" s="126" t="s">
        <v>4543</v>
      </c>
      <c r="U479" s="126" t="s">
        <v>6993</v>
      </c>
      <c r="V479" s="126" t="s">
        <v>3571</v>
      </c>
      <c r="W479" s="126" t="s">
        <v>10444</v>
      </c>
      <c r="X479" s="128">
        <v>44791.578981481478</v>
      </c>
    </row>
    <row r="480" spans="1:24">
      <c r="A480" s="130" t="s">
        <v>981</v>
      </c>
      <c r="B480" s="131" t="s">
        <v>4803</v>
      </c>
      <c r="C480" s="131" t="s">
        <v>4809</v>
      </c>
      <c r="D480" s="131" t="s">
        <v>1427</v>
      </c>
      <c r="E480" s="131" t="s">
        <v>10076</v>
      </c>
      <c r="F480" s="131" t="s">
        <v>6284</v>
      </c>
      <c r="G480" s="131" t="s">
        <v>931</v>
      </c>
      <c r="H480" s="131" t="s">
        <v>6054</v>
      </c>
      <c r="I480" s="131" t="s">
        <v>8322</v>
      </c>
      <c r="J480" s="131" t="s">
        <v>6017</v>
      </c>
      <c r="K480" s="131" t="s">
        <v>6730</v>
      </c>
      <c r="L480" s="131" t="s">
        <v>5474</v>
      </c>
      <c r="M480" s="131" t="s">
        <v>5427</v>
      </c>
      <c r="N480" s="132">
        <v>0.75</v>
      </c>
      <c r="O480" s="132">
        <v>0.29166666666666669</v>
      </c>
      <c r="P480" s="131" t="s">
        <v>7764</v>
      </c>
      <c r="Q480" s="131" t="s">
        <v>7765</v>
      </c>
      <c r="R480" s="131" t="s">
        <v>5434</v>
      </c>
      <c r="S480" s="131" t="s">
        <v>4808</v>
      </c>
      <c r="T480" s="131" t="s">
        <v>4543</v>
      </c>
      <c r="U480" s="131" t="s">
        <v>5556</v>
      </c>
      <c r="V480" s="131" t="s">
        <v>6342</v>
      </c>
      <c r="W480" s="131" t="s">
        <v>8849</v>
      </c>
      <c r="X480" s="131" t="s">
        <v>3</v>
      </c>
    </row>
    <row r="481" spans="1:24">
      <c r="A481" s="130" t="s">
        <v>981</v>
      </c>
      <c r="B481" s="131" t="s">
        <v>6930</v>
      </c>
      <c r="C481" s="131" t="s">
        <v>6929</v>
      </c>
      <c r="D481" s="131" t="s">
        <v>1427</v>
      </c>
      <c r="E481" s="131" t="s">
        <v>10076</v>
      </c>
      <c r="F481" s="131" t="s">
        <v>6284</v>
      </c>
      <c r="G481" s="131" t="s">
        <v>931</v>
      </c>
      <c r="H481" s="131" t="s">
        <v>5863</v>
      </c>
      <c r="I481" s="131" t="s">
        <v>5533</v>
      </c>
      <c r="J481" s="131" t="s">
        <v>5551</v>
      </c>
      <c r="K481" s="131" t="s">
        <v>6932</v>
      </c>
      <c r="L481" s="131" t="s">
        <v>5474</v>
      </c>
      <c r="M481" s="131" t="s">
        <v>5427</v>
      </c>
      <c r="N481" s="132">
        <v>0.33333333333333331</v>
      </c>
      <c r="O481" s="132">
        <v>0.75</v>
      </c>
      <c r="P481" s="131" t="s">
        <v>6933</v>
      </c>
      <c r="Q481" s="131" t="s">
        <v>6933</v>
      </c>
      <c r="R481" s="131" t="s">
        <v>5434</v>
      </c>
      <c r="S481" s="131" t="s">
        <v>5866</v>
      </c>
      <c r="T481" s="131" t="s">
        <v>5482</v>
      </c>
      <c r="U481" s="131" t="s">
        <v>5607</v>
      </c>
      <c r="V481" s="131" t="s">
        <v>3571</v>
      </c>
      <c r="W481" s="131" t="s">
        <v>8106</v>
      </c>
      <c r="X481" s="131" t="s">
        <v>3</v>
      </c>
    </row>
    <row r="482" spans="1:24">
      <c r="A482" s="130" t="s">
        <v>981</v>
      </c>
      <c r="B482" s="131" t="s">
        <v>5610</v>
      </c>
      <c r="C482" s="131" t="s">
        <v>5611</v>
      </c>
      <c r="D482" s="131" t="s">
        <v>1427</v>
      </c>
      <c r="E482" s="131" t="s">
        <v>10076</v>
      </c>
      <c r="F482" s="131" t="s">
        <v>3</v>
      </c>
      <c r="G482" s="131" t="s">
        <v>5612</v>
      </c>
      <c r="H482" s="131" t="s">
        <v>5613</v>
      </c>
      <c r="I482" s="131" t="s">
        <v>5533</v>
      </c>
      <c r="J482" s="131" t="s">
        <v>3</v>
      </c>
      <c r="K482" s="131" t="s">
        <v>4592</v>
      </c>
      <c r="L482" s="131" t="s">
        <v>5474</v>
      </c>
      <c r="M482" s="131" t="s">
        <v>5427</v>
      </c>
      <c r="N482" s="132">
        <v>0.33333333333333331</v>
      </c>
      <c r="O482" s="132">
        <v>0.75</v>
      </c>
      <c r="P482" s="131" t="s">
        <v>5614</v>
      </c>
      <c r="Q482" s="131" t="s">
        <v>5614</v>
      </c>
      <c r="R482" s="131" t="s">
        <v>5434</v>
      </c>
      <c r="S482" s="131" t="s">
        <v>5460</v>
      </c>
      <c r="T482" s="131" t="s">
        <v>4555</v>
      </c>
      <c r="U482" s="133" t="s">
        <v>5615</v>
      </c>
      <c r="V482" s="131" t="s">
        <v>5616</v>
      </c>
      <c r="W482" s="131" t="s">
        <v>5617</v>
      </c>
      <c r="X482" s="131" t="s">
        <v>3</v>
      </c>
    </row>
    <row r="483" spans="1:24">
      <c r="A483" s="130" t="s">
        <v>981</v>
      </c>
      <c r="B483" s="131" t="s">
        <v>6693</v>
      </c>
      <c r="C483" s="131" t="s">
        <v>6692</v>
      </c>
      <c r="D483" s="131" t="s">
        <v>1427</v>
      </c>
      <c r="E483" s="131" t="s">
        <v>10076</v>
      </c>
      <c r="F483" s="131" t="s">
        <v>3</v>
      </c>
      <c r="G483" s="131" t="s">
        <v>5612</v>
      </c>
      <c r="H483" s="131" t="s">
        <v>5613</v>
      </c>
      <c r="I483" s="131" t="s">
        <v>5533</v>
      </c>
      <c r="J483" s="131" t="s">
        <v>3</v>
      </c>
      <c r="K483" s="131" t="s">
        <v>4592</v>
      </c>
      <c r="L483" s="131" t="s">
        <v>5474</v>
      </c>
      <c r="M483" s="131" t="s">
        <v>5427</v>
      </c>
      <c r="N483" s="132">
        <v>0.33333333333333331</v>
      </c>
      <c r="O483" s="132">
        <v>0.75</v>
      </c>
      <c r="P483" s="131" t="s">
        <v>5614</v>
      </c>
      <c r="Q483" s="131" t="s">
        <v>5614</v>
      </c>
      <c r="R483" s="131" t="s">
        <v>5434</v>
      </c>
      <c r="S483" s="131" t="s">
        <v>5460</v>
      </c>
      <c r="T483" s="131" t="s">
        <v>4555</v>
      </c>
      <c r="U483" s="133" t="s">
        <v>5615</v>
      </c>
      <c r="V483" s="131" t="s">
        <v>5616</v>
      </c>
      <c r="W483" s="131" t="s">
        <v>8234</v>
      </c>
      <c r="X483" s="131" t="s">
        <v>3</v>
      </c>
    </row>
    <row r="484" spans="1:24">
      <c r="A484" s="130" t="s">
        <v>981</v>
      </c>
      <c r="B484" s="131" t="s">
        <v>4752</v>
      </c>
      <c r="C484" s="131" t="s">
        <v>4766</v>
      </c>
      <c r="D484" s="131" t="s">
        <v>1427</v>
      </c>
      <c r="E484" s="131" t="s">
        <v>10076</v>
      </c>
      <c r="F484" s="131" t="s">
        <v>6284</v>
      </c>
      <c r="G484" s="131" t="s">
        <v>931</v>
      </c>
      <c r="H484" s="131" t="s">
        <v>5613</v>
      </c>
      <c r="I484" s="131" t="s">
        <v>5533</v>
      </c>
      <c r="J484" s="131" t="s">
        <v>5619</v>
      </c>
      <c r="K484" s="131" t="s">
        <v>4592</v>
      </c>
      <c r="L484" s="131" t="s">
        <v>5474</v>
      </c>
      <c r="M484" s="131" t="s">
        <v>5427</v>
      </c>
      <c r="N484" s="132">
        <v>0.33333333333333331</v>
      </c>
      <c r="O484" s="132">
        <v>0.75</v>
      </c>
      <c r="P484" s="131" t="s">
        <v>5614</v>
      </c>
      <c r="Q484" s="131" t="s">
        <v>5614</v>
      </c>
      <c r="R484" s="131" t="s">
        <v>5434</v>
      </c>
      <c r="S484" s="131" t="s">
        <v>5460</v>
      </c>
      <c r="T484" s="131" t="s">
        <v>4555</v>
      </c>
      <c r="U484" s="133" t="s">
        <v>5615</v>
      </c>
      <c r="V484" s="131" t="s">
        <v>5616</v>
      </c>
      <c r="W484" s="131" t="s">
        <v>6995</v>
      </c>
      <c r="X484" s="131" t="s">
        <v>3</v>
      </c>
    </row>
    <row r="485" spans="1:24">
      <c r="A485" s="125" t="s">
        <v>9948</v>
      </c>
      <c r="B485" s="126" t="s">
        <v>791</v>
      </c>
      <c r="C485" s="126" t="s">
        <v>3</v>
      </c>
      <c r="D485" s="126" t="s">
        <v>1427</v>
      </c>
      <c r="E485" s="126" t="s">
        <v>10076</v>
      </c>
      <c r="F485" s="126" t="s">
        <v>3</v>
      </c>
      <c r="G485" s="126" t="s">
        <v>922</v>
      </c>
      <c r="H485" s="126" t="s">
        <v>7740</v>
      </c>
      <c r="I485" s="126" t="s">
        <v>8322</v>
      </c>
      <c r="J485" s="126" t="s">
        <v>3</v>
      </c>
      <c r="K485" s="126" t="s">
        <v>5755</v>
      </c>
      <c r="L485" s="126" t="s">
        <v>5474</v>
      </c>
      <c r="M485" s="126" t="s">
        <v>5427</v>
      </c>
      <c r="N485" s="127">
        <v>0.83333333333333337</v>
      </c>
      <c r="O485" s="127">
        <v>0.125</v>
      </c>
      <c r="P485" s="126" t="s">
        <v>10445</v>
      </c>
      <c r="Q485" s="126" t="s">
        <v>10107</v>
      </c>
      <c r="R485" s="126" t="s">
        <v>5434</v>
      </c>
      <c r="S485" s="126" t="s">
        <v>5758</v>
      </c>
      <c r="T485" s="126" t="s">
        <v>5436</v>
      </c>
      <c r="U485" s="126" t="s">
        <v>8734</v>
      </c>
      <c r="V485" s="126" t="s">
        <v>7583</v>
      </c>
      <c r="W485" s="126" t="s">
        <v>3</v>
      </c>
      <c r="X485" s="128">
        <v>45056.509594907409</v>
      </c>
    </row>
    <row r="486" spans="1:24">
      <c r="A486" s="130" t="s">
        <v>981</v>
      </c>
      <c r="B486" s="131" t="s">
        <v>1256</v>
      </c>
      <c r="C486" s="131" t="s">
        <v>1257</v>
      </c>
      <c r="D486" s="131" t="s">
        <v>1427</v>
      </c>
      <c r="E486" s="131" t="s">
        <v>10076</v>
      </c>
      <c r="F486" s="131" t="s">
        <v>6189</v>
      </c>
      <c r="G486" s="131" t="s">
        <v>931</v>
      </c>
      <c r="H486" s="131" t="s">
        <v>5774</v>
      </c>
      <c r="I486" s="131" t="s">
        <v>5533</v>
      </c>
      <c r="J486" s="131" t="s">
        <v>5619</v>
      </c>
      <c r="K486" s="131" t="s">
        <v>5775</v>
      </c>
      <c r="L486" s="131" t="s">
        <v>5441</v>
      </c>
      <c r="M486" s="131" t="s">
        <v>5427</v>
      </c>
      <c r="N486" s="132">
        <v>0.25</v>
      </c>
      <c r="O486" s="132">
        <v>0.83333333333333337</v>
      </c>
      <c r="P486" s="131" t="s">
        <v>6190</v>
      </c>
      <c r="Q486" s="131" t="s">
        <v>6190</v>
      </c>
      <c r="R486" s="131" t="s">
        <v>5434</v>
      </c>
      <c r="S486" s="131" t="s">
        <v>5777</v>
      </c>
      <c r="T486" s="131" t="s">
        <v>4582</v>
      </c>
      <c r="U486" s="131" t="s">
        <v>5778</v>
      </c>
      <c r="V486" s="131" t="s">
        <v>6191</v>
      </c>
      <c r="W486" s="131" t="s">
        <v>7562</v>
      </c>
      <c r="X486" s="131" t="s">
        <v>3</v>
      </c>
    </row>
    <row r="487" spans="1:24">
      <c r="A487" s="125" t="s">
        <v>1075</v>
      </c>
      <c r="B487" s="126" t="s">
        <v>10446</v>
      </c>
      <c r="C487" s="126" t="s">
        <v>10447</v>
      </c>
      <c r="D487" s="126" t="s">
        <v>1427</v>
      </c>
      <c r="E487" s="126" t="s">
        <v>10076</v>
      </c>
      <c r="F487" s="126" t="s">
        <v>3</v>
      </c>
      <c r="G487" s="126" t="s">
        <v>922</v>
      </c>
      <c r="H487" s="126" t="s">
        <v>6596</v>
      </c>
      <c r="I487" s="126" t="s">
        <v>8322</v>
      </c>
      <c r="J487" s="126" t="s">
        <v>6544</v>
      </c>
      <c r="K487" s="126" t="s">
        <v>6597</v>
      </c>
      <c r="L487" s="126" t="s">
        <v>5426</v>
      </c>
      <c r="M487" s="126" t="s">
        <v>5427</v>
      </c>
      <c r="N487" s="127">
        <v>0.91666666666666663</v>
      </c>
      <c r="O487" s="127">
        <v>0.125</v>
      </c>
      <c r="P487" s="126" t="s">
        <v>10148</v>
      </c>
      <c r="Q487" s="126" t="s">
        <v>10448</v>
      </c>
      <c r="R487" s="126" t="s">
        <v>5445</v>
      </c>
      <c r="S487" s="126" t="s">
        <v>6600</v>
      </c>
      <c r="T487" s="126" t="s">
        <v>5731</v>
      </c>
      <c r="U487" s="126" t="s">
        <v>6601</v>
      </c>
      <c r="V487" s="126" t="s">
        <v>6602</v>
      </c>
      <c r="W487" s="126" t="s">
        <v>10449</v>
      </c>
      <c r="X487" s="128">
        <v>45539.731412037036</v>
      </c>
    </row>
    <row r="488" spans="1:24">
      <c r="A488" s="130" t="s">
        <v>1075</v>
      </c>
      <c r="B488" s="131" t="s">
        <v>7840</v>
      </c>
      <c r="C488" s="131" t="s">
        <v>8644</v>
      </c>
      <c r="D488" s="131" t="s">
        <v>1427</v>
      </c>
      <c r="E488" s="131" t="s">
        <v>10076</v>
      </c>
      <c r="F488" s="131" t="s">
        <v>6284</v>
      </c>
      <c r="G488" s="131" t="s">
        <v>931</v>
      </c>
      <c r="H488" s="131" t="s">
        <v>3527</v>
      </c>
      <c r="I488" s="131" t="s">
        <v>8322</v>
      </c>
      <c r="J488" s="131" t="s">
        <v>5442</v>
      </c>
      <c r="K488" s="131" t="s">
        <v>5625</v>
      </c>
      <c r="L488" s="131" t="s">
        <v>5474</v>
      </c>
      <c r="M488" s="131" t="s">
        <v>5427</v>
      </c>
      <c r="N488" s="132">
        <v>0.83333333333333337</v>
      </c>
      <c r="O488" s="132">
        <v>0.125</v>
      </c>
      <c r="P488" s="131" t="s">
        <v>6079</v>
      </c>
      <c r="Q488" s="131" t="s">
        <v>7841</v>
      </c>
      <c r="R488" s="131" t="s">
        <v>5445</v>
      </c>
      <c r="S488" s="131" t="s">
        <v>5627</v>
      </c>
      <c r="T488" s="131" t="s">
        <v>5628</v>
      </c>
      <c r="U488" s="131" t="s">
        <v>5629</v>
      </c>
      <c r="V488" s="131" t="s">
        <v>5547</v>
      </c>
      <c r="W488" s="131" t="s">
        <v>8645</v>
      </c>
      <c r="X488" s="131" t="s">
        <v>3</v>
      </c>
    </row>
    <row r="489" spans="1:24">
      <c r="A489" s="125" t="s">
        <v>1213</v>
      </c>
      <c r="B489" s="126" t="s">
        <v>10450</v>
      </c>
      <c r="C489" s="126" t="s">
        <v>10451</v>
      </c>
      <c r="D489" s="126" t="s">
        <v>1427</v>
      </c>
      <c r="E489" s="126" t="s">
        <v>10076</v>
      </c>
      <c r="F489" s="126" t="s">
        <v>3</v>
      </c>
      <c r="G489" s="126" t="s">
        <v>922</v>
      </c>
      <c r="H489" s="126" t="s">
        <v>7145</v>
      </c>
      <c r="I489" s="126" t="s">
        <v>8322</v>
      </c>
      <c r="J489" s="126" t="s">
        <v>3</v>
      </c>
      <c r="K489" s="126" t="s">
        <v>4592</v>
      </c>
      <c r="L489" s="126" t="s">
        <v>5441</v>
      </c>
      <c r="M489" s="126" t="s">
        <v>5427</v>
      </c>
      <c r="N489" s="127">
        <v>0.95833333333333337</v>
      </c>
      <c r="O489" s="127">
        <v>0.125</v>
      </c>
      <c r="P489" s="126" t="s">
        <v>8716</v>
      </c>
      <c r="Q489" s="126" t="s">
        <v>8716</v>
      </c>
      <c r="R489" s="126" t="s">
        <v>5445</v>
      </c>
      <c r="S489" s="126" t="s">
        <v>5460</v>
      </c>
      <c r="T489" s="126" t="s">
        <v>4555</v>
      </c>
      <c r="U489" s="126" t="s">
        <v>8718</v>
      </c>
      <c r="V489" s="126" t="s">
        <v>8929</v>
      </c>
      <c r="W489" s="126" t="s">
        <v>10452</v>
      </c>
      <c r="X489" s="128">
        <v>45098.630740740744</v>
      </c>
    </row>
    <row r="490" spans="1:24">
      <c r="A490" s="125" t="s">
        <v>1213</v>
      </c>
      <c r="B490" s="126" t="s">
        <v>782</v>
      </c>
      <c r="C490" s="126" t="s">
        <v>743</v>
      </c>
      <c r="D490" s="126" t="s">
        <v>1427</v>
      </c>
      <c r="E490" s="126" t="s">
        <v>10076</v>
      </c>
      <c r="F490" s="126" t="s">
        <v>3</v>
      </c>
      <c r="G490" s="126" t="s">
        <v>922</v>
      </c>
      <c r="H490" s="126" t="s">
        <v>5580</v>
      </c>
      <c r="I490" s="126" t="s">
        <v>8322</v>
      </c>
      <c r="J490" s="126" t="s">
        <v>3</v>
      </c>
      <c r="K490" s="126" t="s">
        <v>4786</v>
      </c>
      <c r="L490" s="126" t="s">
        <v>5474</v>
      </c>
      <c r="M490" s="126" t="s">
        <v>5427</v>
      </c>
      <c r="N490" s="127">
        <v>0.95833333333333337</v>
      </c>
      <c r="O490" s="127">
        <v>0.125</v>
      </c>
      <c r="P490" s="126" t="s">
        <v>10453</v>
      </c>
      <c r="Q490" s="126" t="s">
        <v>10454</v>
      </c>
      <c r="R490" s="126" t="s">
        <v>5434</v>
      </c>
      <c r="S490" s="126" t="s">
        <v>6081</v>
      </c>
      <c r="T490" s="126" t="s">
        <v>4543</v>
      </c>
      <c r="U490" s="126" t="s">
        <v>5565</v>
      </c>
      <c r="V490" s="126" t="s">
        <v>5566</v>
      </c>
      <c r="W490" s="126" t="s">
        <v>10455</v>
      </c>
      <c r="X490" s="128">
        <v>45054.576423611114</v>
      </c>
    </row>
    <row r="491" spans="1:24">
      <c r="A491" s="125" t="s">
        <v>3</v>
      </c>
      <c r="B491" s="126" t="s">
        <v>10456</v>
      </c>
      <c r="C491" s="126" t="s">
        <v>5387</v>
      </c>
      <c r="D491" s="126" t="s">
        <v>1427</v>
      </c>
      <c r="E491" s="126" t="s">
        <v>10076</v>
      </c>
      <c r="F491" s="126" t="s">
        <v>3</v>
      </c>
      <c r="G491" s="126" t="s">
        <v>922</v>
      </c>
      <c r="H491" s="126" t="s">
        <v>7179</v>
      </c>
      <c r="I491" s="126" t="s">
        <v>8322</v>
      </c>
      <c r="J491" s="126" t="s">
        <v>3</v>
      </c>
      <c r="K491" s="126" t="s">
        <v>7180</v>
      </c>
      <c r="L491" s="126" t="s">
        <v>5441</v>
      </c>
      <c r="M491" s="126" t="s">
        <v>5427</v>
      </c>
      <c r="N491" s="127">
        <v>0.33333333333333331</v>
      </c>
      <c r="O491" s="127">
        <v>0.75</v>
      </c>
      <c r="P491" s="126" t="s">
        <v>6079</v>
      </c>
      <c r="Q491" s="126" t="s">
        <v>10457</v>
      </c>
      <c r="R491" s="126" t="s">
        <v>5445</v>
      </c>
      <c r="S491" s="126" t="s">
        <v>10373</v>
      </c>
      <c r="T491" s="126" t="s">
        <v>7075</v>
      </c>
      <c r="U491" s="126" t="s">
        <v>7184</v>
      </c>
      <c r="V491" s="126" t="s">
        <v>3571</v>
      </c>
      <c r="W491" s="126" t="s">
        <v>10458</v>
      </c>
      <c r="X491" s="128">
        <v>44834.813194444447</v>
      </c>
    </row>
    <row r="492" spans="1:24">
      <c r="A492" s="130" t="s">
        <v>1075</v>
      </c>
      <c r="B492" s="131" t="s">
        <v>8800</v>
      </c>
      <c r="C492" s="131" t="s">
        <v>5387</v>
      </c>
      <c r="D492" s="131" t="s">
        <v>1427</v>
      </c>
      <c r="E492" s="131" t="s">
        <v>10076</v>
      </c>
      <c r="F492" s="131" t="s">
        <v>6284</v>
      </c>
      <c r="G492" s="131" t="s">
        <v>931</v>
      </c>
      <c r="H492" s="131" t="s">
        <v>6107</v>
      </c>
      <c r="I492" s="131" t="s">
        <v>8322</v>
      </c>
      <c r="J492" s="131" t="s">
        <v>5442</v>
      </c>
      <c r="K492" s="131" t="s">
        <v>6912</v>
      </c>
      <c r="L492" s="131" t="s">
        <v>5474</v>
      </c>
      <c r="M492" s="131" t="s">
        <v>5427</v>
      </c>
      <c r="N492" s="132">
        <v>0.33333333333333331</v>
      </c>
      <c r="O492" s="132">
        <v>0.75</v>
      </c>
      <c r="P492" s="131" t="s">
        <v>8801</v>
      </c>
      <c r="Q492" s="131" t="s">
        <v>8801</v>
      </c>
      <c r="R492" s="131" t="s">
        <v>5445</v>
      </c>
      <c r="S492" s="131" t="s">
        <v>6029</v>
      </c>
      <c r="T492" s="131" t="s">
        <v>10128</v>
      </c>
      <c r="U492" s="131" t="s">
        <v>6914</v>
      </c>
      <c r="V492" s="131" t="s">
        <v>6915</v>
      </c>
      <c r="W492" s="131" t="s">
        <v>8802</v>
      </c>
      <c r="X492" s="131" t="s">
        <v>3</v>
      </c>
    </row>
    <row r="493" spans="1:24">
      <c r="A493" s="130" t="s">
        <v>1075</v>
      </c>
      <c r="B493" s="131" t="s">
        <v>7875</v>
      </c>
      <c r="C493" s="131" t="s">
        <v>7876</v>
      </c>
      <c r="D493" s="131" t="s">
        <v>1427</v>
      </c>
      <c r="E493" s="131" t="s">
        <v>10076</v>
      </c>
      <c r="F493" s="131" t="s">
        <v>3</v>
      </c>
      <c r="G493" s="131" t="s">
        <v>931</v>
      </c>
      <c r="H493" s="131" t="s">
        <v>7877</v>
      </c>
      <c r="I493" s="131" t="s">
        <v>5533</v>
      </c>
      <c r="J493" s="131" t="s">
        <v>5442</v>
      </c>
      <c r="K493" s="131" t="s">
        <v>4592</v>
      </c>
      <c r="L493" s="131" t="s">
        <v>5426</v>
      </c>
      <c r="M493" s="131" t="s">
        <v>5427</v>
      </c>
      <c r="N493" s="132">
        <v>0</v>
      </c>
      <c r="O493" s="132">
        <v>0.125</v>
      </c>
      <c r="P493" s="131" t="s">
        <v>6079</v>
      </c>
      <c r="Q493" s="131" t="s">
        <v>7878</v>
      </c>
      <c r="R493" s="131" t="s">
        <v>5445</v>
      </c>
      <c r="S493" s="131" t="s">
        <v>5460</v>
      </c>
      <c r="T493" s="131" t="s">
        <v>4555</v>
      </c>
      <c r="U493" s="131" t="s">
        <v>5469</v>
      </c>
      <c r="V493" s="131" t="s">
        <v>3571</v>
      </c>
      <c r="W493" s="131" t="s">
        <v>7879</v>
      </c>
      <c r="X493" s="131" t="s">
        <v>3</v>
      </c>
    </row>
    <row r="494" spans="1:24">
      <c r="A494" s="125" t="s">
        <v>1251</v>
      </c>
      <c r="B494" s="126" t="s">
        <v>854</v>
      </c>
      <c r="C494" s="126" t="s">
        <v>10459</v>
      </c>
      <c r="D494" s="126" t="s">
        <v>1427</v>
      </c>
      <c r="E494" s="126" t="s">
        <v>10076</v>
      </c>
      <c r="F494" s="126" t="s">
        <v>3</v>
      </c>
      <c r="G494" s="126" t="s">
        <v>922</v>
      </c>
      <c r="H494" s="126" t="s">
        <v>9986</v>
      </c>
      <c r="I494" s="126" t="s">
        <v>8322</v>
      </c>
      <c r="J494" s="126" t="s">
        <v>3</v>
      </c>
      <c r="K494" s="126" t="s">
        <v>5864</v>
      </c>
      <c r="L494" s="126" t="s">
        <v>5474</v>
      </c>
      <c r="M494" s="126" t="s">
        <v>5427</v>
      </c>
      <c r="N494" s="127">
        <v>0.33333333333333331</v>
      </c>
      <c r="O494" s="127">
        <v>0.75</v>
      </c>
      <c r="P494" s="126" t="s">
        <v>10460</v>
      </c>
      <c r="Q494" s="126" t="s">
        <v>10461</v>
      </c>
      <c r="R494" s="126" t="s">
        <v>5445</v>
      </c>
      <c r="S494" s="126" t="s">
        <v>5866</v>
      </c>
      <c r="T494" s="126" t="s">
        <v>5482</v>
      </c>
      <c r="U494" s="126" t="s">
        <v>5607</v>
      </c>
      <c r="V494" s="126" t="s">
        <v>5607</v>
      </c>
      <c r="W494" s="126" t="s">
        <v>10462</v>
      </c>
      <c r="X494" s="128">
        <v>45174.620092592595</v>
      </c>
    </row>
    <row r="495" spans="1:24">
      <c r="A495" s="125" t="s">
        <v>1075</v>
      </c>
      <c r="B495" s="126" t="s">
        <v>719</v>
      </c>
      <c r="C495" s="126" t="s">
        <v>829</v>
      </c>
      <c r="D495" s="126" t="s">
        <v>1427</v>
      </c>
      <c r="E495" s="126" t="s">
        <v>10076</v>
      </c>
      <c r="F495" s="126" t="s">
        <v>3</v>
      </c>
      <c r="G495" s="126" t="s">
        <v>922</v>
      </c>
      <c r="H495" s="126" t="s">
        <v>6740</v>
      </c>
      <c r="I495" s="126" t="s">
        <v>8322</v>
      </c>
      <c r="J495" s="126" t="s">
        <v>10463</v>
      </c>
      <c r="K495" s="126" t="s">
        <v>10377</v>
      </c>
      <c r="L495" s="126" t="s">
        <v>5441</v>
      </c>
      <c r="M495" s="126" t="s">
        <v>5427</v>
      </c>
      <c r="N495" s="127">
        <v>0.33333333333333331</v>
      </c>
      <c r="O495" s="127">
        <v>0.75</v>
      </c>
      <c r="P495" s="126" t="s">
        <v>10464</v>
      </c>
      <c r="Q495" s="126" t="s">
        <v>10464</v>
      </c>
      <c r="R495" s="126" t="s">
        <v>3</v>
      </c>
      <c r="S495" s="126" t="s">
        <v>6572</v>
      </c>
      <c r="T495" s="126" t="s">
        <v>6573</v>
      </c>
      <c r="U495" s="126" t="s">
        <v>6574</v>
      </c>
      <c r="V495" s="126" t="s">
        <v>10465</v>
      </c>
      <c r="W495" s="126" t="s">
        <v>3</v>
      </c>
      <c r="X495" s="126" t="s">
        <v>3</v>
      </c>
    </row>
    <row r="496" spans="1:24">
      <c r="A496" s="130" t="s">
        <v>1075</v>
      </c>
      <c r="B496" s="131" t="s">
        <v>8462</v>
      </c>
      <c r="C496" s="131" t="s">
        <v>8132</v>
      </c>
      <c r="D496" s="131" t="s">
        <v>1427</v>
      </c>
      <c r="E496" s="131" t="s">
        <v>10076</v>
      </c>
      <c r="F496" s="131" t="s">
        <v>6670</v>
      </c>
      <c r="G496" s="131" t="s">
        <v>931</v>
      </c>
      <c r="H496" s="131" t="s">
        <v>6107</v>
      </c>
      <c r="I496" s="131" t="s">
        <v>8322</v>
      </c>
      <c r="J496" s="131" t="s">
        <v>5442</v>
      </c>
      <c r="K496" s="131" t="s">
        <v>8133</v>
      </c>
      <c r="L496" s="131" t="s">
        <v>5497</v>
      </c>
      <c r="M496" s="131" t="s">
        <v>5427</v>
      </c>
      <c r="N496" s="132">
        <v>0.29166666666666669</v>
      </c>
      <c r="O496" s="132">
        <v>0.75</v>
      </c>
      <c r="P496" s="131" t="s">
        <v>8463</v>
      </c>
      <c r="Q496" s="131" t="s">
        <v>8464</v>
      </c>
      <c r="R496" s="131" t="s">
        <v>5445</v>
      </c>
      <c r="S496" s="131" t="s">
        <v>6029</v>
      </c>
      <c r="T496" s="131" t="s">
        <v>10128</v>
      </c>
      <c r="U496" s="131" t="s">
        <v>6914</v>
      </c>
      <c r="V496" s="131" t="s">
        <v>6915</v>
      </c>
      <c r="W496" s="131" t="s">
        <v>8465</v>
      </c>
      <c r="X496" s="131" t="s">
        <v>3</v>
      </c>
    </row>
    <row r="497" spans="1:24">
      <c r="A497" s="130" t="s">
        <v>1075</v>
      </c>
      <c r="B497" s="131" t="s">
        <v>8748</v>
      </c>
      <c r="C497" s="131" t="s">
        <v>8749</v>
      </c>
      <c r="D497" s="131" t="s">
        <v>1427</v>
      </c>
      <c r="E497" s="131" t="s">
        <v>10076</v>
      </c>
      <c r="F497" s="131" t="s">
        <v>6284</v>
      </c>
      <c r="G497" s="131" t="s">
        <v>931</v>
      </c>
      <c r="H497" s="131" t="s">
        <v>6969</v>
      </c>
      <c r="I497" s="131" t="s">
        <v>8322</v>
      </c>
      <c r="J497" s="131" t="s">
        <v>5442</v>
      </c>
      <c r="K497" s="131" t="s">
        <v>6509</v>
      </c>
      <c r="L497" s="131" t="s">
        <v>5474</v>
      </c>
      <c r="M497" s="131">
        <v>1</v>
      </c>
      <c r="N497" s="132">
        <v>0.75</v>
      </c>
      <c r="O497" s="132">
        <v>0.25</v>
      </c>
      <c r="P497" s="131" t="s">
        <v>6079</v>
      </c>
      <c r="Q497" s="131" t="s">
        <v>8750</v>
      </c>
      <c r="R497" s="131" t="s">
        <v>5445</v>
      </c>
      <c r="S497" s="131" t="s">
        <v>5605</v>
      </c>
      <c r="T497" s="131" t="s">
        <v>5606</v>
      </c>
      <c r="U497" s="131" t="s">
        <v>8751</v>
      </c>
      <c r="V497" s="131" t="s">
        <v>5706</v>
      </c>
      <c r="W497" s="131" t="s">
        <v>8752</v>
      </c>
      <c r="X497" s="131" t="s">
        <v>3</v>
      </c>
    </row>
    <row r="498" spans="1:24">
      <c r="A498" s="125" t="s">
        <v>981</v>
      </c>
      <c r="B498" s="126" t="s">
        <v>596</v>
      </c>
      <c r="C498" s="126" t="s">
        <v>450</v>
      </c>
      <c r="D498" s="126" t="s">
        <v>1427</v>
      </c>
      <c r="E498" s="126" t="s">
        <v>10076</v>
      </c>
      <c r="F498" s="126" t="s">
        <v>3</v>
      </c>
      <c r="G498" s="126" t="s">
        <v>922</v>
      </c>
      <c r="H498" s="126" t="s">
        <v>10066</v>
      </c>
      <c r="I498" s="126" t="s">
        <v>8322</v>
      </c>
      <c r="J498" s="126" t="s">
        <v>3</v>
      </c>
      <c r="K498" s="126" t="s">
        <v>5794</v>
      </c>
      <c r="L498" s="126" t="s">
        <v>5441</v>
      </c>
      <c r="M498" s="126" t="s">
        <v>5427</v>
      </c>
      <c r="N498" s="127">
        <v>0.33333333333333331</v>
      </c>
      <c r="O498" s="127">
        <v>0.75</v>
      </c>
      <c r="P498" s="126" t="s">
        <v>10466</v>
      </c>
      <c r="Q498" s="126" t="s">
        <v>10467</v>
      </c>
      <c r="R498" s="126" t="s">
        <v>5434</v>
      </c>
      <c r="S498" s="126" t="s">
        <v>5734</v>
      </c>
      <c r="T498" s="126" t="s">
        <v>5731</v>
      </c>
      <c r="U498" s="126" t="s">
        <v>10468</v>
      </c>
      <c r="V498" s="126" t="s">
        <v>10070</v>
      </c>
      <c r="W498" s="126" t="s">
        <v>10469</v>
      </c>
      <c r="X498" s="128">
        <v>45112.437962962962</v>
      </c>
    </row>
    <row r="499" spans="1:24">
      <c r="A499" s="130" t="s">
        <v>1075</v>
      </c>
      <c r="B499" s="131" t="s">
        <v>8445</v>
      </c>
      <c r="C499" s="131" t="s">
        <v>8446</v>
      </c>
      <c r="D499" s="131" t="s">
        <v>1427</v>
      </c>
      <c r="E499" s="131" t="s">
        <v>10076</v>
      </c>
      <c r="F499" s="131" t="s">
        <v>6284</v>
      </c>
      <c r="G499" s="131" t="s">
        <v>931</v>
      </c>
      <c r="H499" s="131" t="s">
        <v>6764</v>
      </c>
      <c r="I499" s="131" t="s">
        <v>8322</v>
      </c>
      <c r="J499" s="131" t="s">
        <v>5442</v>
      </c>
      <c r="K499" s="131" t="s">
        <v>4786</v>
      </c>
      <c r="L499" s="131" t="s">
        <v>5474</v>
      </c>
      <c r="M499" s="131" t="s">
        <v>5427</v>
      </c>
      <c r="N499" s="132">
        <v>0.91666666666666663</v>
      </c>
      <c r="O499" s="132">
        <v>0.125</v>
      </c>
      <c r="P499" s="131" t="s">
        <v>6079</v>
      </c>
      <c r="Q499" s="131" t="s">
        <v>8447</v>
      </c>
      <c r="R499" s="131" t="s">
        <v>5445</v>
      </c>
      <c r="S499" s="131" t="s">
        <v>4544</v>
      </c>
      <c r="T499" s="131" t="s">
        <v>4543</v>
      </c>
      <c r="U499" s="131" t="s">
        <v>5565</v>
      </c>
      <c r="V499" s="131" t="s">
        <v>5566</v>
      </c>
      <c r="W499" s="131" t="s">
        <v>8448</v>
      </c>
      <c r="X499" s="131" t="s">
        <v>3</v>
      </c>
    </row>
    <row r="500" spans="1:24">
      <c r="A500" s="125" t="s">
        <v>981</v>
      </c>
      <c r="B500" s="126" t="s">
        <v>612</v>
      </c>
      <c r="C500" s="126" t="s">
        <v>367</v>
      </c>
      <c r="D500" s="126" t="s">
        <v>1427</v>
      </c>
      <c r="E500" s="126" t="s">
        <v>10076</v>
      </c>
      <c r="F500" s="126" t="s">
        <v>3</v>
      </c>
      <c r="G500" s="126" t="s">
        <v>922</v>
      </c>
      <c r="H500" s="126" t="s">
        <v>5644</v>
      </c>
      <c r="I500" s="126" t="s">
        <v>8322</v>
      </c>
      <c r="J500" s="126" t="s">
        <v>3</v>
      </c>
      <c r="K500" s="126" t="s">
        <v>10470</v>
      </c>
      <c r="L500" s="126" t="s">
        <v>5441</v>
      </c>
      <c r="M500" s="126" t="s">
        <v>5427</v>
      </c>
      <c r="N500" s="127">
        <v>0.33333333333333331</v>
      </c>
      <c r="O500" s="127">
        <v>0.75</v>
      </c>
      <c r="P500" s="126" t="s">
        <v>10471</v>
      </c>
      <c r="Q500" s="126" t="s">
        <v>10472</v>
      </c>
      <c r="R500" s="126" t="s">
        <v>5434</v>
      </c>
      <c r="S500" s="126" t="s">
        <v>5647</v>
      </c>
      <c r="T500" s="126" t="s">
        <v>4543</v>
      </c>
      <c r="U500" s="126" t="s">
        <v>5648</v>
      </c>
      <c r="V500" s="126" t="s">
        <v>5608</v>
      </c>
      <c r="W500" s="126" t="s">
        <v>10473</v>
      </c>
      <c r="X500" s="128">
        <v>45147.428124999999</v>
      </c>
    </row>
    <row r="501" spans="1:24">
      <c r="A501" s="125" t="s">
        <v>936</v>
      </c>
      <c r="B501" s="126" t="s">
        <v>10474</v>
      </c>
      <c r="C501" s="126" t="s">
        <v>5387</v>
      </c>
      <c r="D501" s="126" t="s">
        <v>1427</v>
      </c>
      <c r="E501" s="126" t="s">
        <v>10076</v>
      </c>
      <c r="F501" s="126" t="s">
        <v>3</v>
      </c>
      <c r="G501" s="126" t="s">
        <v>922</v>
      </c>
      <c r="H501" s="126" t="s">
        <v>5822</v>
      </c>
      <c r="I501" s="126" t="s">
        <v>8322</v>
      </c>
      <c r="J501" s="126" t="s">
        <v>3</v>
      </c>
      <c r="K501" s="126" t="s">
        <v>5823</v>
      </c>
      <c r="L501" s="126" t="s">
        <v>5441</v>
      </c>
      <c r="M501" s="126" t="s">
        <v>5427</v>
      </c>
      <c r="N501" s="127">
        <v>0.33333333333333331</v>
      </c>
      <c r="O501" s="127">
        <v>0.75</v>
      </c>
      <c r="P501" s="126" t="s">
        <v>6079</v>
      </c>
      <c r="Q501" s="126" t="s">
        <v>10475</v>
      </c>
      <c r="R501" s="126" t="s">
        <v>5445</v>
      </c>
      <c r="S501" s="126" t="s">
        <v>5460</v>
      </c>
      <c r="T501" s="126" t="s">
        <v>4555</v>
      </c>
      <c r="U501" s="126" t="s">
        <v>5586</v>
      </c>
      <c r="V501" s="126" t="s">
        <v>3571</v>
      </c>
      <c r="W501" s="126" t="s">
        <v>10476</v>
      </c>
      <c r="X501" s="128">
        <v>44810.763645833336</v>
      </c>
    </row>
    <row r="502" spans="1:24">
      <c r="A502" s="130" t="s">
        <v>1075</v>
      </c>
      <c r="B502" s="131" t="s">
        <v>8416</v>
      </c>
      <c r="C502" s="131" t="s">
        <v>8417</v>
      </c>
      <c r="D502" s="131" t="s">
        <v>1427</v>
      </c>
      <c r="E502" s="131" t="s">
        <v>10076</v>
      </c>
      <c r="F502" s="131" t="s">
        <v>6284</v>
      </c>
      <c r="G502" s="131" t="s">
        <v>931</v>
      </c>
      <c r="H502" s="131" t="s">
        <v>5912</v>
      </c>
      <c r="I502" s="131" t="s">
        <v>8322</v>
      </c>
      <c r="J502" s="131" t="s">
        <v>5442</v>
      </c>
      <c r="K502" s="131" t="s">
        <v>5913</v>
      </c>
      <c r="L502" s="131" t="s">
        <v>5474</v>
      </c>
      <c r="M502" s="131" t="s">
        <v>5427</v>
      </c>
      <c r="N502" s="132">
        <v>0.875</v>
      </c>
      <c r="O502" s="132">
        <v>0</v>
      </c>
      <c r="P502" s="131" t="s">
        <v>6079</v>
      </c>
      <c r="Q502" s="131" t="s">
        <v>8418</v>
      </c>
      <c r="R502" s="131" t="s">
        <v>5445</v>
      </c>
      <c r="S502" s="131" t="s">
        <v>5916</v>
      </c>
      <c r="T502" s="131" t="s">
        <v>5545</v>
      </c>
      <c r="U502" s="131" t="s">
        <v>5917</v>
      </c>
      <c r="V502" s="131" t="s">
        <v>8419</v>
      </c>
      <c r="W502" s="131" t="s">
        <v>8420</v>
      </c>
      <c r="X502" s="131" t="s">
        <v>3</v>
      </c>
    </row>
    <row r="503" spans="1:24">
      <c r="A503" s="130" t="s">
        <v>1075</v>
      </c>
      <c r="B503" s="131" t="s">
        <v>8776</v>
      </c>
      <c r="C503" s="131" t="s">
        <v>8777</v>
      </c>
      <c r="D503" s="131" t="s">
        <v>1427</v>
      </c>
      <c r="E503" s="131" t="s">
        <v>10076</v>
      </c>
      <c r="F503" s="131" t="s">
        <v>6284</v>
      </c>
      <c r="G503" s="131" t="s">
        <v>931</v>
      </c>
      <c r="H503" s="131" t="s">
        <v>5783</v>
      </c>
      <c r="I503" s="131" t="s">
        <v>8322</v>
      </c>
      <c r="J503" s="131" t="s">
        <v>5442</v>
      </c>
      <c r="K503" s="131" t="s">
        <v>5784</v>
      </c>
      <c r="L503" s="131" t="s">
        <v>5878</v>
      </c>
      <c r="M503" s="131" t="s">
        <v>5427</v>
      </c>
      <c r="N503" s="132">
        <v>0.5</v>
      </c>
      <c r="O503" s="132">
        <v>0.75</v>
      </c>
      <c r="P503" s="131" t="s">
        <v>6079</v>
      </c>
      <c r="Q503" s="131" t="s">
        <v>8778</v>
      </c>
      <c r="R503" s="131" t="s">
        <v>5445</v>
      </c>
      <c r="S503" s="131" t="s">
        <v>5786</v>
      </c>
      <c r="T503" s="131" t="s">
        <v>5606</v>
      </c>
      <c r="U503" s="131" t="s">
        <v>7289</v>
      </c>
      <c r="V503" s="131" t="s">
        <v>3571</v>
      </c>
      <c r="W503" s="131" t="s">
        <v>8779</v>
      </c>
      <c r="X503" s="131" t="s">
        <v>3</v>
      </c>
    </row>
    <row r="504" spans="1:24">
      <c r="A504" s="125" t="s">
        <v>981</v>
      </c>
      <c r="B504" s="126" t="s">
        <v>406</v>
      </c>
      <c r="C504" s="126" t="s">
        <v>3</v>
      </c>
      <c r="D504" s="126" t="s">
        <v>1427</v>
      </c>
      <c r="E504" s="126" t="s">
        <v>10076</v>
      </c>
      <c r="F504" s="126" t="s">
        <v>3</v>
      </c>
      <c r="G504" s="126" t="s">
        <v>922</v>
      </c>
      <c r="H504" s="126" t="s">
        <v>10370</v>
      </c>
      <c r="I504" s="126" t="s">
        <v>8322</v>
      </c>
      <c r="J504" s="126" t="s">
        <v>3</v>
      </c>
      <c r="K504" s="126" t="s">
        <v>10477</v>
      </c>
      <c r="L504" s="126" t="s">
        <v>5474</v>
      </c>
      <c r="M504" s="126" t="s">
        <v>5427</v>
      </c>
      <c r="N504" s="127">
        <v>0.33333333333333331</v>
      </c>
      <c r="O504" s="127">
        <v>0.75</v>
      </c>
      <c r="P504" s="126" t="s">
        <v>3</v>
      </c>
      <c r="Q504" s="126" t="s">
        <v>10478</v>
      </c>
      <c r="R504" s="126" t="s">
        <v>5434</v>
      </c>
      <c r="S504" s="126" t="s">
        <v>6572</v>
      </c>
      <c r="T504" s="126" t="s">
        <v>6573</v>
      </c>
      <c r="U504" s="126" t="s">
        <v>5607</v>
      </c>
      <c r="V504" s="126" t="s">
        <v>5608</v>
      </c>
      <c r="W504" s="126" t="s">
        <v>10479</v>
      </c>
      <c r="X504" s="128">
        <v>44783.69295138889</v>
      </c>
    </row>
    <row r="505" spans="1:24">
      <c r="A505" s="125" t="s">
        <v>981</v>
      </c>
      <c r="B505" s="126" t="s">
        <v>530</v>
      </c>
      <c r="C505" s="126" t="s">
        <v>442</v>
      </c>
      <c r="D505" s="126" t="s">
        <v>1427</v>
      </c>
      <c r="E505" s="126" t="s">
        <v>10076</v>
      </c>
      <c r="F505" s="126" t="s">
        <v>3</v>
      </c>
      <c r="G505" s="126" t="s">
        <v>922</v>
      </c>
      <c r="H505" s="126" t="s">
        <v>10480</v>
      </c>
      <c r="I505" s="126" t="s">
        <v>8322</v>
      </c>
      <c r="J505" s="126" t="s">
        <v>3</v>
      </c>
      <c r="K505" s="126" t="s">
        <v>10481</v>
      </c>
      <c r="L505" s="126" t="s">
        <v>5441</v>
      </c>
      <c r="M505" s="126" t="s">
        <v>5427</v>
      </c>
      <c r="N505" s="127">
        <v>0.33333333333333331</v>
      </c>
      <c r="O505" s="127">
        <v>0.75</v>
      </c>
      <c r="P505" s="126" t="s">
        <v>10482</v>
      </c>
      <c r="Q505" s="126" t="s">
        <v>10482</v>
      </c>
      <c r="R505" s="126" t="s">
        <v>5434</v>
      </c>
      <c r="S505" s="126" t="s">
        <v>4808</v>
      </c>
      <c r="T505" s="126" t="s">
        <v>4543</v>
      </c>
      <c r="U505" s="126" t="s">
        <v>10483</v>
      </c>
      <c r="V505" s="126" t="s">
        <v>10481</v>
      </c>
      <c r="W505" s="126" t="s">
        <v>10484</v>
      </c>
      <c r="X505" s="128">
        <v>44890.901064814818</v>
      </c>
    </row>
    <row r="506" spans="1:24">
      <c r="A506" s="130" t="s">
        <v>1075</v>
      </c>
      <c r="B506" s="131" t="s">
        <v>7967</v>
      </c>
      <c r="C506" s="131" t="s">
        <v>7968</v>
      </c>
      <c r="D506" s="131" t="s">
        <v>1427</v>
      </c>
      <c r="E506" s="131" t="s">
        <v>10076</v>
      </c>
      <c r="F506" s="131" t="s">
        <v>6189</v>
      </c>
      <c r="G506" s="131" t="s">
        <v>931</v>
      </c>
      <c r="H506" s="131" t="s">
        <v>7969</v>
      </c>
      <c r="I506" s="131" t="s">
        <v>5533</v>
      </c>
      <c r="J506" s="131" t="s">
        <v>5442</v>
      </c>
      <c r="K506" s="131" t="s">
        <v>7616</v>
      </c>
      <c r="L506" s="131" t="s">
        <v>5426</v>
      </c>
      <c r="M506" s="131" t="s">
        <v>5427</v>
      </c>
      <c r="N506" s="132">
        <v>0.91666666666666663</v>
      </c>
      <c r="O506" s="132">
        <v>4.1666666666666664E-2</v>
      </c>
      <c r="P506" s="131" t="s">
        <v>7970</v>
      </c>
      <c r="Q506" s="131" t="s">
        <v>7971</v>
      </c>
      <c r="R506" s="131" t="s">
        <v>5445</v>
      </c>
      <c r="S506" s="131" t="s">
        <v>7078</v>
      </c>
      <c r="T506" s="131" t="s">
        <v>7075</v>
      </c>
      <c r="U506" s="131" t="s">
        <v>7619</v>
      </c>
      <c r="V506" s="131" t="s">
        <v>7972</v>
      </c>
      <c r="W506" s="131" t="s">
        <v>7973</v>
      </c>
      <c r="X506" s="131" t="s">
        <v>3</v>
      </c>
    </row>
    <row r="507" spans="1:24">
      <c r="A507" s="130" t="s">
        <v>1075</v>
      </c>
      <c r="B507" s="131" t="s">
        <v>8421</v>
      </c>
      <c r="C507" s="131" t="s">
        <v>614</v>
      </c>
      <c r="D507" s="131" t="s">
        <v>1427</v>
      </c>
      <c r="E507" s="131" t="s">
        <v>10076</v>
      </c>
      <c r="F507" s="131" t="s">
        <v>3</v>
      </c>
      <c r="G507" s="131" t="s">
        <v>931</v>
      </c>
      <c r="H507" s="131" t="s">
        <v>5912</v>
      </c>
      <c r="I507" s="131" t="s">
        <v>8322</v>
      </c>
      <c r="J507" s="131" t="s">
        <v>5442</v>
      </c>
      <c r="K507" s="131" t="s">
        <v>5913</v>
      </c>
      <c r="L507" s="131" t="s">
        <v>5441</v>
      </c>
      <c r="M507" s="131" t="s">
        <v>5427</v>
      </c>
      <c r="N507" s="132">
        <v>0.91666666666666663</v>
      </c>
      <c r="O507" s="132">
        <v>0.125</v>
      </c>
      <c r="P507" s="131" t="s">
        <v>8422</v>
      </c>
      <c r="Q507" s="131" t="s">
        <v>8423</v>
      </c>
      <c r="R507" s="131" t="s">
        <v>5445</v>
      </c>
      <c r="S507" s="131" t="s">
        <v>5916</v>
      </c>
      <c r="T507" s="131" t="s">
        <v>5545</v>
      </c>
      <c r="U507" s="131" t="s">
        <v>8424</v>
      </c>
      <c r="V507" s="131" t="s">
        <v>5547</v>
      </c>
      <c r="W507" s="131" t="s">
        <v>8425</v>
      </c>
      <c r="X507" s="131" t="s">
        <v>3</v>
      </c>
    </row>
    <row r="508" spans="1:24">
      <c r="A508" s="125" t="s">
        <v>1075</v>
      </c>
      <c r="B508" s="126" t="s">
        <v>776</v>
      </c>
      <c r="C508" s="126" t="s">
        <v>3</v>
      </c>
      <c r="D508" s="126" t="s">
        <v>1427</v>
      </c>
      <c r="E508" s="126" t="s">
        <v>10076</v>
      </c>
      <c r="F508" s="126" t="s">
        <v>3</v>
      </c>
      <c r="G508" s="126" t="s">
        <v>922</v>
      </c>
      <c r="H508" s="126" t="s">
        <v>7740</v>
      </c>
      <c r="I508" s="126" t="s">
        <v>8322</v>
      </c>
      <c r="J508" s="126" t="s">
        <v>3</v>
      </c>
      <c r="K508" s="126" t="s">
        <v>5755</v>
      </c>
      <c r="L508" s="126" t="s">
        <v>5474</v>
      </c>
      <c r="M508" s="126" t="s">
        <v>5427</v>
      </c>
      <c r="N508" s="127">
        <v>0.91666666666666663</v>
      </c>
      <c r="O508" s="127">
        <v>0.125</v>
      </c>
      <c r="P508" s="126" t="s">
        <v>10485</v>
      </c>
      <c r="Q508" s="126" t="s">
        <v>10486</v>
      </c>
      <c r="R508" s="126" t="s">
        <v>5434</v>
      </c>
      <c r="S508" s="126" t="s">
        <v>5758</v>
      </c>
      <c r="T508" s="126" t="s">
        <v>5436</v>
      </c>
      <c r="U508" s="126" t="s">
        <v>8734</v>
      </c>
      <c r="V508" s="126" t="s">
        <v>3571</v>
      </c>
      <c r="W508" s="126" t="s">
        <v>10487</v>
      </c>
      <c r="X508" s="128">
        <v>45054.679351851853</v>
      </c>
    </row>
    <row r="509" spans="1:24">
      <c r="A509" s="130" t="s">
        <v>1075</v>
      </c>
      <c r="B509" s="131" t="s">
        <v>8020</v>
      </c>
      <c r="C509" s="131" t="s">
        <v>8021</v>
      </c>
      <c r="D509" s="131" t="s">
        <v>1427</v>
      </c>
      <c r="E509" s="131" t="s">
        <v>10076</v>
      </c>
      <c r="F509" s="131" t="s">
        <v>6284</v>
      </c>
      <c r="G509" s="131" t="s">
        <v>931</v>
      </c>
      <c r="H509" s="131" t="s">
        <v>8022</v>
      </c>
      <c r="I509" s="131" t="s">
        <v>5533</v>
      </c>
      <c r="J509" s="131" t="s">
        <v>5442</v>
      </c>
      <c r="K509" s="131" t="s">
        <v>7030</v>
      </c>
      <c r="L509" s="131" t="s">
        <v>5474</v>
      </c>
      <c r="M509" s="131" t="s">
        <v>5427</v>
      </c>
      <c r="N509" s="132">
        <v>0.75</v>
      </c>
      <c r="O509" s="132">
        <v>0.95833333333333337</v>
      </c>
      <c r="P509" s="131" t="s">
        <v>8023</v>
      </c>
      <c r="Q509" s="131" t="s">
        <v>8024</v>
      </c>
      <c r="R509" s="131" t="s">
        <v>5445</v>
      </c>
      <c r="S509" s="131" t="s">
        <v>5504</v>
      </c>
      <c r="T509" s="131" t="s">
        <v>5501</v>
      </c>
      <c r="U509" s="131" t="s">
        <v>5505</v>
      </c>
      <c r="V509" s="131" t="s">
        <v>7033</v>
      </c>
      <c r="W509" s="131" t="s">
        <v>8025</v>
      </c>
      <c r="X509" s="131" t="s">
        <v>3</v>
      </c>
    </row>
    <row r="510" spans="1:24">
      <c r="A510" s="125" t="s">
        <v>1213</v>
      </c>
      <c r="B510" s="126" t="s">
        <v>10488</v>
      </c>
      <c r="C510" s="126" t="s">
        <v>10489</v>
      </c>
      <c r="D510" s="126" t="s">
        <v>1427</v>
      </c>
      <c r="E510" s="126" t="s">
        <v>10076</v>
      </c>
      <c r="F510" s="126" t="s">
        <v>10490</v>
      </c>
      <c r="G510" s="126" t="s">
        <v>922</v>
      </c>
      <c r="H510" s="126" t="s">
        <v>7145</v>
      </c>
      <c r="I510" s="126" t="s">
        <v>8322</v>
      </c>
      <c r="J510" s="126" t="s">
        <v>6544</v>
      </c>
      <c r="K510" s="126" t="s">
        <v>4592</v>
      </c>
      <c r="L510" s="126" t="s">
        <v>5441</v>
      </c>
      <c r="M510" s="126" t="s">
        <v>5427</v>
      </c>
      <c r="N510" s="127">
        <v>0.95833333333333337</v>
      </c>
      <c r="O510" s="127">
        <v>0.125</v>
      </c>
      <c r="P510" s="126" t="s">
        <v>8716</v>
      </c>
      <c r="Q510" s="126" t="s">
        <v>3</v>
      </c>
      <c r="R510" s="126" t="s">
        <v>5445</v>
      </c>
      <c r="S510" s="126" t="s">
        <v>5460</v>
      </c>
      <c r="T510" s="126" t="s">
        <v>4555</v>
      </c>
      <c r="U510" s="126" t="s">
        <v>8718</v>
      </c>
      <c r="V510" s="126" t="s">
        <v>8929</v>
      </c>
      <c r="W510" s="126" t="s">
        <v>10491</v>
      </c>
      <c r="X510" s="128">
        <v>45219.086111111108</v>
      </c>
    </row>
    <row r="511" spans="1:24">
      <c r="A511" s="130" t="s">
        <v>1075</v>
      </c>
      <c r="B511" s="131" t="s">
        <v>8834</v>
      </c>
      <c r="C511" s="131" t="s">
        <v>8835</v>
      </c>
      <c r="D511" s="131" t="s">
        <v>1427</v>
      </c>
      <c r="E511" s="131" t="s">
        <v>10076</v>
      </c>
      <c r="F511" s="131" t="s">
        <v>6284</v>
      </c>
      <c r="G511" s="131" t="s">
        <v>931</v>
      </c>
      <c r="H511" s="131" t="s">
        <v>7074</v>
      </c>
      <c r="I511" s="131" t="s">
        <v>8322</v>
      </c>
      <c r="J511" s="131" t="s">
        <v>5442</v>
      </c>
      <c r="K511" s="131" t="s">
        <v>7616</v>
      </c>
      <c r="L511" s="131" t="s">
        <v>5497</v>
      </c>
      <c r="M511" s="131" t="s">
        <v>5427</v>
      </c>
      <c r="N511" s="132">
        <v>0.91666666666666663</v>
      </c>
      <c r="O511" s="132">
        <v>0.125</v>
      </c>
      <c r="P511" s="131" t="s">
        <v>8836</v>
      </c>
      <c r="Q511" s="131" t="s">
        <v>8837</v>
      </c>
      <c r="R511" s="131" t="s">
        <v>5445</v>
      </c>
      <c r="S511" s="131" t="s">
        <v>7078</v>
      </c>
      <c r="T511" s="131" t="s">
        <v>7075</v>
      </c>
      <c r="U511" s="131" t="s">
        <v>7619</v>
      </c>
      <c r="V511" s="131" t="s">
        <v>8838</v>
      </c>
      <c r="W511" s="131" t="s">
        <v>8839</v>
      </c>
      <c r="X511" s="131" t="s">
        <v>3</v>
      </c>
    </row>
    <row r="512" spans="1:24">
      <c r="A512" s="130" t="s">
        <v>1075</v>
      </c>
      <c r="B512" s="131" t="s">
        <v>7352</v>
      </c>
      <c r="C512" s="131" t="s">
        <v>5387</v>
      </c>
      <c r="D512" s="131" t="s">
        <v>1427</v>
      </c>
      <c r="E512" s="131" t="s">
        <v>10076</v>
      </c>
      <c r="F512" s="131" t="s">
        <v>3</v>
      </c>
      <c r="G512" s="131" t="s">
        <v>931</v>
      </c>
      <c r="H512" s="131" t="s">
        <v>6839</v>
      </c>
      <c r="I512" s="131" t="s">
        <v>5533</v>
      </c>
      <c r="J512" s="131" t="s">
        <v>5442</v>
      </c>
      <c r="K512" s="131" t="s">
        <v>4739</v>
      </c>
      <c r="L512" s="131" t="s">
        <v>6595</v>
      </c>
      <c r="M512" s="131" t="s">
        <v>5427</v>
      </c>
      <c r="N512" s="132">
        <v>0.91666666666666663</v>
      </c>
      <c r="O512" s="132">
        <v>0.125</v>
      </c>
      <c r="P512" s="131" t="s">
        <v>6840</v>
      </c>
      <c r="Q512" s="131" t="s">
        <v>6840</v>
      </c>
      <c r="R512" s="131" t="s">
        <v>5445</v>
      </c>
      <c r="S512" s="131" t="s">
        <v>6647</v>
      </c>
      <c r="T512" s="131" t="s">
        <v>4555</v>
      </c>
      <c r="U512" s="131" t="s">
        <v>6648</v>
      </c>
      <c r="V512" s="131" t="s">
        <v>6649</v>
      </c>
      <c r="W512" s="131" t="s">
        <v>7353</v>
      </c>
      <c r="X512" s="131" t="s">
        <v>3</v>
      </c>
    </row>
    <row r="513" spans="1:24">
      <c r="A513" s="130" t="s">
        <v>1075</v>
      </c>
      <c r="B513" s="131" t="s">
        <v>8095</v>
      </c>
      <c r="C513" s="131" t="s">
        <v>5387</v>
      </c>
      <c r="D513" s="131" t="s">
        <v>1427</v>
      </c>
      <c r="E513" s="131" t="s">
        <v>10076</v>
      </c>
      <c r="F513" s="131" t="s">
        <v>6284</v>
      </c>
      <c r="G513" s="131" t="s">
        <v>931</v>
      </c>
      <c r="H513" s="131" t="s">
        <v>7969</v>
      </c>
      <c r="I513" s="131" t="s">
        <v>5533</v>
      </c>
      <c r="J513" s="131" t="s">
        <v>5442</v>
      </c>
      <c r="K513" s="131" t="s">
        <v>7616</v>
      </c>
      <c r="L513" s="131" t="s">
        <v>5474</v>
      </c>
      <c r="M513" s="131" t="s">
        <v>5427</v>
      </c>
      <c r="N513" s="132">
        <v>0.33333333333333331</v>
      </c>
      <c r="O513" s="132">
        <v>0.75</v>
      </c>
      <c r="P513" s="131" t="s">
        <v>8096</v>
      </c>
      <c r="Q513" s="131" t="s">
        <v>8097</v>
      </c>
      <c r="R513" s="131" t="s">
        <v>5445</v>
      </c>
      <c r="S513" s="131" t="s">
        <v>7078</v>
      </c>
      <c r="T513" s="131" t="s">
        <v>7075</v>
      </c>
      <c r="U513" s="131" t="s">
        <v>7184</v>
      </c>
      <c r="V513" s="131" t="s">
        <v>8098</v>
      </c>
      <c r="W513" s="131" t="s">
        <v>8099</v>
      </c>
      <c r="X513" s="131" t="s">
        <v>3</v>
      </c>
    </row>
    <row r="514" spans="1:24">
      <c r="A514" s="130" t="s">
        <v>1075</v>
      </c>
      <c r="B514" s="131" t="s">
        <v>8476</v>
      </c>
      <c r="C514" s="131" t="s">
        <v>456</v>
      </c>
      <c r="D514" s="131" t="s">
        <v>1427</v>
      </c>
      <c r="E514" s="131" t="s">
        <v>10076</v>
      </c>
      <c r="F514" s="131" t="s">
        <v>6284</v>
      </c>
      <c r="G514" s="131" t="s">
        <v>931</v>
      </c>
      <c r="H514" s="131" t="s">
        <v>7179</v>
      </c>
      <c r="I514" s="131" t="s">
        <v>8322</v>
      </c>
      <c r="J514" s="131" t="s">
        <v>5442</v>
      </c>
      <c r="K514" s="131" t="s">
        <v>7180</v>
      </c>
      <c r="L514" s="131" t="s">
        <v>5426</v>
      </c>
      <c r="M514" s="131" t="s">
        <v>5427</v>
      </c>
      <c r="N514" s="132">
        <v>0.33333333333333331</v>
      </c>
      <c r="O514" s="132">
        <v>0.91666666666666663</v>
      </c>
      <c r="P514" s="131" t="s">
        <v>7181</v>
      </c>
      <c r="Q514" s="131" t="s">
        <v>8477</v>
      </c>
      <c r="R514" s="131" t="s">
        <v>5445</v>
      </c>
      <c r="S514" s="131" t="s">
        <v>7183</v>
      </c>
      <c r="T514" s="131" t="s">
        <v>7075</v>
      </c>
      <c r="U514" s="131" t="s">
        <v>7184</v>
      </c>
      <c r="V514" s="131" t="s">
        <v>8478</v>
      </c>
      <c r="W514" s="131" t="s">
        <v>8479</v>
      </c>
      <c r="X514" s="131" t="s">
        <v>3</v>
      </c>
    </row>
    <row r="515" spans="1:24">
      <c r="A515" s="130" t="s">
        <v>1075</v>
      </c>
      <c r="B515" s="131" t="s">
        <v>7400</v>
      </c>
      <c r="C515" s="131" t="s">
        <v>7401</v>
      </c>
      <c r="D515" s="131" t="s">
        <v>1427</v>
      </c>
      <c r="E515" s="131" t="s">
        <v>10076</v>
      </c>
      <c r="F515" s="131" t="s">
        <v>6284</v>
      </c>
      <c r="G515" s="131" t="s">
        <v>931</v>
      </c>
      <c r="H515" s="131" t="s">
        <v>5540</v>
      </c>
      <c r="I515" s="131" t="s">
        <v>5533</v>
      </c>
      <c r="J515" s="131" t="s">
        <v>5442</v>
      </c>
      <c r="K515" s="131" t="s">
        <v>5541</v>
      </c>
      <c r="L515" s="131" t="s">
        <v>5878</v>
      </c>
      <c r="M515" s="131" t="s">
        <v>5427</v>
      </c>
      <c r="N515" s="132">
        <v>0</v>
      </c>
      <c r="O515" s="132">
        <v>0.25</v>
      </c>
      <c r="P515" s="131" t="s">
        <v>7402</v>
      </c>
      <c r="Q515" s="131" t="s">
        <v>7403</v>
      </c>
      <c r="R515" s="131" t="s">
        <v>5445</v>
      </c>
      <c r="S515" s="131" t="s">
        <v>5544</v>
      </c>
      <c r="T515" s="131" t="s">
        <v>5545</v>
      </c>
      <c r="U515" s="131" t="s">
        <v>5546</v>
      </c>
      <c r="V515" s="131" t="s">
        <v>5547</v>
      </c>
      <c r="W515" s="131" t="s">
        <v>7404</v>
      </c>
      <c r="X515" s="131" t="s">
        <v>3</v>
      </c>
    </row>
    <row r="516" spans="1:24">
      <c r="A516" s="130" t="s">
        <v>1075</v>
      </c>
      <c r="B516" s="131" t="s">
        <v>8089</v>
      </c>
      <c r="C516" s="131" t="s">
        <v>8090</v>
      </c>
      <c r="D516" s="131" t="s">
        <v>1427</v>
      </c>
      <c r="E516" s="131" t="s">
        <v>10076</v>
      </c>
      <c r="F516" s="131" t="s">
        <v>6284</v>
      </c>
      <c r="G516" s="131" t="s">
        <v>931</v>
      </c>
      <c r="H516" s="131" t="s">
        <v>6107</v>
      </c>
      <c r="I516" s="131" t="s">
        <v>5533</v>
      </c>
      <c r="J516" s="131" t="s">
        <v>5442</v>
      </c>
      <c r="K516" s="131" t="s">
        <v>6026</v>
      </c>
      <c r="L516" s="131" t="s">
        <v>6127</v>
      </c>
      <c r="M516" s="131" t="s">
        <v>5427</v>
      </c>
      <c r="N516" s="132">
        <v>0</v>
      </c>
      <c r="O516" s="132">
        <v>0.16666666666666666</v>
      </c>
      <c r="P516" s="131" t="s">
        <v>8091</v>
      </c>
      <c r="Q516" s="131" t="s">
        <v>8091</v>
      </c>
      <c r="R516" s="131" t="s">
        <v>5445</v>
      </c>
      <c r="S516" s="131" t="s">
        <v>6029</v>
      </c>
      <c r="T516" s="131" t="s">
        <v>10128</v>
      </c>
      <c r="U516" s="131" t="s">
        <v>8092</v>
      </c>
      <c r="V516" s="131" t="s">
        <v>8093</v>
      </c>
      <c r="W516" s="131" t="s">
        <v>8094</v>
      </c>
      <c r="X516" s="131" t="s">
        <v>3</v>
      </c>
    </row>
    <row r="517" spans="1:24">
      <c r="A517" s="130" t="s">
        <v>1075</v>
      </c>
      <c r="B517" s="131" t="s">
        <v>8521</v>
      </c>
      <c r="C517" s="131" t="s">
        <v>8522</v>
      </c>
      <c r="D517" s="131" t="s">
        <v>1427</v>
      </c>
      <c r="E517" s="131" t="s">
        <v>10076</v>
      </c>
      <c r="F517" s="131" t="s">
        <v>6189</v>
      </c>
      <c r="G517" s="131" t="s">
        <v>931</v>
      </c>
      <c r="H517" s="131" t="s">
        <v>5912</v>
      </c>
      <c r="I517" s="131" t="s">
        <v>8322</v>
      </c>
      <c r="J517" s="131" t="s">
        <v>5442</v>
      </c>
      <c r="K517" s="131" t="s">
        <v>5913</v>
      </c>
      <c r="L517" s="131" t="s">
        <v>5426</v>
      </c>
      <c r="M517" s="131" t="s">
        <v>5427</v>
      </c>
      <c r="N517" s="132">
        <v>0.91666666666666663</v>
      </c>
      <c r="O517" s="132">
        <v>0.125</v>
      </c>
      <c r="P517" s="131" t="s">
        <v>8523</v>
      </c>
      <c r="Q517" s="131" t="s">
        <v>8524</v>
      </c>
      <c r="R517" s="131" t="s">
        <v>5445</v>
      </c>
      <c r="S517" s="131" t="s">
        <v>5916</v>
      </c>
      <c r="T517" s="131" t="s">
        <v>5545</v>
      </c>
      <c r="U517" s="131" t="s">
        <v>8525</v>
      </c>
      <c r="V517" s="131" t="s">
        <v>8526</v>
      </c>
      <c r="W517" s="131" t="s">
        <v>8527</v>
      </c>
      <c r="X517" s="131" t="s">
        <v>3</v>
      </c>
    </row>
    <row r="518" spans="1:24">
      <c r="A518" s="130" t="s">
        <v>1075</v>
      </c>
      <c r="B518" s="131" t="s">
        <v>6609</v>
      </c>
      <c r="C518" s="131" t="s">
        <v>98</v>
      </c>
      <c r="D518" s="131" t="s">
        <v>1427</v>
      </c>
      <c r="E518" s="131" t="s">
        <v>10076</v>
      </c>
      <c r="F518" s="131" t="s">
        <v>6284</v>
      </c>
      <c r="G518" s="131" t="s">
        <v>931</v>
      </c>
      <c r="H518" s="131" t="s">
        <v>5540</v>
      </c>
      <c r="I518" s="131" t="s">
        <v>5533</v>
      </c>
      <c r="J518" s="131" t="s">
        <v>5442</v>
      </c>
      <c r="K518" s="131" t="s">
        <v>5541</v>
      </c>
      <c r="L518" s="131" t="s">
        <v>5474</v>
      </c>
      <c r="M518" s="131" t="s">
        <v>5427</v>
      </c>
      <c r="N518" s="132">
        <v>0.91666666666666663</v>
      </c>
      <c r="O518" s="132">
        <v>0.125</v>
      </c>
      <c r="P518" s="131" t="s">
        <v>6610</v>
      </c>
      <c r="Q518" s="131" t="s">
        <v>6611</v>
      </c>
      <c r="R518" s="131" t="s">
        <v>5445</v>
      </c>
      <c r="S518" s="131" t="s">
        <v>5544</v>
      </c>
      <c r="T518" s="131" t="s">
        <v>5545</v>
      </c>
      <c r="U518" s="131" t="s">
        <v>5546</v>
      </c>
      <c r="V518" s="131" t="s">
        <v>5547</v>
      </c>
      <c r="W518" s="131" t="s">
        <v>6612</v>
      </c>
      <c r="X518" s="131" t="s">
        <v>3</v>
      </c>
    </row>
    <row r="519" spans="1:24">
      <c r="A519" s="125" t="s">
        <v>981</v>
      </c>
      <c r="B519" s="126" t="s">
        <v>651</v>
      </c>
      <c r="C519" s="126" t="s">
        <v>3</v>
      </c>
      <c r="D519" s="126" t="s">
        <v>1427</v>
      </c>
      <c r="E519" s="126" t="s">
        <v>10076</v>
      </c>
      <c r="F519" s="126" t="s">
        <v>3</v>
      </c>
      <c r="G519" s="126" t="s">
        <v>922</v>
      </c>
      <c r="H519" s="126" t="s">
        <v>6054</v>
      </c>
      <c r="I519" s="126" t="s">
        <v>8322</v>
      </c>
      <c r="J519" s="126" t="s">
        <v>5815</v>
      </c>
      <c r="K519" s="126" t="s">
        <v>6730</v>
      </c>
      <c r="L519" s="126" t="s">
        <v>5474</v>
      </c>
      <c r="M519" s="126" t="s">
        <v>5427</v>
      </c>
      <c r="N519" s="127">
        <v>0.75</v>
      </c>
      <c r="O519" s="127">
        <v>0.29166666666666669</v>
      </c>
      <c r="P519" s="126" t="s">
        <v>7764</v>
      </c>
      <c r="Q519" s="126" t="s">
        <v>10035</v>
      </c>
      <c r="R519" s="126" t="s">
        <v>5434</v>
      </c>
      <c r="S519" s="126" t="s">
        <v>4808</v>
      </c>
      <c r="T519" s="126" t="s">
        <v>4543</v>
      </c>
      <c r="U519" s="126" t="s">
        <v>5556</v>
      </c>
      <c r="V519" s="126" t="s">
        <v>6342</v>
      </c>
      <c r="W519" s="126" t="s">
        <v>10492</v>
      </c>
      <c r="X519" s="128">
        <v>45495.706504629627</v>
      </c>
    </row>
    <row r="520" spans="1:24">
      <c r="A520" s="125" t="s">
        <v>3</v>
      </c>
      <c r="B520" s="126" t="s">
        <v>855</v>
      </c>
      <c r="C520" s="126" t="s">
        <v>850</v>
      </c>
      <c r="D520" s="126" t="s">
        <v>1427</v>
      </c>
      <c r="E520" s="126" t="s">
        <v>10076</v>
      </c>
      <c r="F520" s="126" t="s">
        <v>3</v>
      </c>
      <c r="G520" s="126" t="s">
        <v>922</v>
      </c>
      <c r="H520" s="126" t="s">
        <v>5510</v>
      </c>
      <c r="I520" s="126" t="s">
        <v>8322</v>
      </c>
      <c r="J520" s="126" t="s">
        <v>3</v>
      </c>
      <c r="K520" s="126" t="s">
        <v>5512</v>
      </c>
      <c r="L520" s="126" t="s">
        <v>5426</v>
      </c>
      <c r="M520" s="126" t="s">
        <v>5427</v>
      </c>
      <c r="N520" s="127">
        <v>0.33333333333333331</v>
      </c>
      <c r="O520" s="127">
        <v>0.75</v>
      </c>
      <c r="P520" s="126" t="s">
        <v>10493</v>
      </c>
      <c r="Q520" s="126" t="s">
        <v>10494</v>
      </c>
      <c r="R520" s="126" t="s">
        <v>5434</v>
      </c>
      <c r="S520" s="126" t="s">
        <v>5514</v>
      </c>
      <c r="T520" s="126" t="s">
        <v>4582</v>
      </c>
      <c r="U520" s="126" t="s">
        <v>6103</v>
      </c>
      <c r="V520" s="126" t="s">
        <v>10495</v>
      </c>
      <c r="W520" s="126" t="s">
        <v>3</v>
      </c>
      <c r="X520" s="128">
        <v>45365.733831018515</v>
      </c>
    </row>
    <row r="521" spans="1:24">
      <c r="A521" s="130" t="s">
        <v>1075</v>
      </c>
      <c r="B521" s="131" t="s">
        <v>7291</v>
      </c>
      <c r="C521" s="131" t="s">
        <v>7292</v>
      </c>
      <c r="D521" s="131" t="s">
        <v>1427</v>
      </c>
      <c r="E521" s="131" t="s">
        <v>10076</v>
      </c>
      <c r="F521" s="131" t="s">
        <v>6189</v>
      </c>
      <c r="G521" s="131" t="s">
        <v>931</v>
      </c>
      <c r="H521" s="131" t="s">
        <v>5912</v>
      </c>
      <c r="I521" s="131" t="s">
        <v>5533</v>
      </c>
      <c r="J521" s="131" t="s">
        <v>5442</v>
      </c>
      <c r="K521" s="131" t="s">
        <v>5913</v>
      </c>
      <c r="L521" s="131" t="s">
        <v>5497</v>
      </c>
      <c r="M521" s="131" t="s">
        <v>5427</v>
      </c>
      <c r="N521" s="132">
        <v>0</v>
      </c>
      <c r="O521" s="132">
        <v>0.20833333333333334</v>
      </c>
      <c r="P521" s="131" t="s">
        <v>7293</v>
      </c>
      <c r="Q521" s="131" t="s">
        <v>7294</v>
      </c>
      <c r="R521" s="131" t="s">
        <v>5445</v>
      </c>
      <c r="S521" s="131" t="s">
        <v>5916</v>
      </c>
      <c r="T521" s="131" t="s">
        <v>5545</v>
      </c>
      <c r="U521" s="131" t="s">
        <v>5546</v>
      </c>
      <c r="V521" s="131" t="s">
        <v>5547</v>
      </c>
      <c r="W521" s="131" t="s">
        <v>7295</v>
      </c>
      <c r="X521" s="131" t="s">
        <v>3</v>
      </c>
    </row>
    <row r="522" spans="1:24">
      <c r="A522" s="125" t="s">
        <v>1075</v>
      </c>
      <c r="B522" s="126" t="s">
        <v>10496</v>
      </c>
      <c r="C522" s="126" t="s">
        <v>803</v>
      </c>
      <c r="D522" s="126" t="s">
        <v>1427</v>
      </c>
      <c r="E522" s="126" t="s">
        <v>10076</v>
      </c>
      <c r="F522" s="126" t="s">
        <v>10497</v>
      </c>
      <c r="G522" s="126" t="s">
        <v>922</v>
      </c>
      <c r="H522" s="126" t="s">
        <v>5912</v>
      </c>
      <c r="I522" s="126" t="s">
        <v>8322</v>
      </c>
      <c r="J522" s="126" t="s">
        <v>10359</v>
      </c>
      <c r="K522" s="126" t="s">
        <v>10498</v>
      </c>
      <c r="L522" s="126" t="s">
        <v>5474</v>
      </c>
      <c r="M522" s="126" t="s">
        <v>5427</v>
      </c>
      <c r="N522" s="127">
        <v>0.91666666666666663</v>
      </c>
      <c r="O522" s="127">
        <v>0.125</v>
      </c>
      <c r="P522" s="126" t="s">
        <v>10499</v>
      </c>
      <c r="Q522" s="126" t="s">
        <v>10500</v>
      </c>
      <c r="R522" s="126" t="s">
        <v>5445</v>
      </c>
      <c r="S522" s="126" t="s">
        <v>5916</v>
      </c>
      <c r="T522" s="126" t="s">
        <v>5545</v>
      </c>
      <c r="U522" s="126" t="s">
        <v>5917</v>
      </c>
      <c r="V522" s="126" t="s">
        <v>5547</v>
      </c>
      <c r="W522" s="126" t="s">
        <v>10501</v>
      </c>
      <c r="X522" s="128">
        <v>45141.596215277779</v>
      </c>
    </row>
    <row r="523" spans="1:24">
      <c r="A523" s="125" t="s">
        <v>981</v>
      </c>
      <c r="B523" s="126" t="s">
        <v>347</v>
      </c>
      <c r="C523" s="126" t="s">
        <v>3</v>
      </c>
      <c r="D523" s="126" t="s">
        <v>1427</v>
      </c>
      <c r="E523" s="126" t="s">
        <v>10076</v>
      </c>
      <c r="F523" s="126" t="s">
        <v>3</v>
      </c>
      <c r="G523" s="126" t="s">
        <v>922</v>
      </c>
      <c r="H523" s="126" t="s">
        <v>6054</v>
      </c>
      <c r="I523" s="126" t="s">
        <v>8322</v>
      </c>
      <c r="J523" s="126" t="s">
        <v>3</v>
      </c>
      <c r="K523" s="126" t="s">
        <v>10502</v>
      </c>
      <c r="L523" s="126" t="s">
        <v>5441</v>
      </c>
      <c r="M523" s="126" t="s">
        <v>5427</v>
      </c>
      <c r="N523" s="127">
        <v>0.33333333333333331</v>
      </c>
      <c r="O523" s="127">
        <v>0.75</v>
      </c>
      <c r="P523" s="126" t="s">
        <v>10503</v>
      </c>
      <c r="Q523" s="126" t="s">
        <v>10504</v>
      </c>
      <c r="R523" s="126" t="s">
        <v>5434</v>
      </c>
      <c r="S523" s="126" t="s">
        <v>6352</v>
      </c>
      <c r="T523" s="126" t="s">
        <v>5689</v>
      </c>
      <c r="U523" s="126" t="s">
        <v>10505</v>
      </c>
      <c r="V523" s="126" t="s">
        <v>10502</v>
      </c>
      <c r="W523" s="126" t="s">
        <v>10506</v>
      </c>
      <c r="X523" s="128">
        <v>44899.166851851849</v>
      </c>
    </row>
    <row r="524" spans="1:24">
      <c r="A524" s="125" t="s">
        <v>1075</v>
      </c>
      <c r="B524" s="126" t="s">
        <v>10507</v>
      </c>
      <c r="C524" s="126" t="s">
        <v>10508</v>
      </c>
      <c r="D524" s="126" t="s">
        <v>1427</v>
      </c>
      <c r="E524" s="126" t="s">
        <v>10076</v>
      </c>
      <c r="F524" s="129" t="s">
        <v>5615</v>
      </c>
      <c r="G524" s="126" t="s">
        <v>922</v>
      </c>
      <c r="H524" s="126" t="s">
        <v>5652</v>
      </c>
      <c r="I524" s="126" t="s">
        <v>8322</v>
      </c>
      <c r="J524" s="126" t="s">
        <v>3</v>
      </c>
      <c r="K524" s="126" t="s">
        <v>10377</v>
      </c>
      <c r="L524" s="126" t="s">
        <v>5426</v>
      </c>
      <c r="M524" s="126" t="s">
        <v>5427</v>
      </c>
      <c r="N524" s="127">
        <v>0.33333333333333331</v>
      </c>
      <c r="O524" s="127">
        <v>0.75</v>
      </c>
      <c r="P524" s="126" t="s">
        <v>10509</v>
      </c>
      <c r="Q524" s="126" t="s">
        <v>10510</v>
      </c>
      <c r="R524" s="126" t="s">
        <v>5434</v>
      </c>
      <c r="S524" s="126" t="s">
        <v>6572</v>
      </c>
      <c r="T524" s="126" t="s">
        <v>6573</v>
      </c>
      <c r="U524" s="126" t="s">
        <v>6574</v>
      </c>
      <c r="V524" s="126" t="s">
        <v>10511</v>
      </c>
      <c r="W524" s="126" t="s">
        <v>10512</v>
      </c>
      <c r="X524" s="128">
        <v>45236.699780092589</v>
      </c>
    </row>
    <row r="525" spans="1:24">
      <c r="A525" s="130" t="s">
        <v>1075</v>
      </c>
      <c r="B525" s="131" t="s">
        <v>7660</v>
      </c>
      <c r="C525" s="131" t="s">
        <v>1127</v>
      </c>
      <c r="D525" s="131" t="s">
        <v>1427</v>
      </c>
      <c r="E525" s="131" t="s">
        <v>10076</v>
      </c>
      <c r="F525" s="131" t="s">
        <v>6284</v>
      </c>
      <c r="G525" s="131" t="s">
        <v>931</v>
      </c>
      <c r="H525" s="131" t="s">
        <v>5912</v>
      </c>
      <c r="I525" s="131" t="s">
        <v>5533</v>
      </c>
      <c r="J525" s="131" t="s">
        <v>5442</v>
      </c>
      <c r="K525" s="131" t="s">
        <v>5913</v>
      </c>
      <c r="L525" s="131" t="s">
        <v>5878</v>
      </c>
      <c r="M525" s="131" t="s">
        <v>5427</v>
      </c>
      <c r="N525" s="132">
        <v>0.875</v>
      </c>
      <c r="O525" s="132">
        <v>0.20833333333333334</v>
      </c>
      <c r="P525" s="131" t="s">
        <v>7661</v>
      </c>
      <c r="Q525" s="131" t="s">
        <v>7662</v>
      </c>
      <c r="R525" s="131" t="s">
        <v>5445</v>
      </c>
      <c r="S525" s="131" t="s">
        <v>5916</v>
      </c>
      <c r="T525" s="131" t="s">
        <v>5545</v>
      </c>
      <c r="U525" s="131" t="s">
        <v>5917</v>
      </c>
      <c r="V525" s="131" t="s">
        <v>3585</v>
      </c>
      <c r="W525" s="131" t="s">
        <v>7663</v>
      </c>
      <c r="X525" s="131" t="s">
        <v>3</v>
      </c>
    </row>
    <row r="526" spans="1:24">
      <c r="A526" s="130" t="s">
        <v>1075</v>
      </c>
      <c r="B526" s="131" t="s">
        <v>7524</v>
      </c>
      <c r="C526" s="131" t="s">
        <v>7525</v>
      </c>
      <c r="D526" s="131" t="s">
        <v>1427</v>
      </c>
      <c r="E526" s="131" t="s">
        <v>10076</v>
      </c>
      <c r="F526" s="131" t="s">
        <v>3</v>
      </c>
      <c r="G526" s="131" t="s">
        <v>931</v>
      </c>
      <c r="H526" s="131" t="s">
        <v>7349</v>
      </c>
      <c r="I526" s="131" t="s">
        <v>5533</v>
      </c>
      <c r="J526" s="131" t="s">
        <v>5442</v>
      </c>
      <c r="K526" s="131" t="s">
        <v>4592</v>
      </c>
      <c r="L526" s="131" t="s">
        <v>5441</v>
      </c>
      <c r="M526" s="131" t="s">
        <v>5427</v>
      </c>
      <c r="N526" s="132">
        <v>4.1666666666666664E-2</v>
      </c>
      <c r="O526" s="132">
        <v>0.125</v>
      </c>
      <c r="P526" s="131" t="s">
        <v>6079</v>
      </c>
      <c r="Q526" s="131" t="s">
        <v>6545</v>
      </c>
      <c r="R526" s="131" t="s">
        <v>5445</v>
      </c>
      <c r="S526" s="131" t="s">
        <v>5460</v>
      </c>
      <c r="T526" s="131" t="s">
        <v>4555</v>
      </c>
      <c r="U526" s="131" t="s">
        <v>7023</v>
      </c>
      <c r="V526" s="131" t="s">
        <v>5706</v>
      </c>
      <c r="W526" s="131" t="s">
        <v>7526</v>
      </c>
      <c r="X526" s="131" t="s">
        <v>3</v>
      </c>
    </row>
    <row r="527" spans="1:24">
      <c r="A527" s="130" t="s">
        <v>1075</v>
      </c>
      <c r="B527" s="131" t="s">
        <v>891</v>
      </c>
      <c r="C527" s="131" t="s">
        <v>892</v>
      </c>
      <c r="D527" s="131" t="s">
        <v>1427</v>
      </c>
      <c r="E527" s="131" t="s">
        <v>10076</v>
      </c>
      <c r="F527" s="131" t="s">
        <v>3</v>
      </c>
      <c r="G527" s="131" t="s">
        <v>70</v>
      </c>
      <c r="H527" s="131" t="s">
        <v>6671</v>
      </c>
      <c r="I527" s="131" t="s">
        <v>5533</v>
      </c>
      <c r="J527" s="131" t="s">
        <v>3</v>
      </c>
      <c r="K527" s="131" t="s">
        <v>5913</v>
      </c>
      <c r="L527" s="131" t="s">
        <v>5474</v>
      </c>
      <c r="M527" s="131" t="s">
        <v>5427</v>
      </c>
      <c r="N527" s="132">
        <v>0</v>
      </c>
      <c r="O527" s="132">
        <v>0.125</v>
      </c>
      <c r="P527" s="131" t="s">
        <v>6672</v>
      </c>
      <c r="Q527" s="131" t="s">
        <v>6673</v>
      </c>
      <c r="R527" s="131" t="s">
        <v>5445</v>
      </c>
      <c r="S527" s="131" t="s">
        <v>5916</v>
      </c>
      <c r="T527" s="131" t="s">
        <v>5545</v>
      </c>
      <c r="U527" s="131" t="s">
        <v>5917</v>
      </c>
      <c r="V527" s="131" t="s">
        <v>5547</v>
      </c>
      <c r="W527" s="131" t="s">
        <v>6674</v>
      </c>
      <c r="X527" s="131" t="s">
        <v>3</v>
      </c>
    </row>
    <row r="528" spans="1:24">
      <c r="A528" s="130" t="s">
        <v>1075</v>
      </c>
      <c r="B528" s="131" t="s">
        <v>7573</v>
      </c>
      <c r="C528" s="131" t="s">
        <v>7574</v>
      </c>
      <c r="D528" s="131" t="s">
        <v>1427</v>
      </c>
      <c r="E528" s="131" t="s">
        <v>10076</v>
      </c>
      <c r="F528" s="131" t="s">
        <v>6284</v>
      </c>
      <c r="G528" s="131" t="s">
        <v>931</v>
      </c>
      <c r="H528" s="131" t="s">
        <v>6941</v>
      </c>
      <c r="I528" s="131" t="s">
        <v>5533</v>
      </c>
      <c r="J528" s="131" t="s">
        <v>5442</v>
      </c>
      <c r="K528" s="131" t="s">
        <v>4557</v>
      </c>
      <c r="L528" s="131" t="s">
        <v>5474</v>
      </c>
      <c r="M528" s="131" t="s">
        <v>5427</v>
      </c>
      <c r="N528" s="132">
        <v>0.95833333333333337</v>
      </c>
      <c r="O528" s="132">
        <v>0.125</v>
      </c>
      <c r="P528" s="131" t="s">
        <v>7575</v>
      </c>
      <c r="Q528" s="131" t="s">
        <v>7576</v>
      </c>
      <c r="R528" s="131" t="s">
        <v>5445</v>
      </c>
      <c r="S528" s="131" t="s">
        <v>5460</v>
      </c>
      <c r="T528" s="131" t="s">
        <v>4555</v>
      </c>
      <c r="U528" s="131" t="s">
        <v>7577</v>
      </c>
      <c r="V528" s="131" t="s">
        <v>7578</v>
      </c>
      <c r="W528" s="131" t="s">
        <v>7579</v>
      </c>
      <c r="X528" s="131" t="s">
        <v>3</v>
      </c>
    </row>
    <row r="529" spans="1:24">
      <c r="A529" s="125" t="s">
        <v>981</v>
      </c>
      <c r="B529" s="126" t="s">
        <v>10513</v>
      </c>
      <c r="C529" s="126" t="s">
        <v>5387</v>
      </c>
      <c r="D529" s="126" t="s">
        <v>1427</v>
      </c>
      <c r="E529" s="126" t="s">
        <v>10076</v>
      </c>
      <c r="F529" s="126" t="s">
        <v>3</v>
      </c>
      <c r="G529" s="126" t="s">
        <v>922</v>
      </c>
      <c r="H529" s="126" t="s">
        <v>10514</v>
      </c>
      <c r="I529" s="126" t="s">
        <v>8322</v>
      </c>
      <c r="J529" s="126" t="s">
        <v>3</v>
      </c>
      <c r="K529" s="126" t="s">
        <v>10153</v>
      </c>
      <c r="L529" s="126" t="s">
        <v>5441</v>
      </c>
      <c r="M529" s="126" t="s">
        <v>5427</v>
      </c>
      <c r="N529" s="127">
        <v>0.33333333333333331</v>
      </c>
      <c r="O529" s="127">
        <v>0.75</v>
      </c>
      <c r="P529" s="126" t="s">
        <v>10515</v>
      </c>
      <c r="Q529" s="126" t="s">
        <v>10515</v>
      </c>
      <c r="R529" s="126" t="s">
        <v>5445</v>
      </c>
      <c r="S529" s="126" t="s">
        <v>5593</v>
      </c>
      <c r="T529" s="126" t="s">
        <v>5633</v>
      </c>
      <c r="U529" s="126" t="s">
        <v>5595</v>
      </c>
      <c r="V529" s="126" t="s">
        <v>3571</v>
      </c>
      <c r="W529" s="126" t="s">
        <v>10516</v>
      </c>
      <c r="X529" s="128">
        <v>45159.388043981482</v>
      </c>
    </row>
    <row r="530" spans="1:24">
      <c r="A530" s="125" t="s">
        <v>981</v>
      </c>
      <c r="B530" s="126" t="s">
        <v>618</v>
      </c>
      <c r="C530" s="126" t="s">
        <v>621</v>
      </c>
      <c r="D530" s="126" t="s">
        <v>1427</v>
      </c>
      <c r="E530" s="126" t="s">
        <v>10076</v>
      </c>
      <c r="F530" s="126" t="s">
        <v>3</v>
      </c>
      <c r="G530" s="126" t="s">
        <v>922</v>
      </c>
      <c r="H530" s="126" t="s">
        <v>6941</v>
      </c>
      <c r="I530" s="126" t="s">
        <v>8322</v>
      </c>
      <c r="J530" s="126" t="s">
        <v>3</v>
      </c>
      <c r="K530" s="126" t="s">
        <v>4592</v>
      </c>
      <c r="L530" s="126" t="s">
        <v>5441</v>
      </c>
      <c r="M530" s="126" t="s">
        <v>5427</v>
      </c>
      <c r="N530" s="127">
        <v>0.33333333333333331</v>
      </c>
      <c r="O530" s="127">
        <v>0.75</v>
      </c>
      <c r="P530" s="126" t="s">
        <v>10517</v>
      </c>
      <c r="Q530" s="126" t="s">
        <v>10518</v>
      </c>
      <c r="R530" s="126" t="s">
        <v>5445</v>
      </c>
      <c r="S530" s="126" t="s">
        <v>5460</v>
      </c>
      <c r="T530" s="126" t="s">
        <v>4555</v>
      </c>
      <c r="U530" s="126" t="s">
        <v>7577</v>
      </c>
      <c r="V530" s="126" t="s">
        <v>6205</v>
      </c>
      <c r="W530" s="126" t="s">
        <v>10519</v>
      </c>
      <c r="X530" s="128">
        <v>45208.393888888888</v>
      </c>
    </row>
    <row r="531" spans="1:24">
      <c r="A531" s="125" t="s">
        <v>1075</v>
      </c>
      <c r="B531" s="126" t="s">
        <v>806</v>
      </c>
      <c r="C531" s="126" t="s">
        <v>816</v>
      </c>
      <c r="D531" s="126" t="s">
        <v>1427</v>
      </c>
      <c r="E531" s="126" t="s">
        <v>10076</v>
      </c>
      <c r="F531" s="126" t="s">
        <v>3</v>
      </c>
      <c r="G531" s="126" t="s">
        <v>922</v>
      </c>
      <c r="H531" s="126" t="s">
        <v>5518</v>
      </c>
      <c r="I531" s="126" t="s">
        <v>8322</v>
      </c>
      <c r="J531" s="126" t="s">
        <v>3</v>
      </c>
      <c r="K531" s="126" t="s">
        <v>9965</v>
      </c>
      <c r="L531" s="126" t="s">
        <v>5996</v>
      </c>
      <c r="M531" s="126" t="s">
        <v>5427</v>
      </c>
      <c r="N531" s="127">
        <v>0.91666666666666663</v>
      </c>
      <c r="O531" s="127">
        <v>0.125</v>
      </c>
      <c r="P531" s="126" t="s">
        <v>10520</v>
      </c>
      <c r="Q531" s="126" t="s">
        <v>10520</v>
      </c>
      <c r="R531" s="126" t="s">
        <v>5434</v>
      </c>
      <c r="S531" s="126" t="s">
        <v>7556</v>
      </c>
      <c r="T531" s="126" t="s">
        <v>6316</v>
      </c>
      <c r="U531" s="126" t="s">
        <v>9966</v>
      </c>
      <c r="V531" s="126" t="s">
        <v>6785</v>
      </c>
      <c r="W531" s="126" t="s">
        <v>10521</v>
      </c>
      <c r="X531" s="128">
        <v>45098.603506944448</v>
      </c>
    </row>
    <row r="532" spans="1:24">
      <c r="A532" s="130" t="s">
        <v>1075</v>
      </c>
      <c r="B532" s="131" t="s">
        <v>7723</v>
      </c>
      <c r="C532" s="131" t="s">
        <v>7724</v>
      </c>
      <c r="D532" s="131" t="s">
        <v>1427</v>
      </c>
      <c r="E532" s="131" t="s">
        <v>10076</v>
      </c>
      <c r="F532" s="131" t="s">
        <v>3</v>
      </c>
      <c r="G532" s="131" t="s">
        <v>931</v>
      </c>
      <c r="H532" s="131" t="s">
        <v>5683</v>
      </c>
      <c r="I532" s="131" t="s">
        <v>5533</v>
      </c>
      <c r="J532" s="131" t="s">
        <v>5442</v>
      </c>
      <c r="K532" s="131" t="s">
        <v>5685</v>
      </c>
      <c r="L532" s="131" t="s">
        <v>5426</v>
      </c>
      <c r="M532" s="131">
        <v>3</v>
      </c>
      <c r="N532" s="132">
        <v>0</v>
      </c>
      <c r="O532" s="132">
        <v>0.125</v>
      </c>
      <c r="P532" s="131" t="s">
        <v>7725</v>
      </c>
      <c r="Q532" s="131" t="s">
        <v>7726</v>
      </c>
      <c r="R532" s="131" t="s">
        <v>5445</v>
      </c>
      <c r="S532" s="131" t="s">
        <v>5688</v>
      </c>
      <c r="T532" s="131" t="s">
        <v>5689</v>
      </c>
      <c r="U532" s="131" t="s">
        <v>5690</v>
      </c>
      <c r="V532" s="131" t="s">
        <v>5691</v>
      </c>
      <c r="W532" s="131" t="s">
        <v>7727</v>
      </c>
      <c r="X532" s="131" t="s">
        <v>3</v>
      </c>
    </row>
    <row r="533" spans="1:24">
      <c r="A533" s="130" t="s">
        <v>1075</v>
      </c>
      <c r="B533" s="131" t="s">
        <v>7086</v>
      </c>
      <c r="C533" s="131" t="s">
        <v>7087</v>
      </c>
      <c r="D533" s="131" t="s">
        <v>1427</v>
      </c>
      <c r="E533" s="131" t="s">
        <v>10076</v>
      </c>
      <c r="F533" s="131" t="s">
        <v>6284</v>
      </c>
      <c r="G533" s="131" t="s">
        <v>931</v>
      </c>
      <c r="H533" s="131" t="s">
        <v>3530</v>
      </c>
      <c r="I533" s="131" t="s">
        <v>5533</v>
      </c>
      <c r="J533" s="131" t="s">
        <v>5442</v>
      </c>
      <c r="K533" s="131" t="s">
        <v>5443</v>
      </c>
      <c r="L533" s="131" t="s">
        <v>7088</v>
      </c>
      <c r="M533" s="131">
        <v>2</v>
      </c>
      <c r="N533" s="132">
        <v>0.91666666666666663</v>
      </c>
      <c r="O533" s="132">
        <v>0.125</v>
      </c>
      <c r="P533" s="131" t="s">
        <v>7089</v>
      </c>
      <c r="Q533" s="131" t="s">
        <v>7089</v>
      </c>
      <c r="R533" s="131" t="s">
        <v>5445</v>
      </c>
      <c r="S533" s="131" t="s">
        <v>5446</v>
      </c>
      <c r="T533" s="131" t="s">
        <v>4582</v>
      </c>
      <c r="U533" s="131" t="s">
        <v>5447</v>
      </c>
      <c r="V533" s="131" t="s">
        <v>7090</v>
      </c>
      <c r="W533" s="131" t="s">
        <v>7091</v>
      </c>
      <c r="X533" s="131" t="s">
        <v>3</v>
      </c>
    </row>
    <row r="534" spans="1:24">
      <c r="A534" s="125" t="s">
        <v>1075</v>
      </c>
      <c r="B534" s="126" t="s">
        <v>10522</v>
      </c>
      <c r="C534" s="126" t="s">
        <v>10523</v>
      </c>
      <c r="D534" s="126" t="s">
        <v>1427</v>
      </c>
      <c r="E534" s="126" t="s">
        <v>10076</v>
      </c>
      <c r="F534" s="126" t="s">
        <v>3</v>
      </c>
      <c r="G534" s="126" t="s">
        <v>922</v>
      </c>
      <c r="H534" s="126" t="s">
        <v>5560</v>
      </c>
      <c r="I534" s="126" t="s">
        <v>8322</v>
      </c>
      <c r="J534" s="126" t="s">
        <v>3</v>
      </c>
      <c r="K534" s="126" t="s">
        <v>5625</v>
      </c>
      <c r="L534" s="126" t="s">
        <v>5474</v>
      </c>
      <c r="M534" s="126" t="s">
        <v>5427</v>
      </c>
      <c r="N534" s="127">
        <v>0</v>
      </c>
      <c r="O534" s="127">
        <v>0.25</v>
      </c>
      <c r="P534" s="126" t="s">
        <v>10524</v>
      </c>
      <c r="Q534" s="126" t="s">
        <v>10525</v>
      </c>
      <c r="R534" s="126" t="s">
        <v>5445</v>
      </c>
      <c r="S534" s="126" t="s">
        <v>5627</v>
      </c>
      <c r="T534" s="126" t="s">
        <v>5628</v>
      </c>
      <c r="U534" s="126" t="s">
        <v>5629</v>
      </c>
      <c r="V534" s="126" t="s">
        <v>5547</v>
      </c>
      <c r="W534" s="126" t="s">
        <v>10526</v>
      </c>
      <c r="X534" s="128">
        <v>45258.538784722223</v>
      </c>
    </row>
    <row r="535" spans="1:24">
      <c r="A535" s="125" t="s">
        <v>1075</v>
      </c>
      <c r="B535" s="126" t="s">
        <v>778</v>
      </c>
      <c r="C535" s="126" t="s">
        <v>876</v>
      </c>
      <c r="D535" s="126" t="s">
        <v>1427</v>
      </c>
      <c r="E535" s="126" t="s">
        <v>10076</v>
      </c>
      <c r="F535" s="126" t="s">
        <v>3</v>
      </c>
      <c r="G535" s="126" t="s">
        <v>922</v>
      </c>
      <c r="H535" s="126" t="s">
        <v>10480</v>
      </c>
      <c r="I535" s="126" t="s">
        <v>8322</v>
      </c>
      <c r="J535" s="126" t="s">
        <v>3</v>
      </c>
      <c r="K535" s="126" t="s">
        <v>4786</v>
      </c>
      <c r="L535" s="126" t="s">
        <v>5488</v>
      </c>
      <c r="M535" s="126">
        <v>1</v>
      </c>
      <c r="N535" s="127">
        <v>0.91666666666666663</v>
      </c>
      <c r="O535" s="127">
        <v>0</v>
      </c>
      <c r="P535" s="126" t="s">
        <v>10527</v>
      </c>
      <c r="Q535" s="126" t="s">
        <v>10527</v>
      </c>
      <c r="R535" s="126" t="s">
        <v>5434</v>
      </c>
      <c r="S535" s="126" t="s">
        <v>4808</v>
      </c>
      <c r="T535" s="126" t="s">
        <v>4543</v>
      </c>
      <c r="U535" s="126" t="s">
        <v>5565</v>
      </c>
      <c r="V535" s="126" t="s">
        <v>5566</v>
      </c>
      <c r="W535" s="126" t="s">
        <v>10528</v>
      </c>
      <c r="X535" s="128">
        <v>44900.406226851854</v>
      </c>
    </row>
    <row r="536" spans="1:24">
      <c r="A536" s="125" t="s">
        <v>1075</v>
      </c>
      <c r="B536" s="126" t="s">
        <v>773</v>
      </c>
      <c r="C536" s="126" t="s">
        <v>725</v>
      </c>
      <c r="D536" s="126" t="s">
        <v>1427</v>
      </c>
      <c r="E536" s="126" t="s">
        <v>10076</v>
      </c>
      <c r="F536" s="126" t="s">
        <v>3</v>
      </c>
      <c r="G536" s="126" t="s">
        <v>922</v>
      </c>
      <c r="H536" s="126" t="s">
        <v>10370</v>
      </c>
      <c r="I536" s="126" t="s">
        <v>8322</v>
      </c>
      <c r="J536" s="126" t="s">
        <v>3</v>
      </c>
      <c r="K536" s="126" t="s">
        <v>7180</v>
      </c>
      <c r="L536" s="126" t="s">
        <v>5441</v>
      </c>
      <c r="M536" s="126" t="s">
        <v>5427</v>
      </c>
      <c r="N536" s="127">
        <v>0</v>
      </c>
      <c r="O536" s="127">
        <v>0.125</v>
      </c>
      <c r="P536" s="126" t="s">
        <v>10371</v>
      </c>
      <c r="Q536" s="126" t="s">
        <v>10529</v>
      </c>
      <c r="R536" s="126" t="s">
        <v>5434</v>
      </c>
      <c r="S536" s="126" t="s">
        <v>10373</v>
      </c>
      <c r="T536" s="126" t="s">
        <v>7075</v>
      </c>
      <c r="U536" s="126" t="s">
        <v>7184</v>
      </c>
      <c r="V536" s="126" t="s">
        <v>3571</v>
      </c>
      <c r="W536" s="126" t="s">
        <v>10530</v>
      </c>
      <c r="X536" s="128">
        <v>45061.864166666666</v>
      </c>
    </row>
    <row r="537" spans="1:24">
      <c r="A537" s="130" t="s">
        <v>1075</v>
      </c>
      <c r="B537" s="131" t="s">
        <v>8355</v>
      </c>
      <c r="C537" s="131" t="s">
        <v>1095</v>
      </c>
      <c r="D537" s="131" t="s">
        <v>1427</v>
      </c>
      <c r="E537" s="131" t="s">
        <v>10076</v>
      </c>
      <c r="F537" s="131" t="s">
        <v>6284</v>
      </c>
      <c r="G537" s="131" t="s">
        <v>931</v>
      </c>
      <c r="H537" s="131" t="s">
        <v>7029</v>
      </c>
      <c r="I537" s="131" t="s">
        <v>8322</v>
      </c>
      <c r="J537" s="131" t="s">
        <v>5442</v>
      </c>
      <c r="K537" s="131" t="s">
        <v>5501</v>
      </c>
      <c r="L537" s="131" t="s">
        <v>5474</v>
      </c>
      <c r="M537" s="131">
        <v>3</v>
      </c>
      <c r="N537" s="132">
        <v>0.33333333333333331</v>
      </c>
      <c r="O537" s="132">
        <v>0.75</v>
      </c>
      <c r="P537" s="131" t="s">
        <v>7786</v>
      </c>
      <c r="Q537" s="131" t="s">
        <v>7787</v>
      </c>
      <c r="R537" s="131" t="s">
        <v>5445</v>
      </c>
      <c r="S537" s="131" t="s">
        <v>5504</v>
      </c>
      <c r="T537" s="131" t="s">
        <v>5501</v>
      </c>
      <c r="U537" s="131" t="s">
        <v>5505</v>
      </c>
      <c r="V537" s="131" t="s">
        <v>7033</v>
      </c>
      <c r="W537" s="131" t="s">
        <v>8356</v>
      </c>
      <c r="X537" s="131" t="s">
        <v>3</v>
      </c>
    </row>
    <row r="538" spans="1:24">
      <c r="A538" s="130" t="s">
        <v>1075</v>
      </c>
      <c r="B538" s="131" t="s">
        <v>6566</v>
      </c>
      <c r="C538" s="131" t="s">
        <v>6567</v>
      </c>
      <c r="D538" s="131" t="s">
        <v>1427</v>
      </c>
      <c r="E538" s="131" t="s">
        <v>10076</v>
      </c>
      <c r="F538" s="131" t="s">
        <v>6284</v>
      </c>
      <c r="G538" s="131" t="s">
        <v>931</v>
      </c>
      <c r="H538" s="131" t="s">
        <v>6568</v>
      </c>
      <c r="I538" s="131" t="s">
        <v>5533</v>
      </c>
      <c r="J538" s="131" t="s">
        <v>5442</v>
      </c>
      <c r="K538" s="131" t="s">
        <v>6569</v>
      </c>
      <c r="L538" s="131" t="s">
        <v>5426</v>
      </c>
      <c r="M538" s="131">
        <v>2</v>
      </c>
      <c r="N538" s="132">
        <v>0.33333333333333331</v>
      </c>
      <c r="O538" s="132">
        <v>0.75</v>
      </c>
      <c r="P538" s="131" t="s">
        <v>6570</v>
      </c>
      <c r="Q538" s="131" t="s">
        <v>6571</v>
      </c>
      <c r="R538" s="131" t="s">
        <v>5445</v>
      </c>
      <c r="S538" s="131" t="s">
        <v>6572</v>
      </c>
      <c r="T538" s="131" t="s">
        <v>6573</v>
      </c>
      <c r="U538" s="131" t="s">
        <v>6574</v>
      </c>
      <c r="V538" s="131" t="s">
        <v>6575</v>
      </c>
      <c r="W538" s="131" t="s">
        <v>6576</v>
      </c>
      <c r="X538" s="131" t="s">
        <v>3</v>
      </c>
    </row>
    <row r="539" spans="1:24">
      <c r="A539" s="125" t="s">
        <v>981</v>
      </c>
      <c r="B539" s="126" t="s">
        <v>542</v>
      </c>
      <c r="C539" s="126" t="s">
        <v>4656</v>
      </c>
      <c r="D539" s="126" t="s">
        <v>1427</v>
      </c>
      <c r="E539" s="126" t="s">
        <v>10076</v>
      </c>
      <c r="F539" s="126" t="s">
        <v>3</v>
      </c>
      <c r="G539" s="126" t="s">
        <v>922</v>
      </c>
      <c r="H539" s="126" t="s">
        <v>7145</v>
      </c>
      <c r="I539" s="126" t="s">
        <v>8322</v>
      </c>
      <c r="J539" s="126" t="s">
        <v>3</v>
      </c>
      <c r="K539" s="126" t="s">
        <v>4592</v>
      </c>
      <c r="L539" s="126" t="s">
        <v>5441</v>
      </c>
      <c r="M539" s="126" t="s">
        <v>5427</v>
      </c>
      <c r="N539" s="127">
        <v>0.33333333333333331</v>
      </c>
      <c r="O539" s="127">
        <v>0.75</v>
      </c>
      <c r="P539" s="126" t="s">
        <v>8547</v>
      </c>
      <c r="Q539" s="126" t="s">
        <v>8548</v>
      </c>
      <c r="R539" s="126" t="s">
        <v>5434</v>
      </c>
      <c r="S539" s="126" t="s">
        <v>5460</v>
      </c>
      <c r="T539" s="126" t="s">
        <v>4555</v>
      </c>
      <c r="U539" s="126" t="s">
        <v>5469</v>
      </c>
      <c r="V539" s="126" t="s">
        <v>3571</v>
      </c>
      <c r="W539" s="126" t="s">
        <v>10531</v>
      </c>
      <c r="X539" s="128">
        <v>45147.4059837963</v>
      </c>
    </row>
    <row r="540" spans="1:24">
      <c r="A540" s="130" t="s">
        <v>1075</v>
      </c>
      <c r="B540" s="131" t="s">
        <v>7377</v>
      </c>
      <c r="C540" s="131" t="s">
        <v>3</v>
      </c>
      <c r="D540" s="131" t="s">
        <v>1427</v>
      </c>
      <c r="E540" s="131" t="s">
        <v>10076</v>
      </c>
      <c r="F540" s="131" t="s">
        <v>3</v>
      </c>
      <c r="G540" s="131" t="s">
        <v>931</v>
      </c>
      <c r="H540" s="131" t="s">
        <v>7349</v>
      </c>
      <c r="I540" s="131" t="s">
        <v>5533</v>
      </c>
      <c r="J540" s="131" t="s">
        <v>5442</v>
      </c>
      <c r="K540" s="131" t="s">
        <v>4592</v>
      </c>
      <c r="L540" s="131" t="s">
        <v>5441</v>
      </c>
      <c r="M540" s="131" t="s">
        <v>5427</v>
      </c>
      <c r="N540" s="132">
        <v>0</v>
      </c>
      <c r="O540" s="132">
        <v>0.125</v>
      </c>
      <c r="P540" s="131" t="s">
        <v>7378</v>
      </c>
      <c r="Q540" s="131" t="s">
        <v>7379</v>
      </c>
      <c r="R540" s="131" t="s">
        <v>5445</v>
      </c>
      <c r="S540" s="131" t="s">
        <v>5460</v>
      </c>
      <c r="T540" s="131" t="s">
        <v>4555</v>
      </c>
      <c r="U540" s="131" t="s">
        <v>7023</v>
      </c>
      <c r="V540" s="131" t="s">
        <v>7024</v>
      </c>
      <c r="W540" s="131" t="s">
        <v>7380</v>
      </c>
      <c r="X540" s="131" t="s">
        <v>3</v>
      </c>
    </row>
    <row r="541" spans="1:24">
      <c r="A541" s="125" t="s">
        <v>981</v>
      </c>
      <c r="B541" s="126" t="s">
        <v>562</v>
      </c>
      <c r="C541" s="126" t="s">
        <v>3</v>
      </c>
      <c r="D541" s="126" t="s">
        <v>1427</v>
      </c>
      <c r="E541" s="126" t="s">
        <v>10076</v>
      </c>
      <c r="F541" s="126" t="s">
        <v>3</v>
      </c>
      <c r="G541" s="126" t="s">
        <v>922</v>
      </c>
      <c r="H541" s="126" t="s">
        <v>7243</v>
      </c>
      <c r="I541" s="126" t="s">
        <v>8322</v>
      </c>
      <c r="J541" s="126" t="s">
        <v>3</v>
      </c>
      <c r="K541" s="126" t="s">
        <v>5645</v>
      </c>
      <c r="L541" s="126" t="s">
        <v>5441</v>
      </c>
      <c r="M541" s="126" t="s">
        <v>5427</v>
      </c>
      <c r="N541" s="127">
        <v>0.33333333333333331</v>
      </c>
      <c r="O541" s="127">
        <v>0.75</v>
      </c>
      <c r="P541" s="126" t="s">
        <v>3</v>
      </c>
      <c r="Q541" s="126" t="s">
        <v>8798</v>
      </c>
      <c r="R541" s="126" t="s">
        <v>5434</v>
      </c>
      <c r="S541" s="126" t="s">
        <v>4544</v>
      </c>
      <c r="T541" s="126" t="s">
        <v>4543</v>
      </c>
      <c r="U541" s="126" t="s">
        <v>5648</v>
      </c>
      <c r="V541" s="126" t="s">
        <v>3571</v>
      </c>
      <c r="W541" s="126" t="s">
        <v>3</v>
      </c>
      <c r="X541" s="128">
        <v>45147.428935185184</v>
      </c>
    </row>
    <row r="542" spans="1:24">
      <c r="A542" s="130" t="s">
        <v>1075</v>
      </c>
      <c r="B542" s="131" t="s">
        <v>7633</v>
      </c>
      <c r="C542" s="131" t="s">
        <v>713</v>
      </c>
      <c r="D542" s="131" t="s">
        <v>1427</v>
      </c>
      <c r="E542" s="131" t="s">
        <v>10076</v>
      </c>
      <c r="F542" s="131" t="s">
        <v>6284</v>
      </c>
      <c r="G542" s="131" t="s">
        <v>931</v>
      </c>
      <c r="H542" s="131" t="s">
        <v>6568</v>
      </c>
      <c r="I542" s="131" t="s">
        <v>5533</v>
      </c>
      <c r="J542" s="131" t="s">
        <v>5442</v>
      </c>
      <c r="K542" s="131" t="s">
        <v>6569</v>
      </c>
      <c r="L542" s="131" t="s">
        <v>5441</v>
      </c>
      <c r="M542" s="131" t="s">
        <v>5427</v>
      </c>
      <c r="N542" s="132">
        <v>0</v>
      </c>
      <c r="O542" s="132">
        <v>0.95833333333333337</v>
      </c>
      <c r="P542" s="131" t="s">
        <v>7634</v>
      </c>
      <c r="Q542" s="131" t="s">
        <v>7635</v>
      </c>
      <c r="R542" s="131" t="s">
        <v>5445</v>
      </c>
      <c r="S542" s="131" t="s">
        <v>6572</v>
      </c>
      <c r="T542" s="131" t="s">
        <v>6573</v>
      </c>
      <c r="U542" s="131" t="s">
        <v>6574</v>
      </c>
      <c r="V542" s="131" t="s">
        <v>7042</v>
      </c>
      <c r="W542" s="131" t="s">
        <v>7636</v>
      </c>
      <c r="X542" s="131" t="s">
        <v>3</v>
      </c>
    </row>
    <row r="543" spans="1:24">
      <c r="A543" s="130" t="s">
        <v>1075</v>
      </c>
      <c r="B543" s="131" t="s">
        <v>8563</v>
      </c>
      <c r="C543" s="131" t="s">
        <v>1085</v>
      </c>
      <c r="D543" s="131" t="s">
        <v>1427</v>
      </c>
      <c r="E543" s="131" t="s">
        <v>10076</v>
      </c>
      <c r="F543" s="131" t="s">
        <v>3</v>
      </c>
      <c r="G543" s="131" t="s">
        <v>931</v>
      </c>
      <c r="H543" s="131" t="s">
        <v>6596</v>
      </c>
      <c r="I543" s="131" t="s">
        <v>8322</v>
      </c>
      <c r="J543" s="131" t="s">
        <v>5442</v>
      </c>
      <c r="K543" s="131" t="s">
        <v>6597</v>
      </c>
      <c r="L543" s="131" t="s">
        <v>5441</v>
      </c>
      <c r="M543" s="131" t="s">
        <v>5427</v>
      </c>
      <c r="N543" s="132">
        <v>0.91666666666666663</v>
      </c>
      <c r="O543" s="132">
        <v>0.125</v>
      </c>
      <c r="P543" s="131" t="s">
        <v>6598</v>
      </c>
      <c r="Q543" s="131" t="s">
        <v>6599</v>
      </c>
      <c r="R543" s="131" t="s">
        <v>5445</v>
      </c>
      <c r="S543" s="131" t="s">
        <v>6600</v>
      </c>
      <c r="T543" s="131" t="s">
        <v>5731</v>
      </c>
      <c r="U543" s="131" t="s">
        <v>8564</v>
      </c>
      <c r="V543" s="131" t="s">
        <v>6602</v>
      </c>
      <c r="W543" s="131" t="s">
        <v>8565</v>
      </c>
      <c r="X543" s="131" t="s">
        <v>3</v>
      </c>
    </row>
    <row r="544" spans="1:24">
      <c r="A544" s="130" t="s">
        <v>1075</v>
      </c>
      <c r="B544" s="131" t="s">
        <v>7259</v>
      </c>
      <c r="C544" s="131" t="s">
        <v>3</v>
      </c>
      <c r="D544" s="131" t="s">
        <v>1427</v>
      </c>
      <c r="E544" s="131" t="s">
        <v>10076</v>
      </c>
      <c r="F544" s="131" t="s">
        <v>6284</v>
      </c>
      <c r="G544" s="131" t="s">
        <v>931</v>
      </c>
      <c r="H544" s="131" t="s">
        <v>5518</v>
      </c>
      <c r="I544" s="131" t="s">
        <v>5533</v>
      </c>
      <c r="J544" s="131" t="s">
        <v>5442</v>
      </c>
      <c r="K544" s="131" t="s">
        <v>6098</v>
      </c>
      <c r="L544" s="131" t="s">
        <v>5996</v>
      </c>
      <c r="M544" s="131">
        <v>2</v>
      </c>
      <c r="N544" s="132">
        <v>4.1666666666666664E-2</v>
      </c>
      <c r="O544" s="132">
        <v>0.25</v>
      </c>
      <c r="P544" s="131" t="s">
        <v>7261</v>
      </c>
      <c r="Q544" s="131" t="s">
        <v>7262</v>
      </c>
      <c r="R544" s="131" t="s">
        <v>5445</v>
      </c>
      <c r="S544" s="131" t="s">
        <v>6101</v>
      </c>
      <c r="T544" s="131" t="s">
        <v>6102</v>
      </c>
      <c r="U544" s="131" t="s">
        <v>6103</v>
      </c>
      <c r="V544" s="131" t="s">
        <v>6104</v>
      </c>
      <c r="W544" s="135">
        <v>180135135131</v>
      </c>
      <c r="X544" s="131" t="s">
        <v>3</v>
      </c>
    </row>
    <row r="545" spans="1:24">
      <c r="A545" s="125" t="s">
        <v>1213</v>
      </c>
      <c r="B545" s="126" t="s">
        <v>10532</v>
      </c>
      <c r="C545" s="126" t="s">
        <v>10533</v>
      </c>
      <c r="D545" s="126" t="s">
        <v>1427</v>
      </c>
      <c r="E545" s="126" t="s">
        <v>10076</v>
      </c>
      <c r="F545" s="126" t="s">
        <v>3</v>
      </c>
      <c r="G545" s="126" t="s">
        <v>922</v>
      </c>
      <c r="H545" s="126" t="s">
        <v>7500</v>
      </c>
      <c r="I545" s="126" t="s">
        <v>8322</v>
      </c>
      <c r="J545" s="126" t="s">
        <v>3</v>
      </c>
      <c r="K545" s="126" t="s">
        <v>4786</v>
      </c>
      <c r="L545" s="126" t="s">
        <v>5441</v>
      </c>
      <c r="M545" s="126" t="s">
        <v>5427</v>
      </c>
      <c r="N545" s="127">
        <v>0.91666666666666663</v>
      </c>
      <c r="O545" s="127">
        <v>0.125</v>
      </c>
      <c r="P545" s="126" t="s">
        <v>3</v>
      </c>
      <c r="Q545" s="126" t="s">
        <v>10534</v>
      </c>
      <c r="R545" s="126" t="s">
        <v>5572</v>
      </c>
      <c r="S545" s="126" t="s">
        <v>4544</v>
      </c>
      <c r="T545" s="126" t="s">
        <v>4543</v>
      </c>
      <c r="U545" s="126" t="s">
        <v>5565</v>
      </c>
      <c r="V545" s="126" t="s">
        <v>5566</v>
      </c>
      <c r="W545" s="126" t="s">
        <v>5396</v>
      </c>
      <c r="X545" s="128">
        <v>44830.424710648149</v>
      </c>
    </row>
    <row r="546" spans="1:24">
      <c r="A546" s="130" t="s">
        <v>1213</v>
      </c>
      <c r="B546" s="131" t="s">
        <v>6925</v>
      </c>
      <c r="C546" s="131" t="s">
        <v>6926</v>
      </c>
      <c r="D546" s="131" t="s">
        <v>1427</v>
      </c>
      <c r="E546" s="131" t="s">
        <v>10076</v>
      </c>
      <c r="F546" s="131" t="s">
        <v>3</v>
      </c>
      <c r="G546" s="131" t="s">
        <v>931</v>
      </c>
      <c r="H546" s="131" t="s">
        <v>5580</v>
      </c>
      <c r="I546" s="131" t="s">
        <v>5533</v>
      </c>
      <c r="J546" s="131" t="s">
        <v>5745</v>
      </c>
      <c r="K546" s="131" t="s">
        <v>5582</v>
      </c>
      <c r="L546" s="131" t="s">
        <v>5426</v>
      </c>
      <c r="M546" s="131">
        <v>3</v>
      </c>
      <c r="N546" s="132">
        <v>0</v>
      </c>
      <c r="O546" s="132">
        <v>0.125</v>
      </c>
      <c r="P546" s="131" t="s">
        <v>6927</v>
      </c>
      <c r="Q546" s="131" t="s">
        <v>6927</v>
      </c>
      <c r="R546" s="131" t="s">
        <v>5434</v>
      </c>
      <c r="S546" s="131" t="s">
        <v>5584</v>
      </c>
      <c r="T546" s="131" t="s">
        <v>5585</v>
      </c>
      <c r="U546" s="131" t="s">
        <v>5586</v>
      </c>
      <c r="V546" s="131" t="s">
        <v>5834</v>
      </c>
      <c r="W546" s="131" t="s">
        <v>6928</v>
      </c>
      <c r="X546" s="131" t="s">
        <v>3</v>
      </c>
    </row>
    <row r="547" spans="1:24">
      <c r="A547" s="130" t="s">
        <v>1075</v>
      </c>
      <c r="B547" s="131" t="s">
        <v>7363</v>
      </c>
      <c r="C547" s="131" t="s">
        <v>5387</v>
      </c>
      <c r="D547" s="131" t="s">
        <v>1427</v>
      </c>
      <c r="E547" s="131" t="s">
        <v>10076</v>
      </c>
      <c r="F547" s="131" t="s">
        <v>3</v>
      </c>
      <c r="G547" s="131" t="s">
        <v>931</v>
      </c>
      <c r="H547" s="131" t="s">
        <v>6856</v>
      </c>
      <c r="I547" s="131" t="s">
        <v>5533</v>
      </c>
      <c r="J547" s="131" t="s">
        <v>5745</v>
      </c>
      <c r="K547" s="131" t="s">
        <v>4624</v>
      </c>
      <c r="L547" s="131" t="s">
        <v>5474</v>
      </c>
      <c r="M547" s="131">
        <v>4</v>
      </c>
      <c r="N547" s="132">
        <v>0.75</v>
      </c>
      <c r="O547" s="132">
        <v>0.95833333333333337</v>
      </c>
      <c r="P547" s="131" t="s">
        <v>6857</v>
      </c>
      <c r="Q547" s="131" t="s">
        <v>6858</v>
      </c>
      <c r="R547" s="131" t="s">
        <v>5434</v>
      </c>
      <c r="S547" s="131" t="s">
        <v>5593</v>
      </c>
      <c r="T547" s="131" t="s">
        <v>5633</v>
      </c>
      <c r="U547" s="131" t="s">
        <v>5595</v>
      </c>
      <c r="V547" s="131" t="s">
        <v>5596</v>
      </c>
      <c r="W547" s="131" t="s">
        <v>7364</v>
      </c>
      <c r="X547" s="131" t="s">
        <v>3</v>
      </c>
    </row>
    <row r="548" spans="1:24">
      <c r="A548" s="130" t="s">
        <v>1075</v>
      </c>
      <c r="B548" s="131" t="s">
        <v>7960</v>
      </c>
      <c r="C548" s="131" t="s">
        <v>5387</v>
      </c>
      <c r="D548" s="131" t="s">
        <v>1427</v>
      </c>
      <c r="E548" s="131" t="s">
        <v>10076</v>
      </c>
      <c r="F548" s="131" t="s">
        <v>3</v>
      </c>
      <c r="G548" s="131" t="s">
        <v>931</v>
      </c>
      <c r="H548" s="131" t="s">
        <v>6740</v>
      </c>
      <c r="I548" s="131" t="s">
        <v>5533</v>
      </c>
      <c r="J548" s="131" t="s">
        <v>5511</v>
      </c>
      <c r="K548" s="131" t="s">
        <v>6569</v>
      </c>
      <c r="L548" s="131" t="s">
        <v>5426</v>
      </c>
      <c r="M548" s="131" t="s">
        <v>5427</v>
      </c>
      <c r="N548" s="132">
        <v>4.1666666666666664E-2</v>
      </c>
      <c r="O548" s="132">
        <v>0.83333333333333337</v>
      </c>
      <c r="P548" s="131" t="s">
        <v>6741</v>
      </c>
      <c r="Q548" s="131" t="s">
        <v>7961</v>
      </c>
      <c r="R548" s="131" t="s">
        <v>5434</v>
      </c>
      <c r="S548" s="131" t="s">
        <v>6572</v>
      </c>
      <c r="T548" s="131" t="s">
        <v>6573</v>
      </c>
      <c r="U548" s="131" t="s">
        <v>6574</v>
      </c>
      <c r="V548" s="131" t="s">
        <v>6743</v>
      </c>
      <c r="W548" s="131" t="s">
        <v>7962</v>
      </c>
      <c r="X548" s="131" t="s">
        <v>3</v>
      </c>
    </row>
    <row r="549" spans="1:24">
      <c r="A549" s="130" t="s">
        <v>1075</v>
      </c>
      <c r="B549" s="131" t="s">
        <v>6676</v>
      </c>
      <c r="C549" s="131" t="s">
        <v>6675</v>
      </c>
      <c r="D549" s="131" t="s">
        <v>1427</v>
      </c>
      <c r="E549" s="131" t="s">
        <v>10076</v>
      </c>
      <c r="F549" s="131" t="s">
        <v>3</v>
      </c>
      <c r="G549" s="131" t="s">
        <v>931</v>
      </c>
      <c r="H549" s="131" t="s">
        <v>5550</v>
      </c>
      <c r="I549" s="131" t="s">
        <v>5533</v>
      </c>
      <c r="J549" s="131" t="s">
        <v>5581</v>
      </c>
      <c r="K549" s="131" t="s">
        <v>5625</v>
      </c>
      <c r="L549" s="131" t="s">
        <v>5474</v>
      </c>
      <c r="M549" s="131" t="s">
        <v>5427</v>
      </c>
      <c r="N549" s="132">
        <v>0.83333333333333337</v>
      </c>
      <c r="O549" s="132">
        <v>0.125</v>
      </c>
      <c r="P549" s="131" t="s">
        <v>8104</v>
      </c>
      <c r="Q549" s="131" t="s">
        <v>6679</v>
      </c>
      <c r="R549" s="131" t="s">
        <v>5434</v>
      </c>
      <c r="S549" s="131" t="s">
        <v>5627</v>
      </c>
      <c r="T549" s="131" t="s">
        <v>5628</v>
      </c>
      <c r="U549" s="131" t="s">
        <v>5629</v>
      </c>
      <c r="V549" s="131" t="s">
        <v>5547</v>
      </c>
      <c r="W549" s="131" t="s">
        <v>8105</v>
      </c>
      <c r="X549" s="131" t="s">
        <v>3</v>
      </c>
    </row>
    <row r="550" spans="1:24">
      <c r="A550" s="125" t="s">
        <v>1075</v>
      </c>
      <c r="B550" s="126" t="s">
        <v>10535</v>
      </c>
      <c r="C550" s="126" t="s">
        <v>10536</v>
      </c>
      <c r="D550" s="126" t="s">
        <v>1427</v>
      </c>
      <c r="E550" s="126" t="s">
        <v>10076</v>
      </c>
      <c r="F550" s="126" t="s">
        <v>3</v>
      </c>
      <c r="G550" s="126" t="s">
        <v>922</v>
      </c>
      <c r="H550" s="126" t="s">
        <v>5912</v>
      </c>
      <c r="I550" s="126" t="s">
        <v>8322</v>
      </c>
      <c r="J550" s="126" t="s">
        <v>3</v>
      </c>
      <c r="K550" s="126" t="s">
        <v>10310</v>
      </c>
      <c r="L550" s="126" t="s">
        <v>5441</v>
      </c>
      <c r="M550" s="126" t="s">
        <v>5427</v>
      </c>
      <c r="N550" s="127">
        <v>0.79166666666666663</v>
      </c>
      <c r="O550" s="127">
        <v>0.33333333333333331</v>
      </c>
      <c r="P550" s="126" t="s">
        <v>10537</v>
      </c>
      <c r="Q550" s="126" t="s">
        <v>10538</v>
      </c>
      <c r="R550" s="126" t="s">
        <v>5445</v>
      </c>
      <c r="S550" s="126" t="s">
        <v>5916</v>
      </c>
      <c r="T550" s="126" t="s">
        <v>5545</v>
      </c>
      <c r="U550" s="126" t="s">
        <v>5917</v>
      </c>
      <c r="V550" s="126" t="s">
        <v>3571</v>
      </c>
      <c r="W550" s="126" t="s">
        <v>10539</v>
      </c>
      <c r="X550" s="126" t="s">
        <v>3</v>
      </c>
    </row>
    <row r="551" spans="1:24">
      <c r="A551" s="125" t="s">
        <v>3</v>
      </c>
      <c r="B551" s="126" t="s">
        <v>10540</v>
      </c>
      <c r="C551" s="126" t="s">
        <v>5387</v>
      </c>
      <c r="D551" s="126" t="s">
        <v>1427</v>
      </c>
      <c r="E551" s="126" t="s">
        <v>10076</v>
      </c>
      <c r="F551" s="126" t="s">
        <v>3</v>
      </c>
      <c r="G551" s="126" t="s">
        <v>922</v>
      </c>
      <c r="H551" s="126" t="s">
        <v>3</v>
      </c>
      <c r="I551" s="126" t="s">
        <v>8322</v>
      </c>
      <c r="J551" s="126" t="s">
        <v>3</v>
      </c>
      <c r="K551" s="126" t="s">
        <v>6366</v>
      </c>
      <c r="L551" s="126" t="s">
        <v>5388</v>
      </c>
      <c r="M551" s="126" t="s">
        <v>5388</v>
      </c>
      <c r="N551" s="126" t="s">
        <v>5388</v>
      </c>
      <c r="O551" s="126" t="s">
        <v>5388</v>
      </c>
      <c r="P551" s="126" t="s">
        <v>10541</v>
      </c>
      <c r="Q551" s="126" t="s">
        <v>10542</v>
      </c>
      <c r="R551" s="126" t="s">
        <v>5572</v>
      </c>
      <c r="S551" s="126" t="s">
        <v>10373</v>
      </c>
      <c r="T551" s="126" t="s">
        <v>7075</v>
      </c>
      <c r="U551" s="126" t="s">
        <v>7184</v>
      </c>
      <c r="V551" s="126" t="s">
        <v>10543</v>
      </c>
      <c r="W551" s="126" t="s">
        <v>10544</v>
      </c>
      <c r="X551" s="126" t="s">
        <v>3</v>
      </c>
    </row>
    <row r="552" spans="1:24">
      <c r="A552" s="130" t="s">
        <v>1075</v>
      </c>
      <c r="B552" s="131" t="s">
        <v>6745</v>
      </c>
      <c r="C552" s="131" t="s">
        <v>6746</v>
      </c>
      <c r="D552" s="131" t="s">
        <v>1427</v>
      </c>
      <c r="E552" s="131" t="s">
        <v>10076</v>
      </c>
      <c r="F552" s="131" t="s">
        <v>3</v>
      </c>
      <c r="G552" s="131" t="s">
        <v>931</v>
      </c>
      <c r="H552" s="131" t="s">
        <v>3527</v>
      </c>
      <c r="I552" s="131" t="s">
        <v>5533</v>
      </c>
      <c r="J552" s="131" t="s">
        <v>5745</v>
      </c>
      <c r="K552" s="131" t="s">
        <v>5625</v>
      </c>
      <c r="L552" s="131" t="s">
        <v>5474</v>
      </c>
      <c r="M552" s="131" t="s">
        <v>5427</v>
      </c>
      <c r="N552" s="132">
        <v>0.83333333333333337</v>
      </c>
      <c r="O552" s="132">
        <v>0.125</v>
      </c>
      <c r="P552" s="131" t="s">
        <v>3</v>
      </c>
      <c r="Q552" s="131" t="s">
        <v>6747</v>
      </c>
      <c r="R552" s="131" t="s">
        <v>5434</v>
      </c>
      <c r="S552" s="131" t="s">
        <v>5627</v>
      </c>
      <c r="T552" s="131" t="s">
        <v>5628</v>
      </c>
      <c r="U552" s="131" t="s">
        <v>5629</v>
      </c>
      <c r="V552" s="131" t="s">
        <v>5387</v>
      </c>
      <c r="W552" s="131" t="s">
        <v>6748</v>
      </c>
      <c r="X552" s="131" t="s">
        <v>3</v>
      </c>
    </row>
    <row r="553" spans="1:24">
      <c r="A553" s="130" t="s">
        <v>1075</v>
      </c>
      <c r="B553" s="131" t="s">
        <v>8163</v>
      </c>
      <c r="C553" s="131" t="s">
        <v>8162</v>
      </c>
      <c r="D553" s="131" t="s">
        <v>1427</v>
      </c>
      <c r="E553" s="131" t="s">
        <v>10076</v>
      </c>
      <c r="F553" s="131" t="s">
        <v>6284</v>
      </c>
      <c r="G553" s="131" t="s">
        <v>931</v>
      </c>
      <c r="H553" s="131" t="s">
        <v>6543</v>
      </c>
      <c r="I553" s="131" t="s">
        <v>8322</v>
      </c>
      <c r="J553" s="131" t="s">
        <v>5619</v>
      </c>
      <c r="K553" s="131" t="s">
        <v>4592</v>
      </c>
      <c r="L553" s="131" t="s">
        <v>5441</v>
      </c>
      <c r="M553" s="131" t="s">
        <v>5427</v>
      </c>
      <c r="N553" s="132">
        <v>0</v>
      </c>
      <c r="O553" s="132">
        <v>0.125</v>
      </c>
      <c r="P553" s="131" t="s">
        <v>7423</v>
      </c>
      <c r="Q553" s="131" t="s">
        <v>8165</v>
      </c>
      <c r="R553" s="131" t="s">
        <v>5434</v>
      </c>
      <c r="S553" s="131" t="s">
        <v>5460</v>
      </c>
      <c r="T553" s="131" t="s">
        <v>4555</v>
      </c>
      <c r="U553" s="131" t="s">
        <v>7023</v>
      </c>
      <c r="V553" s="131" t="s">
        <v>7024</v>
      </c>
      <c r="W553" s="131" t="s">
        <v>8467</v>
      </c>
      <c r="X553" s="131" t="s">
        <v>3</v>
      </c>
    </row>
    <row r="554" spans="1:24">
      <c r="A554" s="130" t="s">
        <v>1075</v>
      </c>
      <c r="B554" s="131" t="s">
        <v>7221</v>
      </c>
      <c r="C554" s="131" t="s">
        <v>736</v>
      </c>
      <c r="D554" s="131" t="s">
        <v>1427</v>
      </c>
      <c r="E554" s="131" t="s">
        <v>10076</v>
      </c>
      <c r="F554" s="131" t="s">
        <v>5440</v>
      </c>
      <c r="G554" s="131" t="s">
        <v>931</v>
      </c>
      <c r="H554" s="131" t="s">
        <v>7222</v>
      </c>
      <c r="I554" s="131" t="s">
        <v>5533</v>
      </c>
      <c r="J554" s="131" t="s">
        <v>5581</v>
      </c>
      <c r="K554" s="131" t="s">
        <v>7223</v>
      </c>
      <c r="L554" s="131" t="s">
        <v>5474</v>
      </c>
      <c r="M554" s="131" t="s">
        <v>5427</v>
      </c>
      <c r="N554" s="132">
        <v>0.79166666666666663</v>
      </c>
      <c r="O554" s="132">
        <v>0.125</v>
      </c>
      <c r="P554" s="131" t="s">
        <v>7224</v>
      </c>
      <c r="Q554" s="131" t="s">
        <v>7225</v>
      </c>
      <c r="R554" s="131" t="s">
        <v>5434</v>
      </c>
      <c r="S554" s="131" t="s">
        <v>7226</v>
      </c>
      <c r="T554" s="131" t="s">
        <v>10163</v>
      </c>
      <c r="U554" s="131" t="s">
        <v>7228</v>
      </c>
      <c r="V554" s="131" t="s">
        <v>7229</v>
      </c>
      <c r="W554" s="131" t="s">
        <v>7230</v>
      </c>
      <c r="X554" s="131" t="s">
        <v>3</v>
      </c>
    </row>
    <row r="555" spans="1:24">
      <c r="A555" s="130" t="s">
        <v>1075</v>
      </c>
      <c r="B555" s="131" t="s">
        <v>8551</v>
      </c>
      <c r="C555" s="131" t="s">
        <v>8550</v>
      </c>
      <c r="D555" s="131" t="s">
        <v>1427</v>
      </c>
      <c r="E555" s="131" t="s">
        <v>10076</v>
      </c>
      <c r="F555" s="131" t="s">
        <v>6284</v>
      </c>
      <c r="G555" s="131" t="s">
        <v>931</v>
      </c>
      <c r="H555" s="131" t="s">
        <v>8022</v>
      </c>
      <c r="I555" s="131" t="s">
        <v>8322</v>
      </c>
      <c r="J555" s="131" t="s">
        <v>5619</v>
      </c>
      <c r="K555" s="131" t="s">
        <v>7030</v>
      </c>
      <c r="L555" s="131" t="s">
        <v>5497</v>
      </c>
      <c r="M555" s="131">
        <v>3</v>
      </c>
      <c r="N555" s="132">
        <v>0.5</v>
      </c>
      <c r="O555" s="132">
        <v>0.75</v>
      </c>
      <c r="P555" s="131" t="s">
        <v>8552</v>
      </c>
      <c r="Q555" s="131" t="s">
        <v>8553</v>
      </c>
      <c r="R555" s="131" t="s">
        <v>5434</v>
      </c>
      <c r="S555" s="131" t="s">
        <v>7712</v>
      </c>
      <c r="T555" s="131" t="s">
        <v>5501</v>
      </c>
      <c r="U555" s="131" t="s">
        <v>5505</v>
      </c>
      <c r="V555" s="131" t="s">
        <v>5678</v>
      </c>
      <c r="W555" s="131" t="s">
        <v>8758</v>
      </c>
      <c r="X555" s="131" t="s">
        <v>3</v>
      </c>
    </row>
    <row r="556" spans="1:24">
      <c r="A556" s="125" t="s">
        <v>1075</v>
      </c>
      <c r="B556" s="126" t="s">
        <v>861</v>
      </c>
      <c r="C556" s="126" t="s">
        <v>862</v>
      </c>
      <c r="D556" s="126" t="s">
        <v>1427</v>
      </c>
      <c r="E556" s="126" t="s">
        <v>10076</v>
      </c>
      <c r="F556" s="126" t="s">
        <v>3</v>
      </c>
      <c r="G556" s="126" t="s">
        <v>922</v>
      </c>
      <c r="H556" s="126" t="s">
        <v>7981</v>
      </c>
      <c r="I556" s="126" t="s">
        <v>8322</v>
      </c>
      <c r="J556" s="126" t="s">
        <v>3</v>
      </c>
      <c r="K556" s="126" t="s">
        <v>10153</v>
      </c>
      <c r="L556" s="126" t="s">
        <v>5474</v>
      </c>
      <c r="M556" s="126" t="s">
        <v>5427</v>
      </c>
      <c r="N556" s="127">
        <v>0.91666666666666663</v>
      </c>
      <c r="O556" s="127">
        <v>0.125</v>
      </c>
      <c r="P556" s="126" t="s">
        <v>10545</v>
      </c>
      <c r="Q556" s="126" t="s">
        <v>10545</v>
      </c>
      <c r="R556" s="126" t="s">
        <v>5445</v>
      </c>
      <c r="S556" s="126" t="s">
        <v>5593</v>
      </c>
      <c r="T556" s="126" t="s">
        <v>5633</v>
      </c>
      <c r="U556" s="126" t="s">
        <v>5595</v>
      </c>
      <c r="V556" s="126" t="s">
        <v>10546</v>
      </c>
      <c r="W556" s="126" t="s">
        <v>10547</v>
      </c>
      <c r="X556" s="128">
        <v>45518.726180555554</v>
      </c>
    </row>
    <row r="557" spans="1:24">
      <c r="A557" s="125" t="s">
        <v>981</v>
      </c>
      <c r="B557" s="126" t="s">
        <v>504</v>
      </c>
      <c r="C557" s="126" t="s">
        <v>3</v>
      </c>
      <c r="D557" s="126" t="s">
        <v>1427</v>
      </c>
      <c r="E557" s="126" t="s">
        <v>10076</v>
      </c>
      <c r="F557" s="126" t="s">
        <v>3</v>
      </c>
      <c r="G557" s="126" t="s">
        <v>922</v>
      </c>
      <c r="H557" s="126" t="s">
        <v>5518</v>
      </c>
      <c r="I557" s="126" t="s">
        <v>8322</v>
      </c>
      <c r="J557" s="126" t="s">
        <v>3</v>
      </c>
      <c r="K557" s="126" t="s">
        <v>3</v>
      </c>
      <c r="L557" s="126" t="s">
        <v>5441</v>
      </c>
      <c r="M557" s="126" t="s">
        <v>5427</v>
      </c>
      <c r="N557" s="127">
        <v>0.33333333333333331</v>
      </c>
      <c r="O557" s="127">
        <v>0.75</v>
      </c>
      <c r="P557" s="126" t="s">
        <v>3</v>
      </c>
      <c r="Q557" s="126" t="s">
        <v>10195</v>
      </c>
      <c r="R557" s="126" t="s">
        <v>5434</v>
      </c>
      <c r="S557" s="126" t="s">
        <v>7556</v>
      </c>
      <c r="T557" s="126" t="s">
        <v>6316</v>
      </c>
      <c r="U557" s="126" t="s">
        <v>9966</v>
      </c>
      <c r="V557" s="126" t="s">
        <v>10196</v>
      </c>
      <c r="W557" s="126" t="s">
        <v>10548</v>
      </c>
      <c r="X557" s="128">
        <v>44813.413738425923</v>
      </c>
    </row>
    <row r="558" spans="1:24">
      <c r="A558" s="125" t="s">
        <v>981</v>
      </c>
      <c r="B558" s="126" t="s">
        <v>10549</v>
      </c>
      <c r="C558" s="126" t="s">
        <v>3</v>
      </c>
      <c r="D558" s="126" t="s">
        <v>1427</v>
      </c>
      <c r="E558" s="126" t="s">
        <v>10076</v>
      </c>
      <c r="F558" s="126" t="s">
        <v>3</v>
      </c>
      <c r="G558" s="126" t="s">
        <v>922</v>
      </c>
      <c r="H558" s="126" t="s">
        <v>10550</v>
      </c>
      <c r="I558" s="126" t="s">
        <v>8322</v>
      </c>
      <c r="J558" s="126" t="s">
        <v>3</v>
      </c>
      <c r="K558" s="126" t="s">
        <v>10551</v>
      </c>
      <c r="L558" s="126" t="s">
        <v>5441</v>
      </c>
      <c r="M558" s="126" t="s">
        <v>5427</v>
      </c>
      <c r="N558" s="127">
        <v>0.33333333333333331</v>
      </c>
      <c r="O558" s="127">
        <v>0.75</v>
      </c>
      <c r="P558" s="126" t="s">
        <v>3</v>
      </c>
      <c r="Q558" s="126" t="s">
        <v>10552</v>
      </c>
      <c r="R558" s="126" t="s">
        <v>5445</v>
      </c>
      <c r="S558" s="126" t="s">
        <v>5460</v>
      </c>
      <c r="T558" s="126" t="s">
        <v>4555</v>
      </c>
      <c r="U558" s="126" t="s">
        <v>5828</v>
      </c>
      <c r="V558" s="126" t="s">
        <v>10553</v>
      </c>
      <c r="W558" s="126" t="s">
        <v>3</v>
      </c>
      <c r="X558" s="128">
        <v>45294.688275462962</v>
      </c>
    </row>
    <row r="559" spans="1:24">
      <c r="A559" s="125" t="s">
        <v>936</v>
      </c>
      <c r="B559" s="126" t="s">
        <v>207</v>
      </c>
      <c r="C559" s="126" t="s">
        <v>5387</v>
      </c>
      <c r="D559" s="126" t="s">
        <v>1427</v>
      </c>
      <c r="E559" s="126" t="s">
        <v>10076</v>
      </c>
      <c r="F559" s="126" t="s">
        <v>3</v>
      </c>
      <c r="G559" s="126" t="s">
        <v>922</v>
      </c>
      <c r="H559" s="126" t="s">
        <v>8458</v>
      </c>
      <c r="I559" s="126" t="s">
        <v>8322</v>
      </c>
      <c r="J559" s="126" t="s">
        <v>3</v>
      </c>
      <c r="K559" s="126" t="s">
        <v>4592</v>
      </c>
      <c r="L559" s="126" t="s">
        <v>5441</v>
      </c>
      <c r="M559" s="126" t="s">
        <v>5427</v>
      </c>
      <c r="N559" s="127">
        <v>0.33333333333333331</v>
      </c>
      <c r="O559" s="127">
        <v>0.75</v>
      </c>
      <c r="P559" s="126" t="s">
        <v>8459</v>
      </c>
      <c r="Q559" s="126" t="s">
        <v>10554</v>
      </c>
      <c r="R559" s="126" t="s">
        <v>5434</v>
      </c>
      <c r="S559" s="126" t="s">
        <v>5460</v>
      </c>
      <c r="T559" s="126" t="s">
        <v>4555</v>
      </c>
      <c r="U559" s="126" t="s">
        <v>5469</v>
      </c>
      <c r="V559" s="126" t="s">
        <v>3571</v>
      </c>
      <c r="W559" s="126" t="s">
        <v>10555</v>
      </c>
      <c r="X559" s="126" t="s">
        <v>3</v>
      </c>
    </row>
    <row r="560" spans="1:24">
      <c r="A560" s="125" t="s">
        <v>1075</v>
      </c>
      <c r="B560" s="126" t="s">
        <v>734</v>
      </c>
      <c r="C560" s="126" t="s">
        <v>777</v>
      </c>
      <c r="D560" s="126" t="s">
        <v>1427</v>
      </c>
      <c r="E560" s="126" t="s">
        <v>10076</v>
      </c>
      <c r="F560" s="126" t="s">
        <v>3</v>
      </c>
      <c r="G560" s="126" t="s">
        <v>922</v>
      </c>
      <c r="H560" s="126" t="s">
        <v>5754</v>
      </c>
      <c r="I560" s="126" t="s">
        <v>8322</v>
      </c>
      <c r="J560" s="126" t="s">
        <v>3</v>
      </c>
      <c r="K560" s="126" t="s">
        <v>10106</v>
      </c>
      <c r="L560" s="126" t="s">
        <v>5474</v>
      </c>
      <c r="M560" s="126">
        <v>2</v>
      </c>
      <c r="N560" s="127">
        <v>0.79166666666666663</v>
      </c>
      <c r="O560" s="127">
        <v>0</v>
      </c>
      <c r="P560" s="126" t="s">
        <v>10556</v>
      </c>
      <c r="Q560" s="126" t="s">
        <v>10557</v>
      </c>
      <c r="R560" s="126" t="s">
        <v>5434</v>
      </c>
      <c r="S560" s="126" t="s">
        <v>5758</v>
      </c>
      <c r="T560" s="126" t="s">
        <v>5436</v>
      </c>
      <c r="U560" s="126" t="s">
        <v>8734</v>
      </c>
      <c r="V560" s="126" t="s">
        <v>10558</v>
      </c>
      <c r="W560" s="126" t="s">
        <v>10559</v>
      </c>
      <c r="X560" s="128">
        <v>44781.487384259257</v>
      </c>
    </row>
    <row r="561" spans="1:24">
      <c r="A561" s="130" t="s">
        <v>1075</v>
      </c>
      <c r="B561" s="131" t="s">
        <v>4813</v>
      </c>
      <c r="C561" s="131" t="s">
        <v>4820</v>
      </c>
      <c r="D561" s="131" t="s">
        <v>1427</v>
      </c>
      <c r="E561" s="131" t="s">
        <v>10076</v>
      </c>
      <c r="F561" s="131" t="s">
        <v>6284</v>
      </c>
      <c r="G561" s="131" t="s">
        <v>931</v>
      </c>
      <c r="H561" s="131" t="s">
        <v>5891</v>
      </c>
      <c r="I561" s="131" t="s">
        <v>5533</v>
      </c>
      <c r="J561" s="131" t="s">
        <v>5511</v>
      </c>
      <c r="K561" s="131" t="s">
        <v>4592</v>
      </c>
      <c r="L561" s="131" t="s">
        <v>5474</v>
      </c>
      <c r="M561" s="131" t="s">
        <v>5427</v>
      </c>
      <c r="N561" s="132">
        <v>0.91666666666666663</v>
      </c>
      <c r="O561" s="132">
        <v>0.125</v>
      </c>
      <c r="P561" s="131" t="s">
        <v>7991</v>
      </c>
      <c r="Q561" s="131" t="s">
        <v>7992</v>
      </c>
      <c r="R561" s="131" t="s">
        <v>5434</v>
      </c>
      <c r="S561" s="131" t="s">
        <v>5460</v>
      </c>
      <c r="T561" s="131" t="s">
        <v>4555</v>
      </c>
      <c r="U561" s="131" t="s">
        <v>5469</v>
      </c>
      <c r="V561" s="131" t="s">
        <v>7358</v>
      </c>
      <c r="W561" s="131" t="s">
        <v>7993</v>
      </c>
      <c r="X561" s="131" t="s">
        <v>3</v>
      </c>
    </row>
    <row r="562" spans="1:24">
      <c r="A562" s="125" t="s">
        <v>1075</v>
      </c>
      <c r="B562" s="126" t="s">
        <v>10560</v>
      </c>
      <c r="C562" s="126" t="s">
        <v>10561</v>
      </c>
      <c r="D562" s="126" t="s">
        <v>1427</v>
      </c>
      <c r="E562" s="126" t="s">
        <v>10076</v>
      </c>
      <c r="F562" s="126" t="s">
        <v>3</v>
      </c>
      <c r="G562" s="126" t="s">
        <v>922</v>
      </c>
      <c r="H562" s="126" t="s">
        <v>6582</v>
      </c>
      <c r="I562" s="126" t="s">
        <v>8322</v>
      </c>
      <c r="J562" s="126" t="s">
        <v>3</v>
      </c>
      <c r="K562" s="126" t="s">
        <v>10562</v>
      </c>
      <c r="L562" s="126" t="s">
        <v>5497</v>
      </c>
      <c r="M562" s="126" t="s">
        <v>5427</v>
      </c>
      <c r="N562" s="127">
        <v>0.33333333333333331</v>
      </c>
      <c r="O562" s="127">
        <v>0.5</v>
      </c>
      <c r="P562" s="126" t="s">
        <v>10563</v>
      </c>
      <c r="Q562" s="126" t="s">
        <v>10564</v>
      </c>
      <c r="R562" s="126" t="s">
        <v>5434</v>
      </c>
      <c r="S562" s="126" t="s">
        <v>7214</v>
      </c>
      <c r="T562" s="126" t="s">
        <v>5482</v>
      </c>
      <c r="U562" s="126" t="s">
        <v>6588</v>
      </c>
      <c r="V562" s="126" t="s">
        <v>5448</v>
      </c>
      <c r="W562" s="126" t="s">
        <v>10565</v>
      </c>
      <c r="X562" s="128">
        <v>45369.684074074074</v>
      </c>
    </row>
    <row r="563" spans="1:24">
      <c r="A563" s="130" t="s">
        <v>1075</v>
      </c>
      <c r="B563" s="131" t="s">
        <v>1112</v>
      </c>
      <c r="C563" s="131" t="s">
        <v>1111</v>
      </c>
      <c r="D563" s="131" t="s">
        <v>1427</v>
      </c>
      <c r="E563" s="131" t="s">
        <v>10076</v>
      </c>
      <c r="F563" s="131" t="s">
        <v>6284</v>
      </c>
      <c r="G563" s="131" t="s">
        <v>931</v>
      </c>
      <c r="H563" s="131" t="s">
        <v>8397</v>
      </c>
      <c r="I563" s="131" t="s">
        <v>8322</v>
      </c>
      <c r="J563" s="131" t="s">
        <v>5519</v>
      </c>
      <c r="K563" s="131" t="s">
        <v>7180</v>
      </c>
      <c r="L563" s="131" t="s">
        <v>5441</v>
      </c>
      <c r="M563" s="131" t="s">
        <v>5427</v>
      </c>
      <c r="N563" s="132">
        <v>0.75</v>
      </c>
      <c r="O563" s="132">
        <v>0.95833333333333337</v>
      </c>
      <c r="P563" s="131" t="s">
        <v>8398</v>
      </c>
      <c r="Q563" s="131" t="s">
        <v>8399</v>
      </c>
      <c r="R563" s="131" t="s">
        <v>5434</v>
      </c>
      <c r="S563" s="131" t="s">
        <v>7183</v>
      </c>
      <c r="T563" s="131" t="s">
        <v>7075</v>
      </c>
      <c r="U563" s="131" t="s">
        <v>7184</v>
      </c>
      <c r="V563" s="131" t="s">
        <v>8400</v>
      </c>
      <c r="W563" s="131" t="s">
        <v>8401</v>
      </c>
      <c r="X563" s="131" t="s">
        <v>3</v>
      </c>
    </row>
    <row r="564" spans="1:24">
      <c r="A564" s="125" t="s">
        <v>981</v>
      </c>
      <c r="B564" s="126" t="s">
        <v>327</v>
      </c>
      <c r="C564" s="126" t="s">
        <v>5387</v>
      </c>
      <c r="D564" s="126" t="s">
        <v>1427</v>
      </c>
      <c r="E564" s="126" t="s">
        <v>10076</v>
      </c>
      <c r="F564" s="126" t="s">
        <v>3</v>
      </c>
      <c r="G564" s="126" t="s">
        <v>922</v>
      </c>
      <c r="H564" s="126" t="s">
        <v>5912</v>
      </c>
      <c r="I564" s="126" t="s">
        <v>8322</v>
      </c>
      <c r="J564" s="126" t="s">
        <v>3</v>
      </c>
      <c r="K564" s="126" t="s">
        <v>10498</v>
      </c>
      <c r="L564" s="126" t="s">
        <v>5441</v>
      </c>
      <c r="M564" s="126" t="s">
        <v>5427</v>
      </c>
      <c r="N564" s="127">
        <v>0.33333333333333331</v>
      </c>
      <c r="O564" s="127">
        <v>0.75</v>
      </c>
      <c r="P564" s="126" t="s">
        <v>10352</v>
      </c>
      <c r="Q564" s="126" t="s">
        <v>10566</v>
      </c>
      <c r="R564" s="126" t="s">
        <v>5434</v>
      </c>
      <c r="S564" s="126" t="s">
        <v>5916</v>
      </c>
      <c r="T564" s="126" t="s">
        <v>5545</v>
      </c>
      <c r="U564" s="126" t="s">
        <v>5917</v>
      </c>
      <c r="V564" s="126" t="s">
        <v>3571</v>
      </c>
      <c r="W564" s="126" t="s">
        <v>10567</v>
      </c>
      <c r="X564" s="128">
        <v>44931.455254629633</v>
      </c>
    </row>
    <row r="565" spans="1:24">
      <c r="A565" s="125" t="s">
        <v>1075</v>
      </c>
      <c r="B565" s="126" t="s">
        <v>816</v>
      </c>
      <c r="C565" s="126" t="s">
        <v>806</v>
      </c>
      <c r="D565" s="126" t="s">
        <v>1427</v>
      </c>
      <c r="E565" s="126" t="s">
        <v>10076</v>
      </c>
      <c r="F565" s="126" t="s">
        <v>3</v>
      </c>
      <c r="G565" s="126" t="s">
        <v>922</v>
      </c>
      <c r="H565" s="126" t="s">
        <v>5518</v>
      </c>
      <c r="I565" s="126" t="s">
        <v>8322</v>
      </c>
      <c r="J565" s="126" t="s">
        <v>3</v>
      </c>
      <c r="K565" s="126" t="s">
        <v>9965</v>
      </c>
      <c r="L565" s="126" t="s">
        <v>5996</v>
      </c>
      <c r="M565" s="126" t="s">
        <v>5427</v>
      </c>
      <c r="N565" s="127">
        <v>0.91666666666666663</v>
      </c>
      <c r="O565" s="127">
        <v>0.125</v>
      </c>
      <c r="P565" s="126" t="s">
        <v>10520</v>
      </c>
      <c r="Q565" s="126" t="s">
        <v>10520</v>
      </c>
      <c r="R565" s="126" t="s">
        <v>5434</v>
      </c>
      <c r="S565" s="126" t="s">
        <v>7556</v>
      </c>
      <c r="T565" s="126" t="s">
        <v>6316</v>
      </c>
      <c r="U565" s="126" t="s">
        <v>9966</v>
      </c>
      <c r="V565" s="126" t="s">
        <v>6785</v>
      </c>
      <c r="W565" s="126" t="s">
        <v>10568</v>
      </c>
      <c r="X565" s="128">
        <v>45148.412488425929</v>
      </c>
    </row>
    <row r="566" spans="1:24">
      <c r="A566" s="130" t="s">
        <v>1075</v>
      </c>
      <c r="B566" s="131" t="s">
        <v>1264</v>
      </c>
      <c r="C566" s="131" t="s">
        <v>7445</v>
      </c>
      <c r="D566" s="131" t="s">
        <v>1427</v>
      </c>
      <c r="E566" s="131" t="s">
        <v>10076</v>
      </c>
      <c r="F566" s="131" t="s">
        <v>923</v>
      </c>
      <c r="G566" s="131" t="s">
        <v>931</v>
      </c>
      <c r="H566" s="131" t="s">
        <v>5935</v>
      </c>
      <c r="I566" s="131" t="s">
        <v>5533</v>
      </c>
      <c r="J566" s="131" t="s">
        <v>5562</v>
      </c>
      <c r="K566" s="131" t="s">
        <v>5784</v>
      </c>
      <c r="L566" s="131" t="s">
        <v>5426</v>
      </c>
      <c r="M566" s="131" t="s">
        <v>5427</v>
      </c>
      <c r="N566" s="132">
        <v>0.91666666666666663</v>
      </c>
      <c r="O566" s="132">
        <v>8.3333333333333329E-2</v>
      </c>
      <c r="P566" s="131" t="s">
        <v>7446</v>
      </c>
      <c r="Q566" s="131" t="s">
        <v>7447</v>
      </c>
      <c r="R566" s="131" t="s">
        <v>5434</v>
      </c>
      <c r="S566" s="131" t="s">
        <v>5786</v>
      </c>
      <c r="T566" s="131" t="s">
        <v>5606</v>
      </c>
      <c r="U566" s="131" t="s">
        <v>5938</v>
      </c>
      <c r="V566" s="131" t="s">
        <v>5939</v>
      </c>
      <c r="W566" s="131" t="s">
        <v>7448</v>
      </c>
      <c r="X566" s="131" t="s">
        <v>3</v>
      </c>
    </row>
    <row r="567" spans="1:24">
      <c r="A567" s="125" t="s">
        <v>1075</v>
      </c>
      <c r="B567" s="126" t="s">
        <v>10569</v>
      </c>
      <c r="C567" s="126" t="s">
        <v>10570</v>
      </c>
      <c r="D567" s="126" t="s">
        <v>1427</v>
      </c>
      <c r="E567" s="126" t="s">
        <v>10076</v>
      </c>
      <c r="F567" s="126" t="s">
        <v>3</v>
      </c>
      <c r="G567" s="126" t="s">
        <v>922</v>
      </c>
      <c r="H567" s="126" t="s">
        <v>5912</v>
      </c>
      <c r="I567" s="126" t="s">
        <v>8322</v>
      </c>
      <c r="J567" s="126" t="s">
        <v>3</v>
      </c>
      <c r="K567" s="126" t="s">
        <v>5602</v>
      </c>
      <c r="L567" s="126" t="s">
        <v>3</v>
      </c>
      <c r="M567" s="126" t="s">
        <v>3</v>
      </c>
      <c r="N567" s="126" t="s">
        <v>3</v>
      </c>
      <c r="O567" s="126" t="s">
        <v>3</v>
      </c>
      <c r="P567" s="126" t="s">
        <v>7661</v>
      </c>
      <c r="Q567" s="126" t="s">
        <v>10571</v>
      </c>
      <c r="R567" s="126" t="s">
        <v>5445</v>
      </c>
      <c r="S567" s="126" t="s">
        <v>7417</v>
      </c>
      <c r="T567" s="126" t="s">
        <v>7418</v>
      </c>
      <c r="U567" s="126" t="s">
        <v>3</v>
      </c>
      <c r="V567" s="126" t="s">
        <v>3</v>
      </c>
      <c r="W567" s="126" t="s">
        <v>10572</v>
      </c>
      <c r="X567" s="126" t="s">
        <v>3</v>
      </c>
    </row>
    <row r="568" spans="1:24">
      <c r="A568" s="125" t="s">
        <v>1075</v>
      </c>
      <c r="B568" s="126" t="s">
        <v>10573</v>
      </c>
      <c r="C568" s="126" t="s">
        <v>761</v>
      </c>
      <c r="D568" s="126" t="s">
        <v>1427</v>
      </c>
      <c r="E568" s="126" t="s">
        <v>10076</v>
      </c>
      <c r="F568" s="126" t="s">
        <v>3</v>
      </c>
      <c r="G568" s="126" t="s">
        <v>922</v>
      </c>
      <c r="H568" s="126" t="s">
        <v>5912</v>
      </c>
      <c r="I568" s="126" t="s">
        <v>8322</v>
      </c>
      <c r="J568" s="126" t="s">
        <v>3</v>
      </c>
      <c r="K568" s="126" t="s">
        <v>10310</v>
      </c>
      <c r="L568" s="126" t="s">
        <v>5474</v>
      </c>
      <c r="M568" s="126" t="s">
        <v>5427</v>
      </c>
      <c r="N568" s="127">
        <v>0.91666666666666663</v>
      </c>
      <c r="O568" s="127">
        <v>0.125</v>
      </c>
      <c r="P568" s="126" t="s">
        <v>10364</v>
      </c>
      <c r="Q568" s="126" t="s">
        <v>10574</v>
      </c>
      <c r="R568" s="126" t="s">
        <v>5445</v>
      </c>
      <c r="S568" s="126" t="s">
        <v>5916</v>
      </c>
      <c r="T568" s="126" t="s">
        <v>5545</v>
      </c>
      <c r="U568" s="126" t="s">
        <v>5917</v>
      </c>
      <c r="V568" s="126" t="s">
        <v>3571</v>
      </c>
      <c r="W568" s="126" t="s">
        <v>10575</v>
      </c>
      <c r="X568" s="128">
        <v>45054.676030092596</v>
      </c>
    </row>
    <row r="569" spans="1:24">
      <c r="A569" s="130" t="s">
        <v>1075</v>
      </c>
      <c r="B569" s="131" t="s">
        <v>1167</v>
      </c>
      <c r="C569" s="131" t="s">
        <v>5387</v>
      </c>
      <c r="D569" s="131" t="s">
        <v>1427</v>
      </c>
      <c r="E569" s="131" t="s">
        <v>10076</v>
      </c>
      <c r="F569" s="131" t="s">
        <v>6284</v>
      </c>
      <c r="G569" s="131" t="s">
        <v>931</v>
      </c>
      <c r="H569" s="131" t="s">
        <v>6605</v>
      </c>
      <c r="I569" s="131" t="s">
        <v>8322</v>
      </c>
      <c r="J569" s="131" t="s">
        <v>5581</v>
      </c>
      <c r="K569" s="131" t="s">
        <v>5702</v>
      </c>
      <c r="L569" s="131" t="s">
        <v>5426</v>
      </c>
      <c r="M569" s="131" t="s">
        <v>5427</v>
      </c>
      <c r="N569" s="132">
        <v>0.95833333333333337</v>
      </c>
      <c r="O569" s="132">
        <v>0.125</v>
      </c>
      <c r="P569" s="131" t="s">
        <v>8528</v>
      </c>
      <c r="Q569" s="131" t="s">
        <v>8529</v>
      </c>
      <c r="R569" s="131" t="s">
        <v>5434</v>
      </c>
      <c r="S569" s="131" t="s">
        <v>5605</v>
      </c>
      <c r="T569" s="131" t="s">
        <v>5606</v>
      </c>
      <c r="U569" s="131" t="s">
        <v>5705</v>
      </c>
      <c r="V569" s="131" t="s">
        <v>3571</v>
      </c>
      <c r="W569" s="131" t="s">
        <v>8530</v>
      </c>
      <c r="X569" s="131" t="s">
        <v>3</v>
      </c>
    </row>
    <row r="570" spans="1:24">
      <c r="A570" s="130" t="s">
        <v>1075</v>
      </c>
      <c r="B570" s="131" t="s">
        <v>7321</v>
      </c>
      <c r="C570" s="131" t="s">
        <v>7322</v>
      </c>
      <c r="D570" s="131" t="s">
        <v>1427</v>
      </c>
      <c r="E570" s="131" t="s">
        <v>10076</v>
      </c>
      <c r="F570" s="131" t="s">
        <v>6284</v>
      </c>
      <c r="G570" s="131" t="s">
        <v>931</v>
      </c>
      <c r="H570" s="131" t="s">
        <v>7008</v>
      </c>
      <c r="I570" s="131" t="s">
        <v>5533</v>
      </c>
      <c r="J570" s="131" t="s">
        <v>5581</v>
      </c>
      <c r="K570" s="131" t="s">
        <v>4786</v>
      </c>
      <c r="L570" s="131" t="s">
        <v>5996</v>
      </c>
      <c r="M570" s="131" t="s">
        <v>5427</v>
      </c>
      <c r="N570" s="132">
        <v>0.91666666666666663</v>
      </c>
      <c r="O570" s="132">
        <v>0</v>
      </c>
      <c r="P570" s="131" t="s">
        <v>7323</v>
      </c>
      <c r="Q570" s="131" t="s">
        <v>7324</v>
      </c>
      <c r="R570" s="131" t="s">
        <v>5434</v>
      </c>
      <c r="S570" s="131" t="s">
        <v>4544</v>
      </c>
      <c r="T570" s="131" t="s">
        <v>4543</v>
      </c>
      <c r="U570" s="131" t="s">
        <v>5565</v>
      </c>
      <c r="V570" s="131" t="s">
        <v>5566</v>
      </c>
      <c r="W570" s="131" t="s">
        <v>7325</v>
      </c>
      <c r="X570" s="131" t="s">
        <v>3</v>
      </c>
    </row>
    <row r="571" spans="1:24">
      <c r="A571" s="130" t="s">
        <v>1075</v>
      </c>
      <c r="B571" s="131" t="s">
        <v>724</v>
      </c>
      <c r="C571" s="131" t="s">
        <v>723</v>
      </c>
      <c r="D571" s="131" t="s">
        <v>1427</v>
      </c>
      <c r="E571" s="131" t="s">
        <v>10076</v>
      </c>
      <c r="F571" s="131" t="s">
        <v>5440</v>
      </c>
      <c r="G571" s="131" t="s">
        <v>931</v>
      </c>
      <c r="H571" s="131" t="s">
        <v>6234</v>
      </c>
      <c r="I571" s="131" t="s">
        <v>5533</v>
      </c>
      <c r="J571" s="131" t="s">
        <v>5581</v>
      </c>
      <c r="K571" s="131" t="s">
        <v>5784</v>
      </c>
      <c r="L571" s="131" t="s">
        <v>5441</v>
      </c>
      <c r="M571" s="131" t="s">
        <v>5427</v>
      </c>
      <c r="N571" s="132">
        <v>0.33333333333333331</v>
      </c>
      <c r="O571" s="132">
        <v>0.70833333333333337</v>
      </c>
      <c r="P571" s="131" t="s">
        <v>8282</v>
      </c>
      <c r="Q571" s="131" t="s">
        <v>8283</v>
      </c>
      <c r="R571" s="131" t="s">
        <v>5434</v>
      </c>
      <c r="S571" s="131" t="s">
        <v>6886</v>
      </c>
      <c r="T571" s="131" t="s">
        <v>5606</v>
      </c>
      <c r="U571" s="131" t="s">
        <v>8284</v>
      </c>
      <c r="V571" s="131" t="s">
        <v>5608</v>
      </c>
      <c r="W571" s="131" t="s">
        <v>8285</v>
      </c>
      <c r="X571" s="131" t="s">
        <v>3</v>
      </c>
    </row>
    <row r="572" spans="1:24">
      <c r="A572" s="130" t="s">
        <v>1075</v>
      </c>
      <c r="B572" s="131" t="s">
        <v>4852</v>
      </c>
      <c r="C572" s="131" t="s">
        <v>4860</v>
      </c>
      <c r="D572" s="131" t="s">
        <v>1427</v>
      </c>
      <c r="E572" s="131" t="s">
        <v>10076</v>
      </c>
      <c r="F572" s="131" t="s">
        <v>6284</v>
      </c>
      <c r="G572" s="131" t="s">
        <v>931</v>
      </c>
      <c r="H572" s="131" t="s">
        <v>6543</v>
      </c>
      <c r="I572" s="131" t="s">
        <v>8322</v>
      </c>
      <c r="J572" s="131" t="s">
        <v>5619</v>
      </c>
      <c r="K572" s="131" t="s">
        <v>4592</v>
      </c>
      <c r="L572" s="131" t="s">
        <v>6127</v>
      </c>
      <c r="M572" s="131" t="s">
        <v>5427</v>
      </c>
      <c r="N572" s="132">
        <v>0.95833333333333337</v>
      </c>
      <c r="O572" s="132">
        <v>0.125</v>
      </c>
      <c r="P572" s="131" t="s">
        <v>8372</v>
      </c>
      <c r="Q572" s="131" t="s">
        <v>8373</v>
      </c>
      <c r="R572" s="131" t="s">
        <v>5434</v>
      </c>
      <c r="S572" s="131" t="s">
        <v>5460</v>
      </c>
      <c r="T572" s="131" t="s">
        <v>4555</v>
      </c>
      <c r="U572" s="131" t="s">
        <v>5469</v>
      </c>
      <c r="V572" s="131" t="s">
        <v>7358</v>
      </c>
      <c r="W572" s="131" t="s">
        <v>8374</v>
      </c>
      <c r="X572" s="131" t="s">
        <v>3</v>
      </c>
    </row>
    <row r="573" spans="1:24">
      <c r="A573" s="125" t="s">
        <v>981</v>
      </c>
      <c r="B573" s="126" t="s">
        <v>302</v>
      </c>
      <c r="C573" s="126" t="s">
        <v>5387</v>
      </c>
      <c r="D573" s="126" t="s">
        <v>1427</v>
      </c>
      <c r="E573" s="126" t="s">
        <v>10076</v>
      </c>
      <c r="F573" s="126" t="s">
        <v>3</v>
      </c>
      <c r="G573" s="126" t="s">
        <v>922</v>
      </c>
      <c r="H573" s="126" t="s">
        <v>5912</v>
      </c>
      <c r="I573" s="126" t="s">
        <v>8322</v>
      </c>
      <c r="J573" s="126" t="s">
        <v>3</v>
      </c>
      <c r="K573" s="126" t="s">
        <v>10310</v>
      </c>
      <c r="L573" s="126" t="s">
        <v>5441</v>
      </c>
      <c r="M573" s="126" t="s">
        <v>5427</v>
      </c>
      <c r="N573" s="127">
        <v>0.33333333333333331</v>
      </c>
      <c r="O573" s="127">
        <v>0.75</v>
      </c>
      <c r="P573" s="126" t="s">
        <v>6578</v>
      </c>
      <c r="Q573" s="126" t="s">
        <v>10576</v>
      </c>
      <c r="R573" s="126" t="s">
        <v>5434</v>
      </c>
      <c r="S573" s="126" t="s">
        <v>5916</v>
      </c>
      <c r="T573" s="126" t="s">
        <v>5545</v>
      </c>
      <c r="U573" s="126" t="s">
        <v>5735</v>
      </c>
      <c r="V573" s="126" t="s">
        <v>3571</v>
      </c>
      <c r="W573" s="126" t="s">
        <v>10577</v>
      </c>
      <c r="X573" s="128">
        <v>44806.757916666669</v>
      </c>
    </row>
    <row r="574" spans="1:24">
      <c r="A574" s="125" t="s">
        <v>936</v>
      </c>
      <c r="B574" s="126" t="s">
        <v>100</v>
      </c>
      <c r="C574" s="126" t="s">
        <v>5387</v>
      </c>
      <c r="D574" s="126" t="s">
        <v>1427</v>
      </c>
      <c r="E574" s="126" t="s">
        <v>10076</v>
      </c>
      <c r="F574" s="126" t="s">
        <v>3</v>
      </c>
      <c r="G574" s="126" t="s">
        <v>922</v>
      </c>
      <c r="H574" s="126" t="s">
        <v>7484</v>
      </c>
      <c r="I574" s="126" t="s">
        <v>8322</v>
      </c>
      <c r="J574" s="126" t="s">
        <v>3</v>
      </c>
      <c r="K574" s="126" t="s">
        <v>7223</v>
      </c>
      <c r="L574" s="126" t="s">
        <v>5441</v>
      </c>
      <c r="M574" s="126" t="s">
        <v>5427</v>
      </c>
      <c r="N574" s="127">
        <v>0.33333333333333331</v>
      </c>
      <c r="O574" s="127">
        <v>0.75</v>
      </c>
      <c r="P574" s="126" t="s">
        <v>10578</v>
      </c>
      <c r="Q574" s="126" t="s">
        <v>10579</v>
      </c>
      <c r="R574" s="126" t="s">
        <v>5434</v>
      </c>
      <c r="S574" s="126" t="s">
        <v>7226</v>
      </c>
      <c r="T574" s="126" t="s">
        <v>10163</v>
      </c>
      <c r="U574" s="126" t="s">
        <v>7228</v>
      </c>
      <c r="V574" s="126" t="s">
        <v>7228</v>
      </c>
      <c r="W574" s="126" t="s">
        <v>10580</v>
      </c>
      <c r="X574" s="128">
        <v>44991.462060185186</v>
      </c>
    </row>
    <row r="575" spans="1:24">
      <c r="A575" s="130" t="s">
        <v>1075</v>
      </c>
      <c r="B575" s="131" t="s">
        <v>8362</v>
      </c>
      <c r="C575" s="131" t="s">
        <v>8361</v>
      </c>
      <c r="D575" s="131" t="s">
        <v>1427</v>
      </c>
      <c r="E575" s="131" t="s">
        <v>10076</v>
      </c>
      <c r="F575" s="131" t="s">
        <v>6284</v>
      </c>
      <c r="G575" s="131" t="s">
        <v>931</v>
      </c>
      <c r="H575" s="131" t="s">
        <v>6543</v>
      </c>
      <c r="I575" s="131" t="s">
        <v>8322</v>
      </c>
      <c r="J575" s="131" t="s">
        <v>5601</v>
      </c>
      <c r="K575" s="131" t="s">
        <v>4592</v>
      </c>
      <c r="L575" s="131" t="s">
        <v>5441</v>
      </c>
      <c r="M575" s="131" t="s">
        <v>5427</v>
      </c>
      <c r="N575" s="132">
        <v>0</v>
      </c>
      <c r="O575" s="132">
        <v>0.125</v>
      </c>
      <c r="P575" s="131" t="s">
        <v>8363</v>
      </c>
      <c r="Q575" s="131" t="s">
        <v>8364</v>
      </c>
      <c r="R575" s="131" t="s">
        <v>5434</v>
      </c>
      <c r="S575" s="131" t="s">
        <v>5460</v>
      </c>
      <c r="T575" s="131" t="s">
        <v>4555</v>
      </c>
      <c r="U575" s="131" t="s">
        <v>5469</v>
      </c>
      <c r="V575" s="131" t="s">
        <v>7358</v>
      </c>
      <c r="W575" s="131" t="s">
        <v>8942</v>
      </c>
      <c r="X575" s="131" t="s">
        <v>3</v>
      </c>
    </row>
    <row r="576" spans="1:24">
      <c r="A576" s="130" t="s">
        <v>1075</v>
      </c>
      <c r="B576" s="131" t="s">
        <v>7019</v>
      </c>
      <c r="C576" s="131" t="s">
        <v>7020</v>
      </c>
      <c r="D576" s="131" t="s">
        <v>1427</v>
      </c>
      <c r="E576" s="131" t="s">
        <v>10076</v>
      </c>
      <c r="F576" s="131" t="s">
        <v>6284</v>
      </c>
      <c r="G576" s="131" t="s">
        <v>931</v>
      </c>
      <c r="H576" s="131" t="s">
        <v>6543</v>
      </c>
      <c r="I576" s="131" t="s">
        <v>5533</v>
      </c>
      <c r="J576" s="131" t="s">
        <v>5456</v>
      </c>
      <c r="K576" s="131" t="s">
        <v>4592</v>
      </c>
      <c r="L576" s="131" t="s">
        <v>5441</v>
      </c>
      <c r="M576" s="131" t="s">
        <v>5427</v>
      </c>
      <c r="N576" s="132">
        <v>4.1666666666666664E-2</v>
      </c>
      <c r="O576" s="132">
        <v>0.125</v>
      </c>
      <c r="P576" s="131" t="s">
        <v>7021</v>
      </c>
      <c r="Q576" s="131" t="s">
        <v>7022</v>
      </c>
      <c r="R576" s="131" t="s">
        <v>5434</v>
      </c>
      <c r="S576" s="131" t="s">
        <v>5460</v>
      </c>
      <c r="T576" s="131" t="s">
        <v>4555</v>
      </c>
      <c r="U576" s="131" t="s">
        <v>7023</v>
      </c>
      <c r="V576" s="131" t="s">
        <v>7024</v>
      </c>
      <c r="W576" s="131" t="s">
        <v>7025</v>
      </c>
      <c r="X576" s="131" t="s">
        <v>3</v>
      </c>
    </row>
    <row r="577" spans="1:24">
      <c r="A577" s="125" t="s">
        <v>981</v>
      </c>
      <c r="B577" s="126" t="s">
        <v>426</v>
      </c>
      <c r="C577" s="126" t="s">
        <v>3</v>
      </c>
      <c r="D577" s="126" t="s">
        <v>1427</v>
      </c>
      <c r="E577" s="126" t="s">
        <v>10076</v>
      </c>
      <c r="F577" s="126" t="s">
        <v>3</v>
      </c>
      <c r="G577" s="126" t="s">
        <v>922</v>
      </c>
      <c r="H577" s="126" t="s">
        <v>6077</v>
      </c>
      <c r="I577" s="126" t="s">
        <v>8322</v>
      </c>
      <c r="J577" s="126" t="s">
        <v>3</v>
      </c>
      <c r="K577" s="126" t="s">
        <v>6366</v>
      </c>
      <c r="L577" s="126" t="s">
        <v>5441</v>
      </c>
      <c r="M577" s="126" t="s">
        <v>5427</v>
      </c>
      <c r="N577" s="127">
        <v>0.33333333333333331</v>
      </c>
      <c r="O577" s="127">
        <v>0.75</v>
      </c>
      <c r="P577" s="126" t="s">
        <v>3</v>
      </c>
      <c r="Q577" s="126" t="s">
        <v>8545</v>
      </c>
      <c r="R577" s="126" t="s">
        <v>5434</v>
      </c>
      <c r="S577" s="126" t="s">
        <v>6081</v>
      </c>
      <c r="T577" s="126" t="s">
        <v>4543</v>
      </c>
      <c r="U577" s="126" t="s">
        <v>5565</v>
      </c>
      <c r="V577" s="126" t="s">
        <v>6082</v>
      </c>
      <c r="W577" s="126" t="s">
        <v>10581</v>
      </c>
      <c r="X577" s="128">
        <v>45147.415983796294</v>
      </c>
    </row>
    <row r="578" spans="1:24">
      <c r="A578" s="125" t="s">
        <v>981</v>
      </c>
      <c r="B578" s="126" t="s">
        <v>10582</v>
      </c>
      <c r="C578" s="126" t="s">
        <v>586</v>
      </c>
      <c r="D578" s="126" t="s">
        <v>1427</v>
      </c>
      <c r="E578" s="126" t="s">
        <v>10076</v>
      </c>
      <c r="F578" s="126" t="s">
        <v>3</v>
      </c>
      <c r="G578" s="126" t="s">
        <v>922</v>
      </c>
      <c r="H578" s="126" t="s">
        <v>5822</v>
      </c>
      <c r="I578" s="126" t="s">
        <v>8322</v>
      </c>
      <c r="J578" s="126" t="s">
        <v>10318</v>
      </c>
      <c r="K578" s="126" t="s">
        <v>10319</v>
      </c>
      <c r="L578" s="126" t="s">
        <v>5441</v>
      </c>
      <c r="M578" s="126" t="s">
        <v>5427</v>
      </c>
      <c r="N578" s="127">
        <v>0.375</v>
      </c>
      <c r="O578" s="127">
        <v>0.75</v>
      </c>
      <c r="P578" s="126" t="s">
        <v>7328</v>
      </c>
      <c r="Q578" s="126" t="s">
        <v>7642</v>
      </c>
      <c r="R578" s="126" t="s">
        <v>5445</v>
      </c>
      <c r="S578" s="126" t="s">
        <v>5584</v>
      </c>
      <c r="T578" s="126" t="s">
        <v>5585</v>
      </c>
      <c r="U578" s="126" t="s">
        <v>10320</v>
      </c>
      <c r="V578" s="126" t="s">
        <v>3571</v>
      </c>
      <c r="W578" s="126" t="s">
        <v>10583</v>
      </c>
      <c r="X578" s="128">
        <v>45149.415185185186</v>
      </c>
    </row>
    <row r="579" spans="1:24">
      <c r="A579" s="130" t="s">
        <v>1075</v>
      </c>
      <c r="B579" s="131" t="s">
        <v>8701</v>
      </c>
      <c r="C579" s="131" t="s">
        <v>8702</v>
      </c>
      <c r="D579" s="131" t="s">
        <v>1427</v>
      </c>
      <c r="E579" s="131" t="s">
        <v>10076</v>
      </c>
      <c r="F579" s="131" t="s">
        <v>5440</v>
      </c>
      <c r="G579" s="131" t="s">
        <v>931</v>
      </c>
      <c r="H579" s="131" t="s">
        <v>5912</v>
      </c>
      <c r="I579" s="131" t="s">
        <v>8322</v>
      </c>
      <c r="J579" s="131" t="s">
        <v>5581</v>
      </c>
      <c r="K579" s="131" t="s">
        <v>5913</v>
      </c>
      <c r="L579" s="131" t="s">
        <v>5426</v>
      </c>
      <c r="M579" s="131" t="s">
        <v>5427</v>
      </c>
      <c r="N579" s="132">
        <v>0.91666666666666663</v>
      </c>
      <c r="O579" s="132">
        <v>0.125</v>
      </c>
      <c r="P579" s="131" t="s">
        <v>8703</v>
      </c>
      <c r="Q579" s="131" t="s">
        <v>8704</v>
      </c>
      <c r="R579" s="131" t="s">
        <v>5434</v>
      </c>
      <c r="S579" s="131" t="s">
        <v>5916</v>
      </c>
      <c r="T579" s="131" t="s">
        <v>5545</v>
      </c>
      <c r="U579" s="131" t="s">
        <v>5917</v>
      </c>
      <c r="V579" s="131" t="s">
        <v>5547</v>
      </c>
      <c r="W579" s="131" t="s">
        <v>8705</v>
      </c>
      <c r="X579" s="131" t="s">
        <v>3</v>
      </c>
    </row>
    <row r="580" spans="1:24">
      <c r="A580" s="125" t="s">
        <v>1075</v>
      </c>
      <c r="B580" s="126" t="s">
        <v>10584</v>
      </c>
      <c r="C580" s="126" t="s">
        <v>804</v>
      </c>
      <c r="D580" s="126" t="s">
        <v>1427</v>
      </c>
      <c r="E580" s="126" t="s">
        <v>10076</v>
      </c>
      <c r="F580" s="126" t="s">
        <v>3</v>
      </c>
      <c r="G580" s="126" t="s">
        <v>922</v>
      </c>
      <c r="H580" s="126" t="s">
        <v>5912</v>
      </c>
      <c r="I580" s="126" t="s">
        <v>8322</v>
      </c>
      <c r="J580" s="126" t="s">
        <v>3</v>
      </c>
      <c r="K580" s="126" t="s">
        <v>10498</v>
      </c>
      <c r="L580" s="126" t="s">
        <v>5474</v>
      </c>
      <c r="M580" s="126" t="s">
        <v>5427</v>
      </c>
      <c r="N580" s="127">
        <v>0.95833333333333337</v>
      </c>
      <c r="O580" s="127">
        <v>0.125</v>
      </c>
      <c r="P580" s="126" t="s">
        <v>10585</v>
      </c>
      <c r="Q580" s="126" t="s">
        <v>10586</v>
      </c>
      <c r="R580" s="126" t="s">
        <v>5445</v>
      </c>
      <c r="S580" s="126" t="s">
        <v>5916</v>
      </c>
      <c r="T580" s="126" t="s">
        <v>5545</v>
      </c>
      <c r="U580" s="126" t="s">
        <v>5917</v>
      </c>
      <c r="V580" s="126" t="s">
        <v>5547</v>
      </c>
      <c r="W580" s="126" t="s">
        <v>10587</v>
      </c>
      <c r="X580" s="128">
        <v>45112.447615740741</v>
      </c>
    </row>
    <row r="581" spans="1:24">
      <c r="A581" s="125" t="s">
        <v>1075</v>
      </c>
      <c r="B581" s="126" t="s">
        <v>10588</v>
      </c>
      <c r="C581" s="126" t="s">
        <v>5387</v>
      </c>
      <c r="D581" s="126" t="s">
        <v>1427</v>
      </c>
      <c r="E581" s="126" t="s">
        <v>10076</v>
      </c>
      <c r="F581" s="126" t="s">
        <v>3</v>
      </c>
      <c r="G581" s="126" t="s">
        <v>922</v>
      </c>
      <c r="H581" s="126" t="s">
        <v>7981</v>
      </c>
      <c r="I581" s="126" t="s">
        <v>8322</v>
      </c>
      <c r="J581" s="126" t="s">
        <v>10359</v>
      </c>
      <c r="K581" s="126" t="s">
        <v>10153</v>
      </c>
      <c r="L581" s="126" t="s">
        <v>5426</v>
      </c>
      <c r="M581" s="126">
        <v>3</v>
      </c>
      <c r="N581" s="127">
        <v>0.91666666666666663</v>
      </c>
      <c r="O581" s="127">
        <v>0.125</v>
      </c>
      <c r="P581" s="126" t="s">
        <v>10545</v>
      </c>
      <c r="Q581" s="126" t="s">
        <v>10545</v>
      </c>
      <c r="R581" s="126" t="s">
        <v>5445</v>
      </c>
      <c r="S581" s="126" t="s">
        <v>5593</v>
      </c>
      <c r="T581" s="126" t="s">
        <v>5633</v>
      </c>
      <c r="U581" s="126" t="s">
        <v>5595</v>
      </c>
      <c r="V581" s="126" t="s">
        <v>5596</v>
      </c>
      <c r="W581" s="126" t="s">
        <v>10589</v>
      </c>
      <c r="X581" s="128">
        <v>45539.730023148149</v>
      </c>
    </row>
    <row r="582" spans="1:24">
      <c r="A582" s="130" t="s">
        <v>1075</v>
      </c>
      <c r="B582" s="131" t="s">
        <v>7539</v>
      </c>
      <c r="C582" s="131" t="s">
        <v>7827</v>
      </c>
      <c r="D582" s="131" t="s">
        <v>1427</v>
      </c>
      <c r="E582" s="131" t="s">
        <v>10076</v>
      </c>
      <c r="F582" s="131" t="s">
        <v>6284</v>
      </c>
      <c r="G582" s="131" t="s">
        <v>931</v>
      </c>
      <c r="H582" s="131" t="s">
        <v>5921</v>
      </c>
      <c r="I582" s="131" t="s">
        <v>8322</v>
      </c>
      <c r="J582" s="131" t="s">
        <v>5619</v>
      </c>
      <c r="K582" s="131" t="s">
        <v>4786</v>
      </c>
      <c r="L582" s="131" t="s">
        <v>5441</v>
      </c>
      <c r="M582" s="131" t="s">
        <v>5427</v>
      </c>
      <c r="N582" s="132">
        <v>0.91666666666666663</v>
      </c>
      <c r="O582" s="132">
        <v>0.125</v>
      </c>
      <c r="P582" s="131" t="s">
        <v>8818</v>
      </c>
      <c r="Q582" s="131" t="s">
        <v>8819</v>
      </c>
      <c r="R582" s="131" t="s">
        <v>5434</v>
      </c>
      <c r="S582" s="131" t="s">
        <v>6081</v>
      </c>
      <c r="T582" s="131" t="s">
        <v>4543</v>
      </c>
      <c r="U582" s="131" t="s">
        <v>5565</v>
      </c>
      <c r="V582" s="131" t="s">
        <v>5566</v>
      </c>
      <c r="W582" s="131" t="s">
        <v>8820</v>
      </c>
      <c r="X582" s="131" t="s">
        <v>3</v>
      </c>
    </row>
    <row r="583" spans="1:24">
      <c r="A583" s="125" t="s">
        <v>1075</v>
      </c>
      <c r="B583" s="126" t="s">
        <v>10590</v>
      </c>
      <c r="C583" s="126" t="s">
        <v>881</v>
      </c>
      <c r="D583" s="126" t="s">
        <v>1427</v>
      </c>
      <c r="E583" s="126" t="s">
        <v>10076</v>
      </c>
      <c r="F583" s="126" t="s">
        <v>3</v>
      </c>
      <c r="G583" s="126" t="s">
        <v>922</v>
      </c>
      <c r="H583" s="126" t="s">
        <v>5912</v>
      </c>
      <c r="I583" s="126" t="s">
        <v>8322</v>
      </c>
      <c r="J583" s="126" t="s">
        <v>5745</v>
      </c>
      <c r="K583" s="126" t="s">
        <v>5913</v>
      </c>
      <c r="L583" s="126" t="s">
        <v>5441</v>
      </c>
      <c r="M583" s="126" t="s">
        <v>5427</v>
      </c>
      <c r="N583" s="127">
        <v>0</v>
      </c>
      <c r="O583" s="127">
        <v>0.125</v>
      </c>
      <c r="P583" s="126" t="s">
        <v>3</v>
      </c>
      <c r="Q583" s="126" t="s">
        <v>10591</v>
      </c>
      <c r="R583" s="126" t="s">
        <v>5434</v>
      </c>
      <c r="S583" s="126" t="s">
        <v>5916</v>
      </c>
      <c r="T583" s="126" t="s">
        <v>5545</v>
      </c>
      <c r="U583" s="126" t="s">
        <v>5917</v>
      </c>
      <c r="V583" s="126" t="s">
        <v>5547</v>
      </c>
      <c r="W583" s="126" t="s">
        <v>10592</v>
      </c>
      <c r="X583" s="128">
        <v>45491.575659722221</v>
      </c>
    </row>
    <row r="584" spans="1:24">
      <c r="A584" s="125" t="s">
        <v>3</v>
      </c>
      <c r="B584" s="126" t="s">
        <v>10593</v>
      </c>
      <c r="C584" s="126" t="s">
        <v>5387</v>
      </c>
      <c r="D584" s="126" t="s">
        <v>1427</v>
      </c>
      <c r="E584" s="126" t="s">
        <v>10076</v>
      </c>
      <c r="F584" s="126" t="s">
        <v>3</v>
      </c>
      <c r="G584" s="126" t="s">
        <v>922</v>
      </c>
      <c r="H584" s="126" t="s">
        <v>5935</v>
      </c>
      <c r="I584" s="126" t="s">
        <v>8322</v>
      </c>
      <c r="J584" s="126" t="s">
        <v>3</v>
      </c>
      <c r="K584" s="126" t="s">
        <v>3</v>
      </c>
      <c r="L584" s="126" t="s">
        <v>5441</v>
      </c>
      <c r="M584" s="126" t="s">
        <v>5427</v>
      </c>
      <c r="N584" s="127">
        <v>0.83333333333333337</v>
      </c>
      <c r="O584" s="127">
        <v>0.25</v>
      </c>
      <c r="P584" s="126" t="s">
        <v>10594</v>
      </c>
      <c r="Q584" s="126" t="s">
        <v>10595</v>
      </c>
      <c r="R584" s="126" t="s">
        <v>5434</v>
      </c>
      <c r="S584" s="126" t="s">
        <v>5786</v>
      </c>
      <c r="T584" s="126" t="s">
        <v>5606</v>
      </c>
      <c r="U584" s="126" t="s">
        <v>5938</v>
      </c>
      <c r="V584" s="126" t="s">
        <v>10596</v>
      </c>
      <c r="W584" s="126" t="s">
        <v>10597</v>
      </c>
      <c r="X584" s="126" t="s">
        <v>3</v>
      </c>
    </row>
    <row r="585" spans="1:24">
      <c r="A585" s="130" t="s">
        <v>1213</v>
      </c>
      <c r="B585" s="131" t="s">
        <v>7382</v>
      </c>
      <c r="C585" s="131" t="s">
        <v>7381</v>
      </c>
      <c r="D585" s="131" t="s">
        <v>1427</v>
      </c>
      <c r="E585" s="131" t="s">
        <v>10076</v>
      </c>
      <c r="F585" s="131" t="s">
        <v>6284</v>
      </c>
      <c r="G585" s="131" t="s">
        <v>931</v>
      </c>
      <c r="H585" s="131" t="s">
        <v>5580</v>
      </c>
      <c r="I585" s="131" t="s">
        <v>8322</v>
      </c>
      <c r="J585" s="131" t="s">
        <v>5581</v>
      </c>
      <c r="K585" s="131" t="s">
        <v>5582</v>
      </c>
      <c r="L585" s="131" t="s">
        <v>5474</v>
      </c>
      <c r="M585" s="131" t="s">
        <v>5427</v>
      </c>
      <c r="N585" s="132">
        <v>8.3333333333333329E-2</v>
      </c>
      <c r="O585" s="132">
        <v>0.25</v>
      </c>
      <c r="P585" s="131" t="s">
        <v>8411</v>
      </c>
      <c r="Q585" s="131" t="s">
        <v>8412</v>
      </c>
      <c r="R585" s="131" t="s">
        <v>5434</v>
      </c>
      <c r="S585" s="131" t="s">
        <v>5584</v>
      </c>
      <c r="T585" s="131" t="s">
        <v>5585</v>
      </c>
      <c r="U585" s="131" t="s">
        <v>5586</v>
      </c>
      <c r="V585" s="131" t="s">
        <v>5834</v>
      </c>
      <c r="W585" s="131" t="s">
        <v>8413</v>
      </c>
      <c r="X585" s="131" t="s">
        <v>3</v>
      </c>
    </row>
    <row r="586" spans="1:24">
      <c r="A586" s="130" t="s">
        <v>1075</v>
      </c>
      <c r="B586" s="131" t="s">
        <v>292</v>
      </c>
      <c r="C586" s="131" t="s">
        <v>8767</v>
      </c>
      <c r="D586" s="131" t="s">
        <v>1427</v>
      </c>
      <c r="E586" s="131" t="s">
        <v>10076</v>
      </c>
      <c r="F586" s="131" t="s">
        <v>3</v>
      </c>
      <c r="G586" s="131" t="s">
        <v>931</v>
      </c>
      <c r="H586" s="131" t="s">
        <v>6671</v>
      </c>
      <c r="I586" s="131" t="s">
        <v>8322</v>
      </c>
      <c r="J586" s="131" t="s">
        <v>5745</v>
      </c>
      <c r="K586" s="131" t="s">
        <v>5714</v>
      </c>
      <c r="L586" s="131" t="s">
        <v>5878</v>
      </c>
      <c r="M586" s="131">
        <v>2</v>
      </c>
      <c r="N586" s="132">
        <v>0</v>
      </c>
      <c r="O586" s="132">
        <v>0.25</v>
      </c>
      <c r="P586" s="131" t="s">
        <v>8768</v>
      </c>
      <c r="Q586" s="131" t="s">
        <v>8768</v>
      </c>
      <c r="R586" s="131" t="s">
        <v>5434</v>
      </c>
      <c r="S586" s="131" t="s">
        <v>5713</v>
      </c>
      <c r="T586" s="131" t="s">
        <v>5714</v>
      </c>
      <c r="U586" s="131" t="s">
        <v>5715</v>
      </c>
      <c r="V586" s="131" t="s">
        <v>5716</v>
      </c>
      <c r="W586" s="131" t="s">
        <v>8769</v>
      </c>
      <c r="X586" s="131" t="s">
        <v>3</v>
      </c>
    </row>
    <row r="587" spans="1:24">
      <c r="A587" s="130" t="s">
        <v>1075</v>
      </c>
      <c r="B587" s="131" t="s">
        <v>7344</v>
      </c>
      <c r="C587" s="131" t="s">
        <v>7345</v>
      </c>
      <c r="D587" s="131" t="s">
        <v>1427</v>
      </c>
      <c r="E587" s="131" t="s">
        <v>10076</v>
      </c>
      <c r="F587" s="131" t="s">
        <v>6284</v>
      </c>
      <c r="G587" s="131" t="s">
        <v>931</v>
      </c>
      <c r="H587" s="131" t="s">
        <v>5580</v>
      </c>
      <c r="I587" s="131" t="s">
        <v>5533</v>
      </c>
      <c r="J587" s="131" t="s">
        <v>6046</v>
      </c>
      <c r="K587" s="131" t="s">
        <v>5832</v>
      </c>
      <c r="L587" s="131" t="s">
        <v>5426</v>
      </c>
      <c r="M587" s="131">
        <v>3</v>
      </c>
      <c r="N587" s="132">
        <v>8.3333333333333329E-2</v>
      </c>
      <c r="O587" s="132">
        <v>0.25</v>
      </c>
      <c r="P587" s="131" t="s">
        <v>7346</v>
      </c>
      <c r="Q587" s="131" t="s">
        <v>7347</v>
      </c>
      <c r="R587" s="131" t="s">
        <v>5434</v>
      </c>
      <c r="S587" s="131" t="s">
        <v>5584</v>
      </c>
      <c r="T587" s="131" t="s">
        <v>5585</v>
      </c>
      <c r="U587" s="131" t="s">
        <v>5586</v>
      </c>
      <c r="V587" s="131" t="s">
        <v>5834</v>
      </c>
      <c r="W587" s="131" t="s">
        <v>7348</v>
      </c>
      <c r="X587" s="131" t="s">
        <v>3</v>
      </c>
    </row>
    <row r="588" spans="1:24">
      <c r="A588" s="130" t="s">
        <v>1075</v>
      </c>
      <c r="B588" s="131" t="s">
        <v>8320</v>
      </c>
      <c r="C588" s="131" t="s">
        <v>8321</v>
      </c>
      <c r="D588" s="131" t="s">
        <v>1427</v>
      </c>
      <c r="E588" s="131" t="s">
        <v>10076</v>
      </c>
      <c r="F588" s="131" t="s">
        <v>5440</v>
      </c>
      <c r="G588" s="131" t="s">
        <v>931</v>
      </c>
      <c r="H588" s="131" t="s">
        <v>5744</v>
      </c>
      <c r="I588" s="131" t="s">
        <v>8322</v>
      </c>
      <c r="J588" s="131" t="s">
        <v>5511</v>
      </c>
      <c r="K588" s="131" t="s">
        <v>5625</v>
      </c>
      <c r="L588" s="131" t="s">
        <v>5441</v>
      </c>
      <c r="M588" s="131" t="s">
        <v>5427</v>
      </c>
      <c r="N588" s="132">
        <v>0.33333333333333331</v>
      </c>
      <c r="O588" s="132">
        <v>0.75</v>
      </c>
      <c r="P588" s="131" t="s">
        <v>8323</v>
      </c>
      <c r="Q588" s="131" t="s">
        <v>8324</v>
      </c>
      <c r="R588" s="131" t="s">
        <v>5434</v>
      </c>
      <c r="S588" s="131" t="s">
        <v>5749</v>
      </c>
      <c r="T588" s="131" t="s">
        <v>5628</v>
      </c>
      <c r="U588" s="131" t="s">
        <v>8325</v>
      </c>
      <c r="V588" s="131" t="s">
        <v>5547</v>
      </c>
      <c r="W588" s="131" t="s">
        <v>8326</v>
      </c>
      <c r="X588" s="131" t="s">
        <v>3</v>
      </c>
    </row>
    <row r="589" spans="1:24">
      <c r="A589" s="125" t="s">
        <v>981</v>
      </c>
      <c r="B589" s="126" t="s">
        <v>450</v>
      </c>
      <c r="C589" s="126" t="s">
        <v>596</v>
      </c>
      <c r="D589" s="126" t="s">
        <v>1427</v>
      </c>
      <c r="E589" s="126" t="s">
        <v>10076</v>
      </c>
      <c r="F589" s="126" t="s">
        <v>3</v>
      </c>
      <c r="G589" s="126" t="s">
        <v>922</v>
      </c>
      <c r="H589" s="126" t="s">
        <v>10066</v>
      </c>
      <c r="I589" s="126" t="s">
        <v>8322</v>
      </c>
      <c r="J589" s="126" t="s">
        <v>3</v>
      </c>
      <c r="K589" s="126" t="s">
        <v>5794</v>
      </c>
      <c r="L589" s="126" t="s">
        <v>5441</v>
      </c>
      <c r="M589" s="126" t="s">
        <v>5427</v>
      </c>
      <c r="N589" s="127">
        <v>0.33333333333333331</v>
      </c>
      <c r="O589" s="127">
        <v>0.75</v>
      </c>
      <c r="P589" s="126" t="s">
        <v>10466</v>
      </c>
      <c r="Q589" s="126" t="s">
        <v>10467</v>
      </c>
      <c r="R589" s="126" t="s">
        <v>5434</v>
      </c>
      <c r="S589" s="126" t="s">
        <v>5734</v>
      </c>
      <c r="T589" s="126" t="s">
        <v>5731</v>
      </c>
      <c r="U589" s="126" t="s">
        <v>10468</v>
      </c>
      <c r="V589" s="126" t="s">
        <v>10070</v>
      </c>
      <c r="W589" s="126" t="s">
        <v>10598</v>
      </c>
      <c r="X589" s="128">
        <v>45153.581643518519</v>
      </c>
    </row>
    <row r="590" spans="1:24">
      <c r="A590" s="125" t="s">
        <v>936</v>
      </c>
      <c r="B590" s="126" t="s">
        <v>30</v>
      </c>
      <c r="C590" s="126" t="s">
        <v>5387</v>
      </c>
      <c r="D590" s="126" t="s">
        <v>1427</v>
      </c>
      <c r="E590" s="126" t="s">
        <v>10076</v>
      </c>
      <c r="F590" s="126" t="s">
        <v>3</v>
      </c>
      <c r="G590" s="126" t="s">
        <v>922</v>
      </c>
      <c r="H590" s="126" t="s">
        <v>5912</v>
      </c>
      <c r="I590" s="126" t="s">
        <v>8322</v>
      </c>
      <c r="J590" s="126" t="s">
        <v>3</v>
      </c>
      <c r="K590" s="126" t="s">
        <v>10310</v>
      </c>
      <c r="L590" s="126" t="s">
        <v>5441</v>
      </c>
      <c r="M590" s="126" t="s">
        <v>5427</v>
      </c>
      <c r="N590" s="127">
        <v>0.33333333333333331</v>
      </c>
      <c r="O590" s="127">
        <v>0.75</v>
      </c>
      <c r="P590" s="126" t="s">
        <v>10311</v>
      </c>
      <c r="Q590" s="126" t="s">
        <v>10599</v>
      </c>
      <c r="R590" s="126" t="s">
        <v>5434</v>
      </c>
      <c r="S590" s="126" t="s">
        <v>5916</v>
      </c>
      <c r="T590" s="126" t="s">
        <v>5545</v>
      </c>
      <c r="U590" s="126" t="s">
        <v>5735</v>
      </c>
      <c r="V590" s="126" t="s">
        <v>3571</v>
      </c>
      <c r="W590" s="126" t="s">
        <v>10600</v>
      </c>
      <c r="X590" s="128">
        <v>44741.733611111114</v>
      </c>
    </row>
    <row r="591" spans="1:24">
      <c r="A591" s="130" t="s">
        <v>1075</v>
      </c>
      <c r="B591" s="131" t="s">
        <v>8426</v>
      </c>
      <c r="C591" s="131" t="s">
        <v>5387</v>
      </c>
      <c r="D591" s="131" t="s">
        <v>1427</v>
      </c>
      <c r="E591" s="131" t="s">
        <v>10076</v>
      </c>
      <c r="F591" s="131" t="s">
        <v>5440</v>
      </c>
      <c r="G591" s="131" t="s">
        <v>931</v>
      </c>
      <c r="H591" s="131" t="s">
        <v>7484</v>
      </c>
      <c r="I591" s="131" t="s">
        <v>8322</v>
      </c>
      <c r="J591" s="131" t="s">
        <v>5581</v>
      </c>
      <c r="K591" s="131" t="s">
        <v>5541</v>
      </c>
      <c r="L591" s="131" t="s">
        <v>5474</v>
      </c>
      <c r="M591" s="131" t="s">
        <v>5427</v>
      </c>
      <c r="N591" s="132">
        <v>0.91666666666666663</v>
      </c>
      <c r="O591" s="132">
        <v>0.125</v>
      </c>
      <c r="P591" s="131" t="s">
        <v>8427</v>
      </c>
      <c r="Q591" s="131" t="s">
        <v>8428</v>
      </c>
      <c r="R591" s="131" t="s">
        <v>5434</v>
      </c>
      <c r="S591" s="131" t="s">
        <v>5544</v>
      </c>
      <c r="T591" s="131" t="s">
        <v>5545</v>
      </c>
      <c r="U591" s="131" t="s">
        <v>5546</v>
      </c>
      <c r="V591" s="131" t="s">
        <v>5547</v>
      </c>
      <c r="W591" s="131" t="s">
        <v>8429</v>
      </c>
      <c r="X591" s="131" t="s">
        <v>3</v>
      </c>
    </row>
    <row r="592" spans="1:24">
      <c r="A592" s="125" t="s">
        <v>981</v>
      </c>
      <c r="B592" s="126" t="s">
        <v>532</v>
      </c>
      <c r="C592" s="126" t="s">
        <v>446</v>
      </c>
      <c r="D592" s="126" t="s">
        <v>1427</v>
      </c>
      <c r="E592" s="126" t="s">
        <v>10076</v>
      </c>
      <c r="F592" s="126" t="s">
        <v>3</v>
      </c>
      <c r="G592" s="126" t="s">
        <v>922</v>
      </c>
      <c r="H592" s="126" t="s">
        <v>10066</v>
      </c>
      <c r="I592" s="126" t="s">
        <v>8322</v>
      </c>
      <c r="J592" s="126" t="s">
        <v>3</v>
      </c>
      <c r="K592" s="126" t="s">
        <v>5794</v>
      </c>
      <c r="L592" s="126" t="s">
        <v>5441</v>
      </c>
      <c r="M592" s="126" t="s">
        <v>5427</v>
      </c>
      <c r="N592" s="127">
        <v>0.33333333333333331</v>
      </c>
      <c r="O592" s="127">
        <v>0.75</v>
      </c>
      <c r="P592" s="126" t="s">
        <v>10601</v>
      </c>
      <c r="Q592" s="126" t="s">
        <v>10602</v>
      </c>
      <c r="R592" s="126" t="s">
        <v>5434</v>
      </c>
      <c r="S592" s="126" t="s">
        <v>5734</v>
      </c>
      <c r="T592" s="126" t="s">
        <v>5731</v>
      </c>
      <c r="U592" s="126" t="s">
        <v>10603</v>
      </c>
      <c r="V592" s="126" t="s">
        <v>5794</v>
      </c>
      <c r="W592" s="126" t="s">
        <v>10604</v>
      </c>
      <c r="X592" s="128">
        <v>45054.606782407405</v>
      </c>
    </row>
    <row r="593" spans="1:24">
      <c r="A593" s="125" t="s">
        <v>1075</v>
      </c>
      <c r="B593" s="126" t="s">
        <v>10508</v>
      </c>
      <c r="C593" s="126" t="s">
        <v>10507</v>
      </c>
      <c r="D593" s="126" t="s">
        <v>1427</v>
      </c>
      <c r="E593" s="126" t="s">
        <v>10076</v>
      </c>
      <c r="F593" s="129" t="s">
        <v>5615</v>
      </c>
      <c r="G593" s="126" t="s">
        <v>922</v>
      </c>
      <c r="H593" s="126" t="s">
        <v>5580</v>
      </c>
      <c r="I593" s="126" t="s">
        <v>8322</v>
      </c>
      <c r="J593" s="126" t="s">
        <v>3</v>
      </c>
      <c r="K593" s="126" t="s">
        <v>10377</v>
      </c>
      <c r="L593" s="126" t="s">
        <v>5426</v>
      </c>
      <c r="M593" s="126" t="s">
        <v>5427</v>
      </c>
      <c r="N593" s="127">
        <v>0</v>
      </c>
      <c r="O593" s="127">
        <v>0.125</v>
      </c>
      <c r="P593" s="126" t="s">
        <v>10605</v>
      </c>
      <c r="Q593" s="126" t="s">
        <v>10606</v>
      </c>
      <c r="R593" s="126" t="s">
        <v>5434</v>
      </c>
      <c r="S593" s="126" t="s">
        <v>6572</v>
      </c>
      <c r="T593" s="126" t="s">
        <v>6573</v>
      </c>
      <c r="U593" s="126" t="s">
        <v>6574</v>
      </c>
      <c r="V593" s="126" t="s">
        <v>10511</v>
      </c>
      <c r="W593" s="126" t="s">
        <v>10607</v>
      </c>
      <c r="X593" s="128">
        <v>45216.412256944444</v>
      </c>
    </row>
    <row r="594" spans="1:24">
      <c r="A594" s="130" t="s">
        <v>1075</v>
      </c>
      <c r="B594" s="131" t="s">
        <v>7405</v>
      </c>
      <c r="C594" s="131" t="s">
        <v>7406</v>
      </c>
      <c r="D594" s="131" t="s">
        <v>1427</v>
      </c>
      <c r="E594" s="131" t="s">
        <v>10076</v>
      </c>
      <c r="F594" s="131" t="s">
        <v>6284</v>
      </c>
      <c r="G594" s="131" t="s">
        <v>931</v>
      </c>
      <c r="H594" s="131" t="s">
        <v>7407</v>
      </c>
      <c r="I594" s="131" t="s">
        <v>5533</v>
      </c>
      <c r="J594" s="131" t="s">
        <v>5581</v>
      </c>
      <c r="K594" s="131" t="s">
        <v>5625</v>
      </c>
      <c r="L594" s="131" t="s">
        <v>5441</v>
      </c>
      <c r="M594" s="131" t="s">
        <v>5427</v>
      </c>
      <c r="N594" s="132">
        <v>0</v>
      </c>
      <c r="O594" s="132">
        <v>0.125</v>
      </c>
      <c r="P594" s="131" t="s">
        <v>7408</v>
      </c>
      <c r="Q594" s="131" t="s">
        <v>7409</v>
      </c>
      <c r="R594" s="131" t="s">
        <v>5434</v>
      </c>
      <c r="S594" s="131" t="s">
        <v>5627</v>
      </c>
      <c r="T594" s="131" t="s">
        <v>5628</v>
      </c>
      <c r="U594" s="131" t="s">
        <v>5629</v>
      </c>
      <c r="V594" s="131" t="s">
        <v>5547</v>
      </c>
      <c r="W594" s="131" t="s">
        <v>7410</v>
      </c>
      <c r="X594" s="131" t="s">
        <v>3</v>
      </c>
    </row>
    <row r="595" spans="1:24">
      <c r="A595" s="130" t="s">
        <v>1075</v>
      </c>
      <c r="B595" s="131" t="s">
        <v>7354</v>
      </c>
      <c r="C595" s="131" t="s">
        <v>7355</v>
      </c>
      <c r="D595" s="131" t="s">
        <v>1427</v>
      </c>
      <c r="E595" s="131" t="s">
        <v>10076</v>
      </c>
      <c r="F595" s="131" t="s">
        <v>6284</v>
      </c>
      <c r="G595" s="131" t="s">
        <v>931</v>
      </c>
      <c r="H595" s="131" t="s">
        <v>5822</v>
      </c>
      <c r="I595" s="131" t="s">
        <v>5533</v>
      </c>
      <c r="J595" s="131" t="s">
        <v>6046</v>
      </c>
      <c r="K595" s="131" t="s">
        <v>4592</v>
      </c>
      <c r="L595" s="131" t="s">
        <v>5441</v>
      </c>
      <c r="M595" s="131" t="s">
        <v>5427</v>
      </c>
      <c r="N595" s="132">
        <v>0.33333333333333331</v>
      </c>
      <c r="O595" s="132">
        <v>0.66666666666666663</v>
      </c>
      <c r="P595" s="131" t="s">
        <v>7356</v>
      </c>
      <c r="Q595" s="131" t="s">
        <v>7357</v>
      </c>
      <c r="R595" s="131" t="s">
        <v>5434</v>
      </c>
      <c r="S595" s="131" t="s">
        <v>5460</v>
      </c>
      <c r="T595" s="131" t="s">
        <v>4555</v>
      </c>
      <c r="U595" s="131" t="s">
        <v>5469</v>
      </c>
      <c r="V595" s="131" t="s">
        <v>7358</v>
      </c>
      <c r="W595" s="131" t="s">
        <v>7359</v>
      </c>
      <c r="X595" s="131" t="s">
        <v>3</v>
      </c>
    </row>
    <row r="596" spans="1:24">
      <c r="A596" s="130" t="s">
        <v>1075</v>
      </c>
      <c r="B596" s="131" t="s">
        <v>6778</v>
      </c>
      <c r="C596" s="131" t="s">
        <v>6777</v>
      </c>
      <c r="D596" s="131" t="s">
        <v>1427</v>
      </c>
      <c r="E596" s="131" t="s">
        <v>10076</v>
      </c>
      <c r="F596" s="131" t="s">
        <v>6284</v>
      </c>
      <c r="G596" s="131" t="s">
        <v>931</v>
      </c>
      <c r="H596" s="131" t="s">
        <v>6779</v>
      </c>
      <c r="I596" s="131" t="s">
        <v>8322</v>
      </c>
      <c r="J596" s="131" t="s">
        <v>5619</v>
      </c>
      <c r="K596" s="131" t="s">
        <v>6780</v>
      </c>
      <c r="L596" s="131" t="s">
        <v>5996</v>
      </c>
      <c r="M596" s="131" t="s">
        <v>5427</v>
      </c>
      <c r="N596" s="132">
        <v>0.75</v>
      </c>
      <c r="O596" s="132">
        <v>0.95833333333333337</v>
      </c>
      <c r="P596" s="131" t="s">
        <v>8488</v>
      </c>
      <c r="Q596" s="131" t="s">
        <v>8489</v>
      </c>
      <c r="R596" s="131" t="s">
        <v>5434</v>
      </c>
      <c r="S596" s="131" t="s">
        <v>6783</v>
      </c>
      <c r="T596" s="131" t="s">
        <v>6316</v>
      </c>
      <c r="U596" s="131" t="s">
        <v>5387</v>
      </c>
      <c r="V596" s="131" t="s">
        <v>6785</v>
      </c>
      <c r="W596" s="131" t="s">
        <v>8490</v>
      </c>
      <c r="X596" s="131" t="s">
        <v>3</v>
      </c>
    </row>
    <row r="597" spans="1:24">
      <c r="A597" s="130" t="s">
        <v>1075</v>
      </c>
      <c r="B597" s="131" t="s">
        <v>8100</v>
      </c>
      <c r="C597" s="131" t="s">
        <v>1168</v>
      </c>
      <c r="D597" s="131" t="s">
        <v>1427</v>
      </c>
      <c r="E597" s="131" t="s">
        <v>10076</v>
      </c>
      <c r="F597" s="131" t="s">
        <v>6284</v>
      </c>
      <c r="G597" s="131" t="s">
        <v>931</v>
      </c>
      <c r="H597" s="131" t="s">
        <v>5684</v>
      </c>
      <c r="I597" s="131" t="s">
        <v>5533</v>
      </c>
      <c r="J597" s="131" t="s">
        <v>5581</v>
      </c>
      <c r="K597" s="131" t="s">
        <v>5685</v>
      </c>
      <c r="L597" s="131" t="s">
        <v>5426</v>
      </c>
      <c r="M597" s="131">
        <v>2</v>
      </c>
      <c r="N597" s="132">
        <v>0</v>
      </c>
      <c r="O597" s="132">
        <v>0.125</v>
      </c>
      <c r="P597" s="131" t="s">
        <v>8101</v>
      </c>
      <c r="Q597" s="131" t="s">
        <v>7299</v>
      </c>
      <c r="R597" s="131" t="s">
        <v>5434</v>
      </c>
      <c r="S597" s="131" t="s">
        <v>5688</v>
      </c>
      <c r="T597" s="131" t="s">
        <v>5689</v>
      </c>
      <c r="U597" s="131" t="s">
        <v>5690</v>
      </c>
      <c r="V597" s="131" t="s">
        <v>5691</v>
      </c>
      <c r="W597" s="131" t="s">
        <v>8102</v>
      </c>
      <c r="X597" s="131" t="s">
        <v>3</v>
      </c>
    </row>
    <row r="598" spans="1:24">
      <c r="A598" s="125" t="s">
        <v>1075</v>
      </c>
      <c r="B598" s="126" t="s">
        <v>844</v>
      </c>
      <c r="C598" s="126" t="s">
        <v>843</v>
      </c>
      <c r="D598" s="126" t="s">
        <v>1427</v>
      </c>
      <c r="E598" s="126" t="s">
        <v>10076</v>
      </c>
      <c r="F598" s="126" t="s">
        <v>3</v>
      </c>
      <c r="G598" s="126" t="s">
        <v>922</v>
      </c>
      <c r="H598" s="126" t="s">
        <v>5560</v>
      </c>
      <c r="I598" s="126" t="s">
        <v>8322</v>
      </c>
      <c r="J598" s="126" t="s">
        <v>3</v>
      </c>
      <c r="K598" s="126" t="s">
        <v>5625</v>
      </c>
      <c r="L598" s="126" t="s">
        <v>5474</v>
      </c>
      <c r="M598" s="126" t="s">
        <v>5427</v>
      </c>
      <c r="N598" s="127">
        <v>0</v>
      </c>
      <c r="O598" s="127">
        <v>0.25</v>
      </c>
      <c r="P598" s="126" t="s">
        <v>10608</v>
      </c>
      <c r="Q598" s="126" t="s">
        <v>10609</v>
      </c>
      <c r="R598" s="126" t="s">
        <v>5445</v>
      </c>
      <c r="S598" s="126" t="s">
        <v>5627</v>
      </c>
      <c r="T598" s="126" t="s">
        <v>5628</v>
      </c>
      <c r="U598" s="126" t="s">
        <v>5629</v>
      </c>
      <c r="V598" s="126" t="s">
        <v>3571</v>
      </c>
      <c r="W598" s="126" t="s">
        <v>10610</v>
      </c>
      <c r="X598" s="128">
        <v>45258.538518518515</v>
      </c>
    </row>
    <row r="599" spans="1:24">
      <c r="A599" s="130" t="s">
        <v>1075</v>
      </c>
      <c r="B599" s="131" t="s">
        <v>7296</v>
      </c>
      <c r="C599" s="131" t="s">
        <v>7297</v>
      </c>
      <c r="D599" s="131" t="s">
        <v>1427</v>
      </c>
      <c r="E599" s="131" t="s">
        <v>10076</v>
      </c>
      <c r="F599" s="131" t="s">
        <v>6284</v>
      </c>
      <c r="G599" s="131" t="s">
        <v>931</v>
      </c>
      <c r="H599" s="131" t="s">
        <v>5684</v>
      </c>
      <c r="I599" s="131" t="s">
        <v>5533</v>
      </c>
      <c r="J599" s="131" t="s">
        <v>5581</v>
      </c>
      <c r="K599" s="131" t="s">
        <v>5685</v>
      </c>
      <c r="L599" s="131" t="s">
        <v>6595</v>
      </c>
      <c r="M599" s="131">
        <v>1</v>
      </c>
      <c r="N599" s="132">
        <v>0</v>
      </c>
      <c r="O599" s="132">
        <v>0.125</v>
      </c>
      <c r="P599" s="131" t="s">
        <v>7298</v>
      </c>
      <c r="Q599" s="131" t="s">
        <v>7299</v>
      </c>
      <c r="R599" s="131" t="s">
        <v>5434</v>
      </c>
      <c r="S599" s="131" t="s">
        <v>5688</v>
      </c>
      <c r="T599" s="131" t="s">
        <v>5689</v>
      </c>
      <c r="U599" s="131" t="s">
        <v>5690</v>
      </c>
      <c r="V599" s="131" t="s">
        <v>5691</v>
      </c>
      <c r="W599" s="131" t="s">
        <v>7300</v>
      </c>
      <c r="X599" s="131" t="s">
        <v>3</v>
      </c>
    </row>
    <row r="600" spans="1:24">
      <c r="A600" s="130" t="s">
        <v>1075</v>
      </c>
      <c r="B600" s="131" t="s">
        <v>7411</v>
      </c>
      <c r="C600" s="131" t="s">
        <v>7412</v>
      </c>
      <c r="D600" s="131" t="s">
        <v>1427</v>
      </c>
      <c r="E600" s="131" t="s">
        <v>10076</v>
      </c>
      <c r="F600" s="131" t="s">
        <v>5440</v>
      </c>
      <c r="G600" s="131" t="s">
        <v>931</v>
      </c>
      <c r="H600" s="131" t="s">
        <v>7413</v>
      </c>
      <c r="I600" s="131" t="s">
        <v>5533</v>
      </c>
      <c r="J600" s="131" t="s">
        <v>5619</v>
      </c>
      <c r="K600" s="131" t="s">
        <v>7414</v>
      </c>
      <c r="L600" s="131" t="s">
        <v>5474</v>
      </c>
      <c r="M600" s="131" t="s">
        <v>5427</v>
      </c>
      <c r="N600" s="132">
        <v>0.83333333333333337</v>
      </c>
      <c r="O600" s="132">
        <v>0</v>
      </c>
      <c r="P600" s="131" t="s">
        <v>7415</v>
      </c>
      <c r="Q600" s="131" t="s">
        <v>7416</v>
      </c>
      <c r="R600" s="131" t="s">
        <v>5434</v>
      </c>
      <c r="S600" s="131" t="s">
        <v>7417</v>
      </c>
      <c r="T600" s="131" t="s">
        <v>7418</v>
      </c>
      <c r="U600" s="131" t="s">
        <v>7289</v>
      </c>
      <c r="V600" s="131" t="s">
        <v>3571</v>
      </c>
      <c r="W600" s="131" t="s">
        <v>7419</v>
      </c>
      <c r="X600" s="131" t="s">
        <v>3</v>
      </c>
    </row>
    <row r="601" spans="1:24">
      <c r="A601" s="130" t="s">
        <v>1075</v>
      </c>
      <c r="B601" s="131" t="s">
        <v>8187</v>
      </c>
      <c r="C601" s="131" t="s">
        <v>3</v>
      </c>
      <c r="D601" s="131" t="s">
        <v>1427</v>
      </c>
      <c r="E601" s="131" t="s">
        <v>10076</v>
      </c>
      <c r="F601" s="131" t="s">
        <v>5440</v>
      </c>
      <c r="G601" s="131" t="s">
        <v>931</v>
      </c>
      <c r="H601" s="131" t="s">
        <v>7622</v>
      </c>
      <c r="I601" s="131" t="s">
        <v>5533</v>
      </c>
      <c r="J601" s="131" t="s">
        <v>5619</v>
      </c>
      <c r="K601" s="131" t="s">
        <v>6583</v>
      </c>
      <c r="L601" s="131" t="s">
        <v>5441</v>
      </c>
      <c r="M601" s="131" t="s">
        <v>5427</v>
      </c>
      <c r="N601" s="132">
        <v>0.91666666666666663</v>
      </c>
      <c r="O601" s="132">
        <v>0.125</v>
      </c>
      <c r="P601" s="131" t="s">
        <v>3</v>
      </c>
      <c r="Q601" s="131" t="s">
        <v>6585</v>
      </c>
      <c r="R601" s="131" t="s">
        <v>5434</v>
      </c>
      <c r="S601" s="131" t="s">
        <v>6586</v>
      </c>
      <c r="T601" s="131" t="s">
        <v>6587</v>
      </c>
      <c r="U601" s="131" t="s">
        <v>7623</v>
      </c>
      <c r="V601" s="131" t="s">
        <v>7624</v>
      </c>
      <c r="W601" s="131" t="s">
        <v>8188</v>
      </c>
      <c r="X601" s="131" t="s">
        <v>3</v>
      </c>
    </row>
    <row r="602" spans="1:24">
      <c r="A602" s="130" t="s">
        <v>1075</v>
      </c>
      <c r="B602" s="131" t="s">
        <v>729</v>
      </c>
      <c r="C602" s="131" t="s">
        <v>3</v>
      </c>
      <c r="D602" s="131" t="s">
        <v>1427</v>
      </c>
      <c r="E602" s="131" t="s">
        <v>10076</v>
      </c>
      <c r="F602" s="131" t="s">
        <v>5440</v>
      </c>
      <c r="G602" s="131" t="s">
        <v>931</v>
      </c>
      <c r="H602" s="131" t="s">
        <v>7622</v>
      </c>
      <c r="I602" s="131" t="s">
        <v>5533</v>
      </c>
      <c r="J602" s="131" t="s">
        <v>5619</v>
      </c>
      <c r="K602" s="131" t="s">
        <v>6583</v>
      </c>
      <c r="L602" s="131" t="s">
        <v>5441</v>
      </c>
      <c r="M602" s="131" t="s">
        <v>5427</v>
      </c>
      <c r="N602" s="132">
        <v>0.91666666666666663</v>
      </c>
      <c r="O602" s="132">
        <v>0.125</v>
      </c>
      <c r="P602" s="131" t="s">
        <v>3</v>
      </c>
      <c r="Q602" s="131" t="s">
        <v>7066</v>
      </c>
      <c r="R602" s="131" t="s">
        <v>5434</v>
      </c>
      <c r="S602" s="131" t="s">
        <v>6586</v>
      </c>
      <c r="T602" s="131" t="s">
        <v>6587</v>
      </c>
      <c r="U602" s="131" t="s">
        <v>7623</v>
      </c>
      <c r="V602" s="131" t="s">
        <v>7624</v>
      </c>
      <c r="W602" s="131" t="s">
        <v>7625</v>
      </c>
      <c r="X602" s="131" t="s">
        <v>3</v>
      </c>
    </row>
    <row r="603" spans="1:24">
      <c r="A603" s="125" t="s">
        <v>1075</v>
      </c>
      <c r="B603" s="126" t="s">
        <v>10561</v>
      </c>
      <c r="C603" s="126" t="s">
        <v>10560</v>
      </c>
      <c r="D603" s="126" t="s">
        <v>1427</v>
      </c>
      <c r="E603" s="126" t="s">
        <v>10076</v>
      </c>
      <c r="F603" s="126" t="s">
        <v>3</v>
      </c>
      <c r="G603" s="126" t="s">
        <v>922</v>
      </c>
      <c r="H603" s="126" t="s">
        <v>6582</v>
      </c>
      <c r="I603" s="126" t="s">
        <v>8322</v>
      </c>
      <c r="J603" s="126" t="s">
        <v>3</v>
      </c>
      <c r="K603" s="126" t="s">
        <v>10562</v>
      </c>
      <c r="L603" s="126" t="s">
        <v>5497</v>
      </c>
      <c r="M603" s="126" t="s">
        <v>5427</v>
      </c>
      <c r="N603" s="127">
        <v>0.33333333333333331</v>
      </c>
      <c r="O603" s="127">
        <v>0.5</v>
      </c>
      <c r="P603" s="126" t="s">
        <v>10563</v>
      </c>
      <c r="Q603" s="126" t="s">
        <v>10564</v>
      </c>
      <c r="R603" s="126" t="s">
        <v>5434</v>
      </c>
      <c r="S603" s="126" t="s">
        <v>7214</v>
      </c>
      <c r="T603" s="126" t="s">
        <v>5482</v>
      </c>
      <c r="U603" s="126" t="s">
        <v>6588</v>
      </c>
      <c r="V603" s="126" t="s">
        <v>5448</v>
      </c>
      <c r="W603" s="126" t="s">
        <v>10611</v>
      </c>
      <c r="X603" s="128">
        <v>45365.731550925928</v>
      </c>
    </row>
    <row r="604" spans="1:24">
      <c r="A604" s="130" t="s">
        <v>1075</v>
      </c>
      <c r="B604" s="131" t="s">
        <v>8357</v>
      </c>
      <c r="C604" s="131" t="s">
        <v>8358</v>
      </c>
      <c r="D604" s="131" t="s">
        <v>1427</v>
      </c>
      <c r="E604" s="131" t="s">
        <v>10076</v>
      </c>
      <c r="F604" s="131" t="s">
        <v>6284</v>
      </c>
      <c r="G604" s="131" t="s">
        <v>931</v>
      </c>
      <c r="H604" s="131" t="s">
        <v>6822</v>
      </c>
      <c r="I604" s="131" t="s">
        <v>8322</v>
      </c>
      <c r="J604" s="131" t="s">
        <v>5511</v>
      </c>
      <c r="K604" s="131" t="s">
        <v>6509</v>
      </c>
      <c r="L604" s="131" t="s">
        <v>5441</v>
      </c>
      <c r="M604" s="131" t="s">
        <v>5427</v>
      </c>
      <c r="N604" s="132">
        <v>0.91666666666666663</v>
      </c>
      <c r="O604" s="132">
        <v>8.3333333333333329E-2</v>
      </c>
      <c r="P604" s="131" t="s">
        <v>6824</v>
      </c>
      <c r="Q604" s="131" t="s">
        <v>6824</v>
      </c>
      <c r="R604" s="131" t="s">
        <v>5434</v>
      </c>
      <c r="S604" s="131" t="s">
        <v>5605</v>
      </c>
      <c r="T604" s="131" t="s">
        <v>5606</v>
      </c>
      <c r="U604" s="131" t="s">
        <v>5705</v>
      </c>
      <c r="V604" s="131" t="s">
        <v>6825</v>
      </c>
      <c r="W604" s="131" t="s">
        <v>8359</v>
      </c>
      <c r="X604" s="131" t="s">
        <v>3</v>
      </c>
    </row>
    <row r="605" spans="1:24">
      <c r="A605" s="125" t="s">
        <v>981</v>
      </c>
      <c r="B605" s="126" t="s">
        <v>367</v>
      </c>
      <c r="C605" s="126" t="s">
        <v>612</v>
      </c>
      <c r="D605" s="126" t="s">
        <v>1427</v>
      </c>
      <c r="E605" s="126" t="s">
        <v>10076</v>
      </c>
      <c r="F605" s="126" t="s">
        <v>3</v>
      </c>
      <c r="G605" s="126" t="s">
        <v>922</v>
      </c>
      <c r="H605" s="126" t="s">
        <v>5644</v>
      </c>
      <c r="I605" s="126" t="s">
        <v>8322</v>
      </c>
      <c r="J605" s="126" t="s">
        <v>3</v>
      </c>
      <c r="K605" s="126" t="s">
        <v>10612</v>
      </c>
      <c r="L605" s="126" t="s">
        <v>5441</v>
      </c>
      <c r="M605" s="126" t="s">
        <v>5427</v>
      </c>
      <c r="N605" s="127">
        <v>0.33333333333333331</v>
      </c>
      <c r="O605" s="127">
        <v>0.75</v>
      </c>
      <c r="P605" s="126" t="s">
        <v>10613</v>
      </c>
      <c r="Q605" s="126" t="s">
        <v>10472</v>
      </c>
      <c r="R605" s="126" t="s">
        <v>5434</v>
      </c>
      <c r="S605" s="126" t="s">
        <v>5647</v>
      </c>
      <c r="T605" s="126" t="s">
        <v>4543</v>
      </c>
      <c r="U605" s="126" t="s">
        <v>5648</v>
      </c>
      <c r="V605" s="126" t="s">
        <v>5608</v>
      </c>
      <c r="W605" s="126" t="s">
        <v>10614</v>
      </c>
      <c r="X605" s="128">
        <v>45219.146724537037</v>
      </c>
    </row>
    <row r="606" spans="1:24">
      <c r="A606" s="130" t="s">
        <v>1075</v>
      </c>
      <c r="B606" s="131" t="s">
        <v>7538</v>
      </c>
      <c r="C606" s="131" t="s">
        <v>7539</v>
      </c>
      <c r="D606" s="131" t="s">
        <v>1427</v>
      </c>
      <c r="E606" s="131" t="s">
        <v>10076</v>
      </c>
      <c r="F606" s="131" t="s">
        <v>6284</v>
      </c>
      <c r="G606" s="131" t="s">
        <v>931</v>
      </c>
      <c r="H606" s="131" t="s">
        <v>6077</v>
      </c>
      <c r="I606" s="131" t="s">
        <v>5533</v>
      </c>
      <c r="J606" s="131" t="s">
        <v>5601</v>
      </c>
      <c r="K606" s="131" t="s">
        <v>4786</v>
      </c>
      <c r="L606" s="131" t="s">
        <v>5441</v>
      </c>
      <c r="M606" s="131" t="s">
        <v>5427</v>
      </c>
      <c r="N606" s="132">
        <v>0.91666666666666663</v>
      </c>
      <c r="O606" s="132">
        <v>0.125</v>
      </c>
      <c r="P606" s="131" t="s">
        <v>7540</v>
      </c>
      <c r="Q606" s="131" t="s">
        <v>7541</v>
      </c>
      <c r="R606" s="131" t="s">
        <v>5434</v>
      </c>
      <c r="S606" s="131" t="s">
        <v>6081</v>
      </c>
      <c r="T606" s="131" t="s">
        <v>4543</v>
      </c>
      <c r="U606" s="131" t="s">
        <v>5565</v>
      </c>
      <c r="V606" s="131" t="s">
        <v>5566</v>
      </c>
      <c r="W606" s="131" t="s">
        <v>7542</v>
      </c>
      <c r="X606" s="131" t="s">
        <v>3</v>
      </c>
    </row>
    <row r="607" spans="1:24">
      <c r="A607" s="130" t="s">
        <v>1075</v>
      </c>
      <c r="B607" s="131" t="s">
        <v>726</v>
      </c>
      <c r="C607" s="131" t="s">
        <v>727</v>
      </c>
      <c r="D607" s="131" t="s">
        <v>1427</v>
      </c>
      <c r="E607" s="131" t="s">
        <v>10076</v>
      </c>
      <c r="F607" s="131" t="s">
        <v>5440</v>
      </c>
      <c r="G607" s="131" t="s">
        <v>931</v>
      </c>
      <c r="H607" s="131" t="s">
        <v>7740</v>
      </c>
      <c r="I607" s="131" t="s">
        <v>5533</v>
      </c>
      <c r="J607" s="131" t="s">
        <v>5581</v>
      </c>
      <c r="K607" s="131" t="s">
        <v>5436</v>
      </c>
      <c r="L607" s="131" t="s">
        <v>5426</v>
      </c>
      <c r="M607" s="131" t="s">
        <v>5427</v>
      </c>
      <c r="N607" s="132">
        <v>0.91666666666666663</v>
      </c>
      <c r="O607" s="132">
        <v>0.25</v>
      </c>
      <c r="P607" s="131" t="s">
        <v>7741</v>
      </c>
      <c r="Q607" s="131" t="s">
        <v>7741</v>
      </c>
      <c r="R607" s="131" t="s">
        <v>5434</v>
      </c>
      <c r="S607" s="131" t="s">
        <v>5758</v>
      </c>
      <c r="T607" s="131" t="s">
        <v>5436</v>
      </c>
      <c r="U607" s="131" t="s">
        <v>5759</v>
      </c>
      <c r="V607" s="131" t="s">
        <v>3571</v>
      </c>
      <c r="W607" s="131" t="s">
        <v>7742</v>
      </c>
      <c r="X607" s="131" t="s">
        <v>3</v>
      </c>
    </row>
    <row r="608" spans="1:24">
      <c r="A608" s="130" t="s">
        <v>1075</v>
      </c>
      <c r="B608" s="131" t="s">
        <v>7119</v>
      </c>
      <c r="C608" s="131" t="s">
        <v>7120</v>
      </c>
      <c r="D608" s="131" t="s">
        <v>1427</v>
      </c>
      <c r="E608" s="131" t="s">
        <v>10076</v>
      </c>
      <c r="F608" s="131" t="s">
        <v>5440</v>
      </c>
      <c r="G608" s="131" t="s">
        <v>931</v>
      </c>
      <c r="H608" s="131" t="s">
        <v>7121</v>
      </c>
      <c r="I608" s="131" t="s">
        <v>5533</v>
      </c>
      <c r="J608" s="131" t="s">
        <v>5601</v>
      </c>
      <c r="K608" s="131" t="s">
        <v>4786</v>
      </c>
      <c r="L608" s="131" t="s">
        <v>5474</v>
      </c>
      <c r="M608" s="131" t="s">
        <v>5427</v>
      </c>
      <c r="N608" s="132">
        <v>0</v>
      </c>
      <c r="O608" s="132">
        <v>0.20833333333333334</v>
      </c>
      <c r="P608" s="131" t="s">
        <v>7122</v>
      </c>
      <c r="Q608" s="131" t="s">
        <v>7123</v>
      </c>
      <c r="R608" s="131" t="s">
        <v>5434</v>
      </c>
      <c r="S608" s="131" t="s">
        <v>4544</v>
      </c>
      <c r="T608" s="131" t="s">
        <v>4543</v>
      </c>
      <c r="U608" s="131" t="s">
        <v>5565</v>
      </c>
      <c r="V608" s="131" t="s">
        <v>5566</v>
      </c>
      <c r="W608" s="131" t="s">
        <v>7124</v>
      </c>
      <c r="X608" s="131" t="s">
        <v>3</v>
      </c>
    </row>
    <row r="609" spans="1:24">
      <c r="A609" s="130" t="s">
        <v>1075</v>
      </c>
      <c r="B609" s="131" t="s">
        <v>7249</v>
      </c>
      <c r="C609" s="131" t="s">
        <v>7248</v>
      </c>
      <c r="D609" s="131" t="s">
        <v>1427</v>
      </c>
      <c r="E609" s="131" t="s">
        <v>10076</v>
      </c>
      <c r="F609" s="131" t="s">
        <v>6284</v>
      </c>
      <c r="G609" s="131" t="s">
        <v>931</v>
      </c>
      <c r="H609" s="131" t="s">
        <v>5510</v>
      </c>
      <c r="I609" s="131" t="s">
        <v>5533</v>
      </c>
      <c r="J609" s="131" t="s">
        <v>6046</v>
      </c>
      <c r="K609" s="131" t="s">
        <v>5512</v>
      </c>
      <c r="L609" s="131" t="s">
        <v>5426</v>
      </c>
      <c r="M609" s="131" t="s">
        <v>5427</v>
      </c>
      <c r="N609" s="132">
        <v>0.33333333333333331</v>
      </c>
      <c r="O609" s="132">
        <v>0.75</v>
      </c>
      <c r="P609" s="131" t="s">
        <v>7250</v>
      </c>
      <c r="Q609" s="131" t="s">
        <v>7250</v>
      </c>
      <c r="R609" s="131" t="s">
        <v>5434</v>
      </c>
      <c r="S609" s="131" t="s">
        <v>5514</v>
      </c>
      <c r="T609" s="131" t="s">
        <v>4582</v>
      </c>
      <c r="U609" s="131" t="s">
        <v>5515</v>
      </c>
      <c r="V609" s="131" t="s">
        <v>5608</v>
      </c>
      <c r="W609" s="131" t="s">
        <v>7517</v>
      </c>
      <c r="X609" s="131" t="s">
        <v>3</v>
      </c>
    </row>
    <row r="610" spans="1:24">
      <c r="A610" s="130" t="s">
        <v>1075</v>
      </c>
      <c r="B610" s="131" t="s">
        <v>7552</v>
      </c>
      <c r="C610" s="131" t="s">
        <v>7553</v>
      </c>
      <c r="D610" s="131" t="s">
        <v>1427</v>
      </c>
      <c r="E610" s="131" t="s">
        <v>10076</v>
      </c>
      <c r="F610" s="131" t="s">
        <v>5440</v>
      </c>
      <c r="G610" s="131" t="s">
        <v>931</v>
      </c>
      <c r="H610" s="131" t="s">
        <v>6779</v>
      </c>
      <c r="I610" s="131" t="s">
        <v>5533</v>
      </c>
      <c r="J610" s="131" t="s">
        <v>5601</v>
      </c>
      <c r="K610" s="131" t="s">
        <v>6780</v>
      </c>
      <c r="L610" s="131" t="s">
        <v>5474</v>
      </c>
      <c r="M610" s="131" t="s">
        <v>5427</v>
      </c>
      <c r="N610" s="132">
        <v>0.91666666666666663</v>
      </c>
      <c r="O610" s="132">
        <v>0.125</v>
      </c>
      <c r="P610" s="131" t="s">
        <v>7554</v>
      </c>
      <c r="Q610" s="131" t="s">
        <v>7555</v>
      </c>
      <c r="R610" s="131" t="s">
        <v>5434</v>
      </c>
      <c r="S610" s="131" t="s">
        <v>7556</v>
      </c>
      <c r="T610" s="131" t="s">
        <v>6316</v>
      </c>
      <c r="U610" s="131" t="s">
        <v>7557</v>
      </c>
      <c r="V610" s="131" t="s">
        <v>7558</v>
      </c>
      <c r="W610" s="131" t="s">
        <v>7559</v>
      </c>
      <c r="X610" s="131" t="s">
        <v>3</v>
      </c>
    </row>
    <row r="611" spans="1:24">
      <c r="A611" s="125" t="s">
        <v>981</v>
      </c>
      <c r="B611" s="126" t="s">
        <v>524</v>
      </c>
      <c r="C611" s="126" t="s">
        <v>418</v>
      </c>
      <c r="D611" s="126" t="s">
        <v>1427</v>
      </c>
      <c r="E611" s="126" t="s">
        <v>10076</v>
      </c>
      <c r="F611" s="126" t="s">
        <v>3</v>
      </c>
      <c r="G611" s="126" t="s">
        <v>922</v>
      </c>
      <c r="H611" s="126" t="s">
        <v>5912</v>
      </c>
      <c r="I611" s="126" t="s">
        <v>8322</v>
      </c>
      <c r="J611" s="126" t="s">
        <v>3</v>
      </c>
      <c r="K611" s="126" t="s">
        <v>10310</v>
      </c>
      <c r="L611" s="126" t="s">
        <v>5441</v>
      </c>
      <c r="M611" s="126" t="s">
        <v>5427</v>
      </c>
      <c r="N611" s="127">
        <v>0.33333333333333331</v>
      </c>
      <c r="O611" s="127">
        <v>0.75</v>
      </c>
      <c r="P611" s="126" t="s">
        <v>10615</v>
      </c>
      <c r="Q611" s="126" t="s">
        <v>10616</v>
      </c>
      <c r="R611" s="126" t="s">
        <v>5434</v>
      </c>
      <c r="S611" s="126" t="s">
        <v>5916</v>
      </c>
      <c r="T611" s="126" t="s">
        <v>5545</v>
      </c>
      <c r="U611" s="126" t="s">
        <v>5735</v>
      </c>
      <c r="V611" s="126" t="s">
        <v>3571</v>
      </c>
      <c r="W611" s="126" t="s">
        <v>10617</v>
      </c>
      <c r="X611" s="128">
        <v>45148.441805555558</v>
      </c>
    </row>
    <row r="612" spans="1:24">
      <c r="A612" s="125" t="s">
        <v>1075</v>
      </c>
      <c r="B612" s="126" t="s">
        <v>841</v>
      </c>
      <c r="C612" s="126" t="s">
        <v>845</v>
      </c>
      <c r="D612" s="126" t="s">
        <v>1427</v>
      </c>
      <c r="E612" s="126" t="s">
        <v>10076</v>
      </c>
      <c r="F612" s="126" t="s">
        <v>9941</v>
      </c>
      <c r="G612" s="126" t="s">
        <v>922</v>
      </c>
      <c r="H612" s="126" t="s">
        <v>5669</v>
      </c>
      <c r="I612" s="126" t="s">
        <v>8322</v>
      </c>
      <c r="J612" s="126" t="s">
        <v>10099</v>
      </c>
      <c r="K612" s="126" t="s">
        <v>4624</v>
      </c>
      <c r="L612" s="126" t="s">
        <v>5441</v>
      </c>
      <c r="M612" s="126" t="s">
        <v>5427</v>
      </c>
      <c r="N612" s="127">
        <v>0.91666666666666663</v>
      </c>
      <c r="O612" s="127">
        <v>0.25</v>
      </c>
      <c r="P612" s="126" t="s">
        <v>9946</v>
      </c>
      <c r="Q612" s="126" t="s">
        <v>9946</v>
      </c>
      <c r="R612" s="126" t="s">
        <v>5434</v>
      </c>
      <c r="S612" s="126" t="s">
        <v>5593</v>
      </c>
      <c r="T612" s="126" t="s">
        <v>5633</v>
      </c>
      <c r="U612" s="126" t="s">
        <v>6559</v>
      </c>
      <c r="V612" s="126" t="s">
        <v>6560</v>
      </c>
      <c r="W612" s="126" t="s">
        <v>10618</v>
      </c>
      <c r="X612" s="128">
        <v>45216.408090277779</v>
      </c>
    </row>
    <row r="613" spans="1:24">
      <c r="A613" s="125" t="s">
        <v>3</v>
      </c>
      <c r="B613" s="126" t="s">
        <v>10619</v>
      </c>
      <c r="C613" s="126" t="s">
        <v>5387</v>
      </c>
      <c r="D613" s="126" t="s">
        <v>1427</v>
      </c>
      <c r="E613" s="126" t="s">
        <v>10076</v>
      </c>
      <c r="F613" s="126" t="s">
        <v>3</v>
      </c>
      <c r="G613" s="126" t="s">
        <v>922</v>
      </c>
      <c r="H613" s="126" t="s">
        <v>5935</v>
      </c>
      <c r="I613" s="126" t="s">
        <v>8322</v>
      </c>
      <c r="J613" s="126" t="s">
        <v>3</v>
      </c>
      <c r="K613" s="126" t="s">
        <v>3</v>
      </c>
      <c r="L613" s="126" t="s">
        <v>5441</v>
      </c>
      <c r="M613" s="126" t="s">
        <v>5427</v>
      </c>
      <c r="N613" s="127">
        <v>0.83333333333333337</v>
      </c>
      <c r="O613" s="127">
        <v>0.25</v>
      </c>
      <c r="P613" s="126" t="s">
        <v>10620</v>
      </c>
      <c r="Q613" s="126" t="s">
        <v>10621</v>
      </c>
      <c r="R613" s="126" t="s">
        <v>5434</v>
      </c>
      <c r="S613" s="126" t="s">
        <v>5786</v>
      </c>
      <c r="T613" s="126" t="s">
        <v>5606</v>
      </c>
      <c r="U613" s="126" t="s">
        <v>5938</v>
      </c>
      <c r="V613" s="126" t="s">
        <v>5939</v>
      </c>
      <c r="W613" s="126" t="s">
        <v>10622</v>
      </c>
      <c r="X613" s="126" t="s">
        <v>3</v>
      </c>
    </row>
    <row r="614" spans="1:24">
      <c r="A614" s="130" t="s">
        <v>1075</v>
      </c>
      <c r="B614" s="131" t="s">
        <v>1387</v>
      </c>
      <c r="C614" s="131" t="s">
        <v>1388</v>
      </c>
      <c r="D614" s="131" t="s">
        <v>1427</v>
      </c>
      <c r="E614" s="131" t="s">
        <v>10076</v>
      </c>
      <c r="F614" s="131" t="s">
        <v>6284</v>
      </c>
      <c r="G614" s="131" t="s">
        <v>931</v>
      </c>
      <c r="H614" s="131" t="s">
        <v>6941</v>
      </c>
      <c r="I614" s="131" t="s">
        <v>8322</v>
      </c>
      <c r="J614" s="131" t="s">
        <v>8449</v>
      </c>
      <c r="K614" s="131" t="s">
        <v>4557</v>
      </c>
      <c r="L614" s="131" t="s">
        <v>5474</v>
      </c>
      <c r="M614" s="131" t="s">
        <v>5427</v>
      </c>
      <c r="N614" s="132">
        <v>0.91666666666666663</v>
      </c>
      <c r="O614" s="132">
        <v>0.125</v>
      </c>
      <c r="P614" s="131" t="s">
        <v>8450</v>
      </c>
      <c r="Q614" s="131" t="s">
        <v>8451</v>
      </c>
      <c r="R614" s="131" t="s">
        <v>5434</v>
      </c>
      <c r="S614" s="131" t="s">
        <v>5460</v>
      </c>
      <c r="T614" s="131" t="s">
        <v>4555</v>
      </c>
      <c r="U614" s="131" t="s">
        <v>7023</v>
      </c>
      <c r="V614" s="131" t="s">
        <v>8452</v>
      </c>
      <c r="W614" s="131" t="s">
        <v>8453</v>
      </c>
      <c r="X614" s="131" t="s">
        <v>3</v>
      </c>
    </row>
    <row r="615" spans="1:24">
      <c r="A615" s="125" t="s">
        <v>1213</v>
      </c>
      <c r="B615" s="126" t="s">
        <v>10623</v>
      </c>
      <c r="C615" s="126" t="s">
        <v>798</v>
      </c>
      <c r="D615" s="126" t="s">
        <v>1427</v>
      </c>
      <c r="E615" s="126" t="s">
        <v>10076</v>
      </c>
      <c r="F615" s="126" t="s">
        <v>10624</v>
      </c>
      <c r="G615" s="126" t="s">
        <v>922</v>
      </c>
      <c r="H615" s="126" t="s">
        <v>10625</v>
      </c>
      <c r="I615" s="126" t="s">
        <v>8322</v>
      </c>
      <c r="J615" s="126" t="s">
        <v>10359</v>
      </c>
      <c r="K615" s="126" t="s">
        <v>10377</v>
      </c>
      <c r="L615" s="126" t="s">
        <v>5426</v>
      </c>
      <c r="M615" s="126" t="s">
        <v>5427</v>
      </c>
      <c r="N615" s="127">
        <v>0.33333333333333331</v>
      </c>
      <c r="O615" s="127">
        <v>0.5</v>
      </c>
      <c r="P615" s="126" t="s">
        <v>6079</v>
      </c>
      <c r="Q615" s="126" t="s">
        <v>7145</v>
      </c>
      <c r="R615" s="126" t="s">
        <v>5445</v>
      </c>
      <c r="S615" s="126" t="s">
        <v>6572</v>
      </c>
      <c r="T615" s="126" t="s">
        <v>6573</v>
      </c>
      <c r="U615" s="126" t="s">
        <v>6031</v>
      </c>
      <c r="V615" s="126" t="s">
        <v>6915</v>
      </c>
      <c r="W615" s="126" t="s">
        <v>10626</v>
      </c>
      <c r="X615" s="128">
        <v>45054.695092592592</v>
      </c>
    </row>
    <row r="616" spans="1:24">
      <c r="A616" s="130" t="s">
        <v>1075</v>
      </c>
      <c r="B616" s="131" t="s">
        <v>7749</v>
      </c>
      <c r="C616" s="131" t="s">
        <v>3</v>
      </c>
      <c r="D616" s="131" t="s">
        <v>1427</v>
      </c>
      <c r="E616" s="131" t="s">
        <v>10076</v>
      </c>
      <c r="F616" s="131" t="s">
        <v>6670</v>
      </c>
      <c r="G616" s="131" t="s">
        <v>931</v>
      </c>
      <c r="H616" s="131" t="s">
        <v>5518</v>
      </c>
      <c r="I616" s="131" t="s">
        <v>5533</v>
      </c>
      <c r="J616" s="131" t="s">
        <v>7750</v>
      </c>
      <c r="K616" s="131" t="s">
        <v>5520</v>
      </c>
      <c r="L616" s="131" t="s">
        <v>5474</v>
      </c>
      <c r="M616" s="131" t="s">
        <v>5427</v>
      </c>
      <c r="N616" s="132">
        <v>0.91666666666666663</v>
      </c>
      <c r="O616" s="132">
        <v>0.125</v>
      </c>
      <c r="P616" s="131" t="s">
        <v>7606</v>
      </c>
      <c r="Q616" s="131" t="s">
        <v>7751</v>
      </c>
      <c r="R616" s="131" t="s">
        <v>5434</v>
      </c>
      <c r="S616" s="131" t="s">
        <v>5522</v>
      </c>
      <c r="T616" s="131" t="s">
        <v>5395</v>
      </c>
      <c r="U616" s="131" t="s">
        <v>5523</v>
      </c>
      <c r="V616" s="131" t="s">
        <v>7752</v>
      </c>
      <c r="W616" s="131" t="s">
        <v>7753</v>
      </c>
      <c r="X616" s="131" t="s">
        <v>3</v>
      </c>
    </row>
    <row r="617" spans="1:24">
      <c r="A617" s="130" t="s">
        <v>1075</v>
      </c>
      <c r="B617" s="131" t="s">
        <v>8579</v>
      </c>
      <c r="C617" s="131" t="s">
        <v>8580</v>
      </c>
      <c r="D617" s="131" t="s">
        <v>1427</v>
      </c>
      <c r="E617" s="131" t="s">
        <v>10076</v>
      </c>
      <c r="F617" s="131" t="s">
        <v>5440</v>
      </c>
      <c r="G617" s="131" t="s">
        <v>931</v>
      </c>
      <c r="H617" s="131" t="s">
        <v>8581</v>
      </c>
      <c r="I617" s="131" t="s">
        <v>8322</v>
      </c>
      <c r="J617" s="131" t="s">
        <v>8582</v>
      </c>
      <c r="K617" s="131" t="s">
        <v>6026</v>
      </c>
      <c r="L617" s="131" t="s">
        <v>5441</v>
      </c>
      <c r="M617" s="131" t="s">
        <v>5427</v>
      </c>
      <c r="N617" s="132">
        <v>0.91666666666666663</v>
      </c>
      <c r="O617" s="132">
        <v>0.25</v>
      </c>
      <c r="P617" s="131" t="s">
        <v>8583</v>
      </c>
      <c r="Q617" s="131" t="s">
        <v>8584</v>
      </c>
      <c r="R617" s="131" t="s">
        <v>5434</v>
      </c>
      <c r="S617" s="131" t="s">
        <v>6029</v>
      </c>
      <c r="T617" s="131" t="s">
        <v>10128</v>
      </c>
      <c r="U617" s="131" t="s">
        <v>8092</v>
      </c>
      <c r="V617" s="131" t="s">
        <v>8585</v>
      </c>
      <c r="W617" s="131" t="s">
        <v>8586</v>
      </c>
      <c r="X617" s="131" t="s">
        <v>3</v>
      </c>
    </row>
    <row r="618" spans="1:24">
      <c r="A618" s="130" t="s">
        <v>1075</v>
      </c>
      <c r="B618" s="131" t="s">
        <v>5495</v>
      </c>
      <c r="C618" s="131" t="s">
        <v>3</v>
      </c>
      <c r="D618" s="131" t="s">
        <v>1427</v>
      </c>
      <c r="E618" s="131" t="s">
        <v>10076</v>
      </c>
      <c r="F618" s="131" t="s">
        <v>6284</v>
      </c>
      <c r="G618" s="131" t="s">
        <v>931</v>
      </c>
      <c r="H618" s="131" t="s">
        <v>5498</v>
      </c>
      <c r="I618" s="131" t="s">
        <v>5499</v>
      </c>
      <c r="J618" s="131" t="s">
        <v>5500</v>
      </c>
      <c r="K618" s="131" t="s">
        <v>5501</v>
      </c>
      <c r="L618" s="131" t="s">
        <v>5497</v>
      </c>
      <c r="M618" s="131">
        <v>3</v>
      </c>
      <c r="N618" s="132">
        <v>0.375</v>
      </c>
      <c r="O618" s="132">
        <v>0.875</v>
      </c>
      <c r="P618" s="131" t="s">
        <v>5526</v>
      </c>
      <c r="Q618" s="131" t="s">
        <v>5527</v>
      </c>
      <c r="R618" s="131" t="s">
        <v>5434</v>
      </c>
      <c r="S618" s="131" t="s">
        <v>5504</v>
      </c>
      <c r="T618" s="131" t="s">
        <v>5501</v>
      </c>
      <c r="U618" s="131" t="s">
        <v>5505</v>
      </c>
      <c r="V618" s="131" t="s">
        <v>5528</v>
      </c>
      <c r="W618" s="131" t="s">
        <v>5529</v>
      </c>
      <c r="X618" s="134">
        <v>45098.554409722223</v>
      </c>
    </row>
    <row r="619" spans="1:24">
      <c r="A619" s="130" t="s">
        <v>1075</v>
      </c>
      <c r="B619" s="131" t="s">
        <v>6996</v>
      </c>
      <c r="C619" s="131" t="s">
        <v>6997</v>
      </c>
      <c r="D619" s="131" t="s">
        <v>1427</v>
      </c>
      <c r="E619" s="131" t="s">
        <v>10076</v>
      </c>
      <c r="F619" s="131" t="s">
        <v>6284</v>
      </c>
      <c r="G619" s="131" t="s">
        <v>931</v>
      </c>
      <c r="H619" s="131" t="s">
        <v>5550</v>
      </c>
      <c r="I619" s="131" t="s">
        <v>5533</v>
      </c>
      <c r="J619" s="131" t="s">
        <v>5500</v>
      </c>
      <c r="K619" s="131" t="s">
        <v>5913</v>
      </c>
      <c r="L619" s="131" t="s">
        <v>5426</v>
      </c>
      <c r="M619" s="131" t="s">
        <v>5427</v>
      </c>
      <c r="N619" s="132">
        <v>0</v>
      </c>
      <c r="O619" s="132">
        <v>0.25</v>
      </c>
      <c r="P619" s="131" t="s">
        <v>6998</v>
      </c>
      <c r="Q619" s="131" t="s">
        <v>6999</v>
      </c>
      <c r="R619" s="131" t="s">
        <v>5434</v>
      </c>
      <c r="S619" s="131" t="s">
        <v>5916</v>
      </c>
      <c r="T619" s="131" t="s">
        <v>5545</v>
      </c>
      <c r="U619" s="131" t="s">
        <v>5917</v>
      </c>
      <c r="V619" s="131" t="s">
        <v>7000</v>
      </c>
      <c r="W619" s="131" t="s">
        <v>7001</v>
      </c>
      <c r="X619" s="131" t="s">
        <v>3</v>
      </c>
    </row>
    <row r="620" spans="1:24">
      <c r="A620" s="125" t="s">
        <v>1075</v>
      </c>
      <c r="B620" s="126" t="s">
        <v>10627</v>
      </c>
      <c r="C620" s="126" t="s">
        <v>10628</v>
      </c>
      <c r="D620" s="126" t="s">
        <v>1427</v>
      </c>
      <c r="E620" s="126" t="s">
        <v>10076</v>
      </c>
      <c r="F620" s="126" t="s">
        <v>3</v>
      </c>
      <c r="G620" s="126" t="s">
        <v>922</v>
      </c>
      <c r="H620" s="126" t="s">
        <v>10422</v>
      </c>
      <c r="I620" s="126" t="s">
        <v>8322</v>
      </c>
      <c r="J620" s="126" t="s">
        <v>3</v>
      </c>
      <c r="K620" s="126" t="s">
        <v>10423</v>
      </c>
      <c r="L620" s="126" t="s">
        <v>5996</v>
      </c>
      <c r="M620" s="126" t="s">
        <v>5427</v>
      </c>
      <c r="N620" s="127">
        <v>0.5</v>
      </c>
      <c r="O620" s="127">
        <v>0.70833333333333337</v>
      </c>
      <c r="P620" s="126" t="s">
        <v>6079</v>
      </c>
      <c r="Q620" s="126" t="s">
        <v>10629</v>
      </c>
      <c r="R620" s="126" t="s">
        <v>5445</v>
      </c>
      <c r="S620" s="126" t="s">
        <v>10425</v>
      </c>
      <c r="T620" s="126" t="s">
        <v>10426</v>
      </c>
      <c r="U620" s="126" t="s">
        <v>10427</v>
      </c>
      <c r="V620" s="126" t="s">
        <v>10428</v>
      </c>
      <c r="W620" s="126" t="s">
        <v>10630</v>
      </c>
      <c r="X620" s="128">
        <v>45216.415312500001</v>
      </c>
    </row>
    <row r="621" spans="1:24">
      <c r="A621" s="130" t="s">
        <v>1075</v>
      </c>
      <c r="B621" s="131" t="s">
        <v>6749</v>
      </c>
      <c r="C621" s="131" t="s">
        <v>3</v>
      </c>
      <c r="D621" s="131" t="s">
        <v>1427</v>
      </c>
      <c r="E621" s="131" t="s">
        <v>10076</v>
      </c>
      <c r="F621" s="131" t="s">
        <v>9941</v>
      </c>
      <c r="G621" s="131" t="s">
        <v>931</v>
      </c>
      <c r="H621" s="131" t="s">
        <v>5550</v>
      </c>
      <c r="I621" s="131" t="s">
        <v>5533</v>
      </c>
      <c r="J621" s="131" t="s">
        <v>5500</v>
      </c>
      <c r="K621" s="131" t="s">
        <v>5913</v>
      </c>
      <c r="L621" s="131" t="s">
        <v>5426</v>
      </c>
      <c r="M621" s="131" t="s">
        <v>5427</v>
      </c>
      <c r="N621" s="132">
        <v>0</v>
      </c>
      <c r="O621" s="132">
        <v>0.25</v>
      </c>
      <c r="P621" s="131" t="s">
        <v>6750</v>
      </c>
      <c r="Q621" s="131" t="s">
        <v>6750</v>
      </c>
      <c r="R621" s="131" t="s">
        <v>5434</v>
      </c>
      <c r="S621" s="131" t="s">
        <v>5916</v>
      </c>
      <c r="T621" s="131" t="s">
        <v>5545</v>
      </c>
      <c r="U621" s="131" t="s">
        <v>5917</v>
      </c>
      <c r="V621" s="131" t="s">
        <v>6751</v>
      </c>
      <c r="W621" s="131" t="s">
        <v>6752</v>
      </c>
      <c r="X621" s="131" t="s">
        <v>3</v>
      </c>
    </row>
    <row r="622" spans="1:24">
      <c r="A622" s="130" t="s">
        <v>1075</v>
      </c>
      <c r="B622" s="131" t="s">
        <v>1202</v>
      </c>
      <c r="C622" s="131" t="s">
        <v>1203</v>
      </c>
      <c r="D622" s="131" t="s">
        <v>1427</v>
      </c>
      <c r="E622" s="131" t="s">
        <v>10076</v>
      </c>
      <c r="F622" s="131" t="s">
        <v>5440</v>
      </c>
      <c r="G622" s="131" t="s">
        <v>931</v>
      </c>
      <c r="H622" s="131" t="s">
        <v>6969</v>
      </c>
      <c r="I622" s="131" t="s">
        <v>5533</v>
      </c>
      <c r="J622" s="131" t="s">
        <v>5885</v>
      </c>
      <c r="K622" s="131" t="s">
        <v>5702</v>
      </c>
      <c r="L622" s="131" t="s">
        <v>5474</v>
      </c>
      <c r="M622" s="131" t="s">
        <v>5427</v>
      </c>
      <c r="N622" s="132">
        <v>0.91666666666666663</v>
      </c>
      <c r="O622" s="132">
        <v>0.25</v>
      </c>
      <c r="P622" s="131" t="s">
        <v>8915</v>
      </c>
      <c r="Q622" s="131" t="s">
        <v>8915</v>
      </c>
      <c r="R622" s="131" t="s">
        <v>5434</v>
      </c>
      <c r="S622" s="131" t="s">
        <v>6886</v>
      </c>
      <c r="T622" s="131" t="s">
        <v>5606</v>
      </c>
      <c r="U622" s="131" t="s">
        <v>5705</v>
      </c>
      <c r="V622" s="131" t="s">
        <v>5608</v>
      </c>
      <c r="W622" s="131" t="s">
        <v>8954</v>
      </c>
      <c r="X622" s="131" t="s">
        <v>3</v>
      </c>
    </row>
    <row r="623" spans="1:24">
      <c r="A623" s="130" t="s">
        <v>1075</v>
      </c>
      <c r="B623" s="131" t="s">
        <v>8990</v>
      </c>
      <c r="C623" s="131" t="s">
        <v>8989</v>
      </c>
      <c r="D623" s="131" t="s">
        <v>1427</v>
      </c>
      <c r="E623" s="131" t="s">
        <v>10076</v>
      </c>
      <c r="F623" s="131" t="s">
        <v>6284</v>
      </c>
      <c r="G623" s="131" t="s">
        <v>931</v>
      </c>
      <c r="H623" s="131" t="s">
        <v>7848</v>
      </c>
      <c r="I623" s="131" t="s">
        <v>5533</v>
      </c>
      <c r="J623" s="131" t="s">
        <v>5500</v>
      </c>
      <c r="K623" s="131" t="s">
        <v>5775</v>
      </c>
      <c r="L623" s="131" t="s">
        <v>5474</v>
      </c>
      <c r="M623" s="131" t="s">
        <v>5427</v>
      </c>
      <c r="N623" s="132">
        <v>0.91666666666666663</v>
      </c>
      <c r="O623" s="132">
        <v>0.25</v>
      </c>
      <c r="P623" s="131" t="s">
        <v>8991</v>
      </c>
      <c r="Q623" s="131" t="s">
        <v>7850</v>
      </c>
      <c r="R623" s="131" t="s">
        <v>5434</v>
      </c>
      <c r="S623" s="131" t="s">
        <v>5777</v>
      </c>
      <c r="T623" s="131" t="s">
        <v>4582</v>
      </c>
      <c r="U623" s="131" t="s">
        <v>7851</v>
      </c>
      <c r="V623" s="131" t="s">
        <v>5706</v>
      </c>
      <c r="W623" s="131" t="s">
        <v>8997</v>
      </c>
      <c r="X623" s="131" t="s">
        <v>3</v>
      </c>
    </row>
    <row r="624" spans="1:24">
      <c r="A624" s="130" t="s">
        <v>1075</v>
      </c>
      <c r="B624" s="131" t="s">
        <v>1174</v>
      </c>
      <c r="C624" s="131" t="s">
        <v>1175</v>
      </c>
      <c r="D624" s="131" t="s">
        <v>1427</v>
      </c>
      <c r="E624" s="131" t="s">
        <v>10076</v>
      </c>
      <c r="F624" s="131" t="s">
        <v>6284</v>
      </c>
      <c r="G624" s="131" t="s">
        <v>931</v>
      </c>
      <c r="H624" s="131" t="s">
        <v>6543</v>
      </c>
      <c r="I624" s="131" t="s">
        <v>8322</v>
      </c>
      <c r="J624" s="131" t="s">
        <v>5500</v>
      </c>
      <c r="K624" s="131" t="s">
        <v>4592</v>
      </c>
      <c r="L624" s="131" t="s">
        <v>5474</v>
      </c>
      <c r="M624" s="131" t="s">
        <v>5427</v>
      </c>
      <c r="N624" s="132">
        <v>0.91666666666666663</v>
      </c>
      <c r="O624" s="132">
        <v>0.25</v>
      </c>
      <c r="P624" s="131" t="s">
        <v>8656</v>
      </c>
      <c r="Q624" s="131" t="s">
        <v>8657</v>
      </c>
      <c r="R624" s="131" t="s">
        <v>5434</v>
      </c>
      <c r="S624" s="131" t="s">
        <v>5460</v>
      </c>
      <c r="T624" s="131" t="s">
        <v>4555</v>
      </c>
      <c r="U624" s="131" t="s">
        <v>7023</v>
      </c>
      <c r="V624" s="131" t="s">
        <v>8658</v>
      </c>
      <c r="W624" s="131" t="s">
        <v>8682</v>
      </c>
      <c r="X624" s="131" t="s">
        <v>3</v>
      </c>
    </row>
    <row r="625" spans="1:24">
      <c r="A625" s="130" t="s">
        <v>1075</v>
      </c>
      <c r="B625" s="131" t="s">
        <v>8655</v>
      </c>
      <c r="C625" s="131" t="s">
        <v>8654</v>
      </c>
      <c r="D625" s="131" t="s">
        <v>1427</v>
      </c>
      <c r="E625" s="131" t="s">
        <v>10076</v>
      </c>
      <c r="F625" s="131" t="s">
        <v>6284</v>
      </c>
      <c r="G625" s="131" t="s">
        <v>931</v>
      </c>
      <c r="H625" s="131" t="s">
        <v>6543</v>
      </c>
      <c r="I625" s="131" t="s">
        <v>8322</v>
      </c>
      <c r="J625" s="131" t="s">
        <v>5885</v>
      </c>
      <c r="K625" s="131" t="s">
        <v>4592</v>
      </c>
      <c r="L625" s="131" t="s">
        <v>5474</v>
      </c>
      <c r="M625" s="131" t="s">
        <v>5427</v>
      </c>
      <c r="N625" s="132">
        <v>0.91666666666666663</v>
      </c>
      <c r="O625" s="132">
        <v>0.25</v>
      </c>
      <c r="P625" s="131" t="s">
        <v>8940</v>
      </c>
      <c r="Q625" s="131" t="s">
        <v>8657</v>
      </c>
      <c r="R625" s="131" t="s">
        <v>5434</v>
      </c>
      <c r="S625" s="131" t="s">
        <v>5460</v>
      </c>
      <c r="T625" s="131" t="s">
        <v>4555</v>
      </c>
      <c r="U625" s="131" t="s">
        <v>7023</v>
      </c>
      <c r="V625" s="131" t="s">
        <v>8658</v>
      </c>
      <c r="W625" s="131" t="s">
        <v>8941</v>
      </c>
      <c r="X625" s="131" t="s">
        <v>3</v>
      </c>
    </row>
    <row r="626" spans="1:24">
      <c r="A626" s="125" t="s">
        <v>1075</v>
      </c>
      <c r="B626" s="126" t="s">
        <v>10400</v>
      </c>
      <c r="C626" s="126" t="s">
        <v>10399</v>
      </c>
      <c r="D626" s="126" t="s">
        <v>1427</v>
      </c>
      <c r="E626" s="126" t="s">
        <v>10076</v>
      </c>
      <c r="F626" s="126" t="s">
        <v>3</v>
      </c>
      <c r="G626" s="126" t="s">
        <v>922</v>
      </c>
      <c r="H626" s="126" t="s">
        <v>5580</v>
      </c>
      <c r="I626" s="126" t="s">
        <v>8322</v>
      </c>
      <c r="J626" s="126" t="s">
        <v>5581</v>
      </c>
      <c r="K626" s="126" t="s">
        <v>4786</v>
      </c>
      <c r="L626" s="126" t="s">
        <v>5474</v>
      </c>
      <c r="M626" s="126" t="s">
        <v>5427</v>
      </c>
      <c r="N626" s="127">
        <v>0.875</v>
      </c>
      <c r="O626" s="127">
        <v>0.125</v>
      </c>
      <c r="P626" s="126" t="s">
        <v>10631</v>
      </c>
      <c r="Q626" s="126" t="s">
        <v>10632</v>
      </c>
      <c r="R626" s="126" t="s">
        <v>5434</v>
      </c>
      <c r="S626" s="126" t="s">
        <v>6081</v>
      </c>
      <c r="T626" s="126" t="s">
        <v>4543</v>
      </c>
      <c r="U626" s="126" t="s">
        <v>5565</v>
      </c>
      <c r="V626" s="126" t="s">
        <v>5566</v>
      </c>
      <c r="W626" s="126" t="s">
        <v>10633</v>
      </c>
      <c r="X626" s="128">
        <v>45589.620034722226</v>
      </c>
    </row>
    <row r="627" spans="1:24">
      <c r="A627" s="130" t="s">
        <v>1075</v>
      </c>
      <c r="B627" s="131" t="s">
        <v>8345</v>
      </c>
      <c r="C627" s="131" t="s">
        <v>1122</v>
      </c>
      <c r="D627" s="131" t="s">
        <v>1427</v>
      </c>
      <c r="E627" s="131" t="s">
        <v>10076</v>
      </c>
      <c r="F627" s="131" t="s">
        <v>6189</v>
      </c>
      <c r="G627" s="131" t="s">
        <v>931</v>
      </c>
      <c r="H627" s="131" t="s">
        <v>5935</v>
      </c>
      <c r="I627" s="131" t="s">
        <v>8322</v>
      </c>
      <c r="J627" s="131" t="s">
        <v>5500</v>
      </c>
      <c r="K627" s="131" t="s">
        <v>7287</v>
      </c>
      <c r="L627" s="131" t="s">
        <v>5426</v>
      </c>
      <c r="M627" s="131" t="s">
        <v>5427</v>
      </c>
      <c r="N627" s="132">
        <v>0</v>
      </c>
      <c r="O627" s="132">
        <v>0.25</v>
      </c>
      <c r="P627" s="131" t="s">
        <v>8346</v>
      </c>
      <c r="Q627" s="131" t="s">
        <v>8347</v>
      </c>
      <c r="R627" s="131" t="s">
        <v>5434</v>
      </c>
      <c r="S627" s="131" t="s">
        <v>5786</v>
      </c>
      <c r="T627" s="131" t="s">
        <v>5606</v>
      </c>
      <c r="U627" s="131" t="s">
        <v>8348</v>
      </c>
      <c r="V627" s="131" t="s">
        <v>8348</v>
      </c>
      <c r="W627" s="131" t="s">
        <v>8349</v>
      </c>
      <c r="X627" s="131" t="s">
        <v>3</v>
      </c>
    </row>
    <row r="628" spans="1:24">
      <c r="A628" s="125" t="s">
        <v>1213</v>
      </c>
      <c r="B628" s="126" t="s">
        <v>869</v>
      </c>
      <c r="C628" s="126" t="s">
        <v>871</v>
      </c>
      <c r="D628" s="126" t="s">
        <v>1427</v>
      </c>
      <c r="E628" s="126" t="s">
        <v>10076</v>
      </c>
      <c r="F628" s="126" t="s">
        <v>3</v>
      </c>
      <c r="G628" s="126" t="s">
        <v>922</v>
      </c>
      <c r="H628" s="126" t="s">
        <v>10437</v>
      </c>
      <c r="I628" s="126" t="s">
        <v>8322</v>
      </c>
      <c r="J628" s="126" t="s">
        <v>5581</v>
      </c>
      <c r="K628" s="126" t="s">
        <v>10307</v>
      </c>
      <c r="L628" s="126" t="s">
        <v>5441</v>
      </c>
      <c r="M628" s="126" t="s">
        <v>5427</v>
      </c>
      <c r="N628" s="127">
        <v>0.91666666666666663</v>
      </c>
      <c r="O628" s="127">
        <v>8.3333333333333329E-2</v>
      </c>
      <c r="P628" s="126" t="s">
        <v>10439</v>
      </c>
      <c r="Q628" s="126" t="s">
        <v>10439</v>
      </c>
      <c r="R628" s="126" t="s">
        <v>5434</v>
      </c>
      <c r="S628" s="126" t="s">
        <v>6101</v>
      </c>
      <c r="T628" s="126" t="s">
        <v>6102</v>
      </c>
      <c r="U628" s="126" t="s">
        <v>6103</v>
      </c>
      <c r="V628" s="126" t="s">
        <v>6104</v>
      </c>
      <c r="W628" s="126" t="s">
        <v>10634</v>
      </c>
      <c r="X628" s="128">
        <v>45495.722361111111</v>
      </c>
    </row>
    <row r="629" spans="1:24">
      <c r="A629" s="125" t="s">
        <v>3</v>
      </c>
      <c r="B629" s="126" t="s">
        <v>10635</v>
      </c>
      <c r="C629" s="126" t="s">
        <v>5387</v>
      </c>
      <c r="D629" s="126" t="s">
        <v>1427</v>
      </c>
      <c r="E629" s="126" t="s">
        <v>10076</v>
      </c>
      <c r="F629" s="126" t="s">
        <v>3</v>
      </c>
      <c r="G629" s="126" t="s">
        <v>922</v>
      </c>
      <c r="H629" s="126" t="s">
        <v>6077</v>
      </c>
      <c r="I629" s="126" t="s">
        <v>8322</v>
      </c>
      <c r="J629" s="126" t="s">
        <v>3</v>
      </c>
      <c r="K629" s="126" t="s">
        <v>4786</v>
      </c>
      <c r="L629" s="126" t="s">
        <v>5441</v>
      </c>
      <c r="M629" s="126" t="s">
        <v>5427</v>
      </c>
      <c r="N629" s="127">
        <v>0.33333333333333331</v>
      </c>
      <c r="O629" s="127">
        <v>0.75</v>
      </c>
      <c r="P629" s="126" t="s">
        <v>3</v>
      </c>
      <c r="Q629" s="126" t="s">
        <v>10636</v>
      </c>
      <c r="R629" s="126" t="s">
        <v>5572</v>
      </c>
      <c r="S629" s="126" t="s">
        <v>4544</v>
      </c>
      <c r="T629" s="126" t="s">
        <v>4543</v>
      </c>
      <c r="U629" s="126" t="s">
        <v>5565</v>
      </c>
      <c r="V629" s="126" t="s">
        <v>5608</v>
      </c>
      <c r="W629" s="126" t="s">
        <v>10637</v>
      </c>
      <c r="X629" s="128">
        <v>45153.494050925925</v>
      </c>
    </row>
    <row r="630" spans="1:24">
      <c r="A630" s="125" t="s">
        <v>981</v>
      </c>
      <c r="B630" s="126" t="s">
        <v>538</v>
      </c>
      <c r="C630" s="126" t="s">
        <v>5387</v>
      </c>
      <c r="D630" s="126" t="s">
        <v>1427</v>
      </c>
      <c r="E630" s="126" t="s">
        <v>10076</v>
      </c>
      <c r="F630" s="126" t="s">
        <v>3</v>
      </c>
      <c r="G630" s="126" t="s">
        <v>922</v>
      </c>
      <c r="H630" s="126" t="s">
        <v>4706</v>
      </c>
      <c r="I630" s="126" t="s">
        <v>8322</v>
      </c>
      <c r="J630" s="126" t="s">
        <v>3</v>
      </c>
      <c r="K630" s="126" t="s">
        <v>4543</v>
      </c>
      <c r="L630" s="126" t="s">
        <v>5441</v>
      </c>
      <c r="M630" s="126" t="s">
        <v>5427</v>
      </c>
      <c r="N630" s="127">
        <v>0.33333333333333331</v>
      </c>
      <c r="O630" s="127">
        <v>0.75</v>
      </c>
      <c r="P630" s="126" t="s">
        <v>10638</v>
      </c>
      <c r="Q630" s="126" t="s">
        <v>10638</v>
      </c>
      <c r="R630" s="126" t="s">
        <v>5434</v>
      </c>
      <c r="S630" s="126" t="s">
        <v>4544</v>
      </c>
      <c r="T630" s="126" t="s">
        <v>4543</v>
      </c>
      <c r="U630" s="126" t="s">
        <v>6215</v>
      </c>
      <c r="V630" s="126" t="s">
        <v>5516</v>
      </c>
      <c r="W630" s="126" t="s">
        <v>10639</v>
      </c>
      <c r="X630" s="128">
        <v>45100.47519675926</v>
      </c>
    </row>
    <row r="631" spans="1:24">
      <c r="A631" s="125" t="s">
        <v>981</v>
      </c>
      <c r="B631" s="126" t="s">
        <v>363</v>
      </c>
      <c r="C631" s="126" t="s">
        <v>5387</v>
      </c>
      <c r="D631" s="126" t="s">
        <v>1427</v>
      </c>
      <c r="E631" s="126" t="s">
        <v>10076</v>
      </c>
      <c r="F631" s="126" t="s">
        <v>3</v>
      </c>
      <c r="G631" s="126" t="s">
        <v>922</v>
      </c>
      <c r="H631" s="126" t="s">
        <v>5580</v>
      </c>
      <c r="I631" s="126" t="s">
        <v>8322</v>
      </c>
      <c r="J631" s="126" t="s">
        <v>3</v>
      </c>
      <c r="K631" s="126" t="s">
        <v>6366</v>
      </c>
      <c r="L631" s="126" t="s">
        <v>5441</v>
      </c>
      <c r="M631" s="126" t="s">
        <v>5427</v>
      </c>
      <c r="N631" s="127">
        <v>0.33333333333333331</v>
      </c>
      <c r="O631" s="127">
        <v>0.75</v>
      </c>
      <c r="P631" s="126" t="s">
        <v>10631</v>
      </c>
      <c r="Q631" s="126" t="s">
        <v>10640</v>
      </c>
      <c r="R631" s="126" t="s">
        <v>5434</v>
      </c>
      <c r="S631" s="126" t="s">
        <v>6081</v>
      </c>
      <c r="T631" s="126" t="s">
        <v>4543</v>
      </c>
      <c r="U631" s="126" t="s">
        <v>5565</v>
      </c>
      <c r="V631" s="126" t="s">
        <v>6082</v>
      </c>
      <c r="W631" s="126" t="s">
        <v>10641</v>
      </c>
      <c r="X631" s="128">
        <v>45121.706944444442</v>
      </c>
    </row>
    <row r="632" spans="1:24">
      <c r="A632" s="130" t="s">
        <v>1075</v>
      </c>
      <c r="B632" s="131" t="s">
        <v>8883</v>
      </c>
      <c r="C632" s="131" t="s">
        <v>3</v>
      </c>
      <c r="D632" s="131" t="s">
        <v>1427</v>
      </c>
      <c r="E632" s="131" t="s">
        <v>10076</v>
      </c>
      <c r="F632" s="131" t="s">
        <v>6284</v>
      </c>
      <c r="G632" s="131" t="s">
        <v>931</v>
      </c>
      <c r="H632" s="131" t="s">
        <v>5912</v>
      </c>
      <c r="I632" s="131" t="s">
        <v>8322</v>
      </c>
      <c r="J632" s="131" t="s">
        <v>5500</v>
      </c>
      <c r="K632" s="131" t="s">
        <v>8884</v>
      </c>
      <c r="L632" s="131" t="s">
        <v>5474</v>
      </c>
      <c r="M632" s="131" t="s">
        <v>5427</v>
      </c>
      <c r="N632" s="132">
        <v>0.91666666666666663</v>
      </c>
      <c r="O632" s="132">
        <v>0.25</v>
      </c>
      <c r="P632" s="131" t="s">
        <v>8885</v>
      </c>
      <c r="Q632" s="131" t="s">
        <v>8886</v>
      </c>
      <c r="R632" s="131" t="s">
        <v>5434</v>
      </c>
      <c r="S632" s="131" t="s">
        <v>8887</v>
      </c>
      <c r="T632" s="131" t="s">
        <v>8884</v>
      </c>
      <c r="U632" s="131" t="s">
        <v>8888</v>
      </c>
      <c r="V632" s="131" t="s">
        <v>5706</v>
      </c>
      <c r="W632" s="131" t="s">
        <v>8889</v>
      </c>
      <c r="X632" s="131" t="s">
        <v>3</v>
      </c>
    </row>
    <row r="633" spans="1:24">
      <c r="A633" s="130" t="s">
        <v>1075</v>
      </c>
      <c r="B633" s="131" t="s">
        <v>8499</v>
      </c>
      <c r="C633" s="131" t="s">
        <v>8498</v>
      </c>
      <c r="D633" s="131" t="s">
        <v>1427</v>
      </c>
      <c r="E633" s="131" t="s">
        <v>10076</v>
      </c>
      <c r="F633" s="131" t="s">
        <v>6284</v>
      </c>
      <c r="G633" s="131" t="s">
        <v>931</v>
      </c>
      <c r="H633" s="131" t="s">
        <v>6218</v>
      </c>
      <c r="I633" s="131" t="s">
        <v>8322</v>
      </c>
      <c r="J633" s="131" t="s">
        <v>5500</v>
      </c>
      <c r="K633" s="131" t="s">
        <v>6285</v>
      </c>
      <c r="L633" s="131" t="s">
        <v>5474</v>
      </c>
      <c r="M633" s="131" t="s">
        <v>5427</v>
      </c>
      <c r="N633" s="132">
        <v>0.91666666666666663</v>
      </c>
      <c r="O633" s="132">
        <v>0.25</v>
      </c>
      <c r="P633" s="131" t="s">
        <v>8500</v>
      </c>
      <c r="Q633" s="131" t="s">
        <v>8501</v>
      </c>
      <c r="R633" s="131" t="s">
        <v>5434</v>
      </c>
      <c r="S633" s="131" t="s">
        <v>8502</v>
      </c>
      <c r="T633" s="131" t="s">
        <v>8503</v>
      </c>
      <c r="U633" s="131" t="s">
        <v>8504</v>
      </c>
      <c r="V633" s="131" t="s">
        <v>5706</v>
      </c>
      <c r="W633" s="131" t="s">
        <v>8925</v>
      </c>
      <c r="X633" s="131" t="s">
        <v>3</v>
      </c>
    </row>
    <row r="634" spans="1:24">
      <c r="A634" s="125" t="s">
        <v>981</v>
      </c>
      <c r="B634" s="126" t="s">
        <v>446</v>
      </c>
      <c r="C634" s="126" t="s">
        <v>532</v>
      </c>
      <c r="D634" s="126" t="s">
        <v>1427</v>
      </c>
      <c r="E634" s="126" t="s">
        <v>10076</v>
      </c>
      <c r="F634" s="126" t="s">
        <v>3</v>
      </c>
      <c r="G634" s="126" t="s">
        <v>922</v>
      </c>
      <c r="H634" s="126" t="s">
        <v>10066</v>
      </c>
      <c r="I634" s="126" t="s">
        <v>8322</v>
      </c>
      <c r="J634" s="126" t="s">
        <v>3</v>
      </c>
      <c r="K634" s="126" t="s">
        <v>5794</v>
      </c>
      <c r="L634" s="126" t="s">
        <v>5441</v>
      </c>
      <c r="M634" s="126" t="s">
        <v>5427</v>
      </c>
      <c r="N634" s="127">
        <v>0.33333333333333331</v>
      </c>
      <c r="O634" s="127">
        <v>0.75</v>
      </c>
      <c r="P634" s="126" t="s">
        <v>10601</v>
      </c>
      <c r="Q634" s="126" t="s">
        <v>10602</v>
      </c>
      <c r="R634" s="126" t="s">
        <v>5434</v>
      </c>
      <c r="S634" s="126" t="s">
        <v>5734</v>
      </c>
      <c r="T634" s="126" t="s">
        <v>5731</v>
      </c>
      <c r="U634" s="126" t="s">
        <v>10603</v>
      </c>
      <c r="V634" s="126" t="s">
        <v>5794</v>
      </c>
      <c r="W634" s="126" t="s">
        <v>10642</v>
      </c>
      <c r="X634" s="128">
        <v>44925.683171296296</v>
      </c>
    </row>
    <row r="635" spans="1:24">
      <c r="A635" s="130" t="s">
        <v>1075</v>
      </c>
      <c r="B635" s="131" t="s">
        <v>1139</v>
      </c>
      <c r="C635" s="131" t="s">
        <v>7452</v>
      </c>
      <c r="D635" s="131" t="s">
        <v>1427</v>
      </c>
      <c r="E635" s="131" t="s">
        <v>10076</v>
      </c>
      <c r="F635" s="131" t="s">
        <v>6310</v>
      </c>
      <c r="G635" s="131" t="s">
        <v>931</v>
      </c>
      <c r="H635" s="131" t="s">
        <v>5454</v>
      </c>
      <c r="I635" s="131" t="s">
        <v>5533</v>
      </c>
      <c r="J635" s="131" t="s">
        <v>5551</v>
      </c>
      <c r="K635" s="131" t="s">
        <v>5851</v>
      </c>
      <c r="L635" s="131" t="s">
        <v>5474</v>
      </c>
      <c r="M635" s="131" t="s">
        <v>5427</v>
      </c>
      <c r="N635" s="132">
        <v>0.91666666666666663</v>
      </c>
      <c r="O635" s="132">
        <v>0.25</v>
      </c>
      <c r="P635" s="133" t="s">
        <v>5615</v>
      </c>
      <c r="Q635" s="131" t="s">
        <v>7453</v>
      </c>
      <c r="R635" s="131" t="s">
        <v>5434</v>
      </c>
      <c r="S635" s="131" t="s">
        <v>5853</v>
      </c>
      <c r="T635" s="131" t="s">
        <v>5854</v>
      </c>
      <c r="U635" s="131" t="s">
        <v>7454</v>
      </c>
      <c r="V635" s="131" t="s">
        <v>7455</v>
      </c>
      <c r="W635" s="131" t="s">
        <v>7456</v>
      </c>
      <c r="X635" s="131" t="s">
        <v>3</v>
      </c>
    </row>
    <row r="636" spans="1:24">
      <c r="A636" s="125" t="s">
        <v>1075</v>
      </c>
      <c r="B636" s="126" t="s">
        <v>774</v>
      </c>
      <c r="C636" s="126" t="s">
        <v>3</v>
      </c>
      <c r="D636" s="126" t="s">
        <v>1427</v>
      </c>
      <c r="E636" s="126" t="s">
        <v>10076</v>
      </c>
      <c r="F636" s="129" t="s">
        <v>5615</v>
      </c>
      <c r="G636" s="126" t="s">
        <v>922</v>
      </c>
      <c r="H636" s="126" t="s">
        <v>10643</v>
      </c>
      <c r="I636" s="126" t="s">
        <v>8322</v>
      </c>
      <c r="J636" s="126" t="s">
        <v>10644</v>
      </c>
      <c r="K636" s="126" t="s">
        <v>4786</v>
      </c>
      <c r="L636" s="126" t="s">
        <v>5878</v>
      </c>
      <c r="M636" s="126" t="s">
        <v>5427</v>
      </c>
      <c r="N636" s="127">
        <v>0</v>
      </c>
      <c r="O636" s="127">
        <v>0.125</v>
      </c>
      <c r="P636" s="126" t="s">
        <v>3</v>
      </c>
      <c r="Q636" s="126" t="s">
        <v>10645</v>
      </c>
      <c r="R636" s="126" t="s">
        <v>5434</v>
      </c>
      <c r="S636" s="126" t="s">
        <v>6081</v>
      </c>
      <c r="T636" s="126" t="s">
        <v>4543</v>
      </c>
      <c r="U636" s="126" t="s">
        <v>5565</v>
      </c>
      <c r="V636" s="126" t="s">
        <v>5566</v>
      </c>
      <c r="W636" s="126" t="s">
        <v>10646</v>
      </c>
      <c r="X636" s="128">
        <v>44918.642395833333</v>
      </c>
    </row>
    <row r="637" spans="1:24">
      <c r="A637" s="130" t="s">
        <v>1075</v>
      </c>
      <c r="B637" s="131" t="s">
        <v>1125</v>
      </c>
      <c r="C637" s="131" t="s">
        <v>8952</v>
      </c>
      <c r="D637" s="131" t="s">
        <v>1427</v>
      </c>
      <c r="E637" s="131" t="s">
        <v>10076</v>
      </c>
      <c r="F637" s="131" t="s">
        <v>6284</v>
      </c>
      <c r="G637" s="131" t="s">
        <v>931</v>
      </c>
      <c r="H637" s="131" t="s">
        <v>6311</v>
      </c>
      <c r="I637" s="131" t="s">
        <v>8322</v>
      </c>
      <c r="J637" s="131" t="s">
        <v>5798</v>
      </c>
      <c r="K637" s="131" t="s">
        <v>6312</v>
      </c>
      <c r="L637" s="131" t="s">
        <v>5474</v>
      </c>
      <c r="M637" s="131" t="s">
        <v>5427</v>
      </c>
      <c r="N637" s="132">
        <v>0.91666666666666663</v>
      </c>
      <c r="O637" s="132">
        <v>0.25</v>
      </c>
      <c r="P637" s="131" t="s">
        <v>6313</v>
      </c>
      <c r="Q637" s="131" t="s">
        <v>6313</v>
      </c>
      <c r="R637" s="131" t="s">
        <v>5434</v>
      </c>
      <c r="S637" s="131" t="s">
        <v>6315</v>
      </c>
      <c r="T637" s="131" t="s">
        <v>6316</v>
      </c>
      <c r="U637" s="131" t="s">
        <v>6317</v>
      </c>
      <c r="V637" s="131" t="s">
        <v>3571</v>
      </c>
      <c r="W637" s="131" t="s">
        <v>8953</v>
      </c>
      <c r="X637" s="131" t="s">
        <v>3</v>
      </c>
    </row>
    <row r="638" spans="1:24">
      <c r="A638" s="125" t="s">
        <v>981</v>
      </c>
      <c r="B638" s="126" t="s">
        <v>514</v>
      </c>
      <c r="C638" s="126" t="s">
        <v>402</v>
      </c>
      <c r="D638" s="126" t="s">
        <v>1427</v>
      </c>
      <c r="E638" s="126" t="s">
        <v>10076</v>
      </c>
      <c r="F638" s="126" t="s">
        <v>3</v>
      </c>
      <c r="G638" s="126" t="s">
        <v>922</v>
      </c>
      <c r="H638" s="126" t="s">
        <v>10647</v>
      </c>
      <c r="I638" s="126" t="s">
        <v>8322</v>
      </c>
      <c r="J638" s="126" t="s">
        <v>3</v>
      </c>
      <c r="K638" s="126" t="s">
        <v>5893</v>
      </c>
      <c r="L638" s="126" t="s">
        <v>5441</v>
      </c>
      <c r="M638" s="126" t="s">
        <v>5427</v>
      </c>
      <c r="N638" s="127">
        <v>0.33333333333333331</v>
      </c>
      <c r="O638" s="127">
        <v>0.75</v>
      </c>
      <c r="P638" s="126" t="s">
        <v>10102</v>
      </c>
      <c r="Q638" s="126" t="s">
        <v>10648</v>
      </c>
      <c r="R638" s="126" t="s">
        <v>5434</v>
      </c>
      <c r="S638" s="126" t="s">
        <v>10649</v>
      </c>
      <c r="T638" s="126" t="s">
        <v>5689</v>
      </c>
      <c r="U638" s="126" t="s">
        <v>10650</v>
      </c>
      <c r="V638" s="126" t="s">
        <v>3571</v>
      </c>
      <c r="W638" s="126" t="s">
        <v>10651</v>
      </c>
      <c r="X638" s="128">
        <v>45236.704525462963</v>
      </c>
    </row>
    <row r="639" spans="1:24">
      <c r="A639" s="125" t="s">
        <v>981</v>
      </c>
      <c r="B639" s="126" t="s">
        <v>536</v>
      </c>
      <c r="C639" s="126" t="s">
        <v>10652</v>
      </c>
      <c r="D639" s="126" t="s">
        <v>1427</v>
      </c>
      <c r="E639" s="126" t="s">
        <v>10076</v>
      </c>
      <c r="F639" s="126" t="s">
        <v>3</v>
      </c>
      <c r="G639" s="126" t="s">
        <v>922</v>
      </c>
      <c r="H639" s="126" t="s">
        <v>5580</v>
      </c>
      <c r="I639" s="126" t="s">
        <v>8322</v>
      </c>
      <c r="J639" s="126" t="s">
        <v>3</v>
      </c>
      <c r="K639" s="126" t="s">
        <v>5582</v>
      </c>
      <c r="L639" s="126" t="s">
        <v>5441</v>
      </c>
      <c r="M639" s="126" t="s">
        <v>5427</v>
      </c>
      <c r="N639" s="127">
        <v>0.33333333333333331</v>
      </c>
      <c r="O639" s="127">
        <v>0.75</v>
      </c>
      <c r="P639" s="126" t="s">
        <v>10653</v>
      </c>
      <c r="Q639" s="126" t="s">
        <v>10653</v>
      </c>
      <c r="R639" s="126" t="s">
        <v>5434</v>
      </c>
      <c r="S639" s="126" t="s">
        <v>5584</v>
      </c>
      <c r="T639" s="126" t="s">
        <v>5585</v>
      </c>
      <c r="U639" s="126" t="s">
        <v>5586</v>
      </c>
      <c r="V639" s="126" t="s">
        <v>3571</v>
      </c>
      <c r="W639" s="126" t="s">
        <v>10654</v>
      </c>
      <c r="X639" s="128">
        <v>44781.490891203706</v>
      </c>
    </row>
    <row r="640" spans="1:24">
      <c r="A640" s="130" t="s">
        <v>1075</v>
      </c>
      <c r="B640" s="131" t="s">
        <v>1205</v>
      </c>
      <c r="C640" s="131" t="s">
        <v>1204</v>
      </c>
      <c r="D640" s="131" t="s">
        <v>1427</v>
      </c>
      <c r="E640" s="131" t="s">
        <v>10076</v>
      </c>
      <c r="F640" s="131" t="s">
        <v>6189</v>
      </c>
      <c r="G640" s="131" t="s">
        <v>931</v>
      </c>
      <c r="H640" s="131" t="s">
        <v>5774</v>
      </c>
      <c r="I640" s="131" t="s">
        <v>8322</v>
      </c>
      <c r="J640" s="131" t="s">
        <v>5619</v>
      </c>
      <c r="K640" s="131" t="s">
        <v>5775</v>
      </c>
      <c r="L640" s="131" t="s">
        <v>5441</v>
      </c>
      <c r="M640" s="131" t="s">
        <v>5427</v>
      </c>
      <c r="N640" s="132">
        <v>0.83333333333333337</v>
      </c>
      <c r="O640" s="132">
        <v>0.25</v>
      </c>
      <c r="P640" s="131" t="s">
        <v>8931</v>
      </c>
      <c r="Q640" s="131" t="s">
        <v>8931</v>
      </c>
      <c r="R640" s="131" t="s">
        <v>5434</v>
      </c>
      <c r="S640" s="131" t="s">
        <v>5777</v>
      </c>
      <c r="T640" s="131" t="s">
        <v>4582</v>
      </c>
      <c r="U640" s="131" t="s">
        <v>5778</v>
      </c>
      <c r="V640" s="131" t="s">
        <v>8932</v>
      </c>
      <c r="W640" s="131" t="s">
        <v>8993</v>
      </c>
      <c r="X640" s="131" t="s">
        <v>3</v>
      </c>
    </row>
    <row r="641" spans="1:24">
      <c r="A641" s="130" t="s">
        <v>1213</v>
      </c>
      <c r="B641" s="131" t="s">
        <v>7953</v>
      </c>
      <c r="C641" s="131" t="s">
        <v>404</v>
      </c>
      <c r="D641" s="131" t="s">
        <v>1427</v>
      </c>
      <c r="E641" s="131" t="s">
        <v>10076</v>
      </c>
      <c r="F641" s="131" t="s">
        <v>7437</v>
      </c>
      <c r="G641" s="131" t="s">
        <v>931</v>
      </c>
      <c r="H641" s="131" t="s">
        <v>6876</v>
      </c>
      <c r="I641" s="131" t="s">
        <v>5533</v>
      </c>
      <c r="J641" s="131" t="s">
        <v>5442</v>
      </c>
      <c r="K641" s="131" t="s">
        <v>4739</v>
      </c>
      <c r="L641" s="131" t="s">
        <v>5426</v>
      </c>
      <c r="M641" s="131">
        <v>2</v>
      </c>
      <c r="N641" s="132">
        <v>8.3333333333333329E-2</v>
      </c>
      <c r="O641" s="132">
        <v>0.20833333333333334</v>
      </c>
      <c r="P641" s="131" t="s">
        <v>7954</v>
      </c>
      <c r="Q641" s="131" t="s">
        <v>7955</v>
      </c>
      <c r="R641" s="131" t="s">
        <v>5445</v>
      </c>
      <c r="S641" s="131" t="s">
        <v>6647</v>
      </c>
      <c r="T641" s="131" t="s">
        <v>4555</v>
      </c>
      <c r="U641" s="131" t="s">
        <v>6648</v>
      </c>
      <c r="V641" s="131" t="s">
        <v>6649</v>
      </c>
      <c r="W641" s="131" t="s">
        <v>7956</v>
      </c>
      <c r="X641" s="131" t="s">
        <v>3</v>
      </c>
    </row>
    <row r="642" spans="1:24">
      <c r="A642" s="130" t="s">
        <v>1213</v>
      </c>
      <c r="B642" s="131" t="s">
        <v>8402</v>
      </c>
      <c r="C642" s="131" t="s">
        <v>5387</v>
      </c>
      <c r="D642" s="131" t="s">
        <v>1427</v>
      </c>
      <c r="E642" s="131" t="s">
        <v>10076</v>
      </c>
      <c r="F642" s="131" t="s">
        <v>6284</v>
      </c>
      <c r="G642" s="131" t="s">
        <v>931</v>
      </c>
      <c r="H642" s="131" t="s">
        <v>6876</v>
      </c>
      <c r="I642" s="131" t="s">
        <v>8322</v>
      </c>
      <c r="J642" s="131" t="s">
        <v>5442</v>
      </c>
      <c r="K642" s="131" t="s">
        <v>4739</v>
      </c>
      <c r="L642" s="131" t="s">
        <v>5497</v>
      </c>
      <c r="M642" s="131" t="s">
        <v>5427</v>
      </c>
      <c r="N642" s="132">
        <v>0</v>
      </c>
      <c r="O642" s="132">
        <v>0.125</v>
      </c>
      <c r="P642" s="131" t="s">
        <v>8403</v>
      </c>
      <c r="Q642" s="131" t="s">
        <v>8404</v>
      </c>
      <c r="R642" s="131" t="s">
        <v>5445</v>
      </c>
      <c r="S642" s="131" t="s">
        <v>6647</v>
      </c>
      <c r="T642" s="131" t="s">
        <v>4555</v>
      </c>
      <c r="U642" s="131" t="s">
        <v>6648</v>
      </c>
      <c r="V642" s="131" t="s">
        <v>8405</v>
      </c>
      <c r="W642" s="131" t="s">
        <v>8406</v>
      </c>
      <c r="X642" s="131" t="s">
        <v>3</v>
      </c>
    </row>
    <row r="643" spans="1:24">
      <c r="A643" s="125" t="s">
        <v>1213</v>
      </c>
      <c r="B643" s="126" t="s">
        <v>10655</v>
      </c>
      <c r="C643" s="126" t="s">
        <v>794</v>
      </c>
      <c r="D643" s="126" t="s">
        <v>1427</v>
      </c>
      <c r="E643" s="126" t="s">
        <v>10076</v>
      </c>
      <c r="F643" s="126" t="s">
        <v>3</v>
      </c>
      <c r="G643" s="126" t="s">
        <v>922</v>
      </c>
      <c r="H643" s="126" t="s">
        <v>6054</v>
      </c>
      <c r="I643" s="126" t="s">
        <v>8322</v>
      </c>
      <c r="J643" s="126" t="s">
        <v>10656</v>
      </c>
      <c r="K643" s="126" t="s">
        <v>6730</v>
      </c>
      <c r="L643" s="126" t="s">
        <v>5474</v>
      </c>
      <c r="M643" s="126" t="s">
        <v>5427</v>
      </c>
      <c r="N643" s="127">
        <v>0.91666666666666663</v>
      </c>
      <c r="O643" s="127">
        <v>0.125</v>
      </c>
      <c r="P643" s="126" t="s">
        <v>7764</v>
      </c>
      <c r="Q643" s="126" t="s">
        <v>10657</v>
      </c>
      <c r="R643" s="126" t="s">
        <v>5434</v>
      </c>
      <c r="S643" s="126" t="s">
        <v>4808</v>
      </c>
      <c r="T643" s="126" t="s">
        <v>4543</v>
      </c>
      <c r="U643" s="126" t="s">
        <v>5556</v>
      </c>
      <c r="V643" s="126" t="s">
        <v>6342</v>
      </c>
      <c r="W643" s="126" t="s">
        <v>10658</v>
      </c>
      <c r="X643" s="128">
        <v>45495.705821759257</v>
      </c>
    </row>
    <row r="644" spans="1:24">
      <c r="A644" s="125" t="s">
        <v>1075</v>
      </c>
      <c r="B644" s="126" t="s">
        <v>826</v>
      </c>
      <c r="C644" s="126" t="s">
        <v>867</v>
      </c>
      <c r="D644" s="126" t="s">
        <v>1427</v>
      </c>
      <c r="E644" s="126" t="s">
        <v>10076</v>
      </c>
      <c r="F644" s="126" t="s">
        <v>3</v>
      </c>
      <c r="G644" s="126" t="s">
        <v>922</v>
      </c>
      <c r="H644" s="126" t="s">
        <v>6077</v>
      </c>
      <c r="I644" s="126" t="s">
        <v>8322</v>
      </c>
      <c r="J644" s="126" t="s">
        <v>3</v>
      </c>
      <c r="K644" s="126" t="s">
        <v>4786</v>
      </c>
      <c r="L644" s="126" t="s">
        <v>5426</v>
      </c>
      <c r="M644" s="126" t="s">
        <v>5427</v>
      </c>
      <c r="N644" s="127">
        <v>0.375</v>
      </c>
      <c r="O644" s="127">
        <v>0.75</v>
      </c>
      <c r="P644" s="126" t="s">
        <v>8855</v>
      </c>
      <c r="Q644" s="126" t="s">
        <v>10659</v>
      </c>
      <c r="R644" s="126" t="s">
        <v>5434</v>
      </c>
      <c r="S644" s="126" t="s">
        <v>6081</v>
      </c>
      <c r="T644" s="126" t="s">
        <v>4543</v>
      </c>
      <c r="U644" s="126" t="s">
        <v>5565</v>
      </c>
      <c r="V644" s="126" t="s">
        <v>5566</v>
      </c>
      <c r="W644" s="126" t="s">
        <v>10660</v>
      </c>
      <c r="X644" s="128">
        <v>45078.643125000002</v>
      </c>
    </row>
    <row r="645" spans="1:24">
      <c r="A645" s="125" t="s">
        <v>1075</v>
      </c>
      <c r="B645" s="126" t="s">
        <v>772</v>
      </c>
      <c r="C645" s="126" t="s">
        <v>3</v>
      </c>
      <c r="D645" s="126" t="s">
        <v>1427</v>
      </c>
      <c r="E645" s="126" t="s">
        <v>10076</v>
      </c>
      <c r="F645" s="126" t="s">
        <v>3</v>
      </c>
      <c r="G645" s="126" t="s">
        <v>922</v>
      </c>
      <c r="H645" s="126" t="s">
        <v>3</v>
      </c>
      <c r="I645" s="126" t="s">
        <v>8322</v>
      </c>
      <c r="J645" s="126" t="s">
        <v>3</v>
      </c>
      <c r="K645" s="126" t="s">
        <v>6128</v>
      </c>
      <c r="L645" s="126" t="s">
        <v>5441</v>
      </c>
      <c r="M645" s="126" t="s">
        <v>5427</v>
      </c>
      <c r="N645" s="127">
        <v>0.33333333333333331</v>
      </c>
      <c r="O645" s="127">
        <v>0.75</v>
      </c>
      <c r="P645" s="126" t="s">
        <v>8342</v>
      </c>
      <c r="Q645" s="126" t="s">
        <v>10661</v>
      </c>
      <c r="R645" s="126" t="s">
        <v>5434</v>
      </c>
      <c r="S645" s="126" t="s">
        <v>5734</v>
      </c>
      <c r="T645" s="126" t="s">
        <v>5731</v>
      </c>
      <c r="U645" s="126" t="s">
        <v>5735</v>
      </c>
      <c r="V645" s="126" t="s">
        <v>5751</v>
      </c>
      <c r="W645" s="126" t="s">
        <v>10662</v>
      </c>
      <c r="X645" s="128">
        <v>45061.863611111112</v>
      </c>
    </row>
    <row r="646" spans="1:24">
      <c r="A646" s="130" t="s">
        <v>1213</v>
      </c>
      <c r="B646" s="131" t="s">
        <v>5819</v>
      </c>
      <c r="C646" s="131" t="s">
        <v>5820</v>
      </c>
      <c r="D646" s="131" t="s">
        <v>1427</v>
      </c>
      <c r="E646" s="131" t="s">
        <v>10076</v>
      </c>
      <c r="F646" s="131" t="s">
        <v>3</v>
      </c>
      <c r="G646" s="131" t="s">
        <v>931</v>
      </c>
      <c r="H646" s="131" t="s">
        <v>5822</v>
      </c>
      <c r="I646" s="131" t="s">
        <v>5533</v>
      </c>
      <c r="J646" s="131" t="s">
        <v>5442</v>
      </c>
      <c r="K646" s="131" t="s">
        <v>5823</v>
      </c>
      <c r="L646" s="131" t="s">
        <v>5821</v>
      </c>
      <c r="M646" s="131">
        <v>3</v>
      </c>
      <c r="N646" s="132">
        <v>0</v>
      </c>
      <c r="O646" s="132">
        <v>0.25</v>
      </c>
      <c r="P646" s="131" t="s">
        <v>5824</v>
      </c>
      <c r="Q646" s="131" t="s">
        <v>5825</v>
      </c>
      <c r="R646" s="131" t="s">
        <v>5445</v>
      </c>
      <c r="S646" s="131" t="s">
        <v>5826</v>
      </c>
      <c r="T646" s="131" t="s">
        <v>5827</v>
      </c>
      <c r="U646" s="131" t="s">
        <v>5828</v>
      </c>
      <c r="V646" s="131" t="s">
        <v>5829</v>
      </c>
      <c r="W646" s="131" t="s">
        <v>5830</v>
      </c>
      <c r="X646" s="131" t="s">
        <v>3</v>
      </c>
    </row>
    <row r="647" spans="1:24">
      <c r="A647" s="125" t="s">
        <v>981</v>
      </c>
      <c r="B647" s="126" t="s">
        <v>510</v>
      </c>
      <c r="C647" s="126" t="s">
        <v>6631</v>
      </c>
      <c r="D647" s="126" t="s">
        <v>1427</v>
      </c>
      <c r="E647" s="126" t="s">
        <v>10076</v>
      </c>
      <c r="F647" s="126" t="s">
        <v>3</v>
      </c>
      <c r="G647" s="126" t="s">
        <v>922</v>
      </c>
      <c r="H647" s="126" t="s">
        <v>6632</v>
      </c>
      <c r="I647" s="126" t="s">
        <v>8322</v>
      </c>
      <c r="J647" s="126" t="s">
        <v>3</v>
      </c>
      <c r="K647" s="126" t="s">
        <v>5864</v>
      </c>
      <c r="L647" s="126" t="s">
        <v>5441</v>
      </c>
      <c r="M647" s="126" t="s">
        <v>5427</v>
      </c>
      <c r="N647" s="127">
        <v>0.33333333333333331</v>
      </c>
      <c r="O647" s="127">
        <v>0.75</v>
      </c>
      <c r="P647" s="126" t="s">
        <v>8036</v>
      </c>
      <c r="Q647" s="126" t="s">
        <v>6634</v>
      </c>
      <c r="R647" s="126" t="s">
        <v>5434</v>
      </c>
      <c r="S647" s="126" t="s">
        <v>5866</v>
      </c>
      <c r="T647" s="126" t="s">
        <v>5482</v>
      </c>
      <c r="U647" s="126" t="s">
        <v>5607</v>
      </c>
      <c r="V647" s="126" t="s">
        <v>5607</v>
      </c>
      <c r="W647" s="126" t="s">
        <v>10663</v>
      </c>
      <c r="X647" s="128">
        <v>45147.723449074074</v>
      </c>
    </row>
    <row r="648" spans="1:24">
      <c r="A648" s="125" t="s">
        <v>1213</v>
      </c>
      <c r="B648" s="126" t="s">
        <v>872</v>
      </c>
      <c r="C648" s="126" t="s">
        <v>795</v>
      </c>
      <c r="D648" s="126" t="s">
        <v>1427</v>
      </c>
      <c r="E648" s="126" t="s">
        <v>10076</v>
      </c>
      <c r="F648" s="126" t="s">
        <v>3</v>
      </c>
      <c r="G648" s="126" t="s">
        <v>922</v>
      </c>
      <c r="H648" s="126" t="s">
        <v>6054</v>
      </c>
      <c r="I648" s="126" t="s">
        <v>8322</v>
      </c>
      <c r="J648" s="126" t="s">
        <v>10656</v>
      </c>
      <c r="K648" s="126" t="s">
        <v>6730</v>
      </c>
      <c r="L648" s="126" t="s">
        <v>5474</v>
      </c>
      <c r="M648" s="126" t="s">
        <v>5427</v>
      </c>
      <c r="N648" s="127">
        <v>0.91666666666666663</v>
      </c>
      <c r="O648" s="127">
        <v>0.125</v>
      </c>
      <c r="P648" s="126" t="s">
        <v>7764</v>
      </c>
      <c r="Q648" s="126" t="s">
        <v>10657</v>
      </c>
      <c r="R648" s="126" t="s">
        <v>5434</v>
      </c>
      <c r="S648" s="126" t="s">
        <v>4808</v>
      </c>
      <c r="T648" s="126" t="s">
        <v>4543</v>
      </c>
      <c r="U648" s="126" t="s">
        <v>5556</v>
      </c>
      <c r="V648" s="126" t="s">
        <v>6342</v>
      </c>
      <c r="W648" s="126" t="s">
        <v>10664</v>
      </c>
      <c r="X648" s="128">
        <v>45495.706157407411</v>
      </c>
    </row>
    <row r="649" spans="1:24">
      <c r="A649" s="130" t="s">
        <v>1213</v>
      </c>
      <c r="B649" s="131" t="s">
        <v>7905</v>
      </c>
      <c r="C649" s="131" t="s">
        <v>73</v>
      </c>
      <c r="D649" s="131" t="s">
        <v>1427</v>
      </c>
      <c r="E649" s="131" t="s">
        <v>10076</v>
      </c>
      <c r="F649" s="131" t="s">
        <v>7437</v>
      </c>
      <c r="G649" s="131" t="s">
        <v>931</v>
      </c>
      <c r="H649" s="131" t="s">
        <v>5822</v>
      </c>
      <c r="I649" s="131" t="s">
        <v>5533</v>
      </c>
      <c r="J649" s="131" t="s">
        <v>5442</v>
      </c>
      <c r="K649" s="131" t="s">
        <v>5823</v>
      </c>
      <c r="L649" s="131" t="s">
        <v>5821</v>
      </c>
      <c r="M649" s="131">
        <v>2</v>
      </c>
      <c r="N649" s="132">
        <v>0</v>
      </c>
      <c r="O649" s="132">
        <v>0.25</v>
      </c>
      <c r="P649" s="131" t="s">
        <v>3</v>
      </c>
      <c r="Q649" s="131" t="s">
        <v>6529</v>
      </c>
      <c r="R649" s="131" t="s">
        <v>5445</v>
      </c>
      <c r="S649" s="131" t="s">
        <v>5826</v>
      </c>
      <c r="T649" s="131" t="s">
        <v>5827</v>
      </c>
      <c r="U649" s="131" t="s">
        <v>5828</v>
      </c>
      <c r="V649" s="131" t="s">
        <v>6531</v>
      </c>
      <c r="W649" s="131" t="s">
        <v>7907</v>
      </c>
      <c r="X649" s="131" t="s">
        <v>3</v>
      </c>
    </row>
    <row r="650" spans="1:24">
      <c r="A650" s="130" t="s">
        <v>1213</v>
      </c>
      <c r="B650" s="131" t="s">
        <v>7372</v>
      </c>
      <c r="C650" s="131" t="s">
        <v>7311</v>
      </c>
      <c r="D650" s="131" t="s">
        <v>1427</v>
      </c>
      <c r="E650" s="131" t="s">
        <v>10076</v>
      </c>
      <c r="F650" s="131" t="s">
        <v>6284</v>
      </c>
      <c r="G650" s="131" t="s">
        <v>931</v>
      </c>
      <c r="H650" s="131" t="s">
        <v>5465</v>
      </c>
      <c r="I650" s="131" t="s">
        <v>5533</v>
      </c>
      <c r="J650" s="131" t="s">
        <v>5442</v>
      </c>
      <c r="K650" s="131" t="s">
        <v>4592</v>
      </c>
      <c r="L650" s="131" t="s">
        <v>5441</v>
      </c>
      <c r="M650" s="131" t="s">
        <v>5427</v>
      </c>
      <c r="N650" s="132">
        <v>0.95833333333333337</v>
      </c>
      <c r="O650" s="132">
        <v>0.125</v>
      </c>
      <c r="P650" s="131" t="s">
        <v>7373</v>
      </c>
      <c r="Q650" s="131" t="s">
        <v>7374</v>
      </c>
      <c r="R650" s="131" t="s">
        <v>5445</v>
      </c>
      <c r="S650" s="131" t="s">
        <v>5460</v>
      </c>
      <c r="T650" s="131" t="s">
        <v>4555</v>
      </c>
      <c r="U650" s="131" t="s">
        <v>7023</v>
      </c>
      <c r="V650" s="131" t="s">
        <v>7375</v>
      </c>
      <c r="W650" s="131" t="s">
        <v>7376</v>
      </c>
      <c r="X650" s="131" t="s">
        <v>3</v>
      </c>
    </row>
    <row r="651" spans="1:24">
      <c r="A651" s="130" t="s">
        <v>1213</v>
      </c>
      <c r="B651" s="131" t="s">
        <v>8118</v>
      </c>
      <c r="C651" s="131" t="s">
        <v>8119</v>
      </c>
      <c r="D651" s="131" t="s">
        <v>1427</v>
      </c>
      <c r="E651" s="131" t="s">
        <v>10076</v>
      </c>
      <c r="F651" s="131" t="s">
        <v>6284</v>
      </c>
      <c r="G651" s="131" t="s">
        <v>931</v>
      </c>
      <c r="H651" s="131" t="s">
        <v>6638</v>
      </c>
      <c r="I651" s="131" t="s">
        <v>5533</v>
      </c>
      <c r="J651" s="131" t="s">
        <v>5442</v>
      </c>
      <c r="K651" s="131" t="s">
        <v>5685</v>
      </c>
      <c r="L651" s="131" t="s">
        <v>5426</v>
      </c>
      <c r="M651" s="131" t="s">
        <v>5427</v>
      </c>
      <c r="N651" s="132">
        <v>0</v>
      </c>
      <c r="O651" s="132">
        <v>0.125</v>
      </c>
      <c r="P651" s="131" t="s">
        <v>3</v>
      </c>
      <c r="Q651" s="131" t="s">
        <v>6640</v>
      </c>
      <c r="R651" s="131" t="s">
        <v>5445</v>
      </c>
      <c r="S651" s="131" t="s">
        <v>5688</v>
      </c>
      <c r="T651" s="131" t="s">
        <v>5689</v>
      </c>
      <c r="U651" s="131" t="s">
        <v>8120</v>
      </c>
      <c r="V651" s="131" t="s">
        <v>5691</v>
      </c>
      <c r="W651" s="131" t="s">
        <v>8121</v>
      </c>
      <c r="X651" s="131" t="s">
        <v>3</v>
      </c>
    </row>
    <row r="652" spans="1:24">
      <c r="A652" s="125" t="s">
        <v>1213</v>
      </c>
      <c r="B652" s="126" t="s">
        <v>794</v>
      </c>
      <c r="C652" s="126" t="s">
        <v>10655</v>
      </c>
      <c r="D652" s="126" t="s">
        <v>1427</v>
      </c>
      <c r="E652" s="126" t="s">
        <v>10076</v>
      </c>
      <c r="F652" s="126" t="s">
        <v>3</v>
      </c>
      <c r="G652" s="126" t="s">
        <v>922</v>
      </c>
      <c r="H652" s="126" t="s">
        <v>6054</v>
      </c>
      <c r="I652" s="126" t="s">
        <v>8322</v>
      </c>
      <c r="J652" s="126" t="s">
        <v>3</v>
      </c>
      <c r="K652" s="126" t="s">
        <v>5575</v>
      </c>
      <c r="L652" s="126" t="s">
        <v>5474</v>
      </c>
      <c r="M652" s="126" t="s">
        <v>5427</v>
      </c>
      <c r="N652" s="127">
        <v>0.91666666666666663</v>
      </c>
      <c r="O652" s="127">
        <v>0.125</v>
      </c>
      <c r="P652" s="126" t="s">
        <v>7764</v>
      </c>
      <c r="Q652" s="126" t="s">
        <v>10657</v>
      </c>
      <c r="R652" s="126" t="s">
        <v>5434</v>
      </c>
      <c r="S652" s="126" t="s">
        <v>5554</v>
      </c>
      <c r="T652" s="126" t="s">
        <v>5555</v>
      </c>
      <c r="U652" s="126" t="s">
        <v>5556</v>
      </c>
      <c r="V652" s="126" t="s">
        <v>6342</v>
      </c>
      <c r="W652" s="126" t="s">
        <v>10665</v>
      </c>
      <c r="X652" s="128">
        <v>45153.626099537039</v>
      </c>
    </row>
    <row r="653" spans="1:24">
      <c r="A653" s="130" t="s">
        <v>1213</v>
      </c>
      <c r="B653" s="131" t="s">
        <v>8171</v>
      </c>
      <c r="C653" s="131" t="s">
        <v>8172</v>
      </c>
      <c r="D653" s="131" t="s">
        <v>1427</v>
      </c>
      <c r="E653" s="131" t="s">
        <v>10076</v>
      </c>
      <c r="F653" s="131" t="s">
        <v>6284</v>
      </c>
      <c r="G653" s="131" t="s">
        <v>931</v>
      </c>
      <c r="H653" s="131" t="s">
        <v>7587</v>
      </c>
      <c r="I653" s="131" t="s">
        <v>5533</v>
      </c>
      <c r="J653" s="131" t="s">
        <v>5442</v>
      </c>
      <c r="K653" s="131" t="s">
        <v>4739</v>
      </c>
      <c r="L653" s="131" t="s">
        <v>5426</v>
      </c>
      <c r="M653" s="131" t="s">
        <v>5427</v>
      </c>
      <c r="N653" s="132">
        <v>8.3333333333333329E-2</v>
      </c>
      <c r="O653" s="132">
        <v>0.125</v>
      </c>
      <c r="P653" s="131" t="s">
        <v>7588</v>
      </c>
      <c r="Q653" s="131" t="s">
        <v>7589</v>
      </c>
      <c r="R653" s="131" t="s">
        <v>5445</v>
      </c>
      <c r="S653" s="131" t="s">
        <v>6656</v>
      </c>
      <c r="T653" s="131" t="s">
        <v>4555</v>
      </c>
      <c r="U653" s="131" t="s">
        <v>6648</v>
      </c>
      <c r="V653" s="131" t="s">
        <v>6649</v>
      </c>
      <c r="W653" s="131" t="s">
        <v>8173</v>
      </c>
      <c r="X653" s="131" t="s">
        <v>3</v>
      </c>
    </row>
    <row r="654" spans="1:24">
      <c r="A654" s="130" t="s">
        <v>1213</v>
      </c>
      <c r="B654" s="131" t="s">
        <v>6642</v>
      </c>
      <c r="C654" s="131" t="s">
        <v>330</v>
      </c>
      <c r="D654" s="131" t="s">
        <v>1427</v>
      </c>
      <c r="E654" s="131" t="s">
        <v>10076</v>
      </c>
      <c r="F654" s="131" t="s">
        <v>3</v>
      </c>
      <c r="G654" s="131" t="s">
        <v>931</v>
      </c>
      <c r="H654" s="131" t="s">
        <v>6644</v>
      </c>
      <c r="I654" s="131" t="s">
        <v>5533</v>
      </c>
      <c r="J654" s="131" t="s">
        <v>5442</v>
      </c>
      <c r="K654" s="131" t="s">
        <v>4739</v>
      </c>
      <c r="L654" s="131" t="s">
        <v>6595</v>
      </c>
      <c r="M654" s="131" t="s">
        <v>5427</v>
      </c>
      <c r="N654" s="132">
        <v>0</v>
      </c>
      <c r="O654" s="132">
        <v>0.125</v>
      </c>
      <c r="P654" s="131" t="s">
        <v>6645</v>
      </c>
      <c r="Q654" s="131" t="s">
        <v>6646</v>
      </c>
      <c r="R654" s="131" t="s">
        <v>5445</v>
      </c>
      <c r="S654" s="131" t="s">
        <v>6647</v>
      </c>
      <c r="T654" s="131" t="s">
        <v>4555</v>
      </c>
      <c r="U654" s="131" t="s">
        <v>6648</v>
      </c>
      <c r="V654" s="131" t="s">
        <v>6649</v>
      </c>
      <c r="W654" s="131" t="s">
        <v>6650</v>
      </c>
      <c r="X654" s="131" t="s">
        <v>3</v>
      </c>
    </row>
    <row r="655" spans="1:24">
      <c r="A655" s="130" t="s">
        <v>1213</v>
      </c>
      <c r="B655" s="131" t="s">
        <v>7326</v>
      </c>
      <c r="C655" s="131" t="s">
        <v>7327</v>
      </c>
      <c r="D655" s="131" t="s">
        <v>1427</v>
      </c>
      <c r="E655" s="131" t="s">
        <v>10076</v>
      </c>
      <c r="F655" s="131" t="s">
        <v>3</v>
      </c>
      <c r="G655" s="131" t="s">
        <v>931</v>
      </c>
      <c r="H655" s="131" t="s">
        <v>5580</v>
      </c>
      <c r="I655" s="131" t="s">
        <v>5533</v>
      </c>
      <c r="J655" s="131" t="s">
        <v>5442</v>
      </c>
      <c r="K655" s="131" t="s">
        <v>5585</v>
      </c>
      <c r="L655" s="131" t="s">
        <v>5474</v>
      </c>
      <c r="M655" s="131" t="s">
        <v>5427</v>
      </c>
      <c r="N655" s="132">
        <v>8.3333333333333329E-2</v>
      </c>
      <c r="O655" s="132">
        <v>0.25</v>
      </c>
      <c r="P655" s="131" t="s">
        <v>7328</v>
      </c>
      <c r="Q655" s="131" t="s">
        <v>7329</v>
      </c>
      <c r="R655" s="131" t="s">
        <v>5445</v>
      </c>
      <c r="S655" s="131" t="s">
        <v>5584</v>
      </c>
      <c r="T655" s="131" t="s">
        <v>5585</v>
      </c>
      <c r="U655" s="131" t="s">
        <v>5586</v>
      </c>
      <c r="V655" s="131" t="s">
        <v>6531</v>
      </c>
      <c r="W655" s="131" t="s">
        <v>7330</v>
      </c>
      <c r="X655" s="134">
        <v>45099.348657407405</v>
      </c>
    </row>
    <row r="656" spans="1:24">
      <c r="A656" s="130" t="s">
        <v>1213</v>
      </c>
      <c r="B656" s="131" t="s">
        <v>7689</v>
      </c>
      <c r="C656" s="131" t="s">
        <v>7690</v>
      </c>
      <c r="D656" s="131" t="s">
        <v>1427</v>
      </c>
      <c r="E656" s="131" t="s">
        <v>10076</v>
      </c>
      <c r="F656" s="131" t="s">
        <v>6284</v>
      </c>
      <c r="G656" s="131" t="s">
        <v>931</v>
      </c>
      <c r="H656" s="131" t="s">
        <v>5644</v>
      </c>
      <c r="I656" s="131" t="s">
        <v>5533</v>
      </c>
      <c r="J656" s="131" t="s">
        <v>5442</v>
      </c>
      <c r="K656" s="131" t="s">
        <v>4786</v>
      </c>
      <c r="L656" s="131" t="s">
        <v>6058</v>
      </c>
      <c r="M656" s="131">
        <v>3</v>
      </c>
      <c r="N656" s="132">
        <v>4.1666666666666664E-2</v>
      </c>
      <c r="O656" s="132">
        <v>0.25</v>
      </c>
      <c r="P656" s="131" t="s">
        <v>7691</v>
      </c>
      <c r="Q656" s="131" t="s">
        <v>7237</v>
      </c>
      <c r="R656" s="131" t="s">
        <v>5445</v>
      </c>
      <c r="S656" s="131" t="s">
        <v>4544</v>
      </c>
      <c r="T656" s="131" t="s">
        <v>4543</v>
      </c>
      <c r="U656" s="131" t="s">
        <v>5565</v>
      </c>
      <c r="V656" s="131" t="s">
        <v>5566</v>
      </c>
      <c r="W656" s="131" t="s">
        <v>7692</v>
      </c>
      <c r="X656" s="131" t="s">
        <v>3</v>
      </c>
    </row>
    <row r="657" spans="1:24">
      <c r="A657" s="130" t="s">
        <v>1213</v>
      </c>
      <c r="B657" s="131" t="s">
        <v>6761</v>
      </c>
      <c r="C657" s="131" t="s">
        <v>6762</v>
      </c>
      <c r="D657" s="131" t="s">
        <v>1427</v>
      </c>
      <c r="E657" s="131" t="s">
        <v>10076</v>
      </c>
      <c r="F657" s="131" t="s">
        <v>6284</v>
      </c>
      <c r="G657" s="131" t="s">
        <v>931</v>
      </c>
      <c r="H657" s="131" t="s">
        <v>6764</v>
      </c>
      <c r="I657" s="131" t="s">
        <v>5533</v>
      </c>
      <c r="J657" s="131" t="s">
        <v>5442</v>
      </c>
      <c r="K657" s="131" t="s">
        <v>4786</v>
      </c>
      <c r="L657" s="131" t="s">
        <v>5474</v>
      </c>
      <c r="M657" s="131" t="s">
        <v>5427</v>
      </c>
      <c r="N657" s="132">
        <v>0.95833333333333337</v>
      </c>
      <c r="O657" s="132">
        <v>0.125</v>
      </c>
      <c r="P657" s="131" t="s">
        <v>6765</v>
      </c>
      <c r="Q657" s="131" t="s">
        <v>6765</v>
      </c>
      <c r="R657" s="131" t="s">
        <v>5445</v>
      </c>
      <c r="S657" s="131" t="s">
        <v>4544</v>
      </c>
      <c r="T657" s="131" t="s">
        <v>4543</v>
      </c>
      <c r="U657" s="131" t="s">
        <v>5565</v>
      </c>
      <c r="V657" s="131" t="s">
        <v>5566</v>
      </c>
      <c r="W657" s="131" t="s">
        <v>6766</v>
      </c>
      <c r="X657" s="131" t="s">
        <v>3</v>
      </c>
    </row>
    <row r="658" spans="1:24">
      <c r="A658" s="125" t="s">
        <v>1213</v>
      </c>
      <c r="B658" s="126" t="s">
        <v>786</v>
      </c>
      <c r="C658" s="126" t="s">
        <v>787</v>
      </c>
      <c r="D658" s="126" t="s">
        <v>1427</v>
      </c>
      <c r="E658" s="126" t="s">
        <v>10076</v>
      </c>
      <c r="F658" s="126" t="s">
        <v>3</v>
      </c>
      <c r="G658" s="126" t="s">
        <v>922</v>
      </c>
      <c r="H658" s="126" t="s">
        <v>6054</v>
      </c>
      <c r="I658" s="126" t="s">
        <v>8322</v>
      </c>
      <c r="J658" s="126" t="s">
        <v>3</v>
      </c>
      <c r="K658" s="126" t="s">
        <v>5575</v>
      </c>
      <c r="L658" s="126" t="s">
        <v>5441</v>
      </c>
      <c r="M658" s="126" t="s">
        <v>5427</v>
      </c>
      <c r="N658" s="127">
        <v>0.91666666666666663</v>
      </c>
      <c r="O658" s="127">
        <v>0.25</v>
      </c>
      <c r="P658" s="126" t="s">
        <v>10035</v>
      </c>
      <c r="Q658" s="126" t="s">
        <v>10035</v>
      </c>
      <c r="R658" s="126" t="s">
        <v>5434</v>
      </c>
      <c r="S658" s="126" t="s">
        <v>5554</v>
      </c>
      <c r="T658" s="126" t="s">
        <v>5555</v>
      </c>
      <c r="U658" s="126" t="s">
        <v>5556</v>
      </c>
      <c r="V658" s="126" t="s">
        <v>6342</v>
      </c>
      <c r="W658" s="126" t="s">
        <v>10666</v>
      </c>
      <c r="X658" s="128">
        <v>45054.626550925925</v>
      </c>
    </row>
    <row r="659" spans="1:24">
      <c r="A659" s="130" t="s">
        <v>1213</v>
      </c>
      <c r="B659" s="131" t="s">
        <v>8664</v>
      </c>
      <c r="C659" s="131" t="s">
        <v>8665</v>
      </c>
      <c r="D659" s="131" t="s">
        <v>1427</v>
      </c>
      <c r="E659" s="131" t="s">
        <v>10076</v>
      </c>
      <c r="F659" s="131" t="s">
        <v>6189</v>
      </c>
      <c r="G659" s="131" t="s">
        <v>931</v>
      </c>
      <c r="H659" s="131" t="s">
        <v>5465</v>
      </c>
      <c r="I659" s="131" t="s">
        <v>8322</v>
      </c>
      <c r="J659" s="131" t="s">
        <v>5442</v>
      </c>
      <c r="K659" s="131" t="s">
        <v>4592</v>
      </c>
      <c r="L659" s="131" t="s">
        <v>5474</v>
      </c>
      <c r="M659" s="131" t="s">
        <v>5427</v>
      </c>
      <c r="N659" s="132">
        <v>0</v>
      </c>
      <c r="O659" s="132">
        <v>0.125</v>
      </c>
      <c r="P659" s="131" t="s">
        <v>7159</v>
      </c>
      <c r="Q659" s="131" t="s">
        <v>7159</v>
      </c>
      <c r="R659" s="131" t="s">
        <v>5445</v>
      </c>
      <c r="S659" s="131" t="s">
        <v>5460</v>
      </c>
      <c r="T659" s="131" t="s">
        <v>4555</v>
      </c>
      <c r="U659" s="131" t="s">
        <v>7023</v>
      </c>
      <c r="V659" s="131" t="s">
        <v>8666</v>
      </c>
      <c r="W659" s="131" t="s">
        <v>8667</v>
      </c>
      <c r="X659" s="131" t="s">
        <v>3</v>
      </c>
    </row>
    <row r="660" spans="1:24">
      <c r="A660" s="125" t="s">
        <v>1213</v>
      </c>
      <c r="B660" s="126" t="s">
        <v>10667</v>
      </c>
      <c r="C660" s="126" t="s">
        <v>797</v>
      </c>
      <c r="D660" s="126" t="s">
        <v>1427</v>
      </c>
      <c r="E660" s="126" t="s">
        <v>10076</v>
      </c>
      <c r="F660" s="126" t="s">
        <v>3</v>
      </c>
      <c r="G660" s="126" t="s">
        <v>922</v>
      </c>
      <c r="H660" s="126" t="s">
        <v>10625</v>
      </c>
      <c r="I660" s="126" t="s">
        <v>8322</v>
      </c>
      <c r="J660" s="126" t="s">
        <v>3</v>
      </c>
      <c r="K660" s="126" t="s">
        <v>10377</v>
      </c>
      <c r="L660" s="126" t="s">
        <v>5426</v>
      </c>
      <c r="M660" s="126" t="s">
        <v>5427</v>
      </c>
      <c r="N660" s="127">
        <v>0.33333333333333331</v>
      </c>
      <c r="O660" s="127">
        <v>0.5</v>
      </c>
      <c r="P660" s="126" t="s">
        <v>6079</v>
      </c>
      <c r="Q660" s="126" t="s">
        <v>7145</v>
      </c>
      <c r="R660" s="126" t="s">
        <v>5445</v>
      </c>
      <c r="S660" s="126" t="s">
        <v>6572</v>
      </c>
      <c r="T660" s="126" t="s">
        <v>6573</v>
      </c>
      <c r="U660" s="126" t="s">
        <v>6031</v>
      </c>
      <c r="V660" s="126" t="s">
        <v>6915</v>
      </c>
      <c r="W660" s="126" t="s">
        <v>10668</v>
      </c>
      <c r="X660" s="128">
        <v>45174.634479166663</v>
      </c>
    </row>
    <row r="661" spans="1:24">
      <c r="A661" s="125" t="s">
        <v>3</v>
      </c>
      <c r="B661" s="126" t="s">
        <v>10669</v>
      </c>
      <c r="C661" s="126" t="s">
        <v>5387</v>
      </c>
      <c r="D661" s="126" t="s">
        <v>1427</v>
      </c>
      <c r="E661" s="126" t="s">
        <v>10076</v>
      </c>
      <c r="F661" s="126" t="s">
        <v>3</v>
      </c>
      <c r="G661" s="126" t="s">
        <v>922</v>
      </c>
      <c r="H661" s="126" t="s">
        <v>5912</v>
      </c>
      <c r="I661" s="126" t="s">
        <v>8322</v>
      </c>
      <c r="J661" s="126" t="s">
        <v>3</v>
      </c>
      <c r="K661" s="126" t="s">
        <v>5913</v>
      </c>
      <c r="L661" s="126" t="s">
        <v>5388</v>
      </c>
      <c r="M661" s="126" t="s">
        <v>5427</v>
      </c>
      <c r="N661" s="126" t="s">
        <v>5388</v>
      </c>
      <c r="O661" s="126" t="s">
        <v>5388</v>
      </c>
      <c r="P661" s="126" t="s">
        <v>10670</v>
      </c>
      <c r="Q661" s="126" t="s">
        <v>10671</v>
      </c>
      <c r="R661" s="126" t="s">
        <v>5445</v>
      </c>
      <c r="S661" s="126" t="s">
        <v>5916</v>
      </c>
      <c r="T661" s="126" t="s">
        <v>5545</v>
      </c>
      <c r="U661" s="126" t="s">
        <v>8847</v>
      </c>
      <c r="V661" s="126" t="s">
        <v>3585</v>
      </c>
      <c r="W661" s="126" t="s">
        <v>10672</v>
      </c>
      <c r="X661" s="128">
        <v>45183.787118055552</v>
      </c>
    </row>
    <row r="662" spans="1:24">
      <c r="A662" s="125" t="s">
        <v>1213</v>
      </c>
      <c r="B662" s="126" t="s">
        <v>10673</v>
      </c>
      <c r="C662" s="126" t="s">
        <v>740</v>
      </c>
      <c r="D662" s="126" t="s">
        <v>1427</v>
      </c>
      <c r="E662" s="126" t="s">
        <v>10076</v>
      </c>
      <c r="F662" s="126" t="s">
        <v>3</v>
      </c>
      <c r="G662" s="126" t="s">
        <v>922</v>
      </c>
      <c r="H662" s="126" t="s">
        <v>6763</v>
      </c>
      <c r="I662" s="126" t="s">
        <v>8322</v>
      </c>
      <c r="J662" s="126" t="s">
        <v>3</v>
      </c>
      <c r="K662" s="126" t="s">
        <v>7863</v>
      </c>
      <c r="L662" s="126" t="s">
        <v>5426</v>
      </c>
      <c r="M662" s="126" t="s">
        <v>5427</v>
      </c>
      <c r="N662" s="127">
        <v>4.1666666666666664E-2</v>
      </c>
      <c r="O662" s="127">
        <v>0.125</v>
      </c>
      <c r="P662" s="126" t="s">
        <v>10674</v>
      </c>
      <c r="Q662" s="126" t="s">
        <v>10675</v>
      </c>
      <c r="R662" s="126" t="s">
        <v>5445</v>
      </c>
      <c r="S662" s="126" t="s">
        <v>7214</v>
      </c>
      <c r="T662" s="126" t="s">
        <v>5482</v>
      </c>
      <c r="U662" s="126" t="s">
        <v>6588</v>
      </c>
      <c r="V662" s="126" t="s">
        <v>6588</v>
      </c>
      <c r="W662" s="126" t="s">
        <v>10676</v>
      </c>
      <c r="X662" s="128">
        <v>44783.413831018515</v>
      </c>
    </row>
    <row r="663" spans="1:24">
      <c r="A663" s="125" t="s">
        <v>981</v>
      </c>
      <c r="B663" s="126" t="s">
        <v>308</v>
      </c>
      <c r="C663" s="126" t="s">
        <v>1061</v>
      </c>
      <c r="D663" s="126" t="s">
        <v>1427</v>
      </c>
      <c r="E663" s="126" t="s">
        <v>10076</v>
      </c>
      <c r="F663" s="126" t="s">
        <v>3</v>
      </c>
      <c r="G663" s="126" t="s">
        <v>922</v>
      </c>
      <c r="H663" s="126" t="s">
        <v>5580</v>
      </c>
      <c r="I663" s="126" t="s">
        <v>8322</v>
      </c>
      <c r="J663" s="126" t="s">
        <v>3</v>
      </c>
      <c r="K663" s="126" t="s">
        <v>10383</v>
      </c>
      <c r="L663" s="126" t="s">
        <v>5441</v>
      </c>
      <c r="M663" s="126" t="s">
        <v>5427</v>
      </c>
      <c r="N663" s="127">
        <v>0.33333333333333331</v>
      </c>
      <c r="O663" s="127">
        <v>0.75</v>
      </c>
      <c r="P663" s="126" t="s">
        <v>8531</v>
      </c>
      <c r="Q663" s="126" t="s">
        <v>8532</v>
      </c>
      <c r="R663" s="126" t="s">
        <v>5434</v>
      </c>
      <c r="S663" s="126" t="s">
        <v>6714</v>
      </c>
      <c r="T663" s="126" t="s">
        <v>4543</v>
      </c>
      <c r="U663" s="126" t="s">
        <v>5648</v>
      </c>
      <c r="V663" s="126" t="s">
        <v>5608</v>
      </c>
      <c r="W663" s="126" t="s">
        <v>10677</v>
      </c>
      <c r="X663" s="128">
        <v>44813.487291666665</v>
      </c>
    </row>
    <row r="664" spans="1:24">
      <c r="A664" s="130" t="s">
        <v>1213</v>
      </c>
      <c r="B664" s="131" t="s">
        <v>7132</v>
      </c>
      <c r="C664" s="131" t="s">
        <v>3</v>
      </c>
      <c r="D664" s="131" t="s">
        <v>1427</v>
      </c>
      <c r="E664" s="131" t="s">
        <v>10076</v>
      </c>
      <c r="F664" s="131" t="s">
        <v>6284</v>
      </c>
      <c r="G664" s="131" t="s">
        <v>931</v>
      </c>
      <c r="H664" s="131" t="s">
        <v>5912</v>
      </c>
      <c r="I664" s="131" t="s">
        <v>5533</v>
      </c>
      <c r="J664" s="131" t="s">
        <v>5442</v>
      </c>
      <c r="K664" s="131" t="s">
        <v>4592</v>
      </c>
      <c r="L664" s="131" t="s">
        <v>5441</v>
      </c>
      <c r="M664" s="131" t="s">
        <v>5427</v>
      </c>
      <c r="N664" s="132">
        <v>0.91666666666666663</v>
      </c>
      <c r="O664" s="132">
        <v>0.125</v>
      </c>
      <c r="P664" s="131" t="s">
        <v>3</v>
      </c>
      <c r="Q664" s="131" t="s">
        <v>7133</v>
      </c>
      <c r="R664" s="131" t="s">
        <v>5445</v>
      </c>
      <c r="S664" s="131" t="s">
        <v>5460</v>
      </c>
      <c r="T664" s="131" t="s">
        <v>4555</v>
      </c>
      <c r="U664" s="131" t="s">
        <v>7023</v>
      </c>
      <c r="V664" s="131" t="s">
        <v>7134</v>
      </c>
      <c r="W664" s="131" t="s">
        <v>7135</v>
      </c>
      <c r="X664" s="131" t="s">
        <v>3</v>
      </c>
    </row>
    <row r="665" spans="1:24">
      <c r="A665" s="130" t="s">
        <v>1213</v>
      </c>
      <c r="B665" s="131" t="s">
        <v>8683</v>
      </c>
      <c r="C665" s="131" t="s">
        <v>8684</v>
      </c>
      <c r="D665" s="131" t="s">
        <v>1427</v>
      </c>
      <c r="E665" s="131" t="s">
        <v>10076</v>
      </c>
      <c r="F665" s="131" t="s">
        <v>6189</v>
      </c>
      <c r="G665" s="131" t="s">
        <v>931</v>
      </c>
      <c r="H665" s="131" t="s">
        <v>6654</v>
      </c>
      <c r="I665" s="131" t="s">
        <v>8322</v>
      </c>
      <c r="J665" s="131" t="s">
        <v>5442</v>
      </c>
      <c r="K665" s="131" t="s">
        <v>4739</v>
      </c>
      <c r="L665" s="131" t="s">
        <v>5878</v>
      </c>
      <c r="M665" s="131" t="s">
        <v>5427</v>
      </c>
      <c r="N665" s="132">
        <v>8.3333333333333329E-2</v>
      </c>
      <c r="O665" s="132">
        <v>0.25</v>
      </c>
      <c r="P665" s="131" t="s">
        <v>3</v>
      </c>
      <c r="Q665" s="131" t="s">
        <v>8685</v>
      </c>
      <c r="R665" s="131" t="s">
        <v>5445</v>
      </c>
      <c r="S665" s="131" t="s">
        <v>6656</v>
      </c>
      <c r="T665" s="131" t="s">
        <v>4555</v>
      </c>
      <c r="U665" s="131" t="s">
        <v>6648</v>
      </c>
      <c r="V665" s="131" t="s">
        <v>8686</v>
      </c>
      <c r="W665" s="131" t="s">
        <v>8687</v>
      </c>
      <c r="X665" s="131" t="s">
        <v>3</v>
      </c>
    </row>
    <row r="666" spans="1:24">
      <c r="A666" s="125" t="s">
        <v>1075</v>
      </c>
      <c r="B666" s="126" t="s">
        <v>10678</v>
      </c>
      <c r="C666" s="126" t="s">
        <v>827</v>
      </c>
      <c r="D666" s="126" t="s">
        <v>1427</v>
      </c>
      <c r="E666" s="126" t="s">
        <v>10076</v>
      </c>
      <c r="F666" s="126" t="s">
        <v>3</v>
      </c>
      <c r="G666" s="126" t="s">
        <v>922</v>
      </c>
      <c r="H666" s="126" t="s">
        <v>10679</v>
      </c>
      <c r="I666" s="126" t="s">
        <v>8322</v>
      </c>
      <c r="J666" s="126" t="s">
        <v>3</v>
      </c>
      <c r="K666" s="126" t="s">
        <v>7030</v>
      </c>
      <c r="L666" s="126" t="s">
        <v>5497</v>
      </c>
      <c r="M666" s="126" t="s">
        <v>5427</v>
      </c>
      <c r="N666" s="127">
        <v>0.33333333333333331</v>
      </c>
      <c r="O666" s="127">
        <v>0.75</v>
      </c>
      <c r="P666" s="126" t="s">
        <v>10680</v>
      </c>
      <c r="Q666" s="126" t="s">
        <v>10681</v>
      </c>
      <c r="R666" s="126" t="s">
        <v>5445</v>
      </c>
      <c r="S666" s="126" t="s">
        <v>5504</v>
      </c>
      <c r="T666" s="126" t="s">
        <v>5501</v>
      </c>
      <c r="U666" s="126" t="s">
        <v>5505</v>
      </c>
      <c r="V666" s="126" t="s">
        <v>7033</v>
      </c>
      <c r="W666" s="126" t="s">
        <v>10682</v>
      </c>
      <c r="X666" s="128">
        <v>45147.44809027778</v>
      </c>
    </row>
    <row r="667" spans="1:24">
      <c r="A667" s="125" t="s">
        <v>1075</v>
      </c>
      <c r="B667" s="126" t="s">
        <v>876</v>
      </c>
      <c r="C667" s="126" t="s">
        <v>778</v>
      </c>
      <c r="D667" s="126" t="s">
        <v>1427</v>
      </c>
      <c r="E667" s="126" t="s">
        <v>10076</v>
      </c>
      <c r="F667" s="126" t="s">
        <v>3</v>
      </c>
      <c r="G667" s="126" t="s">
        <v>922</v>
      </c>
      <c r="H667" s="126" t="s">
        <v>10480</v>
      </c>
      <c r="I667" s="126" t="s">
        <v>8322</v>
      </c>
      <c r="J667" s="126" t="s">
        <v>3</v>
      </c>
      <c r="K667" s="126" t="s">
        <v>4786</v>
      </c>
      <c r="L667" s="126" t="s">
        <v>5488</v>
      </c>
      <c r="M667" s="126" t="s">
        <v>5427</v>
      </c>
      <c r="N667" s="127">
        <v>0.91666666666666663</v>
      </c>
      <c r="O667" s="127">
        <v>0</v>
      </c>
      <c r="P667" s="126" t="s">
        <v>10527</v>
      </c>
      <c r="Q667" s="126" t="s">
        <v>10527</v>
      </c>
      <c r="R667" s="126" t="s">
        <v>5434</v>
      </c>
      <c r="S667" s="126" t="s">
        <v>4808</v>
      </c>
      <c r="T667" s="126" t="s">
        <v>4543</v>
      </c>
      <c r="U667" s="126" t="s">
        <v>5565</v>
      </c>
      <c r="V667" s="126" t="s">
        <v>5566</v>
      </c>
      <c r="W667" s="126" t="s">
        <v>10683</v>
      </c>
      <c r="X667" s="128">
        <v>45369.706342592595</v>
      </c>
    </row>
    <row r="668" spans="1:24">
      <c r="A668" s="125" t="s">
        <v>1075</v>
      </c>
      <c r="B668" s="126" t="s">
        <v>10684</v>
      </c>
      <c r="C668" s="126" t="s">
        <v>10685</v>
      </c>
      <c r="D668" s="126" t="s">
        <v>1427</v>
      </c>
      <c r="E668" s="126" t="s">
        <v>10076</v>
      </c>
      <c r="F668" s="126" t="s">
        <v>3</v>
      </c>
      <c r="G668" s="126" t="s">
        <v>922</v>
      </c>
      <c r="H668" s="126" t="s">
        <v>5683</v>
      </c>
      <c r="I668" s="126" t="s">
        <v>8322</v>
      </c>
      <c r="J668" s="126" t="s">
        <v>3</v>
      </c>
      <c r="K668" s="126" t="s">
        <v>3</v>
      </c>
      <c r="L668" s="126" t="s">
        <v>5474</v>
      </c>
      <c r="M668" s="126" t="s">
        <v>5427</v>
      </c>
      <c r="N668" s="127">
        <v>0.83333333333333337</v>
      </c>
      <c r="O668" s="127">
        <v>0</v>
      </c>
      <c r="P668" s="126" t="s">
        <v>3</v>
      </c>
      <c r="Q668" s="126" t="s">
        <v>10686</v>
      </c>
      <c r="R668" s="126" t="s">
        <v>5445</v>
      </c>
      <c r="S668" s="126" t="s">
        <v>5688</v>
      </c>
      <c r="T668" s="126" t="s">
        <v>5689</v>
      </c>
      <c r="U668" s="126" t="s">
        <v>5607</v>
      </c>
      <c r="V668" s="126" t="s">
        <v>5608</v>
      </c>
      <c r="W668" s="126" t="s">
        <v>10687</v>
      </c>
      <c r="X668" s="128">
        <v>44823.434884259259</v>
      </c>
    </row>
    <row r="669" spans="1:24">
      <c r="A669" s="125" t="s">
        <v>1075</v>
      </c>
      <c r="B669" s="126" t="s">
        <v>819</v>
      </c>
      <c r="C669" s="126" t="s">
        <v>818</v>
      </c>
      <c r="D669" s="126" t="s">
        <v>1427</v>
      </c>
      <c r="E669" s="126" t="s">
        <v>10076</v>
      </c>
      <c r="F669" s="126" t="s">
        <v>3</v>
      </c>
      <c r="G669" s="126" t="s">
        <v>922</v>
      </c>
      <c r="H669" s="126" t="s">
        <v>5900</v>
      </c>
      <c r="I669" s="126" t="s">
        <v>8322</v>
      </c>
      <c r="J669" s="126" t="s">
        <v>3</v>
      </c>
      <c r="K669" s="126" t="s">
        <v>5902</v>
      </c>
      <c r="L669" s="126" t="s">
        <v>5426</v>
      </c>
      <c r="M669" s="126" t="s">
        <v>5427</v>
      </c>
      <c r="N669" s="127">
        <v>4.1666666666666664E-2</v>
      </c>
      <c r="O669" s="127">
        <v>0.125</v>
      </c>
      <c r="P669" s="126" t="s">
        <v>10688</v>
      </c>
      <c r="Q669" s="126" t="s">
        <v>10689</v>
      </c>
      <c r="R669" s="126" t="s">
        <v>5434</v>
      </c>
      <c r="S669" s="126" t="s">
        <v>5786</v>
      </c>
      <c r="T669" s="126" t="s">
        <v>5606</v>
      </c>
      <c r="U669" s="126" t="s">
        <v>5387</v>
      </c>
      <c r="V669" s="126" t="s">
        <v>3571</v>
      </c>
      <c r="W669" s="126" t="s">
        <v>10690</v>
      </c>
      <c r="X669" s="128">
        <v>45174.618495370371</v>
      </c>
    </row>
    <row r="670" spans="1:24">
      <c r="A670" s="125" t="s">
        <v>1251</v>
      </c>
      <c r="B670" s="126" t="s">
        <v>792</v>
      </c>
      <c r="C670" s="126" t="s">
        <v>3</v>
      </c>
      <c r="D670" s="126" t="s">
        <v>1427</v>
      </c>
      <c r="E670" s="126" t="s">
        <v>10076</v>
      </c>
      <c r="F670" s="126" t="s">
        <v>3</v>
      </c>
      <c r="G670" s="126" t="s">
        <v>922</v>
      </c>
      <c r="H670" s="126" t="s">
        <v>10691</v>
      </c>
      <c r="I670" s="126" t="s">
        <v>8322</v>
      </c>
      <c r="J670" s="126" t="s">
        <v>3</v>
      </c>
      <c r="K670" s="126" t="s">
        <v>5755</v>
      </c>
      <c r="L670" s="126" t="s">
        <v>5474</v>
      </c>
      <c r="M670" s="126" t="s">
        <v>5427</v>
      </c>
      <c r="N670" s="127">
        <v>0.79166666666666663</v>
      </c>
      <c r="O670" s="127">
        <v>0</v>
      </c>
      <c r="P670" s="126" t="s">
        <v>3</v>
      </c>
      <c r="Q670" s="126" t="s">
        <v>10692</v>
      </c>
      <c r="R670" s="126" t="s">
        <v>5434</v>
      </c>
      <c r="S670" s="126" t="s">
        <v>5758</v>
      </c>
      <c r="T670" s="126" t="s">
        <v>5436</v>
      </c>
      <c r="U670" s="126" t="s">
        <v>8734</v>
      </c>
      <c r="V670" s="126" t="s">
        <v>6825</v>
      </c>
      <c r="W670" s="126" t="s">
        <v>10693</v>
      </c>
      <c r="X670" s="128">
        <v>45112.444085648145</v>
      </c>
    </row>
    <row r="671" spans="1:24">
      <c r="A671" s="130" t="s">
        <v>1213</v>
      </c>
      <c r="B671" s="131" t="s">
        <v>8122</v>
      </c>
      <c r="C671" s="131" t="s">
        <v>8123</v>
      </c>
      <c r="D671" s="131" t="s">
        <v>1427</v>
      </c>
      <c r="E671" s="131" t="s">
        <v>10076</v>
      </c>
      <c r="F671" s="131" t="s">
        <v>6284</v>
      </c>
      <c r="G671" s="131" t="s">
        <v>931</v>
      </c>
      <c r="H671" s="131" t="s">
        <v>4706</v>
      </c>
      <c r="I671" s="131" t="s">
        <v>5533</v>
      </c>
      <c r="J671" s="131" t="s">
        <v>5581</v>
      </c>
      <c r="K671" s="131" t="s">
        <v>4786</v>
      </c>
      <c r="L671" s="131" t="s">
        <v>6058</v>
      </c>
      <c r="M671" s="131" t="s">
        <v>5427</v>
      </c>
      <c r="N671" s="132">
        <v>0</v>
      </c>
      <c r="O671" s="132">
        <v>0.125</v>
      </c>
      <c r="P671" s="131" t="s">
        <v>6079</v>
      </c>
      <c r="Q671" s="131" t="s">
        <v>8124</v>
      </c>
      <c r="R671" s="131" t="s">
        <v>5434</v>
      </c>
      <c r="S671" s="131" t="s">
        <v>4544</v>
      </c>
      <c r="T671" s="131" t="s">
        <v>4543</v>
      </c>
      <c r="U671" s="131" t="s">
        <v>5565</v>
      </c>
      <c r="V671" s="131" t="s">
        <v>5566</v>
      </c>
      <c r="W671" s="131" t="s">
        <v>8125</v>
      </c>
      <c r="X671" s="131" t="s">
        <v>3</v>
      </c>
    </row>
    <row r="672" spans="1:24">
      <c r="A672" s="125" t="s">
        <v>1075</v>
      </c>
      <c r="B672" s="126" t="s">
        <v>857</v>
      </c>
      <c r="C672" s="126" t="s">
        <v>858</v>
      </c>
      <c r="D672" s="126" t="s">
        <v>1427</v>
      </c>
      <c r="E672" s="126" t="s">
        <v>10076</v>
      </c>
      <c r="F672" s="126" t="s">
        <v>3</v>
      </c>
      <c r="G672" s="126" t="s">
        <v>922</v>
      </c>
      <c r="H672" s="126" t="s">
        <v>6097</v>
      </c>
      <c r="I672" s="126" t="s">
        <v>8322</v>
      </c>
      <c r="J672" s="126" t="s">
        <v>5581</v>
      </c>
      <c r="K672" s="126" t="s">
        <v>10307</v>
      </c>
      <c r="L672" s="126" t="s">
        <v>5426</v>
      </c>
      <c r="M672" s="126" t="s">
        <v>5427</v>
      </c>
      <c r="N672" s="127">
        <v>0.91666666666666663</v>
      </c>
      <c r="O672" s="127">
        <v>0.125</v>
      </c>
      <c r="P672" s="126" t="s">
        <v>10694</v>
      </c>
      <c r="Q672" s="126" t="s">
        <v>10695</v>
      </c>
      <c r="R672" s="126" t="s">
        <v>5434</v>
      </c>
      <c r="S672" s="126" t="s">
        <v>6101</v>
      </c>
      <c r="T672" s="126" t="s">
        <v>6102</v>
      </c>
      <c r="U672" s="126" t="s">
        <v>5917</v>
      </c>
      <c r="V672" s="126" t="s">
        <v>5547</v>
      </c>
      <c r="W672" s="126" t="s">
        <v>10696</v>
      </c>
      <c r="X672" s="128">
        <v>45518.713125000002</v>
      </c>
    </row>
    <row r="673" spans="1:24">
      <c r="A673" s="125" t="s">
        <v>3</v>
      </c>
      <c r="B673" s="126" t="s">
        <v>10697</v>
      </c>
      <c r="C673" s="126" t="s">
        <v>5387</v>
      </c>
      <c r="D673" s="126" t="s">
        <v>1427</v>
      </c>
      <c r="E673" s="126" t="s">
        <v>10076</v>
      </c>
      <c r="F673" s="126" t="s">
        <v>3</v>
      </c>
      <c r="G673" s="126" t="s">
        <v>922</v>
      </c>
      <c r="H673" s="126" t="s">
        <v>6234</v>
      </c>
      <c r="I673" s="126" t="s">
        <v>8322</v>
      </c>
      <c r="J673" s="126" t="s">
        <v>3</v>
      </c>
      <c r="K673" s="126" t="s">
        <v>3</v>
      </c>
      <c r="L673" s="126" t="s">
        <v>5441</v>
      </c>
      <c r="M673" s="126">
        <v>1</v>
      </c>
      <c r="N673" s="127">
        <v>0</v>
      </c>
      <c r="O673" s="127">
        <v>0.95833333333333337</v>
      </c>
      <c r="P673" s="126" t="s">
        <v>5824</v>
      </c>
      <c r="Q673" s="126" t="s">
        <v>3</v>
      </c>
      <c r="R673" s="126" t="s">
        <v>5445</v>
      </c>
      <c r="S673" s="126" t="s">
        <v>6886</v>
      </c>
      <c r="T673" s="126" t="s">
        <v>5606</v>
      </c>
      <c r="U673" s="126" t="s">
        <v>8284</v>
      </c>
      <c r="V673" s="126" t="s">
        <v>3571</v>
      </c>
      <c r="W673" s="126" t="s">
        <v>10698</v>
      </c>
      <c r="X673" s="128">
        <v>45104.437106481484</v>
      </c>
    </row>
    <row r="674" spans="1:24">
      <c r="A674" s="125" t="s">
        <v>981</v>
      </c>
      <c r="B674" s="126" t="s">
        <v>418</v>
      </c>
      <c r="C674" s="126" t="s">
        <v>524</v>
      </c>
      <c r="D674" s="126" t="s">
        <v>1427</v>
      </c>
      <c r="E674" s="126" t="s">
        <v>10076</v>
      </c>
      <c r="F674" s="126" t="s">
        <v>3</v>
      </c>
      <c r="G674" s="126" t="s">
        <v>922</v>
      </c>
      <c r="H674" s="126" t="s">
        <v>5912</v>
      </c>
      <c r="I674" s="126" t="s">
        <v>8322</v>
      </c>
      <c r="J674" s="126" t="s">
        <v>3</v>
      </c>
      <c r="K674" s="126" t="s">
        <v>10310</v>
      </c>
      <c r="L674" s="126" t="s">
        <v>5441</v>
      </c>
      <c r="M674" s="126" t="s">
        <v>5427</v>
      </c>
      <c r="N674" s="127">
        <v>0.33333333333333331</v>
      </c>
      <c r="O674" s="127">
        <v>0.75</v>
      </c>
      <c r="P674" s="126" t="s">
        <v>10699</v>
      </c>
      <c r="Q674" s="126" t="s">
        <v>10616</v>
      </c>
      <c r="R674" s="126" t="s">
        <v>5434</v>
      </c>
      <c r="S674" s="126" t="s">
        <v>5916</v>
      </c>
      <c r="T674" s="126" t="s">
        <v>5545</v>
      </c>
      <c r="U674" s="126" t="s">
        <v>5735</v>
      </c>
      <c r="V674" s="126" t="s">
        <v>3571</v>
      </c>
      <c r="W674" s="126" t="s">
        <v>10700</v>
      </c>
      <c r="X674" s="128">
        <v>45149.411087962966</v>
      </c>
    </row>
    <row r="675" spans="1:24">
      <c r="A675" s="125" t="s">
        <v>1075</v>
      </c>
      <c r="B675" s="126" t="s">
        <v>10701</v>
      </c>
      <c r="C675" s="126" t="s">
        <v>7967</v>
      </c>
      <c r="D675" s="126" t="s">
        <v>1427</v>
      </c>
      <c r="E675" s="126" t="s">
        <v>10076</v>
      </c>
      <c r="F675" s="126" t="s">
        <v>3</v>
      </c>
      <c r="G675" s="126" t="s">
        <v>922</v>
      </c>
      <c r="H675" s="126" t="s">
        <v>7969</v>
      </c>
      <c r="I675" s="126" t="s">
        <v>8322</v>
      </c>
      <c r="J675" s="126" t="s">
        <v>3</v>
      </c>
      <c r="K675" s="126" t="s">
        <v>7616</v>
      </c>
      <c r="L675" s="126" t="s">
        <v>5426</v>
      </c>
      <c r="M675" s="126" t="s">
        <v>5427</v>
      </c>
      <c r="N675" s="127">
        <v>0.5</v>
      </c>
      <c r="O675" s="127">
        <v>0.75</v>
      </c>
      <c r="P675" s="126" t="s">
        <v>10702</v>
      </c>
      <c r="Q675" s="126" t="s">
        <v>10703</v>
      </c>
      <c r="R675" s="126" t="s">
        <v>5445</v>
      </c>
      <c r="S675" s="126" t="s">
        <v>10373</v>
      </c>
      <c r="T675" s="126" t="s">
        <v>7075</v>
      </c>
      <c r="U675" s="126" t="s">
        <v>7184</v>
      </c>
      <c r="V675" s="126" t="s">
        <v>10704</v>
      </c>
      <c r="W675" s="126" t="s">
        <v>10705</v>
      </c>
      <c r="X675" s="128">
        <v>45258.541250000002</v>
      </c>
    </row>
    <row r="676" spans="1:24">
      <c r="A676" s="125" t="s">
        <v>1075</v>
      </c>
      <c r="B676" s="126" t="s">
        <v>10706</v>
      </c>
      <c r="C676" s="126" t="s">
        <v>813</v>
      </c>
      <c r="D676" s="126" t="s">
        <v>1427</v>
      </c>
      <c r="E676" s="126" t="s">
        <v>10076</v>
      </c>
      <c r="F676" s="126" t="s">
        <v>3</v>
      </c>
      <c r="G676" s="126" t="s">
        <v>922</v>
      </c>
      <c r="H676" s="126" t="s">
        <v>5912</v>
      </c>
      <c r="I676" s="126" t="s">
        <v>8322</v>
      </c>
      <c r="J676" s="126" t="s">
        <v>3</v>
      </c>
      <c r="K676" s="126" t="s">
        <v>10498</v>
      </c>
      <c r="L676" s="126" t="s">
        <v>5441</v>
      </c>
      <c r="M676" s="126" t="s">
        <v>5427</v>
      </c>
      <c r="N676" s="127">
        <v>0.95833333333333337</v>
      </c>
      <c r="O676" s="127">
        <v>0.125</v>
      </c>
      <c r="P676" s="126" t="s">
        <v>10499</v>
      </c>
      <c r="Q676" s="126" t="s">
        <v>10707</v>
      </c>
      <c r="R676" s="126" t="s">
        <v>5445</v>
      </c>
      <c r="S676" s="126" t="s">
        <v>5916</v>
      </c>
      <c r="T676" s="126" t="s">
        <v>5545</v>
      </c>
      <c r="U676" s="126" t="s">
        <v>5917</v>
      </c>
      <c r="V676" s="126" t="s">
        <v>5547</v>
      </c>
      <c r="W676" s="126" t="s">
        <v>10708</v>
      </c>
      <c r="X676" s="128">
        <v>45149.417986111112</v>
      </c>
    </row>
    <row r="677" spans="1:24">
      <c r="A677" s="125" t="s">
        <v>981</v>
      </c>
      <c r="B677" s="126" t="s">
        <v>621</v>
      </c>
      <c r="C677" s="126" t="s">
        <v>618</v>
      </c>
      <c r="D677" s="126" t="s">
        <v>1427</v>
      </c>
      <c r="E677" s="126" t="s">
        <v>10076</v>
      </c>
      <c r="F677" s="126" t="s">
        <v>3</v>
      </c>
      <c r="G677" s="126" t="s">
        <v>922</v>
      </c>
      <c r="H677" s="126" t="s">
        <v>6941</v>
      </c>
      <c r="I677" s="126" t="s">
        <v>8322</v>
      </c>
      <c r="J677" s="126" t="s">
        <v>3</v>
      </c>
      <c r="K677" s="126" t="s">
        <v>4592</v>
      </c>
      <c r="L677" s="126" t="s">
        <v>5441</v>
      </c>
      <c r="M677" s="126" t="s">
        <v>5427</v>
      </c>
      <c r="N677" s="127">
        <v>0.33333333333333331</v>
      </c>
      <c r="O677" s="127">
        <v>0.75</v>
      </c>
      <c r="P677" s="126" t="s">
        <v>10709</v>
      </c>
      <c r="Q677" s="126" t="s">
        <v>10518</v>
      </c>
      <c r="R677" s="126" t="s">
        <v>5445</v>
      </c>
      <c r="S677" s="126" t="s">
        <v>5460</v>
      </c>
      <c r="T677" s="126" t="s">
        <v>4555</v>
      </c>
      <c r="U677" s="126" t="s">
        <v>7577</v>
      </c>
      <c r="V677" s="126" t="s">
        <v>6205</v>
      </c>
      <c r="W677" s="126" t="s">
        <v>10710</v>
      </c>
      <c r="X677" s="128">
        <v>45202.643310185187</v>
      </c>
    </row>
    <row r="678" spans="1:24">
      <c r="A678" s="125" t="s">
        <v>1075</v>
      </c>
      <c r="B678" s="126" t="s">
        <v>10711</v>
      </c>
      <c r="C678" s="126" t="s">
        <v>10712</v>
      </c>
      <c r="D678" s="126" t="s">
        <v>1427</v>
      </c>
      <c r="E678" s="126" t="s">
        <v>10076</v>
      </c>
      <c r="F678" s="126" t="s">
        <v>3</v>
      </c>
      <c r="G678" s="126" t="s">
        <v>922</v>
      </c>
      <c r="H678" s="126" t="s">
        <v>3</v>
      </c>
      <c r="I678" s="126" t="s">
        <v>8322</v>
      </c>
      <c r="J678" s="126" t="s">
        <v>3</v>
      </c>
      <c r="K678" s="126" t="s">
        <v>10310</v>
      </c>
      <c r="L678" s="126" t="s">
        <v>3</v>
      </c>
      <c r="M678" s="126" t="s">
        <v>3</v>
      </c>
      <c r="N678" s="126" t="s">
        <v>3</v>
      </c>
      <c r="O678" s="126" t="s">
        <v>3</v>
      </c>
      <c r="P678" s="126" t="s">
        <v>7661</v>
      </c>
      <c r="Q678" s="126" t="s">
        <v>10713</v>
      </c>
      <c r="R678" s="126" t="s">
        <v>5445</v>
      </c>
      <c r="S678" s="126" t="s">
        <v>5916</v>
      </c>
      <c r="T678" s="126" t="s">
        <v>5545</v>
      </c>
      <c r="U678" s="126" t="s">
        <v>3</v>
      </c>
      <c r="V678" s="126" t="s">
        <v>3</v>
      </c>
      <c r="W678" s="126" t="s">
        <v>10714</v>
      </c>
      <c r="X678" s="126" t="s">
        <v>3</v>
      </c>
    </row>
    <row r="679" spans="1:24">
      <c r="A679" s="125" t="s">
        <v>936</v>
      </c>
      <c r="B679" s="126" t="s">
        <v>172</v>
      </c>
      <c r="C679" s="126" t="s">
        <v>3</v>
      </c>
      <c r="D679" s="126" t="s">
        <v>1427</v>
      </c>
      <c r="E679" s="126" t="s">
        <v>10076</v>
      </c>
      <c r="F679" s="126" t="s">
        <v>3</v>
      </c>
      <c r="G679" s="126" t="s">
        <v>922</v>
      </c>
      <c r="H679" s="126" t="s">
        <v>5669</v>
      </c>
      <c r="I679" s="126" t="s">
        <v>8322</v>
      </c>
      <c r="J679" s="126" t="s">
        <v>3</v>
      </c>
      <c r="K679" s="126" t="s">
        <v>10412</v>
      </c>
      <c r="L679" s="126" t="s">
        <v>5474</v>
      </c>
      <c r="M679" s="126" t="s">
        <v>5427</v>
      </c>
      <c r="N679" s="127">
        <v>0.375</v>
      </c>
      <c r="O679" s="127">
        <v>0.75</v>
      </c>
      <c r="P679" s="126" t="s">
        <v>3</v>
      </c>
      <c r="Q679" s="126" t="s">
        <v>10715</v>
      </c>
      <c r="R679" s="126" t="s">
        <v>5434</v>
      </c>
      <c r="S679" s="126" t="s">
        <v>5593</v>
      </c>
      <c r="T679" s="126" t="s">
        <v>5633</v>
      </c>
      <c r="U679" s="126" t="s">
        <v>5595</v>
      </c>
      <c r="V679" s="126" t="s">
        <v>3571</v>
      </c>
      <c r="W679" s="126" t="s">
        <v>3</v>
      </c>
      <c r="X679" s="128">
        <v>45202.638993055552</v>
      </c>
    </row>
    <row r="680" spans="1:24">
      <c r="A680" s="125" t="s">
        <v>1213</v>
      </c>
      <c r="B680" s="126" t="s">
        <v>868</v>
      </c>
      <c r="C680" s="126" t="s">
        <v>870</v>
      </c>
      <c r="D680" s="126" t="s">
        <v>1427</v>
      </c>
      <c r="E680" s="126" t="s">
        <v>10076</v>
      </c>
      <c r="F680" s="126" t="s">
        <v>3</v>
      </c>
      <c r="G680" s="126" t="s">
        <v>922</v>
      </c>
      <c r="H680" s="126" t="s">
        <v>5580</v>
      </c>
      <c r="I680" s="126" t="s">
        <v>8322</v>
      </c>
      <c r="J680" s="126" t="s">
        <v>5745</v>
      </c>
      <c r="K680" s="126" t="s">
        <v>10307</v>
      </c>
      <c r="L680" s="126" t="s">
        <v>5441</v>
      </c>
      <c r="M680" s="126">
        <v>3</v>
      </c>
      <c r="N680" s="127">
        <v>0.91666666666666663</v>
      </c>
      <c r="O680" s="127">
        <v>8.3333333333333329E-2</v>
      </c>
      <c r="P680" s="126" t="s">
        <v>10716</v>
      </c>
      <c r="Q680" s="126" t="s">
        <v>10717</v>
      </c>
      <c r="R680" s="126" t="s">
        <v>5434</v>
      </c>
      <c r="S680" s="126" t="s">
        <v>5584</v>
      </c>
      <c r="T680" s="126" t="s">
        <v>5585</v>
      </c>
      <c r="U680" s="126" t="s">
        <v>5586</v>
      </c>
      <c r="V680" s="126" t="s">
        <v>5834</v>
      </c>
      <c r="W680" s="126" t="s">
        <v>10718</v>
      </c>
      <c r="X680" s="128">
        <v>45495.721886574072</v>
      </c>
    </row>
    <row r="681" spans="1:24">
      <c r="A681" s="125" t="s">
        <v>981</v>
      </c>
      <c r="B681" s="126" t="s">
        <v>657</v>
      </c>
      <c r="C681" s="126" t="s">
        <v>5387</v>
      </c>
      <c r="D681" s="126" t="s">
        <v>1427</v>
      </c>
      <c r="E681" s="126" t="s">
        <v>10076</v>
      </c>
      <c r="F681" s="126" t="s">
        <v>3</v>
      </c>
      <c r="G681" s="126" t="s">
        <v>922</v>
      </c>
      <c r="H681" s="126" t="s">
        <v>7981</v>
      </c>
      <c r="I681" s="126" t="s">
        <v>8322</v>
      </c>
      <c r="J681" s="126" t="s">
        <v>6280</v>
      </c>
      <c r="K681" s="126" t="s">
        <v>10153</v>
      </c>
      <c r="L681" s="126" t="s">
        <v>5441</v>
      </c>
      <c r="M681" s="126" t="s">
        <v>5427</v>
      </c>
      <c r="N681" s="127">
        <v>0.33333333333333331</v>
      </c>
      <c r="O681" s="127">
        <v>0.75</v>
      </c>
      <c r="P681" s="126" t="s">
        <v>10719</v>
      </c>
      <c r="Q681" s="126" t="s">
        <v>10719</v>
      </c>
      <c r="R681" s="126" t="s">
        <v>5434</v>
      </c>
      <c r="S681" s="126" t="s">
        <v>5593</v>
      </c>
      <c r="T681" s="126" t="s">
        <v>5633</v>
      </c>
      <c r="U681" s="126" t="s">
        <v>5595</v>
      </c>
      <c r="V681" s="126" t="s">
        <v>3571</v>
      </c>
      <c r="W681" s="126" t="s">
        <v>10720</v>
      </c>
      <c r="X681" s="128">
        <v>45495.649942129632</v>
      </c>
    </row>
    <row r="682" spans="1:24">
      <c r="A682" s="125" t="s">
        <v>981</v>
      </c>
      <c r="B682" s="126" t="s">
        <v>386</v>
      </c>
      <c r="C682" s="126" t="s">
        <v>296</v>
      </c>
      <c r="D682" s="126" t="s">
        <v>1427</v>
      </c>
      <c r="E682" s="126" t="s">
        <v>10076</v>
      </c>
      <c r="F682" s="129" t="s">
        <v>5615</v>
      </c>
      <c r="G682" s="126" t="s">
        <v>922</v>
      </c>
      <c r="H682" s="126" t="s">
        <v>6740</v>
      </c>
      <c r="I682" s="126" t="s">
        <v>8322</v>
      </c>
      <c r="J682" s="126" t="s">
        <v>3</v>
      </c>
      <c r="K682" s="126" t="s">
        <v>10377</v>
      </c>
      <c r="L682" s="126" t="s">
        <v>5441</v>
      </c>
      <c r="M682" s="126" t="s">
        <v>5427</v>
      </c>
      <c r="N682" s="127">
        <v>0.33333333333333331</v>
      </c>
      <c r="O682" s="127">
        <v>0.75</v>
      </c>
      <c r="P682" s="126" t="s">
        <v>10721</v>
      </c>
      <c r="Q682" s="126" t="s">
        <v>10722</v>
      </c>
      <c r="R682" s="126" t="s">
        <v>5434</v>
      </c>
      <c r="S682" s="126" t="s">
        <v>6572</v>
      </c>
      <c r="T682" s="126" t="s">
        <v>6573</v>
      </c>
      <c r="U682" s="126" t="s">
        <v>6574</v>
      </c>
      <c r="V682" s="126" t="s">
        <v>10511</v>
      </c>
      <c r="W682" s="126" t="s">
        <v>10723</v>
      </c>
      <c r="X682" s="128">
        <v>44788.452326388891</v>
      </c>
    </row>
    <row r="683" spans="1:24">
      <c r="A683" s="125" t="s">
        <v>1075</v>
      </c>
      <c r="B683" s="126" t="s">
        <v>10724</v>
      </c>
      <c r="C683" s="126" t="s">
        <v>689</v>
      </c>
      <c r="D683" s="126" t="s">
        <v>1427</v>
      </c>
      <c r="E683" s="126" t="s">
        <v>10076</v>
      </c>
      <c r="F683" s="126" t="s">
        <v>3</v>
      </c>
      <c r="G683" s="126" t="s">
        <v>922</v>
      </c>
      <c r="H683" s="126" t="s">
        <v>5912</v>
      </c>
      <c r="I683" s="126" t="s">
        <v>8322</v>
      </c>
      <c r="J683" s="126" t="s">
        <v>3</v>
      </c>
      <c r="K683" s="126" t="s">
        <v>10310</v>
      </c>
      <c r="L683" s="126" t="s">
        <v>5426</v>
      </c>
      <c r="M683" s="126" t="s">
        <v>5427</v>
      </c>
      <c r="N683" s="127">
        <v>0.33333333333333331</v>
      </c>
      <c r="O683" s="127">
        <v>0.75</v>
      </c>
      <c r="P683" s="126" t="s">
        <v>10364</v>
      </c>
      <c r="Q683" s="126" t="s">
        <v>10725</v>
      </c>
      <c r="R683" s="126" t="s">
        <v>5445</v>
      </c>
      <c r="S683" s="126" t="s">
        <v>5916</v>
      </c>
      <c r="T683" s="126" t="s">
        <v>5545</v>
      </c>
      <c r="U683" s="126" t="s">
        <v>5917</v>
      </c>
      <c r="V683" s="126" t="s">
        <v>3571</v>
      </c>
      <c r="W683" s="126" t="s">
        <v>10726</v>
      </c>
      <c r="X683" s="128">
        <v>44829.034942129627</v>
      </c>
    </row>
    <row r="684" spans="1:24">
      <c r="A684" s="125" t="s">
        <v>1251</v>
      </c>
      <c r="B684" s="126" t="s">
        <v>10727</v>
      </c>
      <c r="C684" s="126" t="s">
        <v>5387</v>
      </c>
      <c r="D684" s="126" t="s">
        <v>1427</v>
      </c>
      <c r="E684" s="126" t="s">
        <v>10076</v>
      </c>
      <c r="F684" s="126" t="s">
        <v>3</v>
      </c>
      <c r="G684" s="126" t="s">
        <v>922</v>
      </c>
      <c r="H684" s="126" t="s">
        <v>10728</v>
      </c>
      <c r="I684" s="126" t="s">
        <v>8322</v>
      </c>
      <c r="J684" s="126" t="s">
        <v>5581</v>
      </c>
      <c r="K684" s="126" t="s">
        <v>10729</v>
      </c>
      <c r="L684" s="126" t="s">
        <v>5474</v>
      </c>
      <c r="M684" s="126" t="s">
        <v>5427</v>
      </c>
      <c r="N684" s="127">
        <v>0.83333333333333337</v>
      </c>
      <c r="O684" s="127">
        <v>0.125</v>
      </c>
      <c r="P684" s="126" t="s">
        <v>10730</v>
      </c>
      <c r="Q684" s="126" t="s">
        <v>10731</v>
      </c>
      <c r="R684" s="126" t="s">
        <v>5434</v>
      </c>
      <c r="S684" s="126" t="s">
        <v>5394</v>
      </c>
      <c r="T684" s="126" t="s">
        <v>5395</v>
      </c>
      <c r="U684" s="126" t="s">
        <v>10091</v>
      </c>
      <c r="V684" s="126" t="s">
        <v>5608</v>
      </c>
      <c r="W684" s="126" t="s">
        <v>10732</v>
      </c>
      <c r="X684" s="128">
        <v>45539.73269675926</v>
      </c>
    </row>
    <row r="685" spans="1:24">
      <c r="A685" s="125" t="s">
        <v>981</v>
      </c>
      <c r="B685" s="126" t="s">
        <v>402</v>
      </c>
      <c r="C685" s="126" t="s">
        <v>3</v>
      </c>
      <c r="D685" s="126" t="s">
        <v>1427</v>
      </c>
      <c r="E685" s="126" t="s">
        <v>10076</v>
      </c>
      <c r="F685" s="126" t="s">
        <v>3</v>
      </c>
      <c r="G685" s="126" t="s">
        <v>922</v>
      </c>
      <c r="H685" s="126" t="s">
        <v>10647</v>
      </c>
      <c r="I685" s="126" t="s">
        <v>8322</v>
      </c>
      <c r="J685" s="126" t="s">
        <v>3</v>
      </c>
      <c r="K685" s="126" t="s">
        <v>6138</v>
      </c>
      <c r="L685" s="126" t="s">
        <v>5441</v>
      </c>
      <c r="M685" s="126" t="s">
        <v>5427</v>
      </c>
      <c r="N685" s="127">
        <v>0.33333333333333331</v>
      </c>
      <c r="O685" s="127">
        <v>0.75</v>
      </c>
      <c r="P685" s="126" t="s">
        <v>10102</v>
      </c>
      <c r="Q685" s="126" t="s">
        <v>10648</v>
      </c>
      <c r="R685" s="126" t="s">
        <v>5434</v>
      </c>
      <c r="S685" s="126" t="s">
        <v>5895</v>
      </c>
      <c r="T685" s="126" t="s">
        <v>5689</v>
      </c>
      <c r="U685" s="126" t="s">
        <v>5690</v>
      </c>
      <c r="V685" s="126" t="s">
        <v>3571</v>
      </c>
      <c r="W685" s="126" t="s">
        <v>10733</v>
      </c>
      <c r="X685" s="128">
        <v>44781.486909722225</v>
      </c>
    </row>
    <row r="686" spans="1:24">
      <c r="A686" s="130" t="s">
        <v>1213</v>
      </c>
      <c r="B686" s="131" t="s">
        <v>8367</v>
      </c>
      <c r="C686" s="131" t="s">
        <v>8366</v>
      </c>
      <c r="D686" s="131" t="s">
        <v>1427</v>
      </c>
      <c r="E686" s="131" t="s">
        <v>10076</v>
      </c>
      <c r="F686" s="131" t="s">
        <v>6189</v>
      </c>
      <c r="G686" s="131" t="s">
        <v>931</v>
      </c>
      <c r="H686" s="131" t="s">
        <v>6682</v>
      </c>
      <c r="I686" s="131" t="s">
        <v>8322</v>
      </c>
      <c r="J686" s="131" t="s">
        <v>5581</v>
      </c>
      <c r="K686" s="131" t="s">
        <v>5582</v>
      </c>
      <c r="L686" s="131" t="s">
        <v>5474</v>
      </c>
      <c r="M686" s="131">
        <v>1</v>
      </c>
      <c r="N686" s="132">
        <v>8.3333333333333329E-2</v>
      </c>
      <c r="O686" s="132">
        <v>0.25</v>
      </c>
      <c r="P686" s="131" t="s">
        <v>8621</v>
      </c>
      <c r="Q686" s="131" t="s">
        <v>8622</v>
      </c>
      <c r="R686" s="131" t="s">
        <v>5434</v>
      </c>
      <c r="S686" s="131" t="s">
        <v>5584</v>
      </c>
      <c r="T686" s="131" t="s">
        <v>5585</v>
      </c>
      <c r="U686" s="131" t="s">
        <v>5586</v>
      </c>
      <c r="V686" s="131" t="s">
        <v>8370</v>
      </c>
      <c r="W686" s="131" t="s">
        <v>8623</v>
      </c>
      <c r="X686" s="131" t="s">
        <v>3</v>
      </c>
    </row>
    <row r="687" spans="1:24">
      <c r="A687" s="130" t="s">
        <v>1213</v>
      </c>
      <c r="B687" s="131" t="s">
        <v>4563</v>
      </c>
      <c r="C687" s="131" t="s">
        <v>4619</v>
      </c>
      <c r="D687" s="131" t="s">
        <v>1427</v>
      </c>
      <c r="E687" s="131" t="s">
        <v>10076</v>
      </c>
      <c r="F687" s="131" t="s">
        <v>6284</v>
      </c>
      <c r="G687" s="131" t="s">
        <v>931</v>
      </c>
      <c r="H687" s="131" t="s">
        <v>5590</v>
      </c>
      <c r="I687" s="131" t="s">
        <v>5533</v>
      </c>
      <c r="J687" s="131" t="s">
        <v>6046</v>
      </c>
      <c r="K687" s="131" t="s">
        <v>4624</v>
      </c>
      <c r="L687" s="131" t="s">
        <v>5474</v>
      </c>
      <c r="M687" s="131">
        <v>4</v>
      </c>
      <c r="N687" s="132">
        <v>0.375</v>
      </c>
      <c r="O687" s="132">
        <v>0.75</v>
      </c>
      <c r="P687" s="131" t="s">
        <v>7598</v>
      </c>
      <c r="Q687" s="131" t="s">
        <v>7599</v>
      </c>
      <c r="R687" s="131" t="s">
        <v>5434</v>
      </c>
      <c r="S687" s="131" t="s">
        <v>5593</v>
      </c>
      <c r="T687" s="131" t="s">
        <v>5633</v>
      </c>
      <c r="U687" s="131" t="s">
        <v>5595</v>
      </c>
      <c r="V687" s="131" t="s">
        <v>5596</v>
      </c>
      <c r="W687" s="131" t="s">
        <v>7600</v>
      </c>
      <c r="X687" s="131" t="s">
        <v>3</v>
      </c>
    </row>
    <row r="688" spans="1:24">
      <c r="A688" s="125" t="s">
        <v>1075</v>
      </c>
      <c r="B688" s="126" t="s">
        <v>10734</v>
      </c>
      <c r="C688" s="126" t="s">
        <v>10735</v>
      </c>
      <c r="D688" s="126" t="s">
        <v>1427</v>
      </c>
      <c r="E688" s="126" t="s">
        <v>10076</v>
      </c>
      <c r="F688" s="126" t="s">
        <v>3</v>
      </c>
      <c r="G688" s="126" t="s">
        <v>922</v>
      </c>
      <c r="H688" s="126" t="s">
        <v>5783</v>
      </c>
      <c r="I688" s="126" t="s">
        <v>8322</v>
      </c>
      <c r="J688" s="126" t="s">
        <v>3</v>
      </c>
      <c r="K688" s="126" t="s">
        <v>5602</v>
      </c>
      <c r="L688" s="126" t="s">
        <v>5441</v>
      </c>
      <c r="M688" s="126" t="s">
        <v>5427</v>
      </c>
      <c r="N688" s="127">
        <v>0.95833333333333337</v>
      </c>
      <c r="O688" s="127">
        <v>0.25</v>
      </c>
      <c r="P688" s="126" t="s">
        <v>7661</v>
      </c>
      <c r="Q688" s="126" t="s">
        <v>10571</v>
      </c>
      <c r="R688" s="126" t="s">
        <v>5434</v>
      </c>
      <c r="S688" s="126" t="s">
        <v>7417</v>
      </c>
      <c r="T688" s="126" t="s">
        <v>7418</v>
      </c>
      <c r="U688" s="126" t="s">
        <v>7289</v>
      </c>
      <c r="V688" s="126" t="s">
        <v>3571</v>
      </c>
      <c r="W688" s="126" t="s">
        <v>10736</v>
      </c>
      <c r="X688" s="126" t="s">
        <v>3</v>
      </c>
    </row>
    <row r="689" spans="1:24">
      <c r="A689" s="125" t="s">
        <v>1251</v>
      </c>
      <c r="B689" s="126" t="s">
        <v>359</v>
      </c>
      <c r="C689" s="126" t="s">
        <v>3</v>
      </c>
      <c r="D689" s="126" t="s">
        <v>1427</v>
      </c>
      <c r="E689" s="126" t="s">
        <v>10076</v>
      </c>
      <c r="F689" s="126" t="s">
        <v>3</v>
      </c>
      <c r="G689" s="126" t="s">
        <v>922</v>
      </c>
      <c r="H689" s="126" t="s">
        <v>10728</v>
      </c>
      <c r="I689" s="126" t="s">
        <v>8322</v>
      </c>
      <c r="J689" s="126" t="s">
        <v>3</v>
      </c>
      <c r="K689" s="126" t="s">
        <v>10729</v>
      </c>
      <c r="L689" s="126" t="s">
        <v>5474</v>
      </c>
      <c r="M689" s="126">
        <v>4</v>
      </c>
      <c r="N689" s="127">
        <v>0.875</v>
      </c>
      <c r="O689" s="127">
        <v>0</v>
      </c>
      <c r="P689" s="126" t="s">
        <v>3</v>
      </c>
      <c r="Q689" s="126" t="s">
        <v>10737</v>
      </c>
      <c r="R689" s="126" t="s">
        <v>5434</v>
      </c>
      <c r="S689" s="126" t="s">
        <v>5394</v>
      </c>
      <c r="T689" s="126" t="s">
        <v>5395</v>
      </c>
      <c r="U689" s="126" t="s">
        <v>8734</v>
      </c>
      <c r="V689" s="126" t="s">
        <v>10558</v>
      </c>
      <c r="W689" s="126" t="s">
        <v>10738</v>
      </c>
      <c r="X689" s="128">
        <v>44848.744363425925</v>
      </c>
    </row>
    <row r="690" spans="1:24">
      <c r="A690" s="125" t="s">
        <v>1213</v>
      </c>
      <c r="B690" s="126" t="s">
        <v>10533</v>
      </c>
      <c r="C690" s="126" t="s">
        <v>10739</v>
      </c>
      <c r="D690" s="126" t="s">
        <v>1427</v>
      </c>
      <c r="E690" s="126" t="s">
        <v>10076</v>
      </c>
      <c r="F690" s="126" t="s">
        <v>3</v>
      </c>
      <c r="G690" s="126" t="s">
        <v>922</v>
      </c>
      <c r="H690" s="126" t="s">
        <v>7500</v>
      </c>
      <c r="I690" s="126" t="s">
        <v>8322</v>
      </c>
      <c r="J690" s="126" t="s">
        <v>3</v>
      </c>
      <c r="K690" s="126" t="s">
        <v>4786</v>
      </c>
      <c r="L690" s="126" t="s">
        <v>5878</v>
      </c>
      <c r="M690" s="126" t="s">
        <v>5427</v>
      </c>
      <c r="N690" s="127">
        <v>0</v>
      </c>
      <c r="O690" s="127">
        <v>0.25</v>
      </c>
      <c r="P690" s="126" t="s">
        <v>3</v>
      </c>
      <c r="Q690" s="126" t="s">
        <v>10534</v>
      </c>
      <c r="R690" s="126" t="s">
        <v>5572</v>
      </c>
      <c r="S690" s="126" t="s">
        <v>4544</v>
      </c>
      <c r="T690" s="126" t="s">
        <v>4543</v>
      </c>
      <c r="U690" s="126" t="s">
        <v>5565</v>
      </c>
      <c r="V690" s="126" t="s">
        <v>5566</v>
      </c>
      <c r="W690" s="126" t="s">
        <v>10740</v>
      </c>
      <c r="X690" s="128">
        <v>44806.761446759258</v>
      </c>
    </row>
    <row r="691" spans="1:24">
      <c r="A691" s="125" t="s">
        <v>981</v>
      </c>
      <c r="B691" s="126" t="s">
        <v>10741</v>
      </c>
      <c r="C691" s="126" t="s">
        <v>5387</v>
      </c>
      <c r="D691" s="126" t="s">
        <v>1427</v>
      </c>
      <c r="E691" s="126" t="s">
        <v>10076</v>
      </c>
      <c r="F691" s="126" t="s">
        <v>3</v>
      </c>
      <c r="G691" s="126" t="s">
        <v>922</v>
      </c>
      <c r="H691" s="126" t="s">
        <v>6582</v>
      </c>
      <c r="I691" s="126" t="s">
        <v>8322</v>
      </c>
      <c r="J691" s="126" t="s">
        <v>3</v>
      </c>
      <c r="K691" s="126" t="s">
        <v>10742</v>
      </c>
      <c r="L691" s="126" t="s">
        <v>5441</v>
      </c>
      <c r="M691" s="126" t="s">
        <v>5427</v>
      </c>
      <c r="N691" s="127">
        <v>0.33333333333333331</v>
      </c>
      <c r="O691" s="127">
        <v>0.75</v>
      </c>
      <c r="P691" s="126" t="s">
        <v>10743</v>
      </c>
      <c r="Q691" s="126" t="s">
        <v>10744</v>
      </c>
      <c r="R691" s="126" t="s">
        <v>5434</v>
      </c>
      <c r="S691" s="126" t="s">
        <v>7214</v>
      </c>
      <c r="T691" s="126" t="s">
        <v>5482</v>
      </c>
      <c r="U691" s="126" t="s">
        <v>6588</v>
      </c>
      <c r="V691" s="126" t="s">
        <v>6588</v>
      </c>
      <c r="W691" s="126" t="s">
        <v>10745</v>
      </c>
      <c r="X691" s="128">
        <v>45398.658946759257</v>
      </c>
    </row>
    <row r="692" spans="1:24">
      <c r="A692" s="125" t="s">
        <v>981</v>
      </c>
      <c r="B692" s="126" t="s">
        <v>648</v>
      </c>
      <c r="C692" s="126" t="s">
        <v>10746</v>
      </c>
      <c r="D692" s="126" t="s">
        <v>1427</v>
      </c>
      <c r="E692" s="126" t="s">
        <v>10076</v>
      </c>
      <c r="F692" s="126" t="s">
        <v>10747</v>
      </c>
      <c r="G692" s="126" t="s">
        <v>922</v>
      </c>
      <c r="H692" s="126" t="s">
        <v>5822</v>
      </c>
      <c r="I692" s="126" t="s">
        <v>8322</v>
      </c>
      <c r="J692" s="126" t="s">
        <v>6544</v>
      </c>
      <c r="K692" s="126" t="s">
        <v>5823</v>
      </c>
      <c r="L692" s="126" t="s">
        <v>5441</v>
      </c>
      <c r="M692" s="126" t="s">
        <v>5427</v>
      </c>
      <c r="N692" s="127">
        <v>0.33333333333333331</v>
      </c>
      <c r="O692" s="127">
        <v>0.75</v>
      </c>
      <c r="P692" s="126" t="s">
        <v>10748</v>
      </c>
      <c r="Q692" s="126" t="s">
        <v>10749</v>
      </c>
      <c r="R692" s="126" t="s">
        <v>5445</v>
      </c>
      <c r="S692" s="126" t="s">
        <v>5460</v>
      </c>
      <c r="T692" s="126" t="s">
        <v>4555</v>
      </c>
      <c r="U692" s="126" t="s">
        <v>5828</v>
      </c>
      <c r="V692" s="126" t="s">
        <v>3571</v>
      </c>
      <c r="W692" s="126" t="s">
        <v>10750</v>
      </c>
      <c r="X692" s="128">
        <v>45202.644675925927</v>
      </c>
    </row>
    <row r="693" spans="1:24">
      <c r="A693" s="125" t="s">
        <v>981</v>
      </c>
      <c r="B693" s="126" t="s">
        <v>506</v>
      </c>
      <c r="C693" s="126" t="s">
        <v>4588</v>
      </c>
      <c r="D693" s="126" t="s">
        <v>1427</v>
      </c>
      <c r="E693" s="126" t="s">
        <v>10076</v>
      </c>
      <c r="F693" s="126" t="s">
        <v>3</v>
      </c>
      <c r="G693" s="126" t="s">
        <v>922</v>
      </c>
      <c r="H693" s="126" t="s">
        <v>7145</v>
      </c>
      <c r="I693" s="126" t="s">
        <v>8322</v>
      </c>
      <c r="J693" s="126" t="s">
        <v>3</v>
      </c>
      <c r="K693" s="126" t="s">
        <v>4592</v>
      </c>
      <c r="L693" s="126" t="s">
        <v>5441</v>
      </c>
      <c r="M693" s="126" t="s">
        <v>5427</v>
      </c>
      <c r="N693" s="127">
        <v>0.33333333333333331</v>
      </c>
      <c r="O693" s="127">
        <v>0.75</v>
      </c>
      <c r="P693" s="126" t="s">
        <v>7146</v>
      </c>
      <c r="Q693" s="126" t="s">
        <v>7147</v>
      </c>
      <c r="R693" s="126" t="s">
        <v>5434</v>
      </c>
      <c r="S693" s="126" t="s">
        <v>5460</v>
      </c>
      <c r="T693" s="126" t="s">
        <v>4555</v>
      </c>
      <c r="U693" s="126" t="s">
        <v>5469</v>
      </c>
      <c r="V693" s="126" t="s">
        <v>3571</v>
      </c>
      <c r="W693" s="126" t="s">
        <v>10751</v>
      </c>
      <c r="X693" s="128">
        <v>45216.412465277775</v>
      </c>
    </row>
    <row r="694" spans="1:24">
      <c r="A694" s="125" t="s">
        <v>936</v>
      </c>
      <c r="B694" s="126" t="s">
        <v>111</v>
      </c>
      <c r="C694" s="126" t="s">
        <v>8794</v>
      </c>
      <c r="D694" s="126" t="s">
        <v>1427</v>
      </c>
      <c r="E694" s="126" t="s">
        <v>10076</v>
      </c>
      <c r="F694" s="126" t="s">
        <v>3</v>
      </c>
      <c r="G694" s="126" t="s">
        <v>922</v>
      </c>
      <c r="H694" s="126" t="s">
        <v>5518</v>
      </c>
      <c r="I694" s="126" t="s">
        <v>8322</v>
      </c>
      <c r="J694" s="126" t="s">
        <v>3</v>
      </c>
      <c r="K694" s="126" t="s">
        <v>3</v>
      </c>
      <c r="L694" s="126" t="s">
        <v>5441</v>
      </c>
      <c r="M694" s="126" t="s">
        <v>5427</v>
      </c>
      <c r="N694" s="127">
        <v>0.33333333333333331</v>
      </c>
      <c r="O694" s="127">
        <v>0.75</v>
      </c>
      <c r="P694" s="126" t="s">
        <v>8795</v>
      </c>
      <c r="Q694" s="126" t="s">
        <v>8795</v>
      </c>
      <c r="R694" s="126" t="s">
        <v>5434</v>
      </c>
      <c r="S694" s="126" t="s">
        <v>7556</v>
      </c>
      <c r="T694" s="126" t="s">
        <v>6316</v>
      </c>
      <c r="U694" s="126" t="s">
        <v>9966</v>
      </c>
      <c r="V694" s="126" t="s">
        <v>10196</v>
      </c>
      <c r="W694" s="126" t="s">
        <v>10752</v>
      </c>
      <c r="X694" s="128">
        <v>44918.625821759262</v>
      </c>
    </row>
    <row r="695" spans="1:24">
      <c r="A695" s="125" t="s">
        <v>3</v>
      </c>
      <c r="B695" s="126" t="s">
        <v>10753</v>
      </c>
      <c r="C695" s="126" t="s">
        <v>5387</v>
      </c>
      <c r="D695" s="126" t="s">
        <v>1427</v>
      </c>
      <c r="E695" s="126" t="s">
        <v>10076</v>
      </c>
      <c r="F695" s="126" t="s">
        <v>3</v>
      </c>
      <c r="G695" s="126" t="s">
        <v>922</v>
      </c>
      <c r="H695" s="126" t="s">
        <v>6969</v>
      </c>
      <c r="I695" s="126" t="s">
        <v>8322</v>
      </c>
      <c r="J695" s="126" t="s">
        <v>10359</v>
      </c>
      <c r="K695" s="126" t="s">
        <v>3</v>
      </c>
      <c r="L695" s="126" t="s">
        <v>6595</v>
      </c>
      <c r="M695" s="126" t="s">
        <v>5388</v>
      </c>
      <c r="N695" s="126" t="s">
        <v>5388</v>
      </c>
      <c r="O695" s="126" t="s">
        <v>5388</v>
      </c>
      <c r="P695" s="126" t="s">
        <v>6079</v>
      </c>
      <c r="Q695" s="126" t="s">
        <v>10754</v>
      </c>
      <c r="R695" s="126" t="s">
        <v>5445</v>
      </c>
      <c r="S695" s="126" t="s">
        <v>5605</v>
      </c>
      <c r="T695" s="126" t="s">
        <v>5606</v>
      </c>
      <c r="U695" s="126" t="s">
        <v>5705</v>
      </c>
      <c r="V695" s="126" t="s">
        <v>3571</v>
      </c>
      <c r="W695" s="126" t="s">
        <v>10755</v>
      </c>
      <c r="X695" s="126" t="s">
        <v>3</v>
      </c>
    </row>
    <row r="696" spans="1:24">
      <c r="A696" s="125" t="s">
        <v>981</v>
      </c>
      <c r="B696" s="126" t="s">
        <v>343</v>
      </c>
      <c r="C696" s="126" t="s">
        <v>3</v>
      </c>
      <c r="D696" s="126" t="s">
        <v>1427</v>
      </c>
      <c r="E696" s="126" t="s">
        <v>10076</v>
      </c>
      <c r="F696" s="126" t="s">
        <v>3</v>
      </c>
      <c r="G696" s="126" t="s">
        <v>922</v>
      </c>
      <c r="H696" s="126" t="s">
        <v>10066</v>
      </c>
      <c r="I696" s="126" t="s">
        <v>8322</v>
      </c>
      <c r="J696" s="126" t="s">
        <v>3</v>
      </c>
      <c r="K696" s="126" t="s">
        <v>10310</v>
      </c>
      <c r="L696" s="126" t="s">
        <v>5441</v>
      </c>
      <c r="M696" s="126" t="s">
        <v>5427</v>
      </c>
      <c r="N696" s="127">
        <v>0.33333333333333331</v>
      </c>
      <c r="O696" s="127">
        <v>0.75</v>
      </c>
      <c r="P696" s="126" t="s">
        <v>10756</v>
      </c>
      <c r="Q696" s="126" t="s">
        <v>10757</v>
      </c>
      <c r="R696" s="126" t="s">
        <v>5434</v>
      </c>
      <c r="S696" s="126" t="s">
        <v>5734</v>
      </c>
      <c r="T696" s="126" t="s">
        <v>5731</v>
      </c>
      <c r="U696" s="126" t="s">
        <v>5735</v>
      </c>
      <c r="V696" s="126" t="s">
        <v>3571</v>
      </c>
      <c r="W696" s="126" t="s">
        <v>10758</v>
      </c>
      <c r="X696" s="128">
        <v>44844.59175925926</v>
      </c>
    </row>
    <row r="697" spans="1:24">
      <c r="A697" s="125" t="s">
        <v>1075</v>
      </c>
      <c r="B697" s="126" t="s">
        <v>10536</v>
      </c>
      <c r="C697" s="126" t="s">
        <v>10535</v>
      </c>
      <c r="D697" s="126" t="s">
        <v>1427</v>
      </c>
      <c r="E697" s="126" t="s">
        <v>10076</v>
      </c>
      <c r="F697" s="126" t="s">
        <v>3</v>
      </c>
      <c r="G697" s="126" t="s">
        <v>922</v>
      </c>
      <c r="H697" s="126" t="s">
        <v>5912</v>
      </c>
      <c r="I697" s="126" t="s">
        <v>8322</v>
      </c>
      <c r="J697" s="126" t="s">
        <v>3</v>
      </c>
      <c r="K697" s="126" t="s">
        <v>10310</v>
      </c>
      <c r="L697" s="126" t="s">
        <v>5441</v>
      </c>
      <c r="M697" s="126" t="s">
        <v>5427</v>
      </c>
      <c r="N697" s="127">
        <v>0.91666666666666663</v>
      </c>
      <c r="O697" s="127">
        <v>0.33333333333333331</v>
      </c>
      <c r="P697" s="126" t="s">
        <v>10537</v>
      </c>
      <c r="Q697" s="126" t="s">
        <v>10538</v>
      </c>
      <c r="R697" s="126" t="s">
        <v>5445</v>
      </c>
      <c r="S697" s="126" t="s">
        <v>5916</v>
      </c>
      <c r="T697" s="126" t="s">
        <v>5545</v>
      </c>
      <c r="U697" s="126" t="s">
        <v>5917</v>
      </c>
      <c r="V697" s="126" t="s">
        <v>3571</v>
      </c>
      <c r="W697" s="126" t="s">
        <v>10759</v>
      </c>
      <c r="X697" s="126" t="s">
        <v>3</v>
      </c>
    </row>
    <row r="698" spans="1:24">
      <c r="A698" s="125" t="s">
        <v>936</v>
      </c>
      <c r="B698" s="126" t="s">
        <v>10760</v>
      </c>
      <c r="C698" s="126" t="s">
        <v>3</v>
      </c>
      <c r="D698" s="126" t="s">
        <v>1427</v>
      </c>
      <c r="E698" s="126" t="s">
        <v>10076</v>
      </c>
      <c r="F698" s="126" t="s">
        <v>3</v>
      </c>
      <c r="G698" s="126" t="s">
        <v>922</v>
      </c>
      <c r="H698" s="126" t="s">
        <v>10550</v>
      </c>
      <c r="I698" s="126" t="s">
        <v>8322</v>
      </c>
      <c r="J698" s="126" t="s">
        <v>5511</v>
      </c>
      <c r="K698" s="126" t="s">
        <v>10551</v>
      </c>
      <c r="L698" s="126" t="s">
        <v>5441</v>
      </c>
      <c r="M698" s="126" t="s">
        <v>5427</v>
      </c>
      <c r="N698" s="127">
        <v>0.33333333333333331</v>
      </c>
      <c r="O698" s="127">
        <v>0.75</v>
      </c>
      <c r="P698" s="126" t="s">
        <v>3</v>
      </c>
      <c r="Q698" s="126" t="s">
        <v>10761</v>
      </c>
      <c r="R698" s="126" t="s">
        <v>5434</v>
      </c>
      <c r="S698" s="126" t="s">
        <v>5826</v>
      </c>
      <c r="T698" s="126" t="s">
        <v>5827</v>
      </c>
      <c r="U698" s="126" t="s">
        <v>5828</v>
      </c>
      <c r="V698" s="126" t="s">
        <v>10553</v>
      </c>
      <c r="W698" s="126" t="s">
        <v>10762</v>
      </c>
      <c r="X698" s="128">
        <v>45539.738298611112</v>
      </c>
    </row>
    <row r="699" spans="1:24">
      <c r="A699" s="125" t="s">
        <v>1213</v>
      </c>
      <c r="B699" s="126" t="s">
        <v>870</v>
      </c>
      <c r="C699" s="126" t="s">
        <v>868</v>
      </c>
      <c r="D699" s="126" t="s">
        <v>1427</v>
      </c>
      <c r="E699" s="126" t="s">
        <v>10076</v>
      </c>
      <c r="F699" s="126" t="s">
        <v>3</v>
      </c>
      <c r="G699" s="126" t="s">
        <v>922</v>
      </c>
      <c r="H699" s="126" t="s">
        <v>5580</v>
      </c>
      <c r="I699" s="126" t="s">
        <v>8322</v>
      </c>
      <c r="J699" s="126" t="s">
        <v>5745</v>
      </c>
      <c r="K699" s="126" t="s">
        <v>10307</v>
      </c>
      <c r="L699" s="126" t="s">
        <v>5441</v>
      </c>
      <c r="M699" s="126">
        <v>3</v>
      </c>
      <c r="N699" s="127">
        <v>0.91666666666666663</v>
      </c>
      <c r="O699" s="127">
        <v>8.3333333333333329E-2</v>
      </c>
      <c r="P699" s="126" t="s">
        <v>10763</v>
      </c>
      <c r="Q699" s="126" t="s">
        <v>10764</v>
      </c>
      <c r="R699" s="126" t="s">
        <v>5434</v>
      </c>
      <c r="S699" s="126" t="s">
        <v>5584</v>
      </c>
      <c r="T699" s="126" t="s">
        <v>5585</v>
      </c>
      <c r="U699" s="126" t="s">
        <v>5586</v>
      </c>
      <c r="V699" s="126" t="s">
        <v>5834</v>
      </c>
      <c r="W699" s="126" t="s">
        <v>10765</v>
      </c>
      <c r="X699" s="128">
        <v>45495.722129629627</v>
      </c>
    </row>
    <row r="700" spans="1:24">
      <c r="A700" s="125" t="s">
        <v>981</v>
      </c>
      <c r="B700" s="126" t="s">
        <v>322</v>
      </c>
      <c r="C700" s="126" t="s">
        <v>5387</v>
      </c>
      <c r="D700" s="126" t="s">
        <v>1427</v>
      </c>
      <c r="E700" s="126" t="s">
        <v>10076</v>
      </c>
      <c r="F700" s="126" t="s">
        <v>3</v>
      </c>
      <c r="G700" s="126" t="s">
        <v>922</v>
      </c>
      <c r="H700" s="126" t="s">
        <v>5912</v>
      </c>
      <c r="I700" s="126" t="s">
        <v>8322</v>
      </c>
      <c r="J700" s="126" t="s">
        <v>3</v>
      </c>
      <c r="K700" s="126" t="s">
        <v>10498</v>
      </c>
      <c r="L700" s="126" t="s">
        <v>5441</v>
      </c>
      <c r="M700" s="126" t="s">
        <v>5427</v>
      </c>
      <c r="N700" s="127">
        <v>0.33333333333333331</v>
      </c>
      <c r="O700" s="127">
        <v>0.75</v>
      </c>
      <c r="P700" s="126" t="s">
        <v>10352</v>
      </c>
      <c r="Q700" s="126" t="s">
        <v>10766</v>
      </c>
      <c r="R700" s="126" t="s">
        <v>5434</v>
      </c>
      <c r="S700" s="126" t="s">
        <v>5916</v>
      </c>
      <c r="T700" s="126" t="s">
        <v>5545</v>
      </c>
      <c r="U700" s="126" t="s">
        <v>5917</v>
      </c>
      <c r="V700" s="126" t="s">
        <v>3571</v>
      </c>
      <c r="W700" s="126" t="s">
        <v>10767</v>
      </c>
      <c r="X700" s="128">
        <v>44797.851435185185</v>
      </c>
    </row>
    <row r="701" spans="1:24">
      <c r="A701" s="125" t="s">
        <v>1075</v>
      </c>
      <c r="B701" s="126" t="s">
        <v>867</v>
      </c>
      <c r="C701" s="126" t="s">
        <v>826</v>
      </c>
      <c r="D701" s="126" t="s">
        <v>1427</v>
      </c>
      <c r="E701" s="126" t="s">
        <v>10076</v>
      </c>
      <c r="F701" s="126" t="s">
        <v>3</v>
      </c>
      <c r="G701" s="126" t="s">
        <v>922</v>
      </c>
      <c r="H701" s="126" t="s">
        <v>6077</v>
      </c>
      <c r="I701" s="126" t="s">
        <v>8322</v>
      </c>
      <c r="J701" s="126" t="s">
        <v>3</v>
      </c>
      <c r="K701" s="126" t="s">
        <v>4786</v>
      </c>
      <c r="L701" s="126" t="s">
        <v>5426</v>
      </c>
      <c r="M701" s="126" t="s">
        <v>5427</v>
      </c>
      <c r="N701" s="127">
        <v>0.33333333333333331</v>
      </c>
      <c r="O701" s="127">
        <v>0.75</v>
      </c>
      <c r="P701" s="126" t="s">
        <v>10433</v>
      </c>
      <c r="Q701" s="126" t="s">
        <v>10768</v>
      </c>
      <c r="R701" s="126" t="s">
        <v>5434</v>
      </c>
      <c r="S701" s="126" t="s">
        <v>6081</v>
      </c>
      <c r="T701" s="126" t="s">
        <v>4543</v>
      </c>
      <c r="U701" s="126" t="s">
        <v>5565</v>
      </c>
      <c r="V701" s="126" t="s">
        <v>5566</v>
      </c>
      <c r="W701" s="126" t="s">
        <v>10769</v>
      </c>
      <c r="X701" s="128">
        <v>45369.706655092596</v>
      </c>
    </row>
    <row r="702" spans="1:24">
      <c r="A702" s="125" t="s">
        <v>1075</v>
      </c>
      <c r="B702" s="126" t="s">
        <v>10770</v>
      </c>
      <c r="C702" s="126" t="s">
        <v>762</v>
      </c>
      <c r="D702" s="126" t="s">
        <v>1427</v>
      </c>
      <c r="E702" s="126" t="s">
        <v>10076</v>
      </c>
      <c r="F702" s="126" t="s">
        <v>3</v>
      </c>
      <c r="G702" s="126" t="s">
        <v>922</v>
      </c>
      <c r="H702" s="126" t="s">
        <v>5912</v>
      </c>
      <c r="I702" s="126" t="s">
        <v>8322</v>
      </c>
      <c r="J702" s="126" t="s">
        <v>3</v>
      </c>
      <c r="K702" s="126" t="s">
        <v>10310</v>
      </c>
      <c r="L702" s="126" t="s">
        <v>5474</v>
      </c>
      <c r="M702" s="126" t="s">
        <v>5427</v>
      </c>
      <c r="N702" s="127">
        <v>0.91666666666666663</v>
      </c>
      <c r="O702" s="127">
        <v>0.125</v>
      </c>
      <c r="P702" s="126" t="s">
        <v>10364</v>
      </c>
      <c r="Q702" s="126" t="s">
        <v>10771</v>
      </c>
      <c r="R702" s="126" t="s">
        <v>5445</v>
      </c>
      <c r="S702" s="126" t="s">
        <v>5916</v>
      </c>
      <c r="T702" s="126" t="s">
        <v>5545</v>
      </c>
      <c r="U702" s="126" t="s">
        <v>5917</v>
      </c>
      <c r="V702" s="126" t="s">
        <v>3571</v>
      </c>
      <c r="W702" s="126" t="s">
        <v>10772</v>
      </c>
      <c r="X702" s="128">
        <v>44899.169965277775</v>
      </c>
    </row>
    <row r="703" spans="1:24">
      <c r="A703" s="125" t="s">
        <v>1251</v>
      </c>
      <c r="B703" s="126" t="s">
        <v>755</v>
      </c>
      <c r="C703" s="126" t="s">
        <v>3</v>
      </c>
      <c r="D703" s="126" t="s">
        <v>1427</v>
      </c>
      <c r="E703" s="126" t="s">
        <v>10076</v>
      </c>
      <c r="F703" s="126" t="s">
        <v>3</v>
      </c>
      <c r="G703" s="126" t="s">
        <v>922</v>
      </c>
      <c r="H703" s="126" t="s">
        <v>10728</v>
      </c>
      <c r="I703" s="126" t="s">
        <v>8322</v>
      </c>
      <c r="J703" s="126" t="s">
        <v>3</v>
      </c>
      <c r="K703" s="126" t="s">
        <v>10729</v>
      </c>
      <c r="L703" s="126" t="s">
        <v>5474</v>
      </c>
      <c r="M703" s="126">
        <v>5</v>
      </c>
      <c r="N703" s="127">
        <v>0.33333333333333331</v>
      </c>
      <c r="O703" s="127">
        <v>0.75</v>
      </c>
      <c r="P703" s="126" t="s">
        <v>8342</v>
      </c>
      <c r="Q703" s="126" t="s">
        <v>10737</v>
      </c>
      <c r="R703" s="126" t="s">
        <v>5434</v>
      </c>
      <c r="S703" s="126" t="s">
        <v>5394</v>
      </c>
      <c r="T703" s="126" t="s">
        <v>5395</v>
      </c>
      <c r="U703" s="126" t="s">
        <v>8734</v>
      </c>
      <c r="V703" s="126" t="s">
        <v>10558</v>
      </c>
      <c r="W703" s="126" t="s">
        <v>10773</v>
      </c>
      <c r="X703" s="128">
        <v>44791.695381944446</v>
      </c>
    </row>
    <row r="704" spans="1:24">
      <c r="A704" s="125" t="s">
        <v>1075</v>
      </c>
      <c r="B704" s="126" t="s">
        <v>10774</v>
      </c>
      <c r="C704" s="126" t="s">
        <v>763</v>
      </c>
      <c r="D704" s="126" t="s">
        <v>1427</v>
      </c>
      <c r="E704" s="126" t="s">
        <v>10076</v>
      </c>
      <c r="F704" s="126" t="s">
        <v>3</v>
      </c>
      <c r="G704" s="126" t="s">
        <v>922</v>
      </c>
      <c r="H704" s="126" t="s">
        <v>3530</v>
      </c>
      <c r="I704" s="126" t="s">
        <v>8322</v>
      </c>
      <c r="J704" s="126" t="s">
        <v>3</v>
      </c>
      <c r="K704" s="126" t="s">
        <v>5443</v>
      </c>
      <c r="L704" s="126" t="s">
        <v>7088</v>
      </c>
      <c r="M704" s="126">
        <v>2</v>
      </c>
      <c r="N704" s="127">
        <v>0.91666666666666663</v>
      </c>
      <c r="O704" s="127">
        <v>0.25</v>
      </c>
      <c r="P704" s="126" t="s">
        <v>10775</v>
      </c>
      <c r="Q704" s="126" t="s">
        <v>10776</v>
      </c>
      <c r="R704" s="126" t="s">
        <v>5445</v>
      </c>
      <c r="S704" s="126" t="s">
        <v>5446</v>
      </c>
      <c r="T704" s="126" t="s">
        <v>4582</v>
      </c>
      <c r="U704" s="126" t="s">
        <v>5447</v>
      </c>
      <c r="V704" s="126" t="s">
        <v>5448</v>
      </c>
      <c r="W704" s="126" t="s">
        <v>10777</v>
      </c>
      <c r="X704" s="128">
        <v>45056.523252314815</v>
      </c>
    </row>
    <row r="705" spans="1:24">
      <c r="A705" s="125" t="s">
        <v>981</v>
      </c>
      <c r="B705" s="126" t="s">
        <v>442</v>
      </c>
      <c r="C705" s="126" t="s">
        <v>530</v>
      </c>
      <c r="D705" s="126" t="s">
        <v>1427</v>
      </c>
      <c r="E705" s="126" t="s">
        <v>10076</v>
      </c>
      <c r="F705" s="126" t="s">
        <v>3</v>
      </c>
      <c r="G705" s="126" t="s">
        <v>922</v>
      </c>
      <c r="H705" s="126" t="s">
        <v>10480</v>
      </c>
      <c r="I705" s="126" t="s">
        <v>8322</v>
      </c>
      <c r="J705" s="126" t="s">
        <v>3</v>
      </c>
      <c r="K705" s="126" t="s">
        <v>10481</v>
      </c>
      <c r="L705" s="126" t="s">
        <v>5441</v>
      </c>
      <c r="M705" s="126" t="s">
        <v>5427</v>
      </c>
      <c r="N705" s="127">
        <v>0.33333333333333331</v>
      </c>
      <c r="O705" s="127">
        <v>0.75</v>
      </c>
      <c r="P705" s="126" t="s">
        <v>10482</v>
      </c>
      <c r="Q705" s="126" t="s">
        <v>10482</v>
      </c>
      <c r="R705" s="126" t="s">
        <v>5434</v>
      </c>
      <c r="S705" s="126" t="s">
        <v>4808</v>
      </c>
      <c r="T705" s="126" t="s">
        <v>4543</v>
      </c>
      <c r="U705" s="126" t="s">
        <v>10483</v>
      </c>
      <c r="V705" s="126" t="s">
        <v>10481</v>
      </c>
      <c r="W705" s="126" t="s">
        <v>10778</v>
      </c>
      <c r="X705" s="128">
        <v>44831.683877314812</v>
      </c>
    </row>
    <row r="706" spans="1:24">
      <c r="A706" s="125" t="s">
        <v>936</v>
      </c>
      <c r="B706" s="126" t="s">
        <v>183</v>
      </c>
      <c r="C706" s="126" t="s">
        <v>5387</v>
      </c>
      <c r="D706" s="126" t="s">
        <v>1427</v>
      </c>
      <c r="E706" s="126" t="s">
        <v>10076</v>
      </c>
      <c r="F706" s="126" t="s">
        <v>3</v>
      </c>
      <c r="G706" s="126" t="s">
        <v>922</v>
      </c>
      <c r="H706" s="126" t="s">
        <v>7981</v>
      </c>
      <c r="I706" s="126" t="s">
        <v>8322</v>
      </c>
      <c r="J706" s="126" t="s">
        <v>3</v>
      </c>
      <c r="K706" s="126" t="s">
        <v>10153</v>
      </c>
      <c r="L706" s="126" t="s">
        <v>5441</v>
      </c>
      <c r="M706" s="126" t="s">
        <v>5427</v>
      </c>
      <c r="N706" s="127">
        <v>0.33333333333333331</v>
      </c>
      <c r="O706" s="127">
        <v>0.75</v>
      </c>
      <c r="P706" s="126" t="s">
        <v>10779</v>
      </c>
      <c r="Q706" s="126" t="s">
        <v>10779</v>
      </c>
      <c r="R706" s="126" t="s">
        <v>5434</v>
      </c>
      <c r="S706" s="126" t="s">
        <v>5593</v>
      </c>
      <c r="T706" s="126" t="s">
        <v>5633</v>
      </c>
      <c r="U706" s="126" t="s">
        <v>5595</v>
      </c>
      <c r="V706" s="126" t="s">
        <v>3571</v>
      </c>
      <c r="W706" s="126" t="s">
        <v>10780</v>
      </c>
      <c r="X706" s="128">
        <v>45219.087719907409</v>
      </c>
    </row>
    <row r="707" spans="1:24">
      <c r="A707" s="125" t="s">
        <v>981</v>
      </c>
      <c r="B707" s="126" t="s">
        <v>10781</v>
      </c>
      <c r="C707" s="126" t="s">
        <v>5387</v>
      </c>
      <c r="D707" s="126" t="s">
        <v>1427</v>
      </c>
      <c r="E707" s="126" t="s">
        <v>10076</v>
      </c>
      <c r="F707" s="126" t="s">
        <v>3</v>
      </c>
      <c r="G707" s="126" t="s">
        <v>922</v>
      </c>
      <c r="H707" s="126" t="s">
        <v>3530</v>
      </c>
      <c r="I707" s="126" t="s">
        <v>8322</v>
      </c>
      <c r="J707" s="126" t="s">
        <v>10782</v>
      </c>
      <c r="K707" s="126" t="s">
        <v>5443</v>
      </c>
      <c r="L707" s="126" t="s">
        <v>5441</v>
      </c>
      <c r="M707" s="126" t="s">
        <v>5427</v>
      </c>
      <c r="N707" s="127">
        <v>0.33333333333333331</v>
      </c>
      <c r="O707" s="127">
        <v>0.75</v>
      </c>
      <c r="P707" s="126" t="s">
        <v>10783</v>
      </c>
      <c r="Q707" s="126" t="s">
        <v>10783</v>
      </c>
      <c r="R707" s="126" t="s">
        <v>5445</v>
      </c>
      <c r="S707" s="126" t="s">
        <v>5446</v>
      </c>
      <c r="T707" s="126" t="s">
        <v>4582</v>
      </c>
      <c r="U707" s="126" t="s">
        <v>5447</v>
      </c>
      <c r="V707" s="126" t="s">
        <v>7319</v>
      </c>
      <c r="W707" s="126" t="s">
        <v>10784</v>
      </c>
      <c r="X707" s="128">
        <v>45166.660613425927</v>
      </c>
    </row>
    <row r="708" spans="1:24">
      <c r="A708" s="125" t="s">
        <v>981</v>
      </c>
      <c r="B708" s="126" t="s">
        <v>10785</v>
      </c>
      <c r="C708" s="126" t="s">
        <v>502</v>
      </c>
      <c r="D708" s="126" t="s">
        <v>1427</v>
      </c>
      <c r="E708" s="126" t="s">
        <v>10076</v>
      </c>
      <c r="F708" s="126" t="s">
        <v>3</v>
      </c>
      <c r="G708" s="126" t="s">
        <v>922</v>
      </c>
      <c r="H708" s="126" t="s">
        <v>6568</v>
      </c>
      <c r="I708" s="126" t="s">
        <v>8322</v>
      </c>
      <c r="J708" s="126" t="s">
        <v>3</v>
      </c>
      <c r="K708" s="126" t="s">
        <v>10377</v>
      </c>
      <c r="L708" s="126" t="s">
        <v>5441</v>
      </c>
      <c r="M708" s="126" t="s">
        <v>5427</v>
      </c>
      <c r="N708" s="127">
        <v>0.33333333333333331</v>
      </c>
      <c r="O708" s="127">
        <v>0.75</v>
      </c>
      <c r="P708" s="126" t="s">
        <v>7041</v>
      </c>
      <c r="Q708" s="126" t="s">
        <v>10786</v>
      </c>
      <c r="R708" s="126" t="s">
        <v>5445</v>
      </c>
      <c r="S708" s="126" t="s">
        <v>6572</v>
      </c>
      <c r="T708" s="126" t="s">
        <v>6573</v>
      </c>
      <c r="U708" s="126" t="s">
        <v>6574</v>
      </c>
      <c r="V708" s="126" t="s">
        <v>7042</v>
      </c>
      <c r="W708" s="126" t="s">
        <v>10787</v>
      </c>
      <c r="X708" s="128">
        <v>45153.620717592596</v>
      </c>
    </row>
    <row r="709" spans="1:24">
      <c r="A709" s="130" t="s">
        <v>1213</v>
      </c>
      <c r="B709" s="131" t="s">
        <v>7549</v>
      </c>
      <c r="C709" s="131" t="s">
        <v>4701</v>
      </c>
      <c r="D709" s="131" t="s">
        <v>1427</v>
      </c>
      <c r="E709" s="131" t="s">
        <v>10076</v>
      </c>
      <c r="F709" s="131" t="s">
        <v>6284</v>
      </c>
      <c r="G709" s="131" t="s">
        <v>931</v>
      </c>
      <c r="H709" s="131" t="s">
        <v>4706</v>
      </c>
      <c r="I709" s="131" t="s">
        <v>5533</v>
      </c>
      <c r="J709" s="131" t="s">
        <v>5511</v>
      </c>
      <c r="K709" s="131" t="s">
        <v>4786</v>
      </c>
      <c r="L709" s="131" t="s">
        <v>5996</v>
      </c>
      <c r="M709" s="131" t="s">
        <v>5427</v>
      </c>
      <c r="N709" s="132">
        <v>0</v>
      </c>
      <c r="O709" s="132">
        <v>0.125</v>
      </c>
      <c r="P709" s="131" t="s">
        <v>6079</v>
      </c>
      <c r="Q709" s="131" t="s">
        <v>7550</v>
      </c>
      <c r="R709" s="131" t="s">
        <v>5434</v>
      </c>
      <c r="S709" s="131" t="s">
        <v>4544</v>
      </c>
      <c r="T709" s="131" t="s">
        <v>4543</v>
      </c>
      <c r="U709" s="131" t="s">
        <v>5565</v>
      </c>
      <c r="V709" s="131" t="s">
        <v>5566</v>
      </c>
      <c r="W709" s="131" t="s">
        <v>7551</v>
      </c>
      <c r="X709" s="131" t="s">
        <v>3</v>
      </c>
    </row>
    <row r="710" spans="1:24">
      <c r="A710" s="125" t="s">
        <v>981</v>
      </c>
      <c r="B710" s="126" t="s">
        <v>10652</v>
      </c>
      <c r="C710" s="126" t="s">
        <v>536</v>
      </c>
      <c r="D710" s="126" t="s">
        <v>1427</v>
      </c>
      <c r="E710" s="126" t="s">
        <v>10076</v>
      </c>
      <c r="F710" s="126" t="s">
        <v>3</v>
      </c>
      <c r="G710" s="126" t="s">
        <v>922</v>
      </c>
      <c r="H710" s="126" t="s">
        <v>5580</v>
      </c>
      <c r="I710" s="126" t="s">
        <v>8322</v>
      </c>
      <c r="J710" s="126" t="s">
        <v>6280</v>
      </c>
      <c r="K710" s="126" t="s">
        <v>5582</v>
      </c>
      <c r="L710" s="126" t="s">
        <v>5441</v>
      </c>
      <c r="M710" s="126" t="s">
        <v>5427</v>
      </c>
      <c r="N710" s="127">
        <v>0.33333333333333331</v>
      </c>
      <c r="O710" s="127">
        <v>0.75</v>
      </c>
      <c r="P710" s="126" t="s">
        <v>10653</v>
      </c>
      <c r="Q710" s="126" t="s">
        <v>10653</v>
      </c>
      <c r="R710" s="126" t="s">
        <v>5434</v>
      </c>
      <c r="S710" s="126" t="s">
        <v>5584</v>
      </c>
      <c r="T710" s="126" t="s">
        <v>5585</v>
      </c>
      <c r="U710" s="126" t="s">
        <v>5586</v>
      </c>
      <c r="V710" s="126" t="s">
        <v>6865</v>
      </c>
      <c r="W710" s="126" t="s">
        <v>10788</v>
      </c>
      <c r="X710" s="128">
        <v>45539.742245370369</v>
      </c>
    </row>
    <row r="711" spans="1:24">
      <c r="A711" s="125" t="s">
        <v>3</v>
      </c>
      <c r="B711" s="126" t="s">
        <v>518</v>
      </c>
      <c r="C711" s="126" t="s">
        <v>3</v>
      </c>
      <c r="D711" s="126" t="s">
        <v>1427</v>
      </c>
      <c r="E711" s="126" t="s">
        <v>10076</v>
      </c>
      <c r="F711" s="126" t="s">
        <v>3</v>
      </c>
      <c r="G711" s="126" t="s">
        <v>922</v>
      </c>
      <c r="H711" s="126" t="s">
        <v>10370</v>
      </c>
      <c r="I711" s="126" t="s">
        <v>8322</v>
      </c>
      <c r="J711" s="126" t="s">
        <v>3</v>
      </c>
      <c r="K711" s="126" t="s">
        <v>10477</v>
      </c>
      <c r="L711" s="126" t="s">
        <v>5441</v>
      </c>
      <c r="M711" s="126" t="s">
        <v>5427</v>
      </c>
      <c r="N711" s="127">
        <v>0.33333333333333331</v>
      </c>
      <c r="O711" s="127">
        <v>0.75</v>
      </c>
      <c r="P711" s="126" t="s">
        <v>3</v>
      </c>
      <c r="Q711" s="126" t="s">
        <v>10478</v>
      </c>
      <c r="R711" s="126" t="s">
        <v>5434</v>
      </c>
      <c r="S711" s="126" t="s">
        <v>6572</v>
      </c>
      <c r="T711" s="126" t="s">
        <v>6573</v>
      </c>
      <c r="U711" s="126" t="s">
        <v>6031</v>
      </c>
      <c r="V711" s="126" t="s">
        <v>10789</v>
      </c>
      <c r="W711" s="126" t="s">
        <v>10790</v>
      </c>
      <c r="X711" s="128">
        <v>44918.631539351853</v>
      </c>
    </row>
    <row r="712" spans="1:24">
      <c r="A712" s="125" t="s">
        <v>1075</v>
      </c>
      <c r="B712" s="126" t="s">
        <v>829</v>
      </c>
      <c r="C712" s="126" t="s">
        <v>719</v>
      </c>
      <c r="D712" s="126" t="s">
        <v>1427</v>
      </c>
      <c r="E712" s="126" t="s">
        <v>10076</v>
      </c>
      <c r="F712" s="126" t="s">
        <v>3</v>
      </c>
      <c r="G712" s="126" t="s">
        <v>922</v>
      </c>
      <c r="H712" s="126" t="s">
        <v>6740</v>
      </c>
      <c r="I712" s="126" t="s">
        <v>8322</v>
      </c>
      <c r="J712" s="126" t="s">
        <v>3</v>
      </c>
      <c r="K712" s="126" t="s">
        <v>10377</v>
      </c>
      <c r="L712" s="126" t="s">
        <v>5441</v>
      </c>
      <c r="M712" s="126" t="s">
        <v>5427</v>
      </c>
      <c r="N712" s="127">
        <v>0.33333333333333331</v>
      </c>
      <c r="O712" s="127">
        <v>0.75</v>
      </c>
      <c r="P712" s="126" t="s">
        <v>10791</v>
      </c>
      <c r="Q712" s="126" t="s">
        <v>10791</v>
      </c>
      <c r="R712" s="126" t="s">
        <v>5434</v>
      </c>
      <c r="S712" s="126" t="s">
        <v>6572</v>
      </c>
      <c r="T712" s="126" t="s">
        <v>6573</v>
      </c>
      <c r="U712" s="126" t="s">
        <v>6574</v>
      </c>
      <c r="V712" s="126" t="s">
        <v>10792</v>
      </c>
      <c r="W712" s="126" t="s">
        <v>10793</v>
      </c>
      <c r="X712" s="128">
        <v>45099.478506944448</v>
      </c>
    </row>
    <row r="713" spans="1:24">
      <c r="A713" s="125" t="s">
        <v>981</v>
      </c>
      <c r="B713" s="126" t="s">
        <v>546</v>
      </c>
      <c r="C713" s="126" t="s">
        <v>543</v>
      </c>
      <c r="D713" s="126" t="s">
        <v>1427</v>
      </c>
      <c r="E713" s="126" t="s">
        <v>10076</v>
      </c>
      <c r="F713" s="126" t="s">
        <v>3</v>
      </c>
      <c r="G713" s="126" t="s">
        <v>922</v>
      </c>
      <c r="H713" s="126" t="s">
        <v>7413</v>
      </c>
      <c r="I713" s="126" t="s">
        <v>8322</v>
      </c>
      <c r="J713" s="126" t="s">
        <v>3</v>
      </c>
      <c r="K713" s="126" t="s">
        <v>7414</v>
      </c>
      <c r="L713" s="126" t="s">
        <v>5441</v>
      </c>
      <c r="M713" s="126" t="s">
        <v>5427</v>
      </c>
      <c r="N713" s="127">
        <v>0.33333333333333331</v>
      </c>
      <c r="O713" s="127">
        <v>0.75</v>
      </c>
      <c r="P713" s="126" t="s">
        <v>7747</v>
      </c>
      <c r="Q713" s="126" t="s">
        <v>7747</v>
      </c>
      <c r="R713" s="126" t="s">
        <v>5434</v>
      </c>
      <c r="S713" s="126" t="s">
        <v>7417</v>
      </c>
      <c r="T713" s="126" t="s">
        <v>7418</v>
      </c>
      <c r="U713" s="126" t="s">
        <v>7289</v>
      </c>
      <c r="V713" s="126" t="s">
        <v>3571</v>
      </c>
      <c r="W713" s="126" t="s">
        <v>10794</v>
      </c>
      <c r="X713" s="128">
        <v>45147.411747685182</v>
      </c>
    </row>
    <row r="714" spans="1:24">
      <c r="A714" s="125" t="s">
        <v>1075</v>
      </c>
      <c r="B714" s="126" t="s">
        <v>835</v>
      </c>
      <c r="C714" s="126" t="s">
        <v>833</v>
      </c>
      <c r="D714" s="126" t="s">
        <v>1427</v>
      </c>
      <c r="E714" s="126" t="s">
        <v>10076</v>
      </c>
      <c r="F714" s="126" t="s">
        <v>3</v>
      </c>
      <c r="G714" s="126" t="s">
        <v>922</v>
      </c>
      <c r="H714" s="126" t="s">
        <v>5912</v>
      </c>
      <c r="I714" s="126" t="s">
        <v>8322</v>
      </c>
      <c r="J714" s="126" t="s">
        <v>3</v>
      </c>
      <c r="K714" s="126" t="s">
        <v>6688</v>
      </c>
      <c r="L714" s="126" t="s">
        <v>5474</v>
      </c>
      <c r="M714" s="126">
        <v>2</v>
      </c>
      <c r="N714" s="127">
        <v>0.91666666666666663</v>
      </c>
      <c r="O714" s="127">
        <v>0.125</v>
      </c>
      <c r="P714" s="126" t="s">
        <v>7661</v>
      </c>
      <c r="Q714" s="126" t="s">
        <v>10713</v>
      </c>
      <c r="R714" s="126" t="s">
        <v>5434</v>
      </c>
      <c r="S714" s="126" t="s">
        <v>6600</v>
      </c>
      <c r="T714" s="126" t="s">
        <v>5731</v>
      </c>
      <c r="U714" s="126" t="s">
        <v>5735</v>
      </c>
      <c r="V714" s="126" t="s">
        <v>5751</v>
      </c>
      <c r="W714" s="126" t="s">
        <v>10795</v>
      </c>
      <c r="X714" s="128">
        <v>45161.586851851855</v>
      </c>
    </row>
    <row r="715" spans="1:24">
      <c r="A715" s="125" t="s">
        <v>1075</v>
      </c>
      <c r="B715" s="126" t="s">
        <v>10735</v>
      </c>
      <c r="C715" s="126" t="s">
        <v>10734</v>
      </c>
      <c r="D715" s="126" t="s">
        <v>1427</v>
      </c>
      <c r="E715" s="126" t="s">
        <v>10076</v>
      </c>
      <c r="F715" s="126" t="s">
        <v>3</v>
      </c>
      <c r="G715" s="126" t="s">
        <v>922</v>
      </c>
      <c r="H715" s="126" t="s">
        <v>5912</v>
      </c>
      <c r="I715" s="126" t="s">
        <v>8322</v>
      </c>
      <c r="J715" s="126" t="s">
        <v>3</v>
      </c>
      <c r="K715" s="126" t="s">
        <v>5602</v>
      </c>
      <c r="L715" s="126" t="s">
        <v>3</v>
      </c>
      <c r="M715" s="126" t="s">
        <v>3</v>
      </c>
      <c r="N715" s="126" t="s">
        <v>3</v>
      </c>
      <c r="O715" s="126" t="s">
        <v>3</v>
      </c>
      <c r="P715" s="126" t="s">
        <v>7661</v>
      </c>
      <c r="Q715" s="126" t="s">
        <v>10571</v>
      </c>
      <c r="R715" s="126" t="s">
        <v>5434</v>
      </c>
      <c r="S715" s="126" t="s">
        <v>7417</v>
      </c>
      <c r="T715" s="126" t="s">
        <v>7418</v>
      </c>
      <c r="U715" s="126" t="s">
        <v>3</v>
      </c>
      <c r="V715" s="126" t="s">
        <v>3</v>
      </c>
      <c r="W715" s="126" t="s">
        <v>10796</v>
      </c>
      <c r="X715" s="126" t="s">
        <v>3</v>
      </c>
    </row>
    <row r="716" spans="1:24">
      <c r="A716" s="125" t="s">
        <v>3</v>
      </c>
      <c r="B716" s="126" t="s">
        <v>10797</v>
      </c>
      <c r="C716" s="126" t="s">
        <v>5387</v>
      </c>
      <c r="D716" s="126" t="s">
        <v>1427</v>
      </c>
      <c r="E716" s="126" t="s">
        <v>10076</v>
      </c>
      <c r="F716" s="126" t="s">
        <v>3</v>
      </c>
      <c r="G716" s="126" t="s">
        <v>922</v>
      </c>
      <c r="H716" s="126" t="s">
        <v>6077</v>
      </c>
      <c r="I716" s="126" t="s">
        <v>8322</v>
      </c>
      <c r="J716" s="126" t="s">
        <v>3</v>
      </c>
      <c r="K716" s="126" t="s">
        <v>10418</v>
      </c>
      <c r="L716" s="126" t="s">
        <v>5441</v>
      </c>
      <c r="M716" s="126" t="s">
        <v>3</v>
      </c>
      <c r="N716" s="127">
        <v>0.33333333333333331</v>
      </c>
      <c r="O716" s="127">
        <v>0.75</v>
      </c>
      <c r="P716" s="126" t="s">
        <v>10798</v>
      </c>
      <c r="Q716" s="126" t="s">
        <v>10799</v>
      </c>
      <c r="R716" s="126" t="s">
        <v>5572</v>
      </c>
      <c r="S716" s="126" t="s">
        <v>4544</v>
      </c>
      <c r="T716" s="126" t="s">
        <v>4543</v>
      </c>
      <c r="U716" s="126" t="s">
        <v>6993</v>
      </c>
      <c r="V716" s="126" t="s">
        <v>3</v>
      </c>
      <c r="W716" s="126" t="s">
        <v>10800</v>
      </c>
      <c r="X716" s="126" t="s">
        <v>3</v>
      </c>
    </row>
    <row r="717" spans="1:24">
      <c r="A717" s="125" t="s">
        <v>1075</v>
      </c>
      <c r="B717" s="126" t="s">
        <v>10801</v>
      </c>
      <c r="C717" s="126" t="s">
        <v>10802</v>
      </c>
      <c r="D717" s="126" t="s">
        <v>1427</v>
      </c>
      <c r="E717" s="126" t="s">
        <v>10076</v>
      </c>
      <c r="F717" s="126" t="s">
        <v>3</v>
      </c>
      <c r="G717" s="126" t="s">
        <v>922</v>
      </c>
      <c r="H717" s="126" t="s">
        <v>10803</v>
      </c>
      <c r="I717" s="126" t="s">
        <v>8322</v>
      </c>
      <c r="J717" s="126" t="s">
        <v>3</v>
      </c>
      <c r="K717" s="126" t="s">
        <v>4624</v>
      </c>
      <c r="L717" s="126" t="s">
        <v>5474</v>
      </c>
      <c r="M717" s="126">
        <v>2</v>
      </c>
      <c r="N717" s="127">
        <v>0.375</v>
      </c>
      <c r="O717" s="127">
        <v>0.75</v>
      </c>
      <c r="P717" s="126" t="s">
        <v>6079</v>
      </c>
      <c r="Q717" s="126" t="s">
        <v>10804</v>
      </c>
      <c r="R717" s="126" t="s">
        <v>5445</v>
      </c>
      <c r="S717" s="126" t="s">
        <v>5593</v>
      </c>
      <c r="T717" s="126" t="s">
        <v>5633</v>
      </c>
      <c r="U717" s="126" t="s">
        <v>5595</v>
      </c>
      <c r="V717" s="126" t="s">
        <v>5596</v>
      </c>
      <c r="W717" s="126" t="s">
        <v>10805</v>
      </c>
      <c r="X717" s="128">
        <v>45100.472743055558</v>
      </c>
    </row>
    <row r="718" spans="1:24">
      <c r="A718" s="125" t="s">
        <v>1075</v>
      </c>
      <c r="B718" s="126" t="s">
        <v>10806</v>
      </c>
      <c r="C718" s="126" t="s">
        <v>3</v>
      </c>
      <c r="D718" s="126" t="s">
        <v>1427</v>
      </c>
      <c r="E718" s="126" t="s">
        <v>10076</v>
      </c>
      <c r="F718" s="126" t="s">
        <v>3</v>
      </c>
      <c r="G718" s="126" t="s">
        <v>922</v>
      </c>
      <c r="H718" s="126" t="s">
        <v>10647</v>
      </c>
      <c r="I718" s="126" t="s">
        <v>8322</v>
      </c>
      <c r="J718" s="126" t="s">
        <v>3</v>
      </c>
      <c r="K718" s="126" t="s">
        <v>5893</v>
      </c>
      <c r="L718" s="126" t="s">
        <v>5441</v>
      </c>
      <c r="M718" s="126" t="s">
        <v>5427</v>
      </c>
      <c r="N718" s="127">
        <v>0</v>
      </c>
      <c r="O718" s="127">
        <v>0.25</v>
      </c>
      <c r="P718" s="126" t="s">
        <v>10648</v>
      </c>
      <c r="Q718" s="126" t="s">
        <v>10648</v>
      </c>
      <c r="R718" s="126" t="s">
        <v>5434</v>
      </c>
      <c r="S718" s="126" t="s">
        <v>10807</v>
      </c>
      <c r="T718" s="126" t="s">
        <v>5689</v>
      </c>
      <c r="U718" s="126" t="s">
        <v>5629</v>
      </c>
      <c r="V718" s="126" t="s">
        <v>5387</v>
      </c>
      <c r="W718" s="126" t="s">
        <v>10808</v>
      </c>
      <c r="X718" s="126" t="s">
        <v>3</v>
      </c>
    </row>
    <row r="719" spans="1:24">
      <c r="A719" s="125" t="s">
        <v>1213</v>
      </c>
      <c r="B719" s="126" t="s">
        <v>820</v>
      </c>
      <c r="C719" s="126" t="s">
        <v>821</v>
      </c>
      <c r="D719" s="126" t="s">
        <v>1427</v>
      </c>
      <c r="E719" s="126" t="s">
        <v>10076</v>
      </c>
      <c r="F719" s="126" t="s">
        <v>3</v>
      </c>
      <c r="G719" s="126" t="s">
        <v>922</v>
      </c>
      <c r="H719" s="126" t="s">
        <v>10643</v>
      </c>
      <c r="I719" s="126" t="s">
        <v>8322</v>
      </c>
      <c r="J719" s="126" t="s">
        <v>3</v>
      </c>
      <c r="K719" s="126" t="s">
        <v>6098</v>
      </c>
      <c r="L719" s="126" t="s">
        <v>5474</v>
      </c>
      <c r="M719" s="126" t="s">
        <v>5427</v>
      </c>
      <c r="N719" s="127">
        <v>0</v>
      </c>
      <c r="O719" s="127">
        <v>0.125</v>
      </c>
      <c r="P719" s="126" t="s">
        <v>3</v>
      </c>
      <c r="Q719" s="126" t="s">
        <v>10809</v>
      </c>
      <c r="R719" s="126" t="s">
        <v>5434</v>
      </c>
      <c r="S719" s="126" t="s">
        <v>6101</v>
      </c>
      <c r="T719" s="126" t="s">
        <v>6102</v>
      </c>
      <c r="U719" s="126" t="s">
        <v>6103</v>
      </c>
      <c r="V719" s="126" t="s">
        <v>6104</v>
      </c>
      <c r="W719" s="126" t="s">
        <v>10810</v>
      </c>
      <c r="X719" s="128">
        <v>45187.810486111113</v>
      </c>
    </row>
    <row r="720" spans="1:24">
      <c r="A720" s="125" t="s">
        <v>981</v>
      </c>
      <c r="B720" s="126" t="s">
        <v>544</v>
      </c>
      <c r="C720" s="126" t="s">
        <v>1066</v>
      </c>
      <c r="D720" s="126" t="s">
        <v>1427</v>
      </c>
      <c r="E720" s="126" t="s">
        <v>10076</v>
      </c>
      <c r="F720" s="126" t="s">
        <v>3</v>
      </c>
      <c r="G720" s="126" t="s">
        <v>922</v>
      </c>
      <c r="H720" s="126" t="s">
        <v>5684</v>
      </c>
      <c r="I720" s="126" t="s">
        <v>8322</v>
      </c>
      <c r="J720" s="126" t="s">
        <v>3</v>
      </c>
      <c r="K720" s="126" t="s">
        <v>5685</v>
      </c>
      <c r="L720" s="126" t="s">
        <v>5441</v>
      </c>
      <c r="M720" s="126" t="s">
        <v>5427</v>
      </c>
      <c r="N720" s="127">
        <v>0.33333333333333331</v>
      </c>
      <c r="O720" s="127">
        <v>0.75</v>
      </c>
      <c r="P720" s="126" t="s">
        <v>7016</v>
      </c>
      <c r="Q720" s="126" t="s">
        <v>7017</v>
      </c>
      <c r="R720" s="126" t="s">
        <v>5434</v>
      </c>
      <c r="S720" s="126" t="s">
        <v>5688</v>
      </c>
      <c r="T720" s="126" t="s">
        <v>5689</v>
      </c>
      <c r="U720" s="126" t="s">
        <v>5690</v>
      </c>
      <c r="V720" s="126" t="s">
        <v>3571</v>
      </c>
      <c r="W720" s="126" t="s">
        <v>10811</v>
      </c>
      <c r="X720" s="128">
        <v>45097.392766203702</v>
      </c>
    </row>
    <row r="721" spans="1:24">
      <c r="A721" s="125" t="s">
        <v>3</v>
      </c>
      <c r="B721" s="126" t="s">
        <v>10812</v>
      </c>
      <c r="C721" s="126" t="s">
        <v>5387</v>
      </c>
      <c r="D721" s="126" t="s">
        <v>1427</v>
      </c>
      <c r="E721" s="126" t="s">
        <v>10076</v>
      </c>
      <c r="F721" s="126" t="s">
        <v>3</v>
      </c>
      <c r="G721" s="126" t="s">
        <v>922</v>
      </c>
      <c r="H721" s="126" t="s">
        <v>7121</v>
      </c>
      <c r="I721" s="126" t="s">
        <v>8322</v>
      </c>
      <c r="J721" s="126" t="s">
        <v>3</v>
      </c>
      <c r="K721" s="126" t="s">
        <v>10418</v>
      </c>
      <c r="L721" s="126" t="s">
        <v>5441</v>
      </c>
      <c r="M721" s="126" t="s">
        <v>5427</v>
      </c>
      <c r="N721" s="127">
        <v>0.875</v>
      </c>
      <c r="O721" s="127">
        <v>0.95833333333333337</v>
      </c>
      <c r="P721" s="126" t="s">
        <v>10813</v>
      </c>
      <c r="Q721" s="126" t="s">
        <v>10814</v>
      </c>
      <c r="R721" s="126" t="s">
        <v>5434</v>
      </c>
      <c r="S721" s="126" t="s">
        <v>4544</v>
      </c>
      <c r="T721" s="126" t="s">
        <v>4543</v>
      </c>
      <c r="U721" s="126" t="s">
        <v>5648</v>
      </c>
      <c r="V721" s="126" t="s">
        <v>5608</v>
      </c>
      <c r="W721" s="126" t="s">
        <v>10815</v>
      </c>
      <c r="X721" s="128">
        <v>44755.474710648145</v>
      </c>
    </row>
    <row r="722" spans="1:24">
      <c r="A722" s="125" t="s">
        <v>1075</v>
      </c>
      <c r="B722" s="126" t="s">
        <v>10816</v>
      </c>
      <c r="C722" s="126" t="s">
        <v>828</v>
      </c>
      <c r="D722" s="126" t="s">
        <v>1427</v>
      </c>
      <c r="E722" s="126" t="s">
        <v>10076</v>
      </c>
      <c r="F722" s="126" t="s">
        <v>3</v>
      </c>
      <c r="G722" s="126" t="s">
        <v>922</v>
      </c>
      <c r="H722" s="126" t="s">
        <v>9986</v>
      </c>
      <c r="I722" s="126" t="s">
        <v>8322</v>
      </c>
      <c r="J722" s="126" t="s">
        <v>3</v>
      </c>
      <c r="K722" s="126" t="s">
        <v>9987</v>
      </c>
      <c r="L722" s="126" t="s">
        <v>5497</v>
      </c>
      <c r="M722" s="126" t="s">
        <v>5427</v>
      </c>
      <c r="N722" s="127">
        <v>0.33333333333333331</v>
      </c>
      <c r="O722" s="127">
        <v>0.5</v>
      </c>
      <c r="P722" s="126" t="s">
        <v>10817</v>
      </c>
      <c r="Q722" s="126" t="s">
        <v>10818</v>
      </c>
      <c r="R722" s="126" t="s">
        <v>5445</v>
      </c>
      <c r="S722" s="126" t="s">
        <v>5866</v>
      </c>
      <c r="T722" s="126" t="s">
        <v>5482</v>
      </c>
      <c r="U722" s="126" t="s">
        <v>10819</v>
      </c>
      <c r="V722" s="126" t="s">
        <v>10820</v>
      </c>
      <c r="W722" s="126" t="s">
        <v>10821</v>
      </c>
      <c r="X722" s="128">
        <v>45183.603194444448</v>
      </c>
    </row>
    <row r="723" spans="1:24">
      <c r="A723" s="125" t="s">
        <v>1075</v>
      </c>
      <c r="B723" s="126" t="s">
        <v>10822</v>
      </c>
      <c r="C723" s="126" t="s">
        <v>5387</v>
      </c>
      <c r="D723" s="126" t="s">
        <v>1427</v>
      </c>
      <c r="E723" s="126" t="s">
        <v>10076</v>
      </c>
      <c r="F723" s="126" t="s">
        <v>3</v>
      </c>
      <c r="G723" s="126" t="s">
        <v>922</v>
      </c>
      <c r="H723" s="126" t="s">
        <v>5863</v>
      </c>
      <c r="I723" s="126" t="s">
        <v>8322</v>
      </c>
      <c r="J723" s="126" t="s">
        <v>3</v>
      </c>
      <c r="K723" s="126" t="s">
        <v>9950</v>
      </c>
      <c r="L723" s="126" t="s">
        <v>5474</v>
      </c>
      <c r="M723" s="126" t="s">
        <v>5427</v>
      </c>
      <c r="N723" s="127">
        <v>0.375</v>
      </c>
      <c r="O723" s="127">
        <v>0.66666666666666663</v>
      </c>
      <c r="P723" s="126" t="s">
        <v>10823</v>
      </c>
      <c r="Q723" s="126" t="s">
        <v>10824</v>
      </c>
      <c r="R723" s="126" t="s">
        <v>5445</v>
      </c>
      <c r="S723" s="126" t="s">
        <v>5866</v>
      </c>
      <c r="T723" s="126" t="s">
        <v>5482</v>
      </c>
      <c r="U723" s="126" t="s">
        <v>10825</v>
      </c>
      <c r="V723" s="126" t="s">
        <v>3571</v>
      </c>
      <c r="W723" s="126" t="s">
        <v>10826</v>
      </c>
      <c r="X723" s="128">
        <v>45457.438946759263</v>
      </c>
    </row>
    <row r="724" spans="1:24">
      <c r="A724" s="125" t="s">
        <v>1251</v>
      </c>
      <c r="B724" s="126" t="s">
        <v>885</v>
      </c>
      <c r="C724" s="126" t="s">
        <v>10727</v>
      </c>
      <c r="D724" s="126" t="s">
        <v>1427</v>
      </c>
      <c r="E724" s="126" t="s">
        <v>10076</v>
      </c>
      <c r="F724" s="126" t="s">
        <v>3</v>
      </c>
      <c r="G724" s="126" t="s">
        <v>922</v>
      </c>
      <c r="H724" s="126" t="s">
        <v>10728</v>
      </c>
      <c r="I724" s="126" t="s">
        <v>8322</v>
      </c>
      <c r="J724" s="126" t="s">
        <v>5581</v>
      </c>
      <c r="K724" s="126" t="s">
        <v>10729</v>
      </c>
      <c r="L724" s="126" t="s">
        <v>5474</v>
      </c>
      <c r="M724" s="126" t="s">
        <v>5427</v>
      </c>
      <c r="N724" s="127">
        <v>0.91666666666666663</v>
      </c>
      <c r="O724" s="127">
        <v>0.125</v>
      </c>
      <c r="P724" s="126" t="s">
        <v>10730</v>
      </c>
      <c r="Q724" s="126" t="s">
        <v>10731</v>
      </c>
      <c r="R724" s="126" t="s">
        <v>5434</v>
      </c>
      <c r="S724" s="126" t="s">
        <v>5394</v>
      </c>
      <c r="T724" s="126" t="s">
        <v>5395</v>
      </c>
      <c r="U724" s="126" t="s">
        <v>10091</v>
      </c>
      <c r="V724" s="126" t="s">
        <v>5395</v>
      </c>
      <c r="W724" s="126" t="s">
        <v>10827</v>
      </c>
      <c r="X724" s="128">
        <v>45539.732870370368</v>
      </c>
    </row>
    <row r="725" spans="1:24">
      <c r="A725" s="130" t="s">
        <v>1213</v>
      </c>
      <c r="B725" s="131" t="s">
        <v>1241</v>
      </c>
      <c r="C725" s="131" t="s">
        <v>1242</v>
      </c>
      <c r="D725" s="131" t="s">
        <v>1427</v>
      </c>
      <c r="E725" s="131" t="s">
        <v>10076</v>
      </c>
      <c r="F725" s="131" t="s">
        <v>6284</v>
      </c>
      <c r="G725" s="131" t="s">
        <v>931</v>
      </c>
      <c r="H725" s="131" t="s">
        <v>7349</v>
      </c>
      <c r="I725" s="131" t="s">
        <v>8322</v>
      </c>
      <c r="J725" s="131" t="s">
        <v>5511</v>
      </c>
      <c r="K725" s="131" t="s">
        <v>4592</v>
      </c>
      <c r="L725" s="131" t="s">
        <v>5441</v>
      </c>
      <c r="M725" s="131" t="s">
        <v>5427</v>
      </c>
      <c r="N725" s="132">
        <v>0</v>
      </c>
      <c r="O725" s="132">
        <v>0.125</v>
      </c>
      <c r="P725" s="131" t="s">
        <v>7112</v>
      </c>
      <c r="Q725" s="131" t="s">
        <v>7112</v>
      </c>
      <c r="R725" s="131" t="s">
        <v>5434</v>
      </c>
      <c r="S725" s="131" t="s">
        <v>5460</v>
      </c>
      <c r="T725" s="131" t="s">
        <v>4555</v>
      </c>
      <c r="U725" s="131" t="s">
        <v>5469</v>
      </c>
      <c r="V725" s="131" t="s">
        <v>8770</v>
      </c>
      <c r="W725" s="131" t="s">
        <v>8771</v>
      </c>
      <c r="X725" s="131" t="s">
        <v>3</v>
      </c>
    </row>
    <row r="726" spans="1:24">
      <c r="A726" s="125" t="s">
        <v>981</v>
      </c>
      <c r="B726" s="126" t="s">
        <v>582</v>
      </c>
      <c r="C726" s="126" t="s">
        <v>580</v>
      </c>
      <c r="D726" s="126" t="s">
        <v>1427</v>
      </c>
      <c r="E726" s="126" t="s">
        <v>10076</v>
      </c>
      <c r="F726" s="126" t="s">
        <v>3</v>
      </c>
      <c r="G726" s="126" t="s">
        <v>922</v>
      </c>
      <c r="H726" s="126" t="s">
        <v>5580</v>
      </c>
      <c r="I726" s="126" t="s">
        <v>8322</v>
      </c>
      <c r="J726" s="126" t="s">
        <v>3</v>
      </c>
      <c r="K726" s="126" t="s">
        <v>10383</v>
      </c>
      <c r="L726" s="126" t="s">
        <v>5441</v>
      </c>
      <c r="M726" s="126" t="s">
        <v>5427</v>
      </c>
      <c r="N726" s="127">
        <v>0.33333333333333331</v>
      </c>
      <c r="O726" s="127">
        <v>0.75</v>
      </c>
      <c r="P726" s="126" t="s">
        <v>8531</v>
      </c>
      <c r="Q726" s="126" t="s">
        <v>10384</v>
      </c>
      <c r="R726" s="126" t="s">
        <v>5434</v>
      </c>
      <c r="S726" s="126" t="s">
        <v>6714</v>
      </c>
      <c r="T726" s="126" t="s">
        <v>4543</v>
      </c>
      <c r="U726" s="126" t="s">
        <v>5648</v>
      </c>
      <c r="V726" s="126" t="s">
        <v>5608</v>
      </c>
      <c r="W726" s="126" t="s">
        <v>10828</v>
      </c>
      <c r="X726" s="128">
        <v>44788.453703703701</v>
      </c>
    </row>
    <row r="727" spans="1:24">
      <c r="A727" s="125" t="s">
        <v>936</v>
      </c>
      <c r="B727" s="126" t="s">
        <v>217</v>
      </c>
      <c r="C727" s="126" t="s">
        <v>5387</v>
      </c>
      <c r="D727" s="126" t="s">
        <v>1427</v>
      </c>
      <c r="E727" s="126" t="s">
        <v>10076</v>
      </c>
      <c r="F727" s="126" t="s">
        <v>3</v>
      </c>
      <c r="G727" s="126" t="s">
        <v>922</v>
      </c>
      <c r="H727" s="126" t="s">
        <v>6059</v>
      </c>
      <c r="I727" s="126" t="s">
        <v>8322</v>
      </c>
      <c r="J727" s="126" t="s">
        <v>3</v>
      </c>
      <c r="K727" s="126" t="s">
        <v>10199</v>
      </c>
      <c r="L727" s="126" t="s">
        <v>5441</v>
      </c>
      <c r="M727" s="126" t="s">
        <v>5427</v>
      </c>
      <c r="N727" s="127">
        <v>0.33333333333333331</v>
      </c>
      <c r="O727" s="127">
        <v>0.75</v>
      </c>
      <c r="P727" s="126" t="s">
        <v>10301</v>
      </c>
      <c r="Q727" s="126" t="s">
        <v>10301</v>
      </c>
      <c r="R727" s="126" t="s">
        <v>5434</v>
      </c>
      <c r="S727" s="126" t="s">
        <v>10021</v>
      </c>
      <c r="T727" s="126" t="s">
        <v>10022</v>
      </c>
      <c r="U727" s="126" t="s">
        <v>8734</v>
      </c>
      <c r="V727" s="126" t="s">
        <v>6825</v>
      </c>
      <c r="W727" s="126" t="s">
        <v>10829</v>
      </c>
      <c r="X727" s="128">
        <v>44832.641111111108</v>
      </c>
    </row>
    <row r="728" spans="1:24">
      <c r="A728" s="125" t="s">
        <v>981</v>
      </c>
      <c r="B728" s="126" t="s">
        <v>10830</v>
      </c>
      <c r="C728" s="126" t="s">
        <v>5387</v>
      </c>
      <c r="D728" s="126" t="s">
        <v>1427</v>
      </c>
      <c r="E728" s="126" t="s">
        <v>10076</v>
      </c>
      <c r="F728" s="126" t="s">
        <v>3</v>
      </c>
      <c r="G728" s="126" t="s">
        <v>922</v>
      </c>
      <c r="H728" s="126" t="s">
        <v>10625</v>
      </c>
      <c r="I728" s="126" t="s">
        <v>8322</v>
      </c>
      <c r="J728" s="126" t="s">
        <v>5745</v>
      </c>
      <c r="K728" s="126" t="s">
        <v>10377</v>
      </c>
      <c r="L728" s="126" t="s">
        <v>5441</v>
      </c>
      <c r="M728" s="126" t="s">
        <v>5427</v>
      </c>
      <c r="N728" s="127">
        <v>0.33333333333333331</v>
      </c>
      <c r="O728" s="127">
        <v>0.75</v>
      </c>
      <c r="P728" s="126" t="s">
        <v>10831</v>
      </c>
      <c r="Q728" s="126" t="s">
        <v>10832</v>
      </c>
      <c r="R728" s="126" t="s">
        <v>5434</v>
      </c>
      <c r="S728" s="126" t="s">
        <v>6572</v>
      </c>
      <c r="T728" s="126" t="s">
        <v>6573</v>
      </c>
      <c r="U728" s="126" t="s">
        <v>6574</v>
      </c>
      <c r="V728" s="126" t="s">
        <v>7042</v>
      </c>
      <c r="W728" s="126" t="s">
        <v>10833</v>
      </c>
      <c r="X728" s="128">
        <v>45495.716909722221</v>
      </c>
    </row>
    <row r="729" spans="1:24">
      <c r="A729" s="130" t="s">
        <v>1213</v>
      </c>
      <c r="B729" s="131" t="s">
        <v>1235</v>
      </c>
      <c r="C729" s="131" t="s">
        <v>1236</v>
      </c>
      <c r="D729" s="131" t="s">
        <v>1427</v>
      </c>
      <c r="E729" s="131" t="s">
        <v>10076</v>
      </c>
      <c r="F729" s="131" t="s">
        <v>6284</v>
      </c>
      <c r="G729" s="131" t="s">
        <v>931</v>
      </c>
      <c r="H729" s="131" t="s">
        <v>6822</v>
      </c>
      <c r="I729" s="131" t="s">
        <v>5533</v>
      </c>
      <c r="J729" s="131" t="s">
        <v>5581</v>
      </c>
      <c r="K729" s="131" t="s">
        <v>6098</v>
      </c>
      <c r="L729" s="131" t="s">
        <v>5474</v>
      </c>
      <c r="M729" s="131" t="s">
        <v>5427</v>
      </c>
      <c r="N729" s="132">
        <v>0.91666666666666663</v>
      </c>
      <c r="O729" s="132">
        <v>0.125</v>
      </c>
      <c r="P729" s="131" t="s">
        <v>6824</v>
      </c>
      <c r="Q729" s="131" t="s">
        <v>7267</v>
      </c>
      <c r="R729" s="131" t="s">
        <v>5434</v>
      </c>
      <c r="S729" s="131" t="s">
        <v>5584</v>
      </c>
      <c r="T729" s="131" t="s">
        <v>5585</v>
      </c>
      <c r="U729" s="131" t="s">
        <v>5586</v>
      </c>
      <c r="V729" s="131" t="s">
        <v>5834</v>
      </c>
      <c r="W729" s="131" t="s">
        <v>7268</v>
      </c>
      <c r="X729" s="131" t="s">
        <v>3</v>
      </c>
    </row>
    <row r="730" spans="1:24">
      <c r="A730" s="130" t="s">
        <v>1213</v>
      </c>
      <c r="B730" s="131" t="s">
        <v>7735</v>
      </c>
      <c r="C730" s="131" t="s">
        <v>7736</v>
      </c>
      <c r="D730" s="131" t="s">
        <v>1427</v>
      </c>
      <c r="E730" s="131" t="s">
        <v>10076</v>
      </c>
      <c r="F730" s="131" t="s">
        <v>6189</v>
      </c>
      <c r="G730" s="131" t="s">
        <v>931</v>
      </c>
      <c r="H730" s="131" t="s">
        <v>5644</v>
      </c>
      <c r="I730" s="131" t="s">
        <v>5533</v>
      </c>
      <c r="J730" s="131" t="s">
        <v>5619</v>
      </c>
      <c r="K730" s="131" t="s">
        <v>4786</v>
      </c>
      <c r="L730" s="131" t="s">
        <v>5488</v>
      </c>
      <c r="M730" s="131">
        <v>2</v>
      </c>
      <c r="N730" s="132">
        <v>0</v>
      </c>
      <c r="O730" s="132">
        <v>0.16666666666666666</v>
      </c>
      <c r="P730" s="131" t="s">
        <v>7737</v>
      </c>
      <c r="Q730" s="131" t="s">
        <v>7738</v>
      </c>
      <c r="R730" s="131" t="s">
        <v>5434</v>
      </c>
      <c r="S730" s="131" t="s">
        <v>4544</v>
      </c>
      <c r="T730" s="131" t="s">
        <v>4543</v>
      </c>
      <c r="U730" s="131" t="s">
        <v>5565</v>
      </c>
      <c r="V730" s="131" t="s">
        <v>5566</v>
      </c>
      <c r="W730" s="131" t="s">
        <v>7739</v>
      </c>
      <c r="X730" s="131" t="s">
        <v>3</v>
      </c>
    </row>
    <row r="731" spans="1:24">
      <c r="A731" s="125" t="s">
        <v>981</v>
      </c>
      <c r="B731" s="126" t="s">
        <v>382</v>
      </c>
      <c r="C731" s="126" t="s">
        <v>10834</v>
      </c>
      <c r="D731" s="126" t="s">
        <v>1427</v>
      </c>
      <c r="E731" s="126" t="s">
        <v>10076</v>
      </c>
      <c r="F731" s="126" t="s">
        <v>3</v>
      </c>
      <c r="G731" s="126" t="s">
        <v>922</v>
      </c>
      <c r="H731" s="126" t="s">
        <v>3</v>
      </c>
      <c r="I731" s="126" t="s">
        <v>8322</v>
      </c>
      <c r="J731" s="126" t="s">
        <v>3</v>
      </c>
      <c r="K731" s="126" t="s">
        <v>6128</v>
      </c>
      <c r="L731" s="126" t="s">
        <v>5441</v>
      </c>
      <c r="M731" s="126" t="s">
        <v>5427</v>
      </c>
      <c r="N731" s="127">
        <v>0.33333333333333331</v>
      </c>
      <c r="O731" s="127">
        <v>0.75</v>
      </c>
      <c r="P731" s="126" t="s">
        <v>10835</v>
      </c>
      <c r="Q731" s="126" t="s">
        <v>10836</v>
      </c>
      <c r="R731" s="126" t="s">
        <v>5434</v>
      </c>
      <c r="S731" s="126" t="s">
        <v>5734</v>
      </c>
      <c r="T731" s="126" t="s">
        <v>5731</v>
      </c>
      <c r="U731" s="126" t="s">
        <v>5735</v>
      </c>
      <c r="V731" s="126" t="s">
        <v>3571</v>
      </c>
      <c r="W731" s="126" t="s">
        <v>10837</v>
      </c>
      <c r="X731" s="126" t="s">
        <v>3</v>
      </c>
    </row>
    <row r="732" spans="1:24">
      <c r="A732" s="125" t="s">
        <v>1075</v>
      </c>
      <c r="B732" s="126" t="s">
        <v>10838</v>
      </c>
      <c r="C732" s="126" t="s">
        <v>824</v>
      </c>
      <c r="D732" s="126" t="s">
        <v>1427</v>
      </c>
      <c r="E732" s="126" t="s">
        <v>10076</v>
      </c>
      <c r="F732" s="126" t="s">
        <v>3</v>
      </c>
      <c r="G732" s="126" t="s">
        <v>922</v>
      </c>
      <c r="H732" s="126" t="s">
        <v>10679</v>
      </c>
      <c r="I732" s="126" t="s">
        <v>8322</v>
      </c>
      <c r="J732" s="126" t="s">
        <v>3</v>
      </c>
      <c r="K732" s="126" t="s">
        <v>7030</v>
      </c>
      <c r="L732" s="126" t="s">
        <v>5474</v>
      </c>
      <c r="M732" s="126" t="s">
        <v>5427</v>
      </c>
      <c r="N732" s="127">
        <v>0.75</v>
      </c>
      <c r="O732" s="127">
        <v>0.95833333333333337</v>
      </c>
      <c r="P732" s="126" t="s">
        <v>10680</v>
      </c>
      <c r="Q732" s="126" t="s">
        <v>10839</v>
      </c>
      <c r="R732" s="126" t="s">
        <v>5445</v>
      </c>
      <c r="S732" s="126" t="s">
        <v>5504</v>
      </c>
      <c r="T732" s="126" t="s">
        <v>5501</v>
      </c>
      <c r="U732" s="126" t="s">
        <v>5505</v>
      </c>
      <c r="V732" s="126" t="s">
        <v>7033</v>
      </c>
      <c r="W732" s="126" t="s">
        <v>10840</v>
      </c>
      <c r="X732" s="128">
        <v>45147.446400462963</v>
      </c>
    </row>
    <row r="733" spans="1:24">
      <c r="A733" s="125" t="s">
        <v>1075</v>
      </c>
      <c r="B733" s="126" t="s">
        <v>10841</v>
      </c>
      <c r="C733" s="126" t="s">
        <v>3</v>
      </c>
      <c r="D733" s="126" t="s">
        <v>1427</v>
      </c>
      <c r="E733" s="126" t="s">
        <v>10076</v>
      </c>
      <c r="F733" s="126" t="s">
        <v>3</v>
      </c>
      <c r="G733" s="126" t="s">
        <v>922</v>
      </c>
      <c r="H733" s="126" t="s">
        <v>10647</v>
      </c>
      <c r="I733" s="126" t="s">
        <v>8322</v>
      </c>
      <c r="J733" s="126" t="s">
        <v>3</v>
      </c>
      <c r="K733" s="126" t="s">
        <v>6138</v>
      </c>
      <c r="L733" s="126" t="s">
        <v>5441</v>
      </c>
      <c r="M733" s="126">
        <v>4</v>
      </c>
      <c r="N733" s="127">
        <v>0.75</v>
      </c>
      <c r="O733" s="127">
        <v>0.83333333333333337</v>
      </c>
      <c r="P733" s="126" t="s">
        <v>10102</v>
      </c>
      <c r="Q733" s="126" t="s">
        <v>10648</v>
      </c>
      <c r="R733" s="126" t="s">
        <v>5434</v>
      </c>
      <c r="S733" s="126" t="s">
        <v>5895</v>
      </c>
      <c r="T733" s="126" t="s">
        <v>5689</v>
      </c>
      <c r="U733" s="126" t="s">
        <v>5690</v>
      </c>
      <c r="V733" s="126" t="s">
        <v>5608</v>
      </c>
      <c r="W733" s="126" t="s">
        <v>10842</v>
      </c>
      <c r="X733" s="126" t="s">
        <v>3</v>
      </c>
    </row>
    <row r="734" spans="1:24">
      <c r="A734" s="130" t="s">
        <v>1213</v>
      </c>
      <c r="B734" s="131" t="s">
        <v>8678</v>
      </c>
      <c r="C734" s="131" t="s">
        <v>8677</v>
      </c>
      <c r="D734" s="131" t="s">
        <v>1427</v>
      </c>
      <c r="E734" s="131" t="s">
        <v>10076</v>
      </c>
      <c r="F734" s="131" t="s">
        <v>6284</v>
      </c>
      <c r="G734" s="131" t="s">
        <v>931</v>
      </c>
      <c r="H734" s="131" t="s">
        <v>8458</v>
      </c>
      <c r="I734" s="131" t="s">
        <v>8322</v>
      </c>
      <c r="J734" s="131" t="s">
        <v>5511</v>
      </c>
      <c r="K734" s="131" t="s">
        <v>5582</v>
      </c>
      <c r="L734" s="131" t="s">
        <v>5474</v>
      </c>
      <c r="M734" s="131">
        <v>2</v>
      </c>
      <c r="N734" s="132">
        <v>4.1666666666666664E-2</v>
      </c>
      <c r="O734" s="132">
        <v>0.125</v>
      </c>
      <c r="P734" s="131" t="s">
        <v>8867</v>
      </c>
      <c r="Q734" s="131" t="s">
        <v>8867</v>
      </c>
      <c r="R734" s="131" t="s">
        <v>5434</v>
      </c>
      <c r="S734" s="131" t="s">
        <v>5584</v>
      </c>
      <c r="T734" s="131" t="s">
        <v>5585</v>
      </c>
      <c r="U734" s="131" t="s">
        <v>8868</v>
      </c>
      <c r="V734" s="131" t="s">
        <v>8869</v>
      </c>
      <c r="W734" s="131" t="s">
        <v>8870</v>
      </c>
      <c r="X734" s="131" t="s">
        <v>3</v>
      </c>
    </row>
    <row r="735" spans="1:24">
      <c r="A735" s="125" t="s">
        <v>981</v>
      </c>
      <c r="B735" s="126" t="s">
        <v>534</v>
      </c>
      <c r="C735" s="126" t="s">
        <v>606</v>
      </c>
      <c r="D735" s="126" t="s">
        <v>1427</v>
      </c>
      <c r="E735" s="126" t="s">
        <v>10076</v>
      </c>
      <c r="F735" s="126" t="s">
        <v>3</v>
      </c>
      <c r="G735" s="126" t="s">
        <v>922</v>
      </c>
      <c r="H735" s="126" t="s">
        <v>10843</v>
      </c>
      <c r="I735" s="126" t="s">
        <v>8322</v>
      </c>
      <c r="J735" s="126" t="s">
        <v>3</v>
      </c>
      <c r="K735" s="126" t="s">
        <v>5755</v>
      </c>
      <c r="L735" s="126" t="s">
        <v>5441</v>
      </c>
      <c r="M735" s="126" t="s">
        <v>5427</v>
      </c>
      <c r="N735" s="127">
        <v>0.33333333333333331</v>
      </c>
      <c r="O735" s="127">
        <v>0.75</v>
      </c>
      <c r="P735" s="126" t="s">
        <v>10844</v>
      </c>
      <c r="Q735" s="126" t="s">
        <v>10845</v>
      </c>
      <c r="R735" s="126" t="s">
        <v>5434</v>
      </c>
      <c r="S735" s="126" t="s">
        <v>5536</v>
      </c>
      <c r="T735" s="126" t="s">
        <v>5534</v>
      </c>
      <c r="U735" s="126" t="s">
        <v>6215</v>
      </c>
      <c r="V735" s="126" t="s">
        <v>6825</v>
      </c>
      <c r="W735" s="126" t="s">
        <v>10846</v>
      </c>
      <c r="X735" s="128">
        <v>45146.562071759261</v>
      </c>
    </row>
    <row r="736" spans="1:24">
      <c r="A736" s="125" t="s">
        <v>1075</v>
      </c>
      <c r="B736" s="126" t="s">
        <v>10124</v>
      </c>
      <c r="C736" s="126" t="s">
        <v>10123</v>
      </c>
      <c r="D736" s="126" t="s">
        <v>1427</v>
      </c>
      <c r="E736" s="126" t="s">
        <v>10076</v>
      </c>
      <c r="F736" s="126" t="s">
        <v>3</v>
      </c>
      <c r="G736" s="126" t="s">
        <v>922</v>
      </c>
      <c r="H736" s="126" t="s">
        <v>5912</v>
      </c>
      <c r="I736" s="126" t="s">
        <v>8322</v>
      </c>
      <c r="J736" s="126" t="s">
        <v>5467</v>
      </c>
      <c r="K736" s="126" t="s">
        <v>5913</v>
      </c>
      <c r="L736" s="126" t="s">
        <v>5474</v>
      </c>
      <c r="M736" s="126" t="s">
        <v>5427</v>
      </c>
      <c r="N736" s="127">
        <v>0.91666666666666663</v>
      </c>
      <c r="O736" s="127">
        <v>0.20833333333333334</v>
      </c>
      <c r="P736" s="126" t="s">
        <v>10847</v>
      </c>
      <c r="Q736" s="126" t="s">
        <v>10848</v>
      </c>
      <c r="R736" s="126" t="s">
        <v>5434</v>
      </c>
      <c r="S736" s="126" t="s">
        <v>5916</v>
      </c>
      <c r="T736" s="126" t="s">
        <v>5545</v>
      </c>
      <c r="U736" s="126" t="s">
        <v>5735</v>
      </c>
      <c r="V736" s="126" t="s">
        <v>5751</v>
      </c>
      <c r="W736" s="126" t="s">
        <v>10849</v>
      </c>
      <c r="X736" s="128">
        <v>45589.624699074076</v>
      </c>
    </row>
    <row r="737" spans="1:24">
      <c r="A737" s="125" t="s">
        <v>1075</v>
      </c>
      <c r="B737" s="126" t="s">
        <v>10850</v>
      </c>
      <c r="C737" s="126" t="s">
        <v>810</v>
      </c>
      <c r="D737" s="126" t="s">
        <v>1427</v>
      </c>
      <c r="E737" s="126" t="s">
        <v>10076</v>
      </c>
      <c r="F737" s="126" t="s">
        <v>3</v>
      </c>
      <c r="G737" s="126" t="s">
        <v>922</v>
      </c>
      <c r="H737" s="126" t="s">
        <v>10851</v>
      </c>
      <c r="I737" s="126" t="s">
        <v>8322</v>
      </c>
      <c r="J737" s="126" t="s">
        <v>3</v>
      </c>
      <c r="K737" s="126" t="s">
        <v>7030</v>
      </c>
      <c r="L737" s="126" t="s">
        <v>5474</v>
      </c>
      <c r="M737" s="126" t="s">
        <v>5427</v>
      </c>
      <c r="N737" s="127">
        <v>0.75</v>
      </c>
      <c r="O737" s="127">
        <v>0.95833333333333337</v>
      </c>
      <c r="P737" s="126" t="s">
        <v>10852</v>
      </c>
      <c r="Q737" s="126" t="s">
        <v>10853</v>
      </c>
      <c r="R737" s="126" t="s">
        <v>5445</v>
      </c>
      <c r="S737" s="126" t="s">
        <v>5504</v>
      </c>
      <c r="T737" s="126" t="s">
        <v>5501</v>
      </c>
      <c r="U737" s="126" t="s">
        <v>5505</v>
      </c>
      <c r="V737" s="126" t="s">
        <v>7033</v>
      </c>
      <c r="W737" s="126" t="s">
        <v>10854</v>
      </c>
      <c r="X737" s="128">
        <v>45148.749178240738</v>
      </c>
    </row>
    <row r="738" spans="1:24">
      <c r="A738" s="125" t="s">
        <v>1075</v>
      </c>
      <c r="B738" s="126" t="s">
        <v>7960</v>
      </c>
      <c r="C738" s="126" t="s">
        <v>5387</v>
      </c>
      <c r="D738" s="126" t="s">
        <v>1427</v>
      </c>
      <c r="E738" s="126" t="s">
        <v>10076</v>
      </c>
      <c r="F738" s="126" t="s">
        <v>3</v>
      </c>
      <c r="G738" s="126" t="s">
        <v>922</v>
      </c>
      <c r="H738" s="126" t="s">
        <v>6740</v>
      </c>
      <c r="I738" s="126" t="s">
        <v>8322</v>
      </c>
      <c r="J738" s="126" t="s">
        <v>5511</v>
      </c>
      <c r="K738" s="126" t="s">
        <v>6569</v>
      </c>
      <c r="L738" s="126" t="s">
        <v>5426</v>
      </c>
      <c r="M738" s="126" t="s">
        <v>5427</v>
      </c>
      <c r="N738" s="127">
        <v>4.1666666666666664E-2</v>
      </c>
      <c r="O738" s="127">
        <v>0.75</v>
      </c>
      <c r="P738" s="126" t="s">
        <v>10855</v>
      </c>
      <c r="Q738" s="126" t="s">
        <v>10856</v>
      </c>
      <c r="R738" s="126" t="s">
        <v>5434</v>
      </c>
      <c r="S738" s="126" t="s">
        <v>6572</v>
      </c>
      <c r="T738" s="126" t="s">
        <v>6573</v>
      </c>
      <c r="U738" s="126" t="s">
        <v>6574</v>
      </c>
      <c r="V738" s="126" t="s">
        <v>6743</v>
      </c>
      <c r="W738" s="126" t="s">
        <v>7962</v>
      </c>
      <c r="X738" s="128">
        <v>45533.448229166665</v>
      </c>
    </row>
    <row r="739" spans="1:24">
      <c r="A739" s="125" t="s">
        <v>981</v>
      </c>
      <c r="B739" s="126" t="s">
        <v>10391</v>
      </c>
      <c r="C739" s="126" t="s">
        <v>10390</v>
      </c>
      <c r="D739" s="126" t="s">
        <v>1427</v>
      </c>
      <c r="E739" s="126" t="s">
        <v>10076</v>
      </c>
      <c r="F739" s="126" t="s">
        <v>3</v>
      </c>
      <c r="G739" s="126" t="s">
        <v>922</v>
      </c>
      <c r="H739" s="126" t="s">
        <v>6654</v>
      </c>
      <c r="I739" s="126" t="s">
        <v>8322</v>
      </c>
      <c r="J739" s="126" t="s">
        <v>3</v>
      </c>
      <c r="K739" s="126" t="s">
        <v>4739</v>
      </c>
      <c r="L739" s="126" t="s">
        <v>5474</v>
      </c>
      <c r="M739" s="126" t="s">
        <v>5427</v>
      </c>
      <c r="N739" s="127">
        <v>0.33333333333333331</v>
      </c>
      <c r="O739" s="127">
        <v>0.75</v>
      </c>
      <c r="P739" s="126" t="s">
        <v>3</v>
      </c>
      <c r="Q739" s="126" t="s">
        <v>10857</v>
      </c>
      <c r="R739" s="126" t="s">
        <v>5445</v>
      </c>
      <c r="S739" s="126" t="s">
        <v>6656</v>
      </c>
      <c r="T739" s="126" t="s">
        <v>4555</v>
      </c>
      <c r="U739" s="126" t="s">
        <v>6648</v>
      </c>
      <c r="V739" s="126" t="s">
        <v>10858</v>
      </c>
      <c r="W739" s="126" t="s">
        <v>3</v>
      </c>
      <c r="X739" s="128">
        <v>45202.645069444443</v>
      </c>
    </row>
    <row r="740" spans="1:24">
      <c r="A740" s="125" t="s">
        <v>3</v>
      </c>
      <c r="B740" s="126" t="s">
        <v>10859</v>
      </c>
      <c r="C740" s="126" t="s">
        <v>5387</v>
      </c>
      <c r="D740" s="126" t="s">
        <v>1427</v>
      </c>
      <c r="E740" s="126" t="s">
        <v>10076</v>
      </c>
      <c r="F740" s="126" t="s">
        <v>3</v>
      </c>
      <c r="G740" s="126" t="s">
        <v>922</v>
      </c>
      <c r="H740" s="126" t="s">
        <v>5935</v>
      </c>
      <c r="I740" s="126" t="s">
        <v>8322</v>
      </c>
      <c r="J740" s="126" t="s">
        <v>3</v>
      </c>
      <c r="K740" s="126" t="s">
        <v>3</v>
      </c>
      <c r="L740" s="126" t="s">
        <v>5474</v>
      </c>
      <c r="M740" s="126" t="s">
        <v>5427</v>
      </c>
      <c r="N740" s="127">
        <v>0.5</v>
      </c>
      <c r="O740" s="127">
        <v>0.75</v>
      </c>
      <c r="P740" s="126" t="s">
        <v>10860</v>
      </c>
      <c r="Q740" s="126" t="s">
        <v>10861</v>
      </c>
      <c r="R740" s="126" t="s">
        <v>5434</v>
      </c>
      <c r="S740" s="126" t="s">
        <v>5786</v>
      </c>
      <c r="T740" s="126" t="s">
        <v>5606</v>
      </c>
      <c r="U740" s="126" t="s">
        <v>5938</v>
      </c>
      <c r="V740" s="126" t="s">
        <v>5939</v>
      </c>
      <c r="W740" s="126" t="s">
        <v>10862</v>
      </c>
      <c r="X740" s="126" t="s">
        <v>3</v>
      </c>
    </row>
    <row r="741" spans="1:24">
      <c r="A741" s="125" t="s">
        <v>1075</v>
      </c>
      <c r="B741" s="126" t="s">
        <v>811</v>
      </c>
      <c r="C741" s="126" t="s">
        <v>10146</v>
      </c>
      <c r="D741" s="126" t="s">
        <v>1427</v>
      </c>
      <c r="E741" s="126" t="s">
        <v>10076</v>
      </c>
      <c r="F741" s="126" t="s">
        <v>3</v>
      </c>
      <c r="G741" s="126" t="s">
        <v>922</v>
      </c>
      <c r="H741" s="126" t="s">
        <v>6596</v>
      </c>
      <c r="I741" s="126" t="s">
        <v>8322</v>
      </c>
      <c r="J741" s="126" t="s">
        <v>3</v>
      </c>
      <c r="K741" s="126" t="s">
        <v>3</v>
      </c>
      <c r="L741" s="126" t="s">
        <v>5474</v>
      </c>
      <c r="M741" s="126" t="s">
        <v>5427</v>
      </c>
      <c r="N741" s="127">
        <v>0.91666666666666663</v>
      </c>
      <c r="O741" s="127">
        <v>0.125</v>
      </c>
      <c r="P741" s="126" t="s">
        <v>6598</v>
      </c>
      <c r="Q741" s="126" t="s">
        <v>10863</v>
      </c>
      <c r="R741" s="126" t="s">
        <v>5445</v>
      </c>
      <c r="S741" s="126" t="s">
        <v>6600</v>
      </c>
      <c r="T741" s="126" t="s">
        <v>5731</v>
      </c>
      <c r="U741" s="126" t="s">
        <v>10864</v>
      </c>
      <c r="V741" s="126" t="s">
        <v>5751</v>
      </c>
      <c r="W741" s="126" t="s">
        <v>10865</v>
      </c>
      <c r="X741" s="128">
        <v>44893.412349537037</v>
      </c>
    </row>
    <row r="742" spans="1:24">
      <c r="A742" s="125" t="s">
        <v>981</v>
      </c>
      <c r="B742" s="126" t="s">
        <v>681</v>
      </c>
      <c r="C742" s="126" t="s">
        <v>5387</v>
      </c>
      <c r="D742" s="126" t="s">
        <v>1427</v>
      </c>
      <c r="E742" s="126" t="s">
        <v>10076</v>
      </c>
      <c r="F742" s="126" t="s">
        <v>3</v>
      </c>
      <c r="G742" s="126" t="s">
        <v>922</v>
      </c>
      <c r="H742" s="126" t="s">
        <v>7981</v>
      </c>
      <c r="I742" s="126" t="s">
        <v>8322</v>
      </c>
      <c r="J742" s="126" t="s">
        <v>6280</v>
      </c>
      <c r="K742" s="126" t="s">
        <v>10153</v>
      </c>
      <c r="L742" s="126" t="s">
        <v>5441</v>
      </c>
      <c r="M742" s="126" t="s">
        <v>5427</v>
      </c>
      <c r="N742" s="127">
        <v>0.33333333333333331</v>
      </c>
      <c r="O742" s="127">
        <v>0.75</v>
      </c>
      <c r="P742" s="126" t="s">
        <v>10866</v>
      </c>
      <c r="Q742" s="126" t="s">
        <v>10866</v>
      </c>
      <c r="R742" s="126" t="s">
        <v>5434</v>
      </c>
      <c r="S742" s="126" t="s">
        <v>5593</v>
      </c>
      <c r="T742" s="126" t="s">
        <v>5633</v>
      </c>
      <c r="U742" s="126" t="s">
        <v>5595</v>
      </c>
      <c r="V742" s="126" t="s">
        <v>3571</v>
      </c>
      <c r="W742" s="126" t="s">
        <v>10867</v>
      </c>
      <c r="X742" s="128">
        <v>45539.730532407404</v>
      </c>
    </row>
    <row r="743" spans="1:24">
      <c r="A743" s="125" t="s">
        <v>981</v>
      </c>
      <c r="B743" s="126" t="s">
        <v>548</v>
      </c>
      <c r="C743" s="126" t="s">
        <v>1067</v>
      </c>
      <c r="D743" s="126" t="s">
        <v>1427</v>
      </c>
      <c r="E743" s="126" t="s">
        <v>10076</v>
      </c>
      <c r="F743" s="126" t="s">
        <v>3</v>
      </c>
      <c r="G743" s="126" t="s">
        <v>922</v>
      </c>
      <c r="H743" s="126" t="s">
        <v>6822</v>
      </c>
      <c r="I743" s="126" t="s">
        <v>8322</v>
      </c>
      <c r="J743" s="126" t="s">
        <v>3</v>
      </c>
      <c r="K743" s="126" t="s">
        <v>6509</v>
      </c>
      <c r="L743" s="126" t="s">
        <v>5441</v>
      </c>
      <c r="M743" s="126" t="s">
        <v>5427</v>
      </c>
      <c r="N743" s="127">
        <v>0.33333333333333331</v>
      </c>
      <c r="O743" s="127">
        <v>0.75</v>
      </c>
      <c r="P743" s="126" t="s">
        <v>6823</v>
      </c>
      <c r="Q743" s="126" t="s">
        <v>6824</v>
      </c>
      <c r="R743" s="126" t="s">
        <v>5434</v>
      </c>
      <c r="S743" s="126" t="s">
        <v>5605</v>
      </c>
      <c r="T743" s="126" t="s">
        <v>5606</v>
      </c>
      <c r="U743" s="126" t="s">
        <v>5705</v>
      </c>
      <c r="V743" s="126" t="s">
        <v>6825</v>
      </c>
      <c r="W743" s="126" t="s">
        <v>10868</v>
      </c>
      <c r="X743" s="128">
        <v>44826.605555555558</v>
      </c>
    </row>
    <row r="744" spans="1:24">
      <c r="A744" s="125" t="s">
        <v>1213</v>
      </c>
      <c r="B744" s="126" t="s">
        <v>10869</v>
      </c>
      <c r="C744" s="126" t="s">
        <v>781</v>
      </c>
      <c r="D744" s="126" t="s">
        <v>1427</v>
      </c>
      <c r="E744" s="126" t="s">
        <v>10076</v>
      </c>
      <c r="F744" s="126" t="s">
        <v>10870</v>
      </c>
      <c r="G744" s="126" t="s">
        <v>922</v>
      </c>
      <c r="H744" s="126" t="s">
        <v>6763</v>
      </c>
      <c r="I744" s="126" t="s">
        <v>8322</v>
      </c>
      <c r="J744" s="126" t="s">
        <v>10359</v>
      </c>
      <c r="K744" s="126" t="s">
        <v>7863</v>
      </c>
      <c r="L744" s="126" t="s">
        <v>5441</v>
      </c>
      <c r="M744" s="126" t="s">
        <v>5427</v>
      </c>
      <c r="N744" s="127">
        <v>0</v>
      </c>
      <c r="O744" s="127">
        <v>0.125</v>
      </c>
      <c r="P744" s="126" t="s">
        <v>10674</v>
      </c>
      <c r="Q744" s="126" t="s">
        <v>10675</v>
      </c>
      <c r="R744" s="126" t="s">
        <v>5445</v>
      </c>
      <c r="S744" s="126" t="s">
        <v>7214</v>
      </c>
      <c r="T744" s="126" t="s">
        <v>5482</v>
      </c>
      <c r="U744" s="126" t="s">
        <v>5607</v>
      </c>
      <c r="V744" s="126" t="s">
        <v>6588</v>
      </c>
      <c r="W744" s="126" t="s">
        <v>10871</v>
      </c>
      <c r="X744" s="126" t="s">
        <v>3</v>
      </c>
    </row>
    <row r="745" spans="1:24">
      <c r="A745" s="125" t="s">
        <v>1075</v>
      </c>
      <c r="B745" s="126" t="s">
        <v>10872</v>
      </c>
      <c r="C745" s="126" t="s">
        <v>874</v>
      </c>
      <c r="D745" s="126" t="s">
        <v>1427</v>
      </c>
      <c r="E745" s="126" t="s">
        <v>10076</v>
      </c>
      <c r="F745" s="126" t="s">
        <v>3</v>
      </c>
      <c r="G745" s="126" t="s">
        <v>922</v>
      </c>
      <c r="H745" s="126" t="s">
        <v>10873</v>
      </c>
      <c r="I745" s="126" t="s">
        <v>8322</v>
      </c>
      <c r="J745" s="126" t="s">
        <v>5442</v>
      </c>
      <c r="K745" s="126" t="s">
        <v>10874</v>
      </c>
      <c r="L745" s="126" t="s">
        <v>5474</v>
      </c>
      <c r="M745" s="126" t="s">
        <v>5427</v>
      </c>
      <c r="N745" s="127">
        <v>0.91666666666666663</v>
      </c>
      <c r="O745" s="127">
        <v>0.125</v>
      </c>
      <c r="P745" s="126" t="s">
        <v>10875</v>
      </c>
      <c r="Q745" s="126" t="s">
        <v>10876</v>
      </c>
      <c r="R745" s="126" t="s">
        <v>5445</v>
      </c>
      <c r="S745" s="126" t="s">
        <v>5446</v>
      </c>
      <c r="T745" s="126" t="s">
        <v>4582</v>
      </c>
      <c r="U745" s="126" t="s">
        <v>6391</v>
      </c>
      <c r="V745" s="126" t="s">
        <v>5547</v>
      </c>
      <c r="W745" s="126" t="s">
        <v>10877</v>
      </c>
      <c r="X745" s="128">
        <v>45405.679861111108</v>
      </c>
    </row>
    <row r="746" spans="1:24">
      <c r="A746" s="125" t="s">
        <v>1075</v>
      </c>
      <c r="B746" s="126" t="s">
        <v>761</v>
      </c>
      <c r="C746" s="126" t="s">
        <v>692</v>
      </c>
      <c r="D746" s="126" t="s">
        <v>1427</v>
      </c>
      <c r="E746" s="126" t="s">
        <v>10076</v>
      </c>
      <c r="F746" s="126" t="s">
        <v>3</v>
      </c>
      <c r="G746" s="126" t="s">
        <v>922</v>
      </c>
      <c r="H746" s="126" t="s">
        <v>5912</v>
      </c>
      <c r="I746" s="126" t="s">
        <v>8322</v>
      </c>
      <c r="J746" s="126" t="s">
        <v>3</v>
      </c>
      <c r="K746" s="126" t="s">
        <v>10310</v>
      </c>
      <c r="L746" s="126" t="s">
        <v>5441</v>
      </c>
      <c r="M746" s="126" t="s">
        <v>5427</v>
      </c>
      <c r="N746" s="127">
        <v>0.79166666666666663</v>
      </c>
      <c r="O746" s="127">
        <v>0.95833333333333337</v>
      </c>
      <c r="P746" s="126" t="s">
        <v>10364</v>
      </c>
      <c r="Q746" s="126" t="s">
        <v>10878</v>
      </c>
      <c r="R746" s="126" t="s">
        <v>5445</v>
      </c>
      <c r="S746" s="126" t="s">
        <v>5916</v>
      </c>
      <c r="T746" s="126" t="s">
        <v>5545</v>
      </c>
      <c r="U746" s="126" t="s">
        <v>5917</v>
      </c>
      <c r="V746" s="126" t="s">
        <v>3571</v>
      </c>
      <c r="W746" s="126" t="s">
        <v>10879</v>
      </c>
      <c r="X746" s="128">
        <v>44831.727488425924</v>
      </c>
    </row>
    <row r="747" spans="1:24">
      <c r="A747" s="125" t="s">
        <v>1075</v>
      </c>
      <c r="B747" s="126" t="s">
        <v>10880</v>
      </c>
      <c r="C747" s="126" t="s">
        <v>5387</v>
      </c>
      <c r="D747" s="126" t="s">
        <v>1427</v>
      </c>
      <c r="E747" s="126" t="s">
        <v>10076</v>
      </c>
      <c r="F747" s="126" t="s">
        <v>10881</v>
      </c>
      <c r="G747" s="126" t="s">
        <v>922</v>
      </c>
      <c r="H747" s="126" t="s">
        <v>5912</v>
      </c>
      <c r="I747" s="126" t="s">
        <v>8322</v>
      </c>
      <c r="J747" s="126" t="s">
        <v>10882</v>
      </c>
      <c r="K747" s="126" t="s">
        <v>10883</v>
      </c>
      <c r="L747" s="126" t="s">
        <v>5441</v>
      </c>
      <c r="M747" s="126" t="s">
        <v>5427</v>
      </c>
      <c r="N747" s="127">
        <v>0.91666666666666663</v>
      </c>
      <c r="O747" s="127">
        <v>0.125</v>
      </c>
      <c r="P747" s="126" t="s">
        <v>10884</v>
      </c>
      <c r="Q747" s="126" t="s">
        <v>10885</v>
      </c>
      <c r="R747" s="126" t="s">
        <v>5434</v>
      </c>
      <c r="S747" s="126" t="s">
        <v>5916</v>
      </c>
      <c r="T747" s="126" t="s">
        <v>5545</v>
      </c>
      <c r="U747" s="126" t="s">
        <v>5917</v>
      </c>
      <c r="V747" s="126" t="s">
        <v>3571</v>
      </c>
      <c r="W747" s="126" t="s">
        <v>10886</v>
      </c>
      <c r="X747" s="128">
        <v>45133.622025462966</v>
      </c>
    </row>
    <row r="748" spans="1:24">
      <c r="A748" s="125" t="s">
        <v>981</v>
      </c>
      <c r="B748" s="126" t="s">
        <v>571</v>
      </c>
      <c r="C748" s="126" t="s">
        <v>5387</v>
      </c>
      <c r="D748" s="126" t="s">
        <v>1427</v>
      </c>
      <c r="E748" s="126" t="s">
        <v>10076</v>
      </c>
      <c r="F748" s="126" t="s">
        <v>3</v>
      </c>
      <c r="G748" s="126" t="s">
        <v>922</v>
      </c>
      <c r="H748" s="126" t="s">
        <v>5912</v>
      </c>
      <c r="I748" s="126" t="s">
        <v>8322</v>
      </c>
      <c r="J748" s="126" t="s">
        <v>3</v>
      </c>
      <c r="K748" s="126" t="s">
        <v>10310</v>
      </c>
      <c r="L748" s="126" t="s">
        <v>5441</v>
      </c>
      <c r="M748" s="126" t="s">
        <v>5427</v>
      </c>
      <c r="N748" s="127">
        <v>0.33333333333333331</v>
      </c>
      <c r="O748" s="127">
        <v>0.75</v>
      </c>
      <c r="P748" s="126" t="s">
        <v>6689</v>
      </c>
      <c r="Q748" s="126" t="s">
        <v>10887</v>
      </c>
      <c r="R748" s="126" t="s">
        <v>5434</v>
      </c>
      <c r="S748" s="126" t="s">
        <v>5916</v>
      </c>
      <c r="T748" s="126" t="s">
        <v>5545</v>
      </c>
      <c r="U748" s="126" t="s">
        <v>5735</v>
      </c>
      <c r="V748" s="126" t="s">
        <v>3</v>
      </c>
      <c r="W748" s="126" t="s">
        <v>10888</v>
      </c>
      <c r="X748" s="128">
        <v>45141.410763888889</v>
      </c>
    </row>
    <row r="749" spans="1:24">
      <c r="A749" s="125" t="s">
        <v>1075</v>
      </c>
      <c r="B749" s="126" t="s">
        <v>802</v>
      </c>
      <c r="C749" s="126" t="s">
        <v>10889</v>
      </c>
      <c r="D749" s="126" t="s">
        <v>1427</v>
      </c>
      <c r="E749" s="126" t="s">
        <v>10076</v>
      </c>
      <c r="F749" s="126" t="s">
        <v>3</v>
      </c>
      <c r="G749" s="126" t="s">
        <v>922</v>
      </c>
      <c r="H749" s="126" t="s">
        <v>10890</v>
      </c>
      <c r="I749" s="126" t="s">
        <v>8322</v>
      </c>
      <c r="J749" s="126" t="s">
        <v>3</v>
      </c>
      <c r="K749" s="126" t="s">
        <v>9965</v>
      </c>
      <c r="L749" s="126" t="s">
        <v>5996</v>
      </c>
      <c r="M749" s="126" t="s">
        <v>5427</v>
      </c>
      <c r="N749" s="127">
        <v>0.75</v>
      </c>
      <c r="O749" s="127">
        <v>0.95833333333333337</v>
      </c>
      <c r="P749" s="126" t="s">
        <v>10891</v>
      </c>
      <c r="Q749" s="126" t="s">
        <v>10892</v>
      </c>
      <c r="R749" s="126" t="s">
        <v>5434</v>
      </c>
      <c r="S749" s="126" t="s">
        <v>7556</v>
      </c>
      <c r="T749" s="126" t="s">
        <v>6316</v>
      </c>
      <c r="U749" s="126" t="s">
        <v>9966</v>
      </c>
      <c r="V749" s="126" t="s">
        <v>10893</v>
      </c>
      <c r="W749" s="126" t="s">
        <v>10894</v>
      </c>
      <c r="X749" s="128">
        <v>45133.642465277779</v>
      </c>
    </row>
    <row r="750" spans="1:24">
      <c r="A750" s="125" t="s">
        <v>1213</v>
      </c>
      <c r="B750" s="126" t="s">
        <v>743</v>
      </c>
      <c r="C750" s="126" t="s">
        <v>782</v>
      </c>
      <c r="D750" s="126" t="s">
        <v>1427</v>
      </c>
      <c r="E750" s="126" t="s">
        <v>10076</v>
      </c>
      <c r="F750" s="126" t="s">
        <v>3</v>
      </c>
      <c r="G750" s="126" t="s">
        <v>922</v>
      </c>
      <c r="H750" s="126" t="s">
        <v>5580</v>
      </c>
      <c r="I750" s="126" t="s">
        <v>8322</v>
      </c>
      <c r="J750" s="126" t="s">
        <v>3</v>
      </c>
      <c r="K750" s="126" t="s">
        <v>4786</v>
      </c>
      <c r="L750" s="126" t="s">
        <v>5474</v>
      </c>
      <c r="M750" s="126" t="s">
        <v>5427</v>
      </c>
      <c r="N750" s="127">
        <v>0</v>
      </c>
      <c r="O750" s="127">
        <v>0.125</v>
      </c>
      <c r="P750" s="126" t="s">
        <v>10453</v>
      </c>
      <c r="Q750" s="126" t="s">
        <v>10895</v>
      </c>
      <c r="R750" s="126" t="s">
        <v>5434</v>
      </c>
      <c r="S750" s="126" t="s">
        <v>6081</v>
      </c>
      <c r="T750" s="126" t="s">
        <v>4543</v>
      </c>
      <c r="U750" s="126" t="s">
        <v>5565</v>
      </c>
      <c r="V750" s="126" t="s">
        <v>5566</v>
      </c>
      <c r="W750" s="126" t="s">
        <v>10896</v>
      </c>
      <c r="X750" s="128">
        <v>45056.596712962964</v>
      </c>
    </row>
    <row r="751" spans="1:24">
      <c r="A751" s="130" t="s">
        <v>1213</v>
      </c>
      <c r="B751" s="131" t="s">
        <v>8785</v>
      </c>
      <c r="C751" s="131" t="s">
        <v>8786</v>
      </c>
      <c r="D751" s="131" t="s">
        <v>1427</v>
      </c>
      <c r="E751" s="131" t="s">
        <v>10076</v>
      </c>
      <c r="F751" s="131" t="s">
        <v>6284</v>
      </c>
      <c r="G751" s="131" t="s">
        <v>931</v>
      </c>
      <c r="H751" s="131" t="s">
        <v>6764</v>
      </c>
      <c r="I751" s="131" t="s">
        <v>8322</v>
      </c>
      <c r="J751" s="131" t="s">
        <v>5511</v>
      </c>
      <c r="K751" s="131" t="s">
        <v>4786</v>
      </c>
      <c r="L751" s="131" t="s">
        <v>5441</v>
      </c>
      <c r="M751" s="131" t="s">
        <v>5427</v>
      </c>
      <c r="N751" s="132">
        <v>0.91666666666666663</v>
      </c>
      <c r="O751" s="132">
        <v>0.125</v>
      </c>
      <c r="P751" s="131" t="s">
        <v>8787</v>
      </c>
      <c r="Q751" s="131" t="s">
        <v>8787</v>
      </c>
      <c r="R751" s="131" t="s">
        <v>5434</v>
      </c>
      <c r="S751" s="131" t="s">
        <v>4544</v>
      </c>
      <c r="T751" s="131" t="s">
        <v>4543</v>
      </c>
      <c r="U751" s="131" t="s">
        <v>5565</v>
      </c>
      <c r="V751" s="131" t="s">
        <v>5566</v>
      </c>
      <c r="W751" s="131" t="s">
        <v>8788</v>
      </c>
      <c r="X751" s="131" t="s">
        <v>3</v>
      </c>
    </row>
    <row r="752" spans="1:24">
      <c r="A752" s="125" t="s">
        <v>981</v>
      </c>
      <c r="B752" s="126" t="s">
        <v>312</v>
      </c>
      <c r="C752" s="126" t="s">
        <v>5387</v>
      </c>
      <c r="D752" s="126" t="s">
        <v>1427</v>
      </c>
      <c r="E752" s="126" t="s">
        <v>10076</v>
      </c>
      <c r="F752" s="126" t="s">
        <v>3</v>
      </c>
      <c r="G752" s="126" t="s">
        <v>922</v>
      </c>
      <c r="H752" s="126" t="s">
        <v>5580</v>
      </c>
      <c r="I752" s="126" t="s">
        <v>8322</v>
      </c>
      <c r="J752" s="126" t="s">
        <v>3</v>
      </c>
      <c r="K752" s="126" t="s">
        <v>3</v>
      </c>
      <c r="L752" s="126" t="s">
        <v>5441</v>
      </c>
      <c r="M752" s="126" t="s">
        <v>5427</v>
      </c>
      <c r="N752" s="127">
        <v>0.33333333333333331</v>
      </c>
      <c r="O752" s="127">
        <v>0.75</v>
      </c>
      <c r="P752" s="126" t="s">
        <v>10897</v>
      </c>
      <c r="Q752" s="126" t="s">
        <v>10898</v>
      </c>
      <c r="R752" s="126" t="s">
        <v>5434</v>
      </c>
      <c r="S752" s="126" t="s">
        <v>5916</v>
      </c>
      <c r="T752" s="126" t="s">
        <v>5545</v>
      </c>
      <c r="U752" s="126" t="s">
        <v>5917</v>
      </c>
      <c r="V752" s="126" t="s">
        <v>3571</v>
      </c>
      <c r="W752" s="126" t="s">
        <v>10899</v>
      </c>
      <c r="X752" s="128">
        <v>45120.737384259257</v>
      </c>
    </row>
    <row r="753" spans="1:24">
      <c r="A753" s="125" t="s">
        <v>981</v>
      </c>
      <c r="B753" s="126" t="s">
        <v>10900</v>
      </c>
      <c r="C753" s="126" t="s">
        <v>10901</v>
      </c>
      <c r="D753" s="126" t="s">
        <v>1427</v>
      </c>
      <c r="E753" s="126" t="s">
        <v>10076</v>
      </c>
      <c r="F753" s="126" t="s">
        <v>3</v>
      </c>
      <c r="G753" s="126" t="s">
        <v>922</v>
      </c>
      <c r="H753" s="126" t="s">
        <v>5822</v>
      </c>
      <c r="I753" s="126" t="s">
        <v>8322</v>
      </c>
      <c r="J753" s="126" t="s">
        <v>3</v>
      </c>
      <c r="K753" s="126" t="s">
        <v>5823</v>
      </c>
      <c r="L753" s="126" t="s">
        <v>5441</v>
      </c>
      <c r="M753" s="126" t="s">
        <v>5427</v>
      </c>
      <c r="N753" s="127">
        <v>0.33333333333333331</v>
      </c>
      <c r="O753" s="127">
        <v>0.75</v>
      </c>
      <c r="P753" s="126" t="s">
        <v>10902</v>
      </c>
      <c r="Q753" s="126" t="s">
        <v>10902</v>
      </c>
      <c r="R753" s="126" t="s">
        <v>5445</v>
      </c>
      <c r="S753" s="126" t="s">
        <v>5460</v>
      </c>
      <c r="T753" s="126" t="s">
        <v>4555</v>
      </c>
      <c r="U753" s="126" t="s">
        <v>5828</v>
      </c>
      <c r="V753" s="126" t="s">
        <v>3571</v>
      </c>
      <c r="W753" s="126" t="s">
        <v>10903</v>
      </c>
      <c r="X753" s="128">
        <v>45112.441354166665</v>
      </c>
    </row>
    <row r="754" spans="1:24">
      <c r="A754" s="125" t="s">
        <v>1075</v>
      </c>
      <c r="B754" s="126" t="s">
        <v>10904</v>
      </c>
      <c r="C754" s="126" t="s">
        <v>875</v>
      </c>
      <c r="D754" s="126" t="s">
        <v>1427</v>
      </c>
      <c r="E754" s="126" t="s">
        <v>10076</v>
      </c>
      <c r="F754" s="126" t="s">
        <v>3</v>
      </c>
      <c r="G754" s="126" t="s">
        <v>922</v>
      </c>
      <c r="H754" s="126" t="s">
        <v>10873</v>
      </c>
      <c r="I754" s="126" t="s">
        <v>8322</v>
      </c>
      <c r="J754" s="126" t="s">
        <v>3</v>
      </c>
      <c r="K754" s="126" t="s">
        <v>10874</v>
      </c>
      <c r="L754" s="126" t="s">
        <v>5474</v>
      </c>
      <c r="M754" s="126" t="s">
        <v>5427</v>
      </c>
      <c r="N754" s="127">
        <v>0.33333333333333331</v>
      </c>
      <c r="O754" s="127">
        <v>0.75</v>
      </c>
      <c r="P754" s="126" t="s">
        <v>10905</v>
      </c>
      <c r="Q754" s="126" t="s">
        <v>10906</v>
      </c>
      <c r="R754" s="126" t="s">
        <v>5445</v>
      </c>
      <c r="S754" s="126" t="s">
        <v>5446</v>
      </c>
      <c r="T754" s="126" t="s">
        <v>4582</v>
      </c>
      <c r="U754" s="126" t="s">
        <v>6391</v>
      </c>
      <c r="V754" s="126" t="s">
        <v>5547</v>
      </c>
      <c r="W754" s="126" t="s">
        <v>10907</v>
      </c>
      <c r="X754" s="128">
        <v>45405.679594907408</v>
      </c>
    </row>
    <row r="755" spans="1:24">
      <c r="A755" s="125" t="s">
        <v>1075</v>
      </c>
      <c r="B755" s="126" t="s">
        <v>10908</v>
      </c>
      <c r="C755" s="126" t="s">
        <v>814</v>
      </c>
      <c r="D755" s="126" t="s">
        <v>1427</v>
      </c>
      <c r="E755" s="126" t="s">
        <v>10076</v>
      </c>
      <c r="F755" s="126" t="s">
        <v>3</v>
      </c>
      <c r="G755" s="126" t="s">
        <v>922</v>
      </c>
      <c r="H755" s="126" t="s">
        <v>5912</v>
      </c>
      <c r="I755" s="126" t="s">
        <v>8322</v>
      </c>
      <c r="J755" s="126" t="s">
        <v>3</v>
      </c>
      <c r="K755" s="126" t="s">
        <v>10498</v>
      </c>
      <c r="L755" s="126" t="s">
        <v>5474</v>
      </c>
      <c r="M755" s="126" t="s">
        <v>5427</v>
      </c>
      <c r="N755" s="127">
        <v>0.91666666666666663</v>
      </c>
      <c r="O755" s="127">
        <v>0.125</v>
      </c>
      <c r="P755" s="126" t="s">
        <v>10585</v>
      </c>
      <c r="Q755" s="126" t="s">
        <v>10586</v>
      </c>
      <c r="R755" s="126" t="s">
        <v>5445</v>
      </c>
      <c r="S755" s="126" t="s">
        <v>5916</v>
      </c>
      <c r="T755" s="126" t="s">
        <v>5545</v>
      </c>
      <c r="U755" s="126" t="s">
        <v>5917</v>
      </c>
      <c r="V755" s="126" t="s">
        <v>5547</v>
      </c>
      <c r="W755" s="126" t="s">
        <v>10909</v>
      </c>
      <c r="X755" s="128">
        <v>45112.446863425925</v>
      </c>
    </row>
    <row r="756" spans="1:24">
      <c r="A756" s="125" t="s">
        <v>1075</v>
      </c>
      <c r="B756" s="126" t="s">
        <v>10910</v>
      </c>
      <c r="C756" s="126" t="s">
        <v>884</v>
      </c>
      <c r="D756" s="126" t="s">
        <v>1427</v>
      </c>
      <c r="E756" s="126" t="s">
        <v>10076</v>
      </c>
      <c r="F756" s="126" t="s">
        <v>3</v>
      </c>
      <c r="G756" s="126" t="s">
        <v>922</v>
      </c>
      <c r="H756" s="126" t="s">
        <v>5912</v>
      </c>
      <c r="I756" s="126" t="s">
        <v>8322</v>
      </c>
      <c r="J756" s="126" t="s">
        <v>5581</v>
      </c>
      <c r="K756" s="126" t="s">
        <v>5913</v>
      </c>
      <c r="L756" s="126" t="s">
        <v>5441</v>
      </c>
      <c r="M756" s="126" t="s">
        <v>5427</v>
      </c>
      <c r="N756" s="127">
        <v>0.95833333333333337</v>
      </c>
      <c r="O756" s="127">
        <v>0.125</v>
      </c>
      <c r="P756" s="126" t="s">
        <v>3</v>
      </c>
      <c r="Q756" s="126" t="s">
        <v>10591</v>
      </c>
      <c r="R756" s="126" t="s">
        <v>5434</v>
      </c>
      <c r="S756" s="126" t="s">
        <v>5916</v>
      </c>
      <c r="T756" s="126" t="s">
        <v>5545</v>
      </c>
      <c r="U756" s="126" t="s">
        <v>5917</v>
      </c>
      <c r="V756" s="126" t="s">
        <v>5547</v>
      </c>
      <c r="W756" s="126" t="s">
        <v>10911</v>
      </c>
      <c r="X756" s="128">
        <v>45539.725057870368</v>
      </c>
    </row>
    <row r="757" spans="1:24">
      <c r="A757" s="125" t="s">
        <v>936</v>
      </c>
      <c r="B757" s="126" t="s">
        <v>82</v>
      </c>
      <c r="C757" s="126" t="s">
        <v>3</v>
      </c>
      <c r="D757" s="126" t="s">
        <v>1427</v>
      </c>
      <c r="E757" s="126" t="s">
        <v>10076</v>
      </c>
      <c r="F757" s="126" t="s">
        <v>3</v>
      </c>
      <c r="G757" s="126" t="s">
        <v>922</v>
      </c>
      <c r="H757" s="126" t="s">
        <v>10912</v>
      </c>
      <c r="I757" s="126" t="s">
        <v>8322</v>
      </c>
      <c r="J757" s="126" t="s">
        <v>3</v>
      </c>
      <c r="K757" s="126" t="s">
        <v>6730</v>
      </c>
      <c r="L757" s="126" t="s">
        <v>5441</v>
      </c>
      <c r="M757" s="126" t="s">
        <v>5427</v>
      </c>
      <c r="N757" s="127">
        <v>0.33333333333333331</v>
      </c>
      <c r="O757" s="127">
        <v>0.75</v>
      </c>
      <c r="P757" s="126" t="s">
        <v>10913</v>
      </c>
      <c r="Q757" s="126" t="s">
        <v>10913</v>
      </c>
      <c r="R757" s="126" t="s">
        <v>5434</v>
      </c>
      <c r="S757" s="126" t="s">
        <v>4808</v>
      </c>
      <c r="T757" s="126" t="s">
        <v>4543</v>
      </c>
      <c r="U757" s="126" t="s">
        <v>10483</v>
      </c>
      <c r="V757" s="126" t="s">
        <v>10481</v>
      </c>
      <c r="W757" s="126" t="s">
        <v>10914</v>
      </c>
      <c r="X757" s="128">
        <v>45117.476979166669</v>
      </c>
    </row>
    <row r="758" spans="1:24">
      <c r="A758" s="125" t="s">
        <v>9948</v>
      </c>
      <c r="B758" s="126" t="s">
        <v>830</v>
      </c>
      <c r="C758" s="126" t="s">
        <v>3</v>
      </c>
      <c r="D758" s="126" t="s">
        <v>1427</v>
      </c>
      <c r="E758" s="126" t="s">
        <v>10076</v>
      </c>
      <c r="F758" s="126" t="s">
        <v>10915</v>
      </c>
      <c r="G758" s="126" t="s">
        <v>922</v>
      </c>
      <c r="H758" s="126" t="s">
        <v>6763</v>
      </c>
      <c r="I758" s="126" t="s">
        <v>8322</v>
      </c>
      <c r="J758" s="126" t="s">
        <v>10916</v>
      </c>
      <c r="K758" s="126" t="s">
        <v>5864</v>
      </c>
      <c r="L758" s="126" t="s">
        <v>5474</v>
      </c>
      <c r="M758" s="126" t="s">
        <v>5427</v>
      </c>
      <c r="N758" s="127">
        <v>0.375</v>
      </c>
      <c r="O758" s="127">
        <v>0.70833333333333337</v>
      </c>
      <c r="P758" s="126" t="s">
        <v>10917</v>
      </c>
      <c r="Q758" s="126" t="s">
        <v>9951</v>
      </c>
      <c r="R758" s="126" t="s">
        <v>5434</v>
      </c>
      <c r="S758" s="126" t="s">
        <v>5866</v>
      </c>
      <c r="T758" s="126" t="s">
        <v>5482</v>
      </c>
      <c r="U758" s="126" t="s">
        <v>10918</v>
      </c>
      <c r="V758" s="126" t="s">
        <v>10918</v>
      </c>
      <c r="W758" s="126" t="s">
        <v>10919</v>
      </c>
      <c r="X758" s="128">
        <v>45149.405891203707</v>
      </c>
    </row>
    <row r="759" spans="1:24">
      <c r="A759" s="125" t="s">
        <v>981</v>
      </c>
      <c r="B759" s="126" t="s">
        <v>633</v>
      </c>
      <c r="C759" s="126" t="s">
        <v>375</v>
      </c>
      <c r="D759" s="126" t="s">
        <v>1427</v>
      </c>
      <c r="E759" s="126" t="s">
        <v>10076</v>
      </c>
      <c r="F759" s="126" t="s">
        <v>3</v>
      </c>
      <c r="G759" s="126" t="s">
        <v>922</v>
      </c>
      <c r="H759" s="126" t="s">
        <v>6941</v>
      </c>
      <c r="I759" s="126" t="s">
        <v>8322</v>
      </c>
      <c r="J759" s="126" t="s">
        <v>3</v>
      </c>
      <c r="K759" s="126" t="s">
        <v>4592</v>
      </c>
      <c r="L759" s="126" t="s">
        <v>5441</v>
      </c>
      <c r="M759" s="126" t="s">
        <v>5427</v>
      </c>
      <c r="N759" s="127">
        <v>0.33333333333333331</v>
      </c>
      <c r="O759" s="127">
        <v>0.75</v>
      </c>
      <c r="P759" s="126" t="s">
        <v>10920</v>
      </c>
      <c r="Q759" s="126" t="s">
        <v>10921</v>
      </c>
      <c r="R759" s="126" t="s">
        <v>5445</v>
      </c>
      <c r="S759" s="126" t="s">
        <v>5460</v>
      </c>
      <c r="T759" s="126" t="s">
        <v>4555</v>
      </c>
      <c r="U759" s="126" t="s">
        <v>7577</v>
      </c>
      <c r="V759" s="126" t="s">
        <v>6205</v>
      </c>
      <c r="W759" s="126" t="s">
        <v>10922</v>
      </c>
      <c r="X759" s="128">
        <v>45202.645729166667</v>
      </c>
    </row>
    <row r="760" spans="1:24">
      <c r="A760" s="125" t="s">
        <v>936</v>
      </c>
      <c r="B760" s="126" t="s">
        <v>241</v>
      </c>
      <c r="C760" s="126" t="s">
        <v>5387</v>
      </c>
      <c r="D760" s="126" t="s">
        <v>1427</v>
      </c>
      <c r="E760" s="126" t="s">
        <v>10076</v>
      </c>
      <c r="F760" s="126" t="s">
        <v>3</v>
      </c>
      <c r="G760" s="126" t="s">
        <v>922</v>
      </c>
      <c r="H760" s="126" t="s">
        <v>6349</v>
      </c>
      <c r="I760" s="126" t="s">
        <v>8322</v>
      </c>
      <c r="J760" s="126" t="s">
        <v>5581</v>
      </c>
      <c r="K760" s="126" t="s">
        <v>6350</v>
      </c>
      <c r="L760" s="126" t="s">
        <v>5441</v>
      </c>
      <c r="M760" s="126" t="s">
        <v>5427</v>
      </c>
      <c r="N760" s="127">
        <v>0.33333333333333331</v>
      </c>
      <c r="O760" s="127">
        <v>0.75</v>
      </c>
      <c r="P760" s="126" t="s">
        <v>10923</v>
      </c>
      <c r="Q760" s="126" t="s">
        <v>10924</v>
      </c>
      <c r="R760" s="126" t="s">
        <v>5434</v>
      </c>
      <c r="S760" s="126" t="s">
        <v>6352</v>
      </c>
      <c r="T760" s="126" t="s">
        <v>5689</v>
      </c>
      <c r="U760" s="126" t="s">
        <v>6853</v>
      </c>
      <c r="V760" s="126" t="s">
        <v>6853</v>
      </c>
      <c r="W760" s="126" t="s">
        <v>10925</v>
      </c>
      <c r="X760" s="128">
        <v>45495.730358796296</v>
      </c>
    </row>
    <row r="761" spans="1:24">
      <c r="A761" s="125" t="s">
        <v>936</v>
      </c>
      <c r="B761" s="126" t="s">
        <v>74</v>
      </c>
      <c r="C761" s="126" t="s">
        <v>5387</v>
      </c>
      <c r="D761" s="126" t="s">
        <v>1427</v>
      </c>
      <c r="E761" s="126" t="s">
        <v>10076</v>
      </c>
      <c r="F761" s="126" t="s">
        <v>3</v>
      </c>
      <c r="G761" s="126" t="s">
        <v>922</v>
      </c>
      <c r="H761" s="126" t="s">
        <v>10625</v>
      </c>
      <c r="I761" s="126" t="s">
        <v>8322</v>
      </c>
      <c r="J761" s="126" t="s">
        <v>3</v>
      </c>
      <c r="K761" s="126" t="s">
        <v>10477</v>
      </c>
      <c r="L761" s="126" t="s">
        <v>5441</v>
      </c>
      <c r="M761" s="126" t="s">
        <v>5427</v>
      </c>
      <c r="N761" s="127">
        <v>0.33333333333333331</v>
      </c>
      <c r="O761" s="127">
        <v>0.75</v>
      </c>
      <c r="P761" s="126" t="s">
        <v>10926</v>
      </c>
      <c r="Q761" s="126" t="s">
        <v>10927</v>
      </c>
      <c r="R761" s="126" t="s">
        <v>5434</v>
      </c>
      <c r="S761" s="126" t="s">
        <v>6572</v>
      </c>
      <c r="T761" s="126" t="s">
        <v>6573</v>
      </c>
      <c r="U761" s="126" t="s">
        <v>10928</v>
      </c>
      <c r="V761" s="126" t="s">
        <v>10929</v>
      </c>
      <c r="W761" s="126" t="s">
        <v>10930</v>
      </c>
      <c r="X761" s="128">
        <v>44832.641828703701</v>
      </c>
    </row>
    <row r="762" spans="1:24">
      <c r="A762" s="125" t="s">
        <v>981</v>
      </c>
      <c r="B762" s="126" t="s">
        <v>584</v>
      </c>
      <c r="C762" s="126" t="s">
        <v>8729</v>
      </c>
      <c r="D762" s="126" t="s">
        <v>1427</v>
      </c>
      <c r="E762" s="126" t="s">
        <v>10076</v>
      </c>
      <c r="F762" s="126" t="s">
        <v>3</v>
      </c>
      <c r="G762" s="126" t="s">
        <v>922</v>
      </c>
      <c r="H762" s="126" t="s">
        <v>7243</v>
      </c>
      <c r="I762" s="126" t="s">
        <v>8322</v>
      </c>
      <c r="J762" s="126" t="s">
        <v>3</v>
      </c>
      <c r="K762" s="126" t="s">
        <v>5645</v>
      </c>
      <c r="L762" s="126" t="s">
        <v>5441</v>
      </c>
      <c r="M762" s="126" t="s">
        <v>5427</v>
      </c>
      <c r="N762" s="127">
        <v>0.375</v>
      </c>
      <c r="O762" s="127">
        <v>0.75</v>
      </c>
      <c r="P762" s="126" t="s">
        <v>10931</v>
      </c>
      <c r="Q762" s="126" t="s">
        <v>10931</v>
      </c>
      <c r="R762" s="126" t="s">
        <v>5434</v>
      </c>
      <c r="S762" s="126" t="s">
        <v>4544</v>
      </c>
      <c r="T762" s="126" t="s">
        <v>4543</v>
      </c>
      <c r="U762" s="126" t="s">
        <v>5648</v>
      </c>
      <c r="V762" s="126" t="s">
        <v>3571</v>
      </c>
      <c r="W762" s="126" t="s">
        <v>3</v>
      </c>
      <c r="X762" s="128">
        <v>45148.751111111109</v>
      </c>
    </row>
    <row r="763" spans="1:24">
      <c r="A763" s="125" t="s">
        <v>1251</v>
      </c>
      <c r="B763" s="126" t="s">
        <v>10932</v>
      </c>
      <c r="C763" s="126" t="s">
        <v>5387</v>
      </c>
      <c r="D763" s="126" t="s">
        <v>1427</v>
      </c>
      <c r="E763" s="126" t="s">
        <v>10076</v>
      </c>
      <c r="F763" s="126" t="s">
        <v>3</v>
      </c>
      <c r="G763" s="126" t="s">
        <v>922</v>
      </c>
      <c r="H763" s="126" t="s">
        <v>6763</v>
      </c>
      <c r="I763" s="126" t="s">
        <v>8322</v>
      </c>
      <c r="J763" s="126" t="s">
        <v>3</v>
      </c>
      <c r="K763" s="126" t="s">
        <v>7863</v>
      </c>
      <c r="L763" s="126" t="s">
        <v>5474</v>
      </c>
      <c r="M763" s="126" t="s">
        <v>5427</v>
      </c>
      <c r="N763" s="127">
        <v>0.33333333333333331</v>
      </c>
      <c r="O763" s="127">
        <v>0.70833333333333337</v>
      </c>
      <c r="P763" s="126" t="s">
        <v>7936</v>
      </c>
      <c r="Q763" s="126" t="s">
        <v>7937</v>
      </c>
      <c r="R763" s="126" t="s">
        <v>5434</v>
      </c>
      <c r="S763" s="126" t="s">
        <v>7214</v>
      </c>
      <c r="T763" s="126" t="s">
        <v>5482</v>
      </c>
      <c r="U763" s="126" t="s">
        <v>6588</v>
      </c>
      <c r="V763" s="126" t="s">
        <v>6588</v>
      </c>
      <c r="W763" s="126" t="s">
        <v>10933</v>
      </c>
      <c r="X763" s="128">
        <v>45112.427916666667</v>
      </c>
    </row>
    <row r="764" spans="1:24">
      <c r="A764" s="125" t="s">
        <v>1075</v>
      </c>
      <c r="B764" s="126" t="s">
        <v>351</v>
      </c>
      <c r="C764" s="126" t="s">
        <v>5387</v>
      </c>
      <c r="D764" s="126" t="s">
        <v>1427</v>
      </c>
      <c r="E764" s="126" t="s">
        <v>10076</v>
      </c>
      <c r="F764" s="126" t="s">
        <v>3</v>
      </c>
      <c r="G764" s="126" t="s">
        <v>922</v>
      </c>
      <c r="H764" s="126" t="s">
        <v>10934</v>
      </c>
      <c r="I764" s="126" t="s">
        <v>8322</v>
      </c>
      <c r="J764" s="126" t="s">
        <v>3</v>
      </c>
      <c r="K764" s="126" t="s">
        <v>6912</v>
      </c>
      <c r="L764" s="126" t="s">
        <v>6127</v>
      </c>
      <c r="M764" s="126" t="s">
        <v>5427</v>
      </c>
      <c r="N764" s="127">
        <v>0.41666666666666669</v>
      </c>
      <c r="O764" s="127">
        <v>0.625</v>
      </c>
      <c r="P764" s="126" t="s">
        <v>10935</v>
      </c>
      <c r="Q764" s="126" t="s">
        <v>10935</v>
      </c>
      <c r="R764" s="126" t="s">
        <v>5434</v>
      </c>
      <c r="S764" s="126" t="s">
        <v>6029</v>
      </c>
      <c r="T764" s="126" t="s">
        <v>10128</v>
      </c>
      <c r="U764" s="126" t="s">
        <v>6914</v>
      </c>
      <c r="V764" s="126" t="s">
        <v>10936</v>
      </c>
      <c r="W764" s="126" t="s">
        <v>10937</v>
      </c>
      <c r="X764" s="128">
        <v>45056.519814814812</v>
      </c>
    </row>
    <row r="765" spans="1:24">
      <c r="A765" s="125" t="s">
        <v>1075</v>
      </c>
      <c r="B765" s="126" t="s">
        <v>777</v>
      </c>
      <c r="C765" s="126" t="s">
        <v>734</v>
      </c>
      <c r="D765" s="126" t="s">
        <v>1427</v>
      </c>
      <c r="E765" s="126" t="s">
        <v>10076</v>
      </c>
      <c r="F765" s="126" t="s">
        <v>3</v>
      </c>
      <c r="G765" s="126" t="s">
        <v>922</v>
      </c>
      <c r="H765" s="126" t="s">
        <v>5754</v>
      </c>
      <c r="I765" s="126" t="s">
        <v>8322</v>
      </c>
      <c r="J765" s="126" t="s">
        <v>3</v>
      </c>
      <c r="K765" s="126" t="s">
        <v>10106</v>
      </c>
      <c r="L765" s="126" t="s">
        <v>5474</v>
      </c>
      <c r="M765" s="126">
        <v>2</v>
      </c>
      <c r="N765" s="127">
        <v>0.79166666666666663</v>
      </c>
      <c r="O765" s="127">
        <v>0</v>
      </c>
      <c r="P765" s="126" t="s">
        <v>10556</v>
      </c>
      <c r="Q765" s="126" t="s">
        <v>10557</v>
      </c>
      <c r="R765" s="126" t="s">
        <v>5434</v>
      </c>
      <c r="S765" s="126" t="s">
        <v>5758</v>
      </c>
      <c r="T765" s="126" t="s">
        <v>5436</v>
      </c>
      <c r="U765" s="126" t="s">
        <v>5759</v>
      </c>
      <c r="V765" s="129" t="s">
        <v>5615</v>
      </c>
      <c r="W765" s="126" t="s">
        <v>10938</v>
      </c>
      <c r="X765" s="128">
        <v>44781.484282407408</v>
      </c>
    </row>
    <row r="766" spans="1:24">
      <c r="A766" s="125" t="s">
        <v>981</v>
      </c>
      <c r="B766" s="126" t="s">
        <v>559</v>
      </c>
      <c r="C766" s="126" t="s">
        <v>1072</v>
      </c>
      <c r="D766" s="126" t="s">
        <v>1427</v>
      </c>
      <c r="E766" s="126" t="s">
        <v>10076</v>
      </c>
      <c r="F766" s="126" t="s">
        <v>3</v>
      </c>
      <c r="G766" s="126" t="s">
        <v>922</v>
      </c>
      <c r="H766" s="126" t="s">
        <v>5684</v>
      </c>
      <c r="I766" s="126" t="s">
        <v>8322</v>
      </c>
      <c r="J766" s="126" t="s">
        <v>3</v>
      </c>
      <c r="K766" s="126" t="s">
        <v>5685</v>
      </c>
      <c r="L766" s="126" t="s">
        <v>5441</v>
      </c>
      <c r="M766" s="126" t="s">
        <v>5427</v>
      </c>
      <c r="N766" s="127">
        <v>0.33333333333333331</v>
      </c>
      <c r="O766" s="127">
        <v>0.75</v>
      </c>
      <c r="P766" s="126" t="s">
        <v>7823</v>
      </c>
      <c r="Q766" s="126" t="s">
        <v>7824</v>
      </c>
      <c r="R766" s="126" t="s">
        <v>5434</v>
      </c>
      <c r="S766" s="126" t="s">
        <v>5688</v>
      </c>
      <c r="T766" s="126" t="s">
        <v>5689</v>
      </c>
      <c r="U766" s="126" t="s">
        <v>5690</v>
      </c>
      <c r="V766" s="126" t="s">
        <v>5691</v>
      </c>
      <c r="W766" s="126" t="s">
        <v>10939</v>
      </c>
      <c r="X766" s="128">
        <v>45147.409699074073</v>
      </c>
    </row>
    <row r="767" spans="1:24">
      <c r="A767" s="130" t="s">
        <v>1213</v>
      </c>
      <c r="B767" s="131" t="s">
        <v>7498</v>
      </c>
      <c r="C767" s="131" t="s">
        <v>7499</v>
      </c>
      <c r="D767" s="131" t="s">
        <v>1427</v>
      </c>
      <c r="E767" s="131" t="s">
        <v>10076</v>
      </c>
      <c r="F767" s="131" t="s">
        <v>6284</v>
      </c>
      <c r="G767" s="131" t="s">
        <v>931</v>
      </c>
      <c r="H767" s="131" t="s">
        <v>6764</v>
      </c>
      <c r="I767" s="131" t="s">
        <v>5533</v>
      </c>
      <c r="J767" s="131" t="s">
        <v>5581</v>
      </c>
      <c r="K767" s="131" t="s">
        <v>4786</v>
      </c>
      <c r="L767" s="131" t="s">
        <v>5474</v>
      </c>
      <c r="M767" s="131" t="s">
        <v>5427</v>
      </c>
      <c r="N767" s="132">
        <v>0.91666666666666663</v>
      </c>
      <c r="O767" s="132">
        <v>0.125</v>
      </c>
      <c r="P767" s="131" t="s">
        <v>7501</v>
      </c>
      <c r="Q767" s="131" t="s">
        <v>7501</v>
      </c>
      <c r="R767" s="131" t="s">
        <v>5434</v>
      </c>
      <c r="S767" s="131" t="s">
        <v>4544</v>
      </c>
      <c r="T767" s="131" t="s">
        <v>4543</v>
      </c>
      <c r="U767" s="131" t="s">
        <v>5565</v>
      </c>
      <c r="V767" s="131" t="s">
        <v>5566</v>
      </c>
      <c r="W767" s="131" t="s">
        <v>7502</v>
      </c>
      <c r="X767" s="131" t="s">
        <v>3</v>
      </c>
    </row>
    <row r="768" spans="1:24">
      <c r="A768" s="125" t="s">
        <v>981</v>
      </c>
      <c r="B768" s="126" t="s">
        <v>317</v>
      </c>
      <c r="C768" s="126" t="s">
        <v>5387</v>
      </c>
      <c r="D768" s="126" t="s">
        <v>1427</v>
      </c>
      <c r="E768" s="126" t="s">
        <v>10076</v>
      </c>
      <c r="F768" s="126" t="s">
        <v>3</v>
      </c>
      <c r="G768" s="126" t="s">
        <v>922</v>
      </c>
      <c r="H768" s="126" t="s">
        <v>5912</v>
      </c>
      <c r="I768" s="126" t="s">
        <v>8322</v>
      </c>
      <c r="J768" s="126" t="s">
        <v>3</v>
      </c>
      <c r="K768" s="126" t="s">
        <v>10498</v>
      </c>
      <c r="L768" s="126" t="s">
        <v>5441</v>
      </c>
      <c r="M768" s="126" t="s">
        <v>5427</v>
      </c>
      <c r="N768" s="127">
        <v>0.33333333333333331</v>
      </c>
      <c r="O768" s="127">
        <v>0.75</v>
      </c>
      <c r="P768" s="126" t="s">
        <v>10132</v>
      </c>
      <c r="Q768" s="126" t="s">
        <v>10940</v>
      </c>
      <c r="R768" s="126" t="s">
        <v>5434</v>
      </c>
      <c r="S768" s="126" t="s">
        <v>5916</v>
      </c>
      <c r="T768" s="126" t="s">
        <v>5545</v>
      </c>
      <c r="U768" s="126" t="s">
        <v>5917</v>
      </c>
      <c r="V768" s="126" t="s">
        <v>3571</v>
      </c>
      <c r="W768" s="126" t="s">
        <v>10941</v>
      </c>
      <c r="X768" s="128">
        <v>44967.599872685183</v>
      </c>
    </row>
    <row r="769" spans="1:24">
      <c r="A769" s="125" t="s">
        <v>981</v>
      </c>
      <c r="B769" s="126" t="s">
        <v>422</v>
      </c>
      <c r="C769" s="126" t="s">
        <v>526</v>
      </c>
      <c r="D769" s="126" t="s">
        <v>1427</v>
      </c>
      <c r="E769" s="126" t="s">
        <v>10076</v>
      </c>
      <c r="F769" s="126" t="s">
        <v>3</v>
      </c>
      <c r="G769" s="126" t="s">
        <v>922</v>
      </c>
      <c r="H769" s="126" t="s">
        <v>5912</v>
      </c>
      <c r="I769" s="126" t="s">
        <v>8322</v>
      </c>
      <c r="J769" s="126" t="s">
        <v>3</v>
      </c>
      <c r="K769" s="126" t="s">
        <v>10310</v>
      </c>
      <c r="L769" s="126" t="s">
        <v>5441</v>
      </c>
      <c r="M769" s="126" t="s">
        <v>5427</v>
      </c>
      <c r="N769" s="127">
        <v>0.33333333333333331</v>
      </c>
      <c r="O769" s="127">
        <v>0.75</v>
      </c>
      <c r="P769" s="126" t="s">
        <v>10942</v>
      </c>
      <c r="Q769" s="126" t="s">
        <v>10943</v>
      </c>
      <c r="R769" s="126" t="s">
        <v>5434</v>
      </c>
      <c r="S769" s="126" t="s">
        <v>5916</v>
      </c>
      <c r="T769" s="126" t="s">
        <v>5545</v>
      </c>
      <c r="U769" s="126" t="s">
        <v>5735</v>
      </c>
      <c r="V769" s="126" t="s">
        <v>3571</v>
      </c>
      <c r="W769" s="126" t="s">
        <v>10944</v>
      </c>
      <c r="X769" s="128">
        <v>45149.412395833337</v>
      </c>
    </row>
    <row r="770" spans="1:24">
      <c r="A770" s="125" t="s">
        <v>981</v>
      </c>
      <c r="B770" s="126" t="s">
        <v>660</v>
      </c>
      <c r="C770" s="126" t="s">
        <v>3</v>
      </c>
      <c r="D770" s="126" t="s">
        <v>1427</v>
      </c>
      <c r="E770" s="126" t="s">
        <v>10076</v>
      </c>
      <c r="F770" s="126" t="s">
        <v>3</v>
      </c>
      <c r="G770" s="126" t="s">
        <v>922</v>
      </c>
      <c r="H770" s="126" t="s">
        <v>6349</v>
      </c>
      <c r="I770" s="126" t="s">
        <v>8322</v>
      </c>
      <c r="J770" s="126" t="s">
        <v>5581</v>
      </c>
      <c r="K770" s="126" t="s">
        <v>6350</v>
      </c>
      <c r="L770" s="126" t="s">
        <v>5441</v>
      </c>
      <c r="M770" s="126" t="s">
        <v>5427</v>
      </c>
      <c r="N770" s="127">
        <v>0</v>
      </c>
      <c r="O770" s="127">
        <v>0</v>
      </c>
      <c r="P770" s="126" t="s">
        <v>10945</v>
      </c>
      <c r="Q770" s="126" t="s">
        <v>10924</v>
      </c>
      <c r="R770" s="126" t="s">
        <v>5434</v>
      </c>
      <c r="S770" s="126" t="s">
        <v>6352</v>
      </c>
      <c r="T770" s="126" t="s">
        <v>5689</v>
      </c>
      <c r="U770" s="126" t="s">
        <v>6353</v>
      </c>
      <c r="V770" s="126" t="s">
        <v>5608</v>
      </c>
      <c r="W770" s="126" t="s">
        <v>10946</v>
      </c>
      <c r="X770" s="128">
        <v>45495.730891203704</v>
      </c>
    </row>
    <row r="771" spans="1:24">
      <c r="A771" s="125" t="s">
        <v>936</v>
      </c>
      <c r="B771" s="126" t="s">
        <v>52</v>
      </c>
      <c r="C771" s="126" t="s">
        <v>5387</v>
      </c>
      <c r="D771" s="126" t="s">
        <v>1427</v>
      </c>
      <c r="E771" s="126" t="s">
        <v>10076</v>
      </c>
      <c r="F771" s="126" t="s">
        <v>3</v>
      </c>
      <c r="G771" s="126" t="s">
        <v>922</v>
      </c>
      <c r="H771" s="126" t="s">
        <v>5912</v>
      </c>
      <c r="I771" s="126" t="s">
        <v>8322</v>
      </c>
      <c r="J771" s="126" t="s">
        <v>3</v>
      </c>
      <c r="K771" s="126" t="s">
        <v>10310</v>
      </c>
      <c r="L771" s="126" t="s">
        <v>5441</v>
      </c>
      <c r="M771" s="126" t="s">
        <v>5427</v>
      </c>
      <c r="N771" s="127">
        <v>0.33333333333333331</v>
      </c>
      <c r="O771" s="127">
        <v>0.75</v>
      </c>
      <c r="P771" s="126" t="s">
        <v>10311</v>
      </c>
      <c r="Q771" s="126" t="s">
        <v>10947</v>
      </c>
      <c r="R771" s="126" t="s">
        <v>5434</v>
      </c>
      <c r="S771" s="126" t="s">
        <v>5916</v>
      </c>
      <c r="T771" s="126" t="s">
        <v>5545</v>
      </c>
      <c r="U771" s="126" t="s">
        <v>5735</v>
      </c>
      <c r="V771" s="126" t="s">
        <v>3571</v>
      </c>
      <c r="W771" s="126" t="s">
        <v>10948</v>
      </c>
      <c r="X771" s="128">
        <v>44797.851805555554</v>
      </c>
    </row>
    <row r="772" spans="1:24">
      <c r="A772" s="125" t="s">
        <v>981</v>
      </c>
      <c r="B772" s="126" t="s">
        <v>10949</v>
      </c>
      <c r="C772" s="126" t="s">
        <v>5387</v>
      </c>
      <c r="D772" s="126" t="s">
        <v>1427</v>
      </c>
      <c r="E772" s="126" t="s">
        <v>10076</v>
      </c>
      <c r="F772" s="126" t="s">
        <v>6670</v>
      </c>
      <c r="G772" s="126" t="s">
        <v>922</v>
      </c>
      <c r="H772" s="126" t="s">
        <v>10514</v>
      </c>
      <c r="I772" s="126" t="s">
        <v>8322</v>
      </c>
      <c r="J772" s="126" t="s">
        <v>6544</v>
      </c>
      <c r="K772" s="126" t="s">
        <v>10153</v>
      </c>
      <c r="L772" s="126" t="s">
        <v>5441</v>
      </c>
      <c r="M772" s="126" t="s">
        <v>5427</v>
      </c>
      <c r="N772" s="127">
        <v>0.33333333333333331</v>
      </c>
      <c r="O772" s="127">
        <v>0.75</v>
      </c>
      <c r="P772" s="126" t="s">
        <v>10950</v>
      </c>
      <c r="Q772" s="126" t="s">
        <v>10950</v>
      </c>
      <c r="R772" s="126" t="s">
        <v>5445</v>
      </c>
      <c r="S772" s="126" t="s">
        <v>5593</v>
      </c>
      <c r="T772" s="126" t="s">
        <v>5633</v>
      </c>
      <c r="U772" s="126" t="s">
        <v>5595</v>
      </c>
      <c r="V772" s="126" t="s">
        <v>3571</v>
      </c>
      <c r="W772" s="126" t="s">
        <v>10951</v>
      </c>
      <c r="X772" s="128">
        <v>45258.541493055556</v>
      </c>
    </row>
    <row r="773" spans="1:24">
      <c r="A773" s="125" t="s">
        <v>1075</v>
      </c>
      <c r="B773" s="126" t="s">
        <v>10952</v>
      </c>
      <c r="C773" s="126" t="s">
        <v>10953</v>
      </c>
      <c r="D773" s="126" t="s">
        <v>1427</v>
      </c>
      <c r="E773" s="126" t="s">
        <v>10076</v>
      </c>
      <c r="F773" s="126" t="s">
        <v>3</v>
      </c>
      <c r="G773" s="126" t="s">
        <v>922</v>
      </c>
      <c r="H773" s="126" t="s">
        <v>10803</v>
      </c>
      <c r="I773" s="126" t="s">
        <v>8322</v>
      </c>
      <c r="J773" s="126" t="s">
        <v>3</v>
      </c>
      <c r="K773" s="126" t="s">
        <v>4624</v>
      </c>
      <c r="L773" s="126" t="s">
        <v>5474</v>
      </c>
      <c r="M773" s="126">
        <v>4</v>
      </c>
      <c r="N773" s="127">
        <v>0.375</v>
      </c>
      <c r="O773" s="127">
        <v>0.75</v>
      </c>
      <c r="P773" s="126" t="s">
        <v>10954</v>
      </c>
      <c r="Q773" s="126" t="s">
        <v>10804</v>
      </c>
      <c r="R773" s="126" t="s">
        <v>5445</v>
      </c>
      <c r="S773" s="126" t="s">
        <v>5593</v>
      </c>
      <c r="T773" s="126" t="s">
        <v>5633</v>
      </c>
      <c r="U773" s="126" t="s">
        <v>5595</v>
      </c>
      <c r="V773" s="126" t="s">
        <v>5596</v>
      </c>
      <c r="W773" s="126" t="s">
        <v>10955</v>
      </c>
      <c r="X773" s="128">
        <v>45100.472199074073</v>
      </c>
    </row>
    <row r="774" spans="1:24">
      <c r="A774" s="125" t="s">
        <v>1075</v>
      </c>
      <c r="B774" s="126" t="s">
        <v>10712</v>
      </c>
      <c r="C774" s="126" t="s">
        <v>10711</v>
      </c>
      <c r="D774" s="126" t="s">
        <v>1427</v>
      </c>
      <c r="E774" s="126" t="s">
        <v>10076</v>
      </c>
      <c r="F774" s="126" t="s">
        <v>3</v>
      </c>
      <c r="G774" s="126" t="s">
        <v>922</v>
      </c>
      <c r="H774" s="126" t="s">
        <v>3</v>
      </c>
      <c r="I774" s="126" t="s">
        <v>8322</v>
      </c>
      <c r="J774" s="126" t="s">
        <v>3</v>
      </c>
      <c r="K774" s="126" t="s">
        <v>10310</v>
      </c>
      <c r="L774" s="126" t="s">
        <v>3</v>
      </c>
      <c r="M774" s="126" t="s">
        <v>3</v>
      </c>
      <c r="N774" s="126" t="s">
        <v>3</v>
      </c>
      <c r="O774" s="126" t="s">
        <v>3</v>
      </c>
      <c r="P774" s="126" t="s">
        <v>7661</v>
      </c>
      <c r="Q774" s="126" t="s">
        <v>10713</v>
      </c>
      <c r="R774" s="126" t="s">
        <v>5445</v>
      </c>
      <c r="S774" s="126" t="s">
        <v>5916</v>
      </c>
      <c r="T774" s="126" t="s">
        <v>5545</v>
      </c>
      <c r="U774" s="126" t="s">
        <v>3</v>
      </c>
      <c r="V774" s="126" t="s">
        <v>3</v>
      </c>
      <c r="W774" s="126" t="s">
        <v>10956</v>
      </c>
      <c r="X774" s="126" t="s">
        <v>3</v>
      </c>
    </row>
    <row r="775" spans="1:24">
      <c r="A775" s="125" t="s">
        <v>1213</v>
      </c>
      <c r="B775" s="126" t="s">
        <v>10957</v>
      </c>
      <c r="C775" s="126" t="s">
        <v>3</v>
      </c>
      <c r="D775" s="126" t="s">
        <v>1427</v>
      </c>
      <c r="E775" s="126" t="s">
        <v>10076</v>
      </c>
      <c r="F775" s="126" t="s">
        <v>3</v>
      </c>
      <c r="G775" s="126" t="s">
        <v>922</v>
      </c>
      <c r="H775" s="126" t="s">
        <v>10550</v>
      </c>
      <c r="I775" s="126" t="s">
        <v>8322</v>
      </c>
      <c r="J775" s="126" t="s">
        <v>3</v>
      </c>
      <c r="K775" s="126" t="s">
        <v>5823</v>
      </c>
      <c r="L775" s="126" t="s">
        <v>6058</v>
      </c>
      <c r="M775" s="126" t="s">
        <v>5427</v>
      </c>
      <c r="N775" s="127">
        <v>0</v>
      </c>
      <c r="O775" s="127">
        <v>0.25</v>
      </c>
      <c r="P775" s="126" t="s">
        <v>10958</v>
      </c>
      <c r="Q775" s="126" t="s">
        <v>10959</v>
      </c>
      <c r="R775" s="126" t="s">
        <v>5445</v>
      </c>
      <c r="S775" s="126" t="s">
        <v>5826</v>
      </c>
      <c r="T775" s="126" t="s">
        <v>5827</v>
      </c>
      <c r="U775" s="126" t="s">
        <v>5828</v>
      </c>
      <c r="V775" s="126" t="s">
        <v>6531</v>
      </c>
      <c r="W775" s="126" t="s">
        <v>3</v>
      </c>
      <c r="X775" s="128">
        <v>45315.708796296298</v>
      </c>
    </row>
    <row r="776" spans="1:24">
      <c r="A776" s="125" t="s">
        <v>936</v>
      </c>
      <c r="B776" s="126" t="s">
        <v>122</v>
      </c>
      <c r="C776" s="126" t="s">
        <v>3</v>
      </c>
      <c r="D776" s="126" t="s">
        <v>1427</v>
      </c>
      <c r="E776" s="126" t="s">
        <v>10076</v>
      </c>
      <c r="F776" s="126" t="s">
        <v>3</v>
      </c>
      <c r="G776" s="126" t="s">
        <v>922</v>
      </c>
      <c r="H776" s="126" t="s">
        <v>10066</v>
      </c>
      <c r="I776" s="126" t="s">
        <v>8322</v>
      </c>
      <c r="J776" s="126" t="s">
        <v>3</v>
      </c>
      <c r="K776" s="126" t="s">
        <v>5794</v>
      </c>
      <c r="L776" s="126" t="s">
        <v>5441</v>
      </c>
      <c r="M776" s="126" t="s">
        <v>5427</v>
      </c>
      <c r="N776" s="127">
        <v>0.33333333333333331</v>
      </c>
      <c r="O776" s="127">
        <v>0.75</v>
      </c>
      <c r="P776" s="126" t="s">
        <v>10960</v>
      </c>
      <c r="Q776" s="126" t="s">
        <v>10961</v>
      </c>
      <c r="R776" s="126" t="s">
        <v>5434</v>
      </c>
      <c r="S776" s="126" t="s">
        <v>5734</v>
      </c>
      <c r="T776" s="126" t="s">
        <v>5731</v>
      </c>
      <c r="U776" s="126" t="s">
        <v>10962</v>
      </c>
      <c r="V776" s="126" t="s">
        <v>10963</v>
      </c>
      <c r="W776" s="126" t="s">
        <v>10964</v>
      </c>
      <c r="X776" s="128">
        <v>45118.419687499998</v>
      </c>
    </row>
    <row r="777" spans="1:24">
      <c r="A777" s="125" t="s">
        <v>1075</v>
      </c>
      <c r="B777" s="126" t="s">
        <v>818</v>
      </c>
      <c r="C777" s="126" t="s">
        <v>819</v>
      </c>
      <c r="D777" s="126" t="s">
        <v>1427</v>
      </c>
      <c r="E777" s="126" t="s">
        <v>10076</v>
      </c>
      <c r="F777" s="126" t="s">
        <v>3</v>
      </c>
      <c r="G777" s="126" t="s">
        <v>922</v>
      </c>
      <c r="H777" s="126" t="s">
        <v>5900</v>
      </c>
      <c r="I777" s="126" t="s">
        <v>8322</v>
      </c>
      <c r="J777" s="126" t="s">
        <v>3</v>
      </c>
      <c r="K777" s="126" t="s">
        <v>5902</v>
      </c>
      <c r="L777" s="126" t="s">
        <v>5474</v>
      </c>
      <c r="M777" s="126" t="s">
        <v>5427</v>
      </c>
      <c r="N777" s="127">
        <v>0.91666666666666663</v>
      </c>
      <c r="O777" s="127">
        <v>0.125</v>
      </c>
      <c r="P777" s="126" t="s">
        <v>10688</v>
      </c>
      <c r="Q777" s="126" t="s">
        <v>10689</v>
      </c>
      <c r="R777" s="126" t="s">
        <v>5434</v>
      </c>
      <c r="S777" s="126" t="s">
        <v>5786</v>
      </c>
      <c r="T777" s="126" t="s">
        <v>5606</v>
      </c>
      <c r="U777" s="126" t="s">
        <v>5607</v>
      </c>
      <c r="V777" s="126" t="s">
        <v>3571</v>
      </c>
      <c r="W777" s="126" t="s">
        <v>10965</v>
      </c>
      <c r="X777" s="128">
        <v>45174.61917824074</v>
      </c>
    </row>
    <row r="778" spans="1:24">
      <c r="A778" s="125" t="s">
        <v>981</v>
      </c>
      <c r="B778" s="126" t="s">
        <v>553</v>
      </c>
      <c r="C778" s="126" t="s">
        <v>4670</v>
      </c>
      <c r="D778" s="126" t="s">
        <v>1427</v>
      </c>
      <c r="E778" s="126" t="s">
        <v>10076</v>
      </c>
      <c r="F778" s="126" t="s">
        <v>3</v>
      </c>
      <c r="G778" s="126" t="s">
        <v>922</v>
      </c>
      <c r="H778" s="126" t="s">
        <v>7145</v>
      </c>
      <c r="I778" s="126" t="s">
        <v>8322</v>
      </c>
      <c r="J778" s="126" t="s">
        <v>3</v>
      </c>
      <c r="K778" s="126" t="s">
        <v>4592</v>
      </c>
      <c r="L778" s="126" t="s">
        <v>5441</v>
      </c>
      <c r="M778" s="126" t="s">
        <v>5427</v>
      </c>
      <c r="N778" s="127">
        <v>0.33333333333333331</v>
      </c>
      <c r="O778" s="127">
        <v>0.75</v>
      </c>
      <c r="P778" s="126" t="s">
        <v>7893</v>
      </c>
      <c r="Q778" s="126" t="s">
        <v>7894</v>
      </c>
      <c r="R778" s="126" t="s">
        <v>5434</v>
      </c>
      <c r="S778" s="126" t="s">
        <v>5460</v>
      </c>
      <c r="T778" s="126" t="s">
        <v>4555</v>
      </c>
      <c r="U778" s="126" t="s">
        <v>5469</v>
      </c>
      <c r="V778" s="126" t="s">
        <v>3571</v>
      </c>
      <c r="W778" s="126" t="s">
        <v>10966</v>
      </c>
      <c r="X778" s="128">
        <v>45042.499791666669</v>
      </c>
    </row>
    <row r="779" spans="1:24">
      <c r="A779" s="125" t="s">
        <v>981</v>
      </c>
      <c r="B779" s="126" t="s">
        <v>508</v>
      </c>
      <c r="C779" s="126" t="s">
        <v>4550</v>
      </c>
      <c r="D779" s="126" t="s">
        <v>1427</v>
      </c>
      <c r="E779" s="126" t="s">
        <v>10076</v>
      </c>
      <c r="F779" s="126" t="s">
        <v>3</v>
      </c>
      <c r="G779" s="126" t="s">
        <v>922</v>
      </c>
      <c r="H779" s="126" t="s">
        <v>6941</v>
      </c>
      <c r="I779" s="126" t="s">
        <v>8322</v>
      </c>
      <c r="J779" s="126" t="s">
        <v>3</v>
      </c>
      <c r="K779" s="126" t="s">
        <v>4592</v>
      </c>
      <c r="L779" s="126" t="s">
        <v>5441</v>
      </c>
      <c r="M779" s="126" t="s">
        <v>5427</v>
      </c>
      <c r="N779" s="127">
        <v>0.33333333333333331</v>
      </c>
      <c r="O779" s="127">
        <v>0.75</v>
      </c>
      <c r="P779" s="126" t="s">
        <v>7896</v>
      </c>
      <c r="Q779" s="126" t="s">
        <v>7897</v>
      </c>
      <c r="R779" s="126" t="s">
        <v>5434</v>
      </c>
      <c r="S779" s="126" t="s">
        <v>5460</v>
      </c>
      <c r="T779" s="126" t="s">
        <v>4555</v>
      </c>
      <c r="U779" s="126" t="s">
        <v>5469</v>
      </c>
      <c r="V779" s="126" t="s">
        <v>3571</v>
      </c>
      <c r="W779" s="126" t="s">
        <v>10967</v>
      </c>
      <c r="X779" s="128">
        <v>45216.409571759257</v>
      </c>
    </row>
    <row r="780" spans="1:24">
      <c r="A780" s="125" t="s">
        <v>981</v>
      </c>
      <c r="B780" s="126" t="s">
        <v>636</v>
      </c>
      <c r="C780" s="126" t="s">
        <v>598</v>
      </c>
      <c r="D780" s="126" t="s">
        <v>1427</v>
      </c>
      <c r="E780" s="126" t="s">
        <v>10076</v>
      </c>
      <c r="F780" s="126" t="s">
        <v>3</v>
      </c>
      <c r="G780" s="126" t="s">
        <v>922</v>
      </c>
      <c r="H780" s="126" t="s">
        <v>5580</v>
      </c>
      <c r="I780" s="126" t="s">
        <v>8322</v>
      </c>
      <c r="J780" s="126" t="s">
        <v>3</v>
      </c>
      <c r="K780" s="126" t="s">
        <v>10319</v>
      </c>
      <c r="L780" s="126" t="s">
        <v>5441</v>
      </c>
      <c r="M780" s="126" t="s">
        <v>5427</v>
      </c>
      <c r="N780" s="127">
        <v>0.33333333333333331</v>
      </c>
      <c r="O780" s="127">
        <v>0.75</v>
      </c>
      <c r="P780" s="126" t="s">
        <v>10331</v>
      </c>
      <c r="Q780" s="126" t="s">
        <v>10331</v>
      </c>
      <c r="R780" s="126" t="s">
        <v>5434</v>
      </c>
      <c r="S780" s="126" t="s">
        <v>5584</v>
      </c>
      <c r="T780" s="126" t="s">
        <v>5585</v>
      </c>
      <c r="U780" s="126" t="s">
        <v>5586</v>
      </c>
      <c r="V780" s="126" t="s">
        <v>3571</v>
      </c>
      <c r="W780" s="126" t="s">
        <v>10968</v>
      </c>
      <c r="X780" s="128">
        <v>45183.599189814813</v>
      </c>
    </row>
    <row r="781" spans="1:24">
      <c r="A781" s="125" t="s">
        <v>1075</v>
      </c>
      <c r="B781" s="126" t="s">
        <v>758</v>
      </c>
      <c r="C781" s="126" t="s">
        <v>686</v>
      </c>
      <c r="D781" s="126" t="s">
        <v>1427</v>
      </c>
      <c r="E781" s="126" t="s">
        <v>10076</v>
      </c>
      <c r="F781" s="126" t="s">
        <v>10969</v>
      </c>
      <c r="G781" s="126" t="s">
        <v>922</v>
      </c>
      <c r="H781" s="126" t="s">
        <v>6234</v>
      </c>
      <c r="I781" s="126" t="s">
        <v>8322</v>
      </c>
      <c r="J781" s="126" t="s">
        <v>10359</v>
      </c>
      <c r="K781" s="126" t="s">
        <v>5625</v>
      </c>
      <c r="L781" s="126" t="s">
        <v>5474</v>
      </c>
      <c r="M781" s="126" t="s">
        <v>5427</v>
      </c>
      <c r="N781" s="127">
        <v>0.95833333333333337</v>
      </c>
      <c r="O781" s="127">
        <v>0.125</v>
      </c>
      <c r="P781" s="126" t="s">
        <v>10970</v>
      </c>
      <c r="Q781" s="126" t="s">
        <v>10971</v>
      </c>
      <c r="R781" s="126" t="s">
        <v>5445</v>
      </c>
      <c r="S781" s="126" t="s">
        <v>5627</v>
      </c>
      <c r="T781" s="126" t="s">
        <v>5628</v>
      </c>
      <c r="U781" s="126" t="s">
        <v>5629</v>
      </c>
      <c r="V781" s="126" t="s">
        <v>5547</v>
      </c>
      <c r="W781" s="126" t="s">
        <v>10972</v>
      </c>
      <c r="X781" s="128">
        <v>45039.207719907405</v>
      </c>
    </row>
    <row r="782" spans="1:24">
      <c r="A782" s="125" t="s">
        <v>1075</v>
      </c>
      <c r="B782" s="126" t="s">
        <v>10973</v>
      </c>
      <c r="C782" s="126" t="s">
        <v>837</v>
      </c>
      <c r="D782" s="126" t="s">
        <v>1427</v>
      </c>
      <c r="E782" s="126" t="s">
        <v>10076</v>
      </c>
      <c r="F782" s="126" t="s">
        <v>3</v>
      </c>
      <c r="G782" s="126" t="s">
        <v>922</v>
      </c>
      <c r="H782" s="126" t="s">
        <v>10514</v>
      </c>
      <c r="I782" s="126" t="s">
        <v>8322</v>
      </c>
      <c r="J782" s="126" t="s">
        <v>10359</v>
      </c>
      <c r="K782" s="126" t="s">
        <v>10153</v>
      </c>
      <c r="L782" s="126" t="s">
        <v>5426</v>
      </c>
      <c r="M782" s="126">
        <v>1</v>
      </c>
      <c r="N782" s="127">
        <v>0.91666666666666663</v>
      </c>
      <c r="O782" s="127">
        <v>0.20833333333333334</v>
      </c>
      <c r="P782" s="126" t="s">
        <v>10974</v>
      </c>
      <c r="Q782" s="126" t="s">
        <v>10974</v>
      </c>
      <c r="R782" s="126" t="s">
        <v>5445</v>
      </c>
      <c r="S782" s="126" t="s">
        <v>5593</v>
      </c>
      <c r="T782" s="126" t="s">
        <v>5633</v>
      </c>
      <c r="U782" s="126" t="s">
        <v>5595</v>
      </c>
      <c r="V782" s="126" t="s">
        <v>10975</v>
      </c>
      <c r="W782" s="126" t="s">
        <v>10976</v>
      </c>
      <c r="X782" s="128">
        <v>45495.711377314816</v>
      </c>
    </row>
    <row r="783" spans="1:24">
      <c r="A783" s="130" t="s">
        <v>1213</v>
      </c>
      <c r="B783" s="131" t="s">
        <v>8963</v>
      </c>
      <c r="C783" s="131" t="s">
        <v>8962</v>
      </c>
      <c r="D783" s="131" t="s">
        <v>1427</v>
      </c>
      <c r="E783" s="131" t="s">
        <v>10076</v>
      </c>
      <c r="F783" s="131" t="s">
        <v>6284</v>
      </c>
      <c r="G783" s="131" t="s">
        <v>931</v>
      </c>
      <c r="H783" s="131" t="s">
        <v>6941</v>
      </c>
      <c r="I783" s="131" t="s">
        <v>8322</v>
      </c>
      <c r="J783" s="131" t="s">
        <v>8449</v>
      </c>
      <c r="K783" s="131" t="s">
        <v>4557</v>
      </c>
      <c r="L783" s="131" t="s">
        <v>5474</v>
      </c>
      <c r="M783" s="131" t="s">
        <v>5427</v>
      </c>
      <c r="N783" s="132">
        <v>0.91666666666666663</v>
      </c>
      <c r="O783" s="132">
        <v>0.125</v>
      </c>
      <c r="P783" s="131" t="s">
        <v>8964</v>
      </c>
      <c r="Q783" s="131" t="s">
        <v>8965</v>
      </c>
      <c r="R783" s="131" t="s">
        <v>5434</v>
      </c>
      <c r="S783" s="131" t="s">
        <v>5460</v>
      </c>
      <c r="T783" s="131" t="s">
        <v>4555</v>
      </c>
      <c r="U783" s="131" t="s">
        <v>6944</v>
      </c>
      <c r="V783" s="131" t="s">
        <v>6945</v>
      </c>
      <c r="W783" s="131" t="s">
        <v>8979</v>
      </c>
      <c r="X783" s="131" t="s">
        <v>3</v>
      </c>
    </row>
    <row r="784" spans="1:24">
      <c r="A784" s="125" t="s">
        <v>1075</v>
      </c>
      <c r="B784" s="126" t="s">
        <v>10977</v>
      </c>
      <c r="C784" s="126" t="s">
        <v>10978</v>
      </c>
      <c r="D784" s="126" t="s">
        <v>1427</v>
      </c>
      <c r="E784" s="126" t="s">
        <v>10076</v>
      </c>
      <c r="F784" s="126" t="s">
        <v>10881</v>
      </c>
      <c r="G784" s="126" t="s">
        <v>922</v>
      </c>
      <c r="H784" s="126" t="s">
        <v>5912</v>
      </c>
      <c r="I784" s="126" t="s">
        <v>8322</v>
      </c>
      <c r="J784" s="126" t="s">
        <v>10882</v>
      </c>
      <c r="K784" s="126" t="s">
        <v>10498</v>
      </c>
      <c r="L784" s="126" t="s">
        <v>5441</v>
      </c>
      <c r="M784" s="126" t="s">
        <v>5427</v>
      </c>
      <c r="N784" s="127">
        <v>0.91666666666666663</v>
      </c>
      <c r="O784" s="127">
        <v>0.125</v>
      </c>
      <c r="P784" s="126" t="s">
        <v>10979</v>
      </c>
      <c r="Q784" s="126" t="s">
        <v>10980</v>
      </c>
      <c r="R784" s="126" t="s">
        <v>5434</v>
      </c>
      <c r="S784" s="126" t="s">
        <v>5916</v>
      </c>
      <c r="T784" s="126" t="s">
        <v>5545</v>
      </c>
      <c r="U784" s="126" t="s">
        <v>5917</v>
      </c>
      <c r="V784" s="126" t="s">
        <v>3571</v>
      </c>
      <c r="W784" s="126" t="s">
        <v>10981</v>
      </c>
      <c r="X784" s="128">
        <v>45118.417673611111</v>
      </c>
    </row>
    <row r="785" spans="1:24">
      <c r="A785" s="125" t="s">
        <v>1075</v>
      </c>
      <c r="B785" s="126" t="s">
        <v>833</v>
      </c>
      <c r="C785" s="126" t="s">
        <v>835</v>
      </c>
      <c r="D785" s="126" t="s">
        <v>1427</v>
      </c>
      <c r="E785" s="126" t="s">
        <v>10076</v>
      </c>
      <c r="F785" s="126" t="s">
        <v>3</v>
      </c>
      <c r="G785" s="126" t="s">
        <v>922</v>
      </c>
      <c r="H785" s="126" t="s">
        <v>6596</v>
      </c>
      <c r="I785" s="126" t="s">
        <v>8322</v>
      </c>
      <c r="J785" s="126" t="s">
        <v>3</v>
      </c>
      <c r="K785" s="126" t="s">
        <v>6597</v>
      </c>
      <c r="L785" s="126" t="s">
        <v>5426</v>
      </c>
      <c r="M785" s="126">
        <v>1</v>
      </c>
      <c r="N785" s="127">
        <v>0.33333333333333331</v>
      </c>
      <c r="O785" s="127">
        <v>0.75</v>
      </c>
      <c r="P785" s="126" t="s">
        <v>10982</v>
      </c>
      <c r="Q785" s="126" t="s">
        <v>10713</v>
      </c>
      <c r="R785" s="126" t="s">
        <v>5434</v>
      </c>
      <c r="S785" s="126" t="s">
        <v>6600</v>
      </c>
      <c r="T785" s="126" t="s">
        <v>5731</v>
      </c>
      <c r="U785" s="126" t="s">
        <v>10983</v>
      </c>
      <c r="V785" s="126" t="s">
        <v>5751</v>
      </c>
      <c r="W785" s="126" t="s">
        <v>10984</v>
      </c>
      <c r="X785" s="128">
        <v>45161.584629629629</v>
      </c>
    </row>
    <row r="786" spans="1:24">
      <c r="A786" s="125" t="s">
        <v>981</v>
      </c>
      <c r="B786" s="126" t="s">
        <v>609</v>
      </c>
      <c r="C786" s="126" t="s">
        <v>7715</v>
      </c>
      <c r="D786" s="126" t="s">
        <v>1427</v>
      </c>
      <c r="E786" s="126" t="s">
        <v>10076</v>
      </c>
      <c r="F786" s="126" t="s">
        <v>3</v>
      </c>
      <c r="G786" s="126" t="s">
        <v>922</v>
      </c>
      <c r="H786" s="126" t="s">
        <v>5644</v>
      </c>
      <c r="I786" s="126" t="s">
        <v>8322</v>
      </c>
      <c r="J786" s="126" t="s">
        <v>3</v>
      </c>
      <c r="K786" s="126" t="s">
        <v>10470</v>
      </c>
      <c r="L786" s="126" t="s">
        <v>5441</v>
      </c>
      <c r="M786" s="126" t="s">
        <v>5427</v>
      </c>
      <c r="N786" s="127">
        <v>0.33333333333333331</v>
      </c>
      <c r="O786" s="127">
        <v>0.75</v>
      </c>
      <c r="P786" s="126" t="s">
        <v>10985</v>
      </c>
      <c r="Q786" s="126" t="s">
        <v>10986</v>
      </c>
      <c r="R786" s="126" t="s">
        <v>5434</v>
      </c>
      <c r="S786" s="126" t="s">
        <v>5647</v>
      </c>
      <c r="T786" s="126" t="s">
        <v>4543</v>
      </c>
      <c r="U786" s="126" t="s">
        <v>5648</v>
      </c>
      <c r="V786" s="126" t="s">
        <v>5608</v>
      </c>
      <c r="W786" s="126" t="s">
        <v>10987</v>
      </c>
      <c r="X786" s="128">
        <v>45147.715127314812</v>
      </c>
    </row>
    <row r="787" spans="1:24">
      <c r="A787" s="125" t="s">
        <v>1213</v>
      </c>
      <c r="B787" s="126" t="s">
        <v>821</v>
      </c>
      <c r="C787" s="126" t="s">
        <v>3</v>
      </c>
      <c r="D787" s="126" t="s">
        <v>1427</v>
      </c>
      <c r="E787" s="126" t="s">
        <v>10076</v>
      </c>
      <c r="F787" s="126" t="s">
        <v>3</v>
      </c>
      <c r="G787" s="126" t="s">
        <v>922</v>
      </c>
      <c r="H787" s="126" t="s">
        <v>10643</v>
      </c>
      <c r="I787" s="126" t="s">
        <v>8322</v>
      </c>
      <c r="J787" s="126" t="s">
        <v>3</v>
      </c>
      <c r="K787" s="126" t="s">
        <v>6098</v>
      </c>
      <c r="L787" s="126" t="s">
        <v>5474</v>
      </c>
      <c r="M787" s="126" t="s">
        <v>5427</v>
      </c>
      <c r="N787" s="127">
        <v>0</v>
      </c>
      <c r="O787" s="127">
        <v>0.125</v>
      </c>
      <c r="P787" s="126" t="s">
        <v>3</v>
      </c>
      <c r="Q787" s="126" t="s">
        <v>10809</v>
      </c>
      <c r="R787" s="126" t="s">
        <v>5434</v>
      </c>
      <c r="S787" s="126" t="s">
        <v>6101</v>
      </c>
      <c r="T787" s="126" t="s">
        <v>6102</v>
      </c>
      <c r="U787" s="126" t="s">
        <v>6103</v>
      </c>
      <c r="V787" s="126" t="s">
        <v>8337</v>
      </c>
      <c r="W787" s="126" t="s">
        <v>10988</v>
      </c>
      <c r="X787" s="128">
        <v>45183.788680555554</v>
      </c>
    </row>
    <row r="788" spans="1:24">
      <c r="A788" s="125" t="s">
        <v>3</v>
      </c>
      <c r="B788" s="126" t="s">
        <v>10989</v>
      </c>
      <c r="C788" s="126" t="s">
        <v>5387</v>
      </c>
      <c r="D788" s="126" t="s">
        <v>1427</v>
      </c>
      <c r="E788" s="126" t="s">
        <v>10076</v>
      </c>
      <c r="F788" s="126" t="s">
        <v>3</v>
      </c>
      <c r="G788" s="126" t="s">
        <v>922</v>
      </c>
      <c r="H788" s="126" t="s">
        <v>6077</v>
      </c>
      <c r="I788" s="126" t="s">
        <v>8322</v>
      </c>
      <c r="J788" s="126" t="s">
        <v>3</v>
      </c>
      <c r="K788" s="126" t="s">
        <v>6366</v>
      </c>
      <c r="L788" s="126" t="s">
        <v>5474</v>
      </c>
      <c r="M788" s="126" t="s">
        <v>5427</v>
      </c>
      <c r="N788" s="127">
        <v>0.5</v>
      </c>
      <c r="O788" s="127">
        <v>0.75</v>
      </c>
      <c r="P788" s="126" t="s">
        <v>10990</v>
      </c>
      <c r="Q788" s="126" t="s">
        <v>10991</v>
      </c>
      <c r="R788" s="126" t="s">
        <v>5434</v>
      </c>
      <c r="S788" s="126" t="s">
        <v>4544</v>
      </c>
      <c r="T788" s="126" t="s">
        <v>4543</v>
      </c>
      <c r="U788" s="126" t="s">
        <v>6993</v>
      </c>
      <c r="V788" s="126" t="s">
        <v>3571</v>
      </c>
      <c r="W788" s="126" t="s">
        <v>10992</v>
      </c>
      <c r="X788" s="128">
        <v>44791.579768518517</v>
      </c>
    </row>
    <row r="789" spans="1:24">
      <c r="A789" s="125" t="s">
        <v>1251</v>
      </c>
      <c r="B789" s="126" t="s">
        <v>793</v>
      </c>
      <c r="C789" s="126" t="s">
        <v>3</v>
      </c>
      <c r="D789" s="126" t="s">
        <v>1427</v>
      </c>
      <c r="E789" s="126" t="s">
        <v>10076</v>
      </c>
      <c r="F789" s="126" t="s">
        <v>3</v>
      </c>
      <c r="G789" s="126" t="s">
        <v>922</v>
      </c>
      <c r="H789" s="126" t="s">
        <v>10691</v>
      </c>
      <c r="I789" s="126" t="s">
        <v>8322</v>
      </c>
      <c r="J789" s="126" t="s">
        <v>3</v>
      </c>
      <c r="K789" s="126" t="s">
        <v>5755</v>
      </c>
      <c r="L789" s="126" t="s">
        <v>5474</v>
      </c>
      <c r="M789" s="126">
        <v>4</v>
      </c>
      <c r="N789" s="127">
        <v>0.33333333333333331</v>
      </c>
      <c r="O789" s="127">
        <v>0.75</v>
      </c>
      <c r="P789" s="126" t="s">
        <v>3</v>
      </c>
      <c r="Q789" s="126" t="s">
        <v>10692</v>
      </c>
      <c r="R789" s="126" t="s">
        <v>5434</v>
      </c>
      <c r="S789" s="126" t="s">
        <v>5758</v>
      </c>
      <c r="T789" s="126" t="s">
        <v>5436</v>
      </c>
      <c r="U789" s="126" t="s">
        <v>8734</v>
      </c>
      <c r="V789" s="126" t="s">
        <v>6825</v>
      </c>
      <c r="W789" s="126" t="s">
        <v>10993</v>
      </c>
      <c r="X789" s="128">
        <v>45112.444814814815</v>
      </c>
    </row>
    <row r="790" spans="1:24">
      <c r="A790" s="125" t="s">
        <v>1075</v>
      </c>
      <c r="B790" s="126" t="s">
        <v>10994</v>
      </c>
      <c r="C790" s="126" t="s">
        <v>10995</v>
      </c>
      <c r="D790" s="126" t="s">
        <v>1427</v>
      </c>
      <c r="E790" s="126" t="s">
        <v>10076</v>
      </c>
      <c r="F790" s="126" t="s">
        <v>3</v>
      </c>
      <c r="G790" s="126" t="s">
        <v>922</v>
      </c>
      <c r="H790" s="126" t="s">
        <v>3</v>
      </c>
      <c r="I790" s="126" t="s">
        <v>8322</v>
      </c>
      <c r="J790" s="126" t="s">
        <v>3</v>
      </c>
      <c r="K790" s="126" t="s">
        <v>4624</v>
      </c>
      <c r="L790" s="126" t="s">
        <v>5474</v>
      </c>
      <c r="M790" s="126" t="s">
        <v>5427</v>
      </c>
      <c r="N790" s="127">
        <v>0.5</v>
      </c>
      <c r="O790" s="127">
        <v>0.75</v>
      </c>
      <c r="P790" s="126" t="s">
        <v>10996</v>
      </c>
      <c r="Q790" s="126" t="s">
        <v>10997</v>
      </c>
      <c r="R790" s="126" t="s">
        <v>5445</v>
      </c>
      <c r="S790" s="126" t="s">
        <v>5593</v>
      </c>
      <c r="T790" s="126" t="s">
        <v>5633</v>
      </c>
      <c r="U790" s="126" t="s">
        <v>5595</v>
      </c>
      <c r="V790" s="126" t="s">
        <v>5596</v>
      </c>
      <c r="W790" s="126" t="s">
        <v>10998</v>
      </c>
      <c r="X790" s="128">
        <v>45103.873749999999</v>
      </c>
    </row>
    <row r="791" spans="1:24">
      <c r="A791" s="125" t="s">
        <v>1251</v>
      </c>
      <c r="B791" s="126" t="s">
        <v>10999</v>
      </c>
      <c r="C791" s="126" t="s">
        <v>752</v>
      </c>
      <c r="D791" s="126" t="s">
        <v>1427</v>
      </c>
      <c r="E791" s="126" t="s">
        <v>10076</v>
      </c>
      <c r="F791" s="126" t="s">
        <v>3</v>
      </c>
      <c r="G791" s="126" t="s">
        <v>922</v>
      </c>
      <c r="H791" s="126" t="s">
        <v>11000</v>
      </c>
      <c r="I791" s="126" t="s">
        <v>8322</v>
      </c>
      <c r="J791" s="126" t="s">
        <v>3</v>
      </c>
      <c r="K791" s="126" t="s">
        <v>11001</v>
      </c>
      <c r="L791" s="126" t="s">
        <v>5474</v>
      </c>
      <c r="M791" s="126" t="s">
        <v>5427</v>
      </c>
      <c r="N791" s="127">
        <v>0.75</v>
      </c>
      <c r="O791" s="127">
        <v>0.25</v>
      </c>
      <c r="P791" s="126" t="s">
        <v>11002</v>
      </c>
      <c r="Q791" s="126" t="s">
        <v>11003</v>
      </c>
      <c r="R791" s="126" t="s">
        <v>5434</v>
      </c>
      <c r="S791" s="126" t="s">
        <v>6783</v>
      </c>
      <c r="T791" s="126" t="s">
        <v>6316</v>
      </c>
      <c r="U791" s="126" t="s">
        <v>6872</v>
      </c>
      <c r="V791" s="126" t="s">
        <v>6873</v>
      </c>
      <c r="W791" s="126" t="s">
        <v>11004</v>
      </c>
      <c r="X791" s="128">
        <v>45162.448206018518</v>
      </c>
    </row>
    <row r="792" spans="1:24">
      <c r="A792" s="125" t="s">
        <v>936</v>
      </c>
      <c r="B792" s="126" t="s">
        <v>11005</v>
      </c>
      <c r="C792" s="126" t="s">
        <v>5387</v>
      </c>
      <c r="D792" s="126" t="s">
        <v>1427</v>
      </c>
      <c r="E792" s="126" t="s">
        <v>10076</v>
      </c>
      <c r="F792" s="126" t="s">
        <v>3</v>
      </c>
      <c r="G792" s="126" t="s">
        <v>922</v>
      </c>
      <c r="H792" s="126" t="s">
        <v>11006</v>
      </c>
      <c r="I792" s="126" t="s">
        <v>8322</v>
      </c>
      <c r="J792" s="126" t="s">
        <v>3</v>
      </c>
      <c r="K792" s="126" t="s">
        <v>3</v>
      </c>
      <c r="L792" s="126" t="s">
        <v>5441</v>
      </c>
      <c r="M792" s="126" t="s">
        <v>5427</v>
      </c>
      <c r="N792" s="127">
        <v>0.33333333333333331</v>
      </c>
      <c r="O792" s="127">
        <v>0.75</v>
      </c>
      <c r="P792" s="126" t="s">
        <v>11007</v>
      </c>
      <c r="Q792" s="126" t="s">
        <v>11008</v>
      </c>
      <c r="R792" s="126" t="s">
        <v>5434</v>
      </c>
      <c r="S792" s="126" t="s">
        <v>4544</v>
      </c>
      <c r="T792" s="126" t="s">
        <v>4543</v>
      </c>
      <c r="U792" s="126" t="s">
        <v>5648</v>
      </c>
      <c r="V792" s="126" t="s">
        <v>3571</v>
      </c>
      <c r="W792" s="126" t="s">
        <v>11009</v>
      </c>
      <c r="X792" s="126" t="s">
        <v>3</v>
      </c>
    </row>
    <row r="793" spans="1:24">
      <c r="A793" s="125" t="s">
        <v>3</v>
      </c>
      <c r="B793" s="126" t="s">
        <v>11010</v>
      </c>
      <c r="C793" s="126" t="s">
        <v>3</v>
      </c>
      <c r="D793" s="126" t="s">
        <v>1427</v>
      </c>
      <c r="E793" s="126" t="s">
        <v>10076</v>
      </c>
      <c r="F793" s="126" t="s">
        <v>3</v>
      </c>
      <c r="G793" s="126" t="s">
        <v>922</v>
      </c>
      <c r="H793" s="126" t="s">
        <v>7179</v>
      </c>
      <c r="I793" s="126" t="s">
        <v>8322</v>
      </c>
      <c r="J793" s="126" t="s">
        <v>3</v>
      </c>
      <c r="K793" s="126" t="s">
        <v>7616</v>
      </c>
      <c r="L793" s="126" t="s">
        <v>5441</v>
      </c>
      <c r="M793" s="126" t="s">
        <v>5427</v>
      </c>
      <c r="N793" s="127">
        <v>0.33333333333333331</v>
      </c>
      <c r="O793" s="127">
        <v>0.75</v>
      </c>
      <c r="P793" s="126" t="s">
        <v>11011</v>
      </c>
      <c r="Q793" s="126" t="s">
        <v>11012</v>
      </c>
      <c r="R793" s="126" t="s">
        <v>5434</v>
      </c>
      <c r="S793" s="126" t="s">
        <v>10373</v>
      </c>
      <c r="T793" s="126" t="s">
        <v>7075</v>
      </c>
      <c r="U793" s="126" t="s">
        <v>7184</v>
      </c>
      <c r="V793" s="126" t="s">
        <v>3571</v>
      </c>
      <c r="W793" s="126" t="s">
        <v>3</v>
      </c>
      <c r="X793" s="128">
        <v>45056.510613425926</v>
      </c>
    </row>
    <row r="794" spans="1:24">
      <c r="A794" s="125" t="s">
        <v>981</v>
      </c>
      <c r="B794" s="126" t="s">
        <v>11013</v>
      </c>
      <c r="C794" s="126" t="s">
        <v>3</v>
      </c>
      <c r="D794" s="126" t="s">
        <v>1427</v>
      </c>
      <c r="E794" s="126" t="s">
        <v>10076</v>
      </c>
      <c r="F794" s="126" t="s">
        <v>3</v>
      </c>
      <c r="G794" s="126" t="s">
        <v>922</v>
      </c>
      <c r="H794" s="126" t="s">
        <v>10550</v>
      </c>
      <c r="I794" s="126" t="s">
        <v>8322</v>
      </c>
      <c r="J794" s="126" t="s">
        <v>3</v>
      </c>
      <c r="K794" s="126" t="s">
        <v>10551</v>
      </c>
      <c r="L794" s="126" t="s">
        <v>5441</v>
      </c>
      <c r="M794" s="126" t="s">
        <v>5427</v>
      </c>
      <c r="N794" s="127">
        <v>0.33333333333333331</v>
      </c>
      <c r="O794" s="127">
        <v>0.75</v>
      </c>
      <c r="P794" s="126" t="s">
        <v>3</v>
      </c>
      <c r="Q794" s="126" t="s">
        <v>11014</v>
      </c>
      <c r="R794" s="126" t="s">
        <v>5445</v>
      </c>
      <c r="S794" s="126" t="s">
        <v>5460</v>
      </c>
      <c r="T794" s="126" t="s">
        <v>4555</v>
      </c>
      <c r="U794" s="126" t="s">
        <v>5828</v>
      </c>
      <c r="V794" s="126" t="s">
        <v>10553</v>
      </c>
      <c r="W794" s="126" t="s">
        <v>3</v>
      </c>
      <c r="X794" s="128">
        <v>45294.687997685185</v>
      </c>
    </row>
    <row r="795" spans="1:24">
      <c r="A795" s="130" t="s">
        <v>1213</v>
      </c>
      <c r="B795" s="131" t="s">
        <v>68</v>
      </c>
      <c r="C795" s="131" t="s">
        <v>69</v>
      </c>
      <c r="D795" s="131" t="s">
        <v>1427</v>
      </c>
      <c r="E795" s="131" t="s">
        <v>10076</v>
      </c>
      <c r="F795" s="131" t="s">
        <v>6284</v>
      </c>
      <c r="G795" s="131" t="s">
        <v>931</v>
      </c>
      <c r="H795" s="131" t="s">
        <v>7145</v>
      </c>
      <c r="I795" s="131" t="s">
        <v>8322</v>
      </c>
      <c r="J795" s="131" t="s">
        <v>8582</v>
      </c>
      <c r="K795" s="131" t="s">
        <v>4592</v>
      </c>
      <c r="L795" s="131" t="s">
        <v>5441</v>
      </c>
      <c r="M795" s="131" t="s">
        <v>5427</v>
      </c>
      <c r="N795" s="132">
        <v>0.95833333333333337</v>
      </c>
      <c r="O795" s="132">
        <v>0.125</v>
      </c>
      <c r="P795" s="131" t="s">
        <v>8716</v>
      </c>
      <c r="Q795" s="131" t="s">
        <v>8717</v>
      </c>
      <c r="R795" s="131" t="s">
        <v>5434</v>
      </c>
      <c r="S795" s="131" t="s">
        <v>5460</v>
      </c>
      <c r="T795" s="131" t="s">
        <v>4555</v>
      </c>
      <c r="U795" s="131" t="s">
        <v>8718</v>
      </c>
      <c r="V795" s="131" t="s">
        <v>5706</v>
      </c>
      <c r="W795" s="131" t="s">
        <v>8719</v>
      </c>
      <c r="X795" s="131" t="s">
        <v>3</v>
      </c>
    </row>
    <row r="796" spans="1:24">
      <c r="A796" s="125" t="s">
        <v>981</v>
      </c>
      <c r="B796" s="126" t="s">
        <v>630</v>
      </c>
      <c r="C796" s="126" t="s">
        <v>624</v>
      </c>
      <c r="D796" s="126" t="s">
        <v>1427</v>
      </c>
      <c r="E796" s="126" t="s">
        <v>10076</v>
      </c>
      <c r="F796" s="126" t="s">
        <v>3</v>
      </c>
      <c r="G796" s="126" t="s">
        <v>922</v>
      </c>
      <c r="H796" s="126" t="s">
        <v>5580</v>
      </c>
      <c r="I796" s="126" t="s">
        <v>8322</v>
      </c>
      <c r="J796" s="126" t="s">
        <v>3</v>
      </c>
      <c r="K796" s="126" t="s">
        <v>10412</v>
      </c>
      <c r="L796" s="126" t="s">
        <v>5441</v>
      </c>
      <c r="M796" s="126" t="s">
        <v>5427</v>
      </c>
      <c r="N796" s="127">
        <v>0.33333333333333331</v>
      </c>
      <c r="O796" s="127">
        <v>0.75</v>
      </c>
      <c r="P796" s="126" t="s">
        <v>10413</v>
      </c>
      <c r="Q796" s="126" t="s">
        <v>10414</v>
      </c>
      <c r="R796" s="126" t="s">
        <v>5434</v>
      </c>
      <c r="S796" s="126" t="s">
        <v>5593</v>
      </c>
      <c r="T796" s="126" t="s">
        <v>5633</v>
      </c>
      <c r="U796" s="126" t="s">
        <v>5595</v>
      </c>
      <c r="V796" s="126" t="s">
        <v>3571</v>
      </c>
      <c r="W796" s="126" t="s">
        <v>11015</v>
      </c>
      <c r="X796" s="128">
        <v>45061.858784722222</v>
      </c>
    </row>
    <row r="797" spans="1:24">
      <c r="A797" s="125" t="s">
        <v>1075</v>
      </c>
      <c r="B797" s="126" t="s">
        <v>10995</v>
      </c>
      <c r="C797" s="126" t="s">
        <v>11016</v>
      </c>
      <c r="D797" s="126" t="s">
        <v>1427</v>
      </c>
      <c r="E797" s="126" t="s">
        <v>10076</v>
      </c>
      <c r="F797" s="126" t="s">
        <v>3</v>
      </c>
      <c r="G797" s="126" t="s">
        <v>922</v>
      </c>
      <c r="H797" s="126" t="s">
        <v>3</v>
      </c>
      <c r="I797" s="126" t="s">
        <v>8322</v>
      </c>
      <c r="J797" s="126" t="s">
        <v>3</v>
      </c>
      <c r="K797" s="126" t="s">
        <v>4624</v>
      </c>
      <c r="L797" s="126" t="s">
        <v>5474</v>
      </c>
      <c r="M797" s="126">
        <v>1</v>
      </c>
      <c r="N797" s="127">
        <v>0.375</v>
      </c>
      <c r="O797" s="127">
        <v>0.75</v>
      </c>
      <c r="P797" s="126" t="s">
        <v>8264</v>
      </c>
      <c r="Q797" s="126" t="s">
        <v>10997</v>
      </c>
      <c r="R797" s="126" t="s">
        <v>5445</v>
      </c>
      <c r="S797" s="126" t="s">
        <v>5593</v>
      </c>
      <c r="T797" s="126" t="s">
        <v>5633</v>
      </c>
      <c r="U797" s="126" t="s">
        <v>5595</v>
      </c>
      <c r="V797" s="126" t="s">
        <v>5596</v>
      </c>
      <c r="W797" s="126" t="s">
        <v>11017</v>
      </c>
      <c r="X797" s="128">
        <v>45098.632418981484</v>
      </c>
    </row>
    <row r="798" spans="1:24">
      <c r="A798" s="125" t="s">
        <v>3</v>
      </c>
      <c r="B798" s="126" t="s">
        <v>11018</v>
      </c>
      <c r="C798" s="126" t="s">
        <v>5387</v>
      </c>
      <c r="D798" s="126" t="s">
        <v>1427</v>
      </c>
      <c r="E798" s="126" t="s">
        <v>10076</v>
      </c>
      <c r="F798" s="126" t="s">
        <v>3</v>
      </c>
      <c r="G798" s="126" t="s">
        <v>922</v>
      </c>
      <c r="H798" s="126" t="s">
        <v>5783</v>
      </c>
      <c r="I798" s="126" t="s">
        <v>8322</v>
      </c>
      <c r="J798" s="126" t="s">
        <v>3</v>
      </c>
      <c r="K798" s="126" t="s">
        <v>3</v>
      </c>
      <c r="L798" s="126" t="s">
        <v>5474</v>
      </c>
      <c r="M798" s="126" t="s">
        <v>5427</v>
      </c>
      <c r="N798" s="127">
        <v>0.33333333333333331</v>
      </c>
      <c r="O798" s="127">
        <v>0.75</v>
      </c>
      <c r="P798" s="126" t="s">
        <v>6079</v>
      </c>
      <c r="Q798" s="126" t="s">
        <v>11019</v>
      </c>
      <c r="R798" s="126" t="s">
        <v>5445</v>
      </c>
      <c r="S798" s="126" t="s">
        <v>7417</v>
      </c>
      <c r="T798" s="126" t="s">
        <v>7418</v>
      </c>
      <c r="U798" s="126" t="s">
        <v>5787</v>
      </c>
      <c r="V798" s="126" t="s">
        <v>3571</v>
      </c>
      <c r="W798" s="126" t="s">
        <v>11020</v>
      </c>
      <c r="X798" s="126" t="s">
        <v>3</v>
      </c>
    </row>
    <row r="799" spans="1:24">
      <c r="A799" s="125" t="s">
        <v>981</v>
      </c>
      <c r="B799" s="126" t="s">
        <v>11021</v>
      </c>
      <c r="C799" s="126" t="s">
        <v>5387</v>
      </c>
      <c r="D799" s="126" t="s">
        <v>1427</v>
      </c>
      <c r="E799" s="126" t="s">
        <v>10076</v>
      </c>
      <c r="F799" s="126" t="s">
        <v>3</v>
      </c>
      <c r="G799" s="126" t="s">
        <v>922</v>
      </c>
      <c r="H799" s="126" t="s">
        <v>6077</v>
      </c>
      <c r="I799" s="126" t="s">
        <v>8322</v>
      </c>
      <c r="J799" s="126" t="s">
        <v>3</v>
      </c>
      <c r="K799" s="126" t="s">
        <v>6366</v>
      </c>
      <c r="L799" s="126" t="s">
        <v>6127</v>
      </c>
      <c r="M799" s="126" t="s">
        <v>5427</v>
      </c>
      <c r="N799" s="127">
        <v>0</v>
      </c>
      <c r="O799" s="126" t="s">
        <v>5388</v>
      </c>
      <c r="P799" s="126" t="s">
        <v>11022</v>
      </c>
      <c r="Q799" s="126" t="s">
        <v>11022</v>
      </c>
      <c r="R799" s="126" t="s">
        <v>5434</v>
      </c>
      <c r="S799" s="126" t="s">
        <v>6081</v>
      </c>
      <c r="T799" s="126" t="s">
        <v>4543</v>
      </c>
      <c r="U799" s="126" t="s">
        <v>5565</v>
      </c>
      <c r="V799" s="126" t="s">
        <v>6082</v>
      </c>
      <c r="W799" s="126" t="s">
        <v>11023</v>
      </c>
      <c r="X799" s="126" t="s">
        <v>3</v>
      </c>
    </row>
    <row r="800" spans="1:24">
      <c r="A800" s="125" t="s">
        <v>936</v>
      </c>
      <c r="B800" s="126" t="s">
        <v>24</v>
      </c>
      <c r="C800" s="126" t="s">
        <v>5387</v>
      </c>
      <c r="D800" s="126" t="s">
        <v>1427</v>
      </c>
      <c r="E800" s="126" t="s">
        <v>10076</v>
      </c>
      <c r="F800" s="126" t="s">
        <v>3</v>
      </c>
      <c r="G800" s="126" t="s">
        <v>922</v>
      </c>
      <c r="H800" s="126" t="s">
        <v>5912</v>
      </c>
      <c r="I800" s="126" t="s">
        <v>8322</v>
      </c>
      <c r="J800" s="126" t="s">
        <v>3</v>
      </c>
      <c r="K800" s="126" t="s">
        <v>10310</v>
      </c>
      <c r="L800" s="126" t="s">
        <v>5441</v>
      </c>
      <c r="M800" s="126" t="s">
        <v>5427</v>
      </c>
      <c r="N800" s="127">
        <v>0.33333333333333331</v>
      </c>
      <c r="O800" s="127">
        <v>0.75</v>
      </c>
      <c r="P800" s="126" t="s">
        <v>11024</v>
      </c>
      <c r="Q800" s="126" t="s">
        <v>11025</v>
      </c>
      <c r="R800" s="126" t="s">
        <v>5434</v>
      </c>
      <c r="S800" s="126" t="s">
        <v>5916</v>
      </c>
      <c r="T800" s="126" t="s">
        <v>5545</v>
      </c>
      <c r="U800" s="126" t="s">
        <v>5735</v>
      </c>
      <c r="V800" s="126" t="s">
        <v>3571</v>
      </c>
      <c r="W800" s="126" t="s">
        <v>11026</v>
      </c>
      <c r="X800" s="128">
        <v>44911.562037037038</v>
      </c>
    </row>
    <row r="801" spans="1:24">
      <c r="A801" s="125" t="s">
        <v>1075</v>
      </c>
      <c r="B801" s="126" t="s">
        <v>11027</v>
      </c>
      <c r="C801" s="126" t="s">
        <v>11028</v>
      </c>
      <c r="D801" s="126" t="s">
        <v>1427</v>
      </c>
      <c r="E801" s="126" t="s">
        <v>10076</v>
      </c>
      <c r="F801" s="126" t="s">
        <v>3</v>
      </c>
      <c r="G801" s="126" t="s">
        <v>922</v>
      </c>
      <c r="H801" s="126" t="s">
        <v>5669</v>
      </c>
      <c r="I801" s="126" t="s">
        <v>8322</v>
      </c>
      <c r="J801" s="126" t="s">
        <v>10359</v>
      </c>
      <c r="K801" s="126" t="s">
        <v>4624</v>
      </c>
      <c r="L801" s="126" t="s">
        <v>5474</v>
      </c>
      <c r="M801" s="126" t="s">
        <v>5427</v>
      </c>
      <c r="N801" s="127">
        <v>0.375</v>
      </c>
      <c r="O801" s="127">
        <v>0.70833333333333337</v>
      </c>
      <c r="P801" s="126" t="s">
        <v>6079</v>
      </c>
      <c r="Q801" s="126" t="s">
        <v>2825</v>
      </c>
      <c r="R801" s="126" t="s">
        <v>5445</v>
      </c>
      <c r="S801" s="126" t="s">
        <v>5593</v>
      </c>
      <c r="T801" s="126" t="s">
        <v>5633</v>
      </c>
      <c r="U801" s="126" t="s">
        <v>5595</v>
      </c>
      <c r="V801" s="126" t="s">
        <v>11029</v>
      </c>
      <c r="W801" s="126" t="s">
        <v>11030</v>
      </c>
      <c r="X801" s="128">
        <v>45539.724189814813</v>
      </c>
    </row>
    <row r="802" spans="1:24">
      <c r="A802" s="125" t="s">
        <v>981</v>
      </c>
      <c r="B802" s="126" t="s">
        <v>572</v>
      </c>
      <c r="C802" s="126" t="s">
        <v>5387</v>
      </c>
      <c r="D802" s="126" t="s">
        <v>1427</v>
      </c>
      <c r="E802" s="126" t="s">
        <v>10076</v>
      </c>
      <c r="F802" s="126" t="s">
        <v>3</v>
      </c>
      <c r="G802" s="126" t="s">
        <v>922</v>
      </c>
      <c r="H802" s="126" t="s">
        <v>5912</v>
      </c>
      <c r="I802" s="126" t="s">
        <v>8322</v>
      </c>
      <c r="J802" s="126" t="s">
        <v>3</v>
      </c>
      <c r="K802" s="126" t="s">
        <v>10310</v>
      </c>
      <c r="L802" s="126" t="s">
        <v>5441</v>
      </c>
      <c r="M802" s="126" t="s">
        <v>5427</v>
      </c>
      <c r="N802" s="127">
        <v>0.33333333333333331</v>
      </c>
      <c r="O802" s="127">
        <v>0.75</v>
      </c>
      <c r="P802" s="126" t="s">
        <v>7442</v>
      </c>
      <c r="Q802" s="126" t="s">
        <v>7443</v>
      </c>
      <c r="R802" s="126" t="s">
        <v>5434</v>
      </c>
      <c r="S802" s="126" t="s">
        <v>5916</v>
      </c>
      <c r="T802" s="126" t="s">
        <v>5545</v>
      </c>
      <c r="U802" s="126" t="s">
        <v>5735</v>
      </c>
      <c r="V802" s="126" t="s">
        <v>6471</v>
      </c>
      <c r="W802" s="126" t="s">
        <v>11031</v>
      </c>
      <c r="X802" s="128">
        <v>45112.448159722226</v>
      </c>
    </row>
    <row r="803" spans="1:24">
      <c r="A803" s="125" t="s">
        <v>1075</v>
      </c>
      <c r="B803" s="126" t="s">
        <v>11032</v>
      </c>
      <c r="C803" s="126" t="s">
        <v>11033</v>
      </c>
      <c r="D803" s="126" t="s">
        <v>1427</v>
      </c>
      <c r="E803" s="126" t="s">
        <v>10076</v>
      </c>
      <c r="F803" s="126" t="s">
        <v>3</v>
      </c>
      <c r="G803" s="126" t="s">
        <v>922</v>
      </c>
      <c r="H803" s="126" t="s">
        <v>5669</v>
      </c>
      <c r="I803" s="126" t="s">
        <v>8322</v>
      </c>
      <c r="J803" s="126" t="s">
        <v>3</v>
      </c>
      <c r="K803" s="126" t="s">
        <v>4624</v>
      </c>
      <c r="L803" s="126" t="s">
        <v>5474</v>
      </c>
      <c r="M803" s="126" t="s">
        <v>5427</v>
      </c>
      <c r="N803" s="127">
        <v>0.91666666666666663</v>
      </c>
      <c r="O803" s="127">
        <v>0.125</v>
      </c>
      <c r="P803" s="126" t="s">
        <v>6079</v>
      </c>
      <c r="Q803" s="126" t="s">
        <v>2825</v>
      </c>
      <c r="R803" s="126" t="s">
        <v>5445</v>
      </c>
      <c r="S803" s="126" t="s">
        <v>5593</v>
      </c>
      <c r="T803" s="126" t="s">
        <v>5633</v>
      </c>
      <c r="U803" s="126" t="s">
        <v>5595</v>
      </c>
      <c r="V803" s="126" t="s">
        <v>5596</v>
      </c>
      <c r="W803" s="126" t="s">
        <v>11034</v>
      </c>
      <c r="X803" s="128">
        <v>45294.686990740738</v>
      </c>
    </row>
    <row r="804" spans="1:24">
      <c r="A804" s="125" t="s">
        <v>981</v>
      </c>
      <c r="B804" s="126" t="s">
        <v>550</v>
      </c>
      <c r="C804" s="126" t="s">
        <v>1024</v>
      </c>
      <c r="D804" s="126" t="s">
        <v>1427</v>
      </c>
      <c r="E804" s="126" t="s">
        <v>10076</v>
      </c>
      <c r="F804" s="126" t="s">
        <v>3</v>
      </c>
      <c r="G804" s="126" t="s">
        <v>922</v>
      </c>
      <c r="H804" s="126" t="s">
        <v>5510</v>
      </c>
      <c r="I804" s="126" t="s">
        <v>8322</v>
      </c>
      <c r="J804" s="126" t="s">
        <v>3</v>
      </c>
      <c r="K804" s="126" t="s">
        <v>7759</v>
      </c>
      <c r="L804" s="126" t="s">
        <v>5426</v>
      </c>
      <c r="M804" s="126" t="s">
        <v>5427</v>
      </c>
      <c r="N804" s="127">
        <v>0.33333333333333331</v>
      </c>
      <c r="O804" s="127">
        <v>0.75</v>
      </c>
      <c r="P804" s="126" t="s">
        <v>7760</v>
      </c>
      <c r="Q804" s="126" t="s">
        <v>11035</v>
      </c>
      <c r="R804" s="126" t="s">
        <v>5434</v>
      </c>
      <c r="S804" s="126" t="s">
        <v>5514</v>
      </c>
      <c r="T804" s="126" t="s">
        <v>4582</v>
      </c>
      <c r="U804" s="126" t="s">
        <v>7761</v>
      </c>
      <c r="V804" s="126" t="s">
        <v>7762</v>
      </c>
      <c r="W804" s="126" t="s">
        <v>11036</v>
      </c>
      <c r="X804" s="128">
        <v>45056.429259259261</v>
      </c>
    </row>
    <row r="805" spans="1:24">
      <c r="A805" s="125" t="s">
        <v>981</v>
      </c>
      <c r="B805" s="126" t="s">
        <v>526</v>
      </c>
      <c r="C805" s="126" t="s">
        <v>422</v>
      </c>
      <c r="D805" s="126" t="s">
        <v>1427</v>
      </c>
      <c r="E805" s="126" t="s">
        <v>10076</v>
      </c>
      <c r="F805" s="126" t="s">
        <v>3</v>
      </c>
      <c r="G805" s="126" t="s">
        <v>922</v>
      </c>
      <c r="H805" s="126" t="s">
        <v>5912</v>
      </c>
      <c r="I805" s="126" t="s">
        <v>8322</v>
      </c>
      <c r="J805" s="126" t="s">
        <v>3</v>
      </c>
      <c r="K805" s="126" t="s">
        <v>10310</v>
      </c>
      <c r="L805" s="126" t="s">
        <v>5441</v>
      </c>
      <c r="M805" s="126" t="s">
        <v>5427</v>
      </c>
      <c r="N805" s="127">
        <v>0.33333333333333331</v>
      </c>
      <c r="O805" s="127">
        <v>0.75</v>
      </c>
      <c r="P805" s="126" t="s">
        <v>11037</v>
      </c>
      <c r="Q805" s="126" t="s">
        <v>10943</v>
      </c>
      <c r="R805" s="126" t="s">
        <v>5434</v>
      </c>
      <c r="S805" s="126" t="s">
        <v>5916</v>
      </c>
      <c r="T805" s="126" t="s">
        <v>5545</v>
      </c>
      <c r="U805" s="126" t="s">
        <v>5735</v>
      </c>
      <c r="V805" s="126" t="s">
        <v>3571</v>
      </c>
      <c r="W805" s="126" t="s">
        <v>11038</v>
      </c>
      <c r="X805" s="128">
        <v>45076.461608796293</v>
      </c>
    </row>
    <row r="806" spans="1:24">
      <c r="A806" s="125" t="s">
        <v>1075</v>
      </c>
      <c r="B806" s="126" t="s">
        <v>850</v>
      </c>
      <c r="C806" s="126" t="s">
        <v>3</v>
      </c>
      <c r="D806" s="126" t="s">
        <v>1427</v>
      </c>
      <c r="E806" s="126" t="s">
        <v>10076</v>
      </c>
      <c r="F806" s="126" t="s">
        <v>6310</v>
      </c>
      <c r="G806" s="126" t="s">
        <v>922</v>
      </c>
      <c r="H806" s="126" t="s">
        <v>5510</v>
      </c>
      <c r="I806" s="126" t="s">
        <v>8322</v>
      </c>
      <c r="J806" s="126" t="s">
        <v>10131</v>
      </c>
      <c r="K806" s="126" t="s">
        <v>5512</v>
      </c>
      <c r="L806" s="126" t="s">
        <v>5426</v>
      </c>
      <c r="M806" s="126" t="s">
        <v>5427</v>
      </c>
      <c r="N806" s="127">
        <v>0.33333333333333331</v>
      </c>
      <c r="O806" s="127">
        <v>0.70833333333333337</v>
      </c>
      <c r="P806" s="126" t="s">
        <v>11039</v>
      </c>
      <c r="Q806" s="126" t="s">
        <v>11040</v>
      </c>
      <c r="R806" s="126" t="s">
        <v>5434</v>
      </c>
      <c r="S806" s="126" t="s">
        <v>5514</v>
      </c>
      <c r="T806" s="126" t="s">
        <v>4582</v>
      </c>
      <c r="U806" s="126" t="s">
        <v>6103</v>
      </c>
      <c r="V806" s="126" t="s">
        <v>11041</v>
      </c>
      <c r="W806" s="126" t="s">
        <v>3</v>
      </c>
      <c r="X806" s="128">
        <v>45369.705787037034</v>
      </c>
    </row>
    <row r="807" spans="1:24">
      <c r="A807" s="125" t="s">
        <v>1075</v>
      </c>
      <c r="B807" s="126" t="s">
        <v>11042</v>
      </c>
      <c r="C807" s="126" t="s">
        <v>758</v>
      </c>
      <c r="D807" s="126" t="s">
        <v>1427</v>
      </c>
      <c r="E807" s="126" t="s">
        <v>10076</v>
      </c>
      <c r="F807" s="126" t="s">
        <v>10969</v>
      </c>
      <c r="G807" s="126" t="s">
        <v>922</v>
      </c>
      <c r="H807" s="126" t="s">
        <v>6234</v>
      </c>
      <c r="I807" s="126" t="s">
        <v>8322</v>
      </c>
      <c r="J807" s="126" t="s">
        <v>10359</v>
      </c>
      <c r="K807" s="126" t="s">
        <v>5784</v>
      </c>
      <c r="L807" s="126" t="s">
        <v>5474</v>
      </c>
      <c r="M807" s="126" t="s">
        <v>5427</v>
      </c>
      <c r="N807" s="127">
        <v>0.75</v>
      </c>
      <c r="O807" s="127">
        <v>0.125</v>
      </c>
      <c r="P807" s="126" t="s">
        <v>3</v>
      </c>
      <c r="Q807" s="126" t="s">
        <v>10971</v>
      </c>
      <c r="R807" s="126" t="s">
        <v>5445</v>
      </c>
      <c r="S807" s="126" t="s">
        <v>6886</v>
      </c>
      <c r="T807" s="126" t="s">
        <v>5606</v>
      </c>
      <c r="U807" s="126" t="s">
        <v>8284</v>
      </c>
      <c r="V807" s="126" t="s">
        <v>3571</v>
      </c>
      <c r="W807" s="126" t="s">
        <v>11043</v>
      </c>
      <c r="X807" s="128">
        <v>44967.594212962962</v>
      </c>
    </row>
    <row r="808" spans="1:24">
      <c r="A808" s="125" t="s">
        <v>981</v>
      </c>
      <c r="B808" s="126" t="s">
        <v>296</v>
      </c>
      <c r="C808" s="126" t="s">
        <v>386</v>
      </c>
      <c r="D808" s="126" t="s">
        <v>1427</v>
      </c>
      <c r="E808" s="126" t="s">
        <v>10076</v>
      </c>
      <c r="F808" s="126" t="s">
        <v>3</v>
      </c>
      <c r="G808" s="126" t="s">
        <v>922</v>
      </c>
      <c r="H808" s="126" t="s">
        <v>6740</v>
      </c>
      <c r="I808" s="126" t="s">
        <v>8322</v>
      </c>
      <c r="J808" s="126" t="s">
        <v>3</v>
      </c>
      <c r="K808" s="126" t="s">
        <v>10377</v>
      </c>
      <c r="L808" s="126" t="s">
        <v>5441</v>
      </c>
      <c r="M808" s="126" t="s">
        <v>5427</v>
      </c>
      <c r="N808" s="127">
        <v>0.33333333333333331</v>
      </c>
      <c r="O808" s="127">
        <v>0.75</v>
      </c>
      <c r="P808" s="126" t="s">
        <v>11044</v>
      </c>
      <c r="Q808" s="126" t="s">
        <v>11045</v>
      </c>
      <c r="R808" s="126" t="s">
        <v>5434</v>
      </c>
      <c r="S808" s="126" t="s">
        <v>6572</v>
      </c>
      <c r="T808" s="126" t="s">
        <v>6573</v>
      </c>
      <c r="U808" s="126" t="s">
        <v>11046</v>
      </c>
      <c r="V808" s="126" t="s">
        <v>11047</v>
      </c>
      <c r="W808" s="126" t="s">
        <v>11048</v>
      </c>
      <c r="X808" s="128">
        <v>45166.576122685183</v>
      </c>
    </row>
    <row r="809" spans="1:24">
      <c r="A809" s="130" t="s">
        <v>1213</v>
      </c>
      <c r="B809" s="131" t="s">
        <v>750</v>
      </c>
      <c r="C809" s="131" t="s">
        <v>751</v>
      </c>
      <c r="D809" s="131" t="s">
        <v>1427</v>
      </c>
      <c r="E809" s="131" t="s">
        <v>10076</v>
      </c>
      <c r="F809" s="131" t="s">
        <v>6189</v>
      </c>
      <c r="G809" s="131" t="s">
        <v>931</v>
      </c>
      <c r="H809" s="131" t="s">
        <v>5613</v>
      </c>
      <c r="I809" s="131" t="s">
        <v>5533</v>
      </c>
      <c r="J809" s="131" t="s">
        <v>5601</v>
      </c>
      <c r="K809" s="131" t="s">
        <v>4592</v>
      </c>
      <c r="L809" s="131" t="s">
        <v>5426</v>
      </c>
      <c r="M809" s="131" t="s">
        <v>5427</v>
      </c>
      <c r="N809" s="132">
        <v>0</v>
      </c>
      <c r="O809" s="132">
        <v>0.25</v>
      </c>
      <c r="P809" s="131" t="s">
        <v>5614</v>
      </c>
      <c r="Q809" s="131" t="s">
        <v>5614</v>
      </c>
      <c r="R809" s="131" t="s">
        <v>5434</v>
      </c>
      <c r="S809" s="131" t="s">
        <v>5460</v>
      </c>
      <c r="T809" s="131" t="s">
        <v>4555</v>
      </c>
      <c r="U809" s="133" t="s">
        <v>5615</v>
      </c>
      <c r="V809" s="131" t="s">
        <v>8395</v>
      </c>
      <c r="W809" s="131" t="s">
        <v>8396</v>
      </c>
      <c r="X809" s="131" t="s">
        <v>3</v>
      </c>
    </row>
    <row r="810" spans="1:24">
      <c r="A810" s="125" t="s">
        <v>1213</v>
      </c>
      <c r="B810" s="126" t="s">
        <v>795</v>
      </c>
      <c r="C810" s="126" t="s">
        <v>872</v>
      </c>
      <c r="D810" s="126" t="s">
        <v>1427</v>
      </c>
      <c r="E810" s="126" t="s">
        <v>10076</v>
      </c>
      <c r="F810" s="126" t="s">
        <v>3</v>
      </c>
      <c r="G810" s="126" t="s">
        <v>922</v>
      </c>
      <c r="H810" s="126" t="s">
        <v>6054</v>
      </c>
      <c r="I810" s="126" t="s">
        <v>8322</v>
      </c>
      <c r="J810" s="126" t="s">
        <v>3</v>
      </c>
      <c r="K810" s="126" t="s">
        <v>5575</v>
      </c>
      <c r="L810" s="126" t="s">
        <v>5474</v>
      </c>
      <c r="M810" s="126" t="s">
        <v>5427</v>
      </c>
      <c r="N810" s="127">
        <v>0.91666666666666663</v>
      </c>
      <c r="O810" s="127">
        <v>0.125</v>
      </c>
      <c r="P810" s="126" t="s">
        <v>7764</v>
      </c>
      <c r="Q810" s="126" t="s">
        <v>10657</v>
      </c>
      <c r="R810" s="126" t="s">
        <v>5434</v>
      </c>
      <c r="S810" s="126" t="s">
        <v>5554</v>
      </c>
      <c r="T810" s="126" t="s">
        <v>5555</v>
      </c>
      <c r="U810" s="126" t="s">
        <v>5556</v>
      </c>
      <c r="V810" s="126" t="s">
        <v>6342</v>
      </c>
      <c r="W810" s="126" t="s">
        <v>11049</v>
      </c>
      <c r="X810" s="128">
        <v>45153.622175925928</v>
      </c>
    </row>
    <row r="811" spans="1:24">
      <c r="A811" s="125" t="s">
        <v>981</v>
      </c>
      <c r="B811" s="126" t="s">
        <v>390</v>
      </c>
      <c r="C811" s="126" t="s">
        <v>5387</v>
      </c>
      <c r="D811" s="126" t="s">
        <v>1427</v>
      </c>
      <c r="E811" s="126" t="s">
        <v>10076</v>
      </c>
      <c r="F811" s="126" t="s">
        <v>3</v>
      </c>
      <c r="G811" s="126" t="s">
        <v>922</v>
      </c>
      <c r="H811" s="126" t="s">
        <v>7484</v>
      </c>
      <c r="I811" s="126" t="s">
        <v>8322</v>
      </c>
      <c r="J811" s="126" t="s">
        <v>3</v>
      </c>
      <c r="K811" s="126" t="s">
        <v>7223</v>
      </c>
      <c r="L811" s="126" t="s">
        <v>5441</v>
      </c>
      <c r="M811" s="126" t="s">
        <v>5427</v>
      </c>
      <c r="N811" s="127">
        <v>0.33333333333333331</v>
      </c>
      <c r="O811" s="127">
        <v>0.75</v>
      </c>
      <c r="P811" s="126" t="s">
        <v>10578</v>
      </c>
      <c r="Q811" s="126" t="s">
        <v>10579</v>
      </c>
      <c r="R811" s="126" t="s">
        <v>5434</v>
      </c>
      <c r="S811" s="126" t="s">
        <v>7226</v>
      </c>
      <c r="T811" s="126" t="s">
        <v>10163</v>
      </c>
      <c r="U811" s="126" t="s">
        <v>7228</v>
      </c>
      <c r="V811" s="126" t="s">
        <v>7228</v>
      </c>
      <c r="W811" s="126" t="s">
        <v>11050</v>
      </c>
      <c r="X811" s="128">
        <v>44826.604479166665</v>
      </c>
    </row>
    <row r="812" spans="1:24">
      <c r="A812" s="137" t="s">
        <v>1213</v>
      </c>
      <c r="B812" s="138" t="s">
        <v>5409</v>
      </c>
      <c r="C812" s="138" t="s">
        <v>5410</v>
      </c>
      <c r="D812" s="138" t="s">
        <v>1427</v>
      </c>
      <c r="E812" s="138" t="s">
        <v>10076</v>
      </c>
      <c r="F812" s="138" t="s">
        <v>3</v>
      </c>
      <c r="G812" s="138" t="s">
        <v>931</v>
      </c>
      <c r="H812" s="138" t="s">
        <v>5389</v>
      </c>
      <c r="I812" s="138" t="s">
        <v>5390</v>
      </c>
      <c r="J812" s="138" t="s">
        <v>3</v>
      </c>
      <c r="K812" s="138" t="s">
        <v>3</v>
      </c>
      <c r="L812" s="138" t="s">
        <v>5388</v>
      </c>
      <c r="M812" s="138" t="s">
        <v>5388</v>
      </c>
      <c r="N812" s="138" t="s">
        <v>5388</v>
      </c>
      <c r="O812" s="138" t="s">
        <v>5388</v>
      </c>
      <c r="P812" s="138" t="s">
        <v>5411</v>
      </c>
      <c r="Q812" s="138" t="s">
        <v>5412</v>
      </c>
      <c r="R812" s="138" t="s">
        <v>5393</v>
      </c>
      <c r="S812" s="138" t="s">
        <v>5394</v>
      </c>
      <c r="T812" s="138" t="s">
        <v>5395</v>
      </c>
      <c r="U812" s="138" t="s">
        <v>3</v>
      </c>
      <c r="V812" s="138" t="s">
        <v>3</v>
      </c>
      <c r="W812" s="138" t="s">
        <v>5413</v>
      </c>
      <c r="X812" s="131" t="s">
        <v>3</v>
      </c>
    </row>
    <row r="813" spans="1:24">
      <c r="A813" s="125" t="s">
        <v>936</v>
      </c>
      <c r="B813" s="126" t="s">
        <v>130</v>
      </c>
      <c r="C813" s="126" t="s">
        <v>5387</v>
      </c>
      <c r="D813" s="126" t="s">
        <v>1427</v>
      </c>
      <c r="E813" s="126" t="s">
        <v>10076</v>
      </c>
      <c r="F813" s="126" t="s">
        <v>3</v>
      </c>
      <c r="G813" s="126" t="s">
        <v>922</v>
      </c>
      <c r="H813" s="126" t="s">
        <v>5900</v>
      </c>
      <c r="I813" s="126" t="s">
        <v>8322</v>
      </c>
      <c r="J813" s="126" t="s">
        <v>3</v>
      </c>
      <c r="K813" s="126" t="s">
        <v>5902</v>
      </c>
      <c r="L813" s="126" t="s">
        <v>5441</v>
      </c>
      <c r="M813" s="126" t="s">
        <v>5427</v>
      </c>
      <c r="N813" s="127">
        <v>0.33333333333333331</v>
      </c>
      <c r="O813" s="127">
        <v>0.75</v>
      </c>
      <c r="P813" s="126" t="s">
        <v>10688</v>
      </c>
      <c r="Q813" s="126" t="s">
        <v>11051</v>
      </c>
      <c r="R813" s="126" t="s">
        <v>5434</v>
      </c>
      <c r="S813" s="126" t="s">
        <v>5786</v>
      </c>
      <c r="T813" s="126" t="s">
        <v>5606</v>
      </c>
      <c r="U813" s="126" t="s">
        <v>5905</v>
      </c>
      <c r="V813" s="126" t="s">
        <v>3571</v>
      </c>
      <c r="W813" s="126" t="s">
        <v>11052</v>
      </c>
      <c r="X813" s="128">
        <v>45153.6247337963</v>
      </c>
    </row>
    <row r="814" spans="1:24">
      <c r="A814" s="125" t="s">
        <v>1075</v>
      </c>
      <c r="B814" s="126" t="s">
        <v>11053</v>
      </c>
      <c r="C814" s="126" t="s">
        <v>825</v>
      </c>
      <c r="D814" s="126" t="s">
        <v>1427</v>
      </c>
      <c r="E814" s="126" t="s">
        <v>10076</v>
      </c>
      <c r="F814" s="126" t="s">
        <v>3</v>
      </c>
      <c r="G814" s="126" t="s">
        <v>922</v>
      </c>
      <c r="H814" s="126" t="s">
        <v>9986</v>
      </c>
      <c r="I814" s="126" t="s">
        <v>8322</v>
      </c>
      <c r="J814" s="126" t="s">
        <v>10318</v>
      </c>
      <c r="K814" s="126" t="s">
        <v>9950</v>
      </c>
      <c r="L814" s="126" t="s">
        <v>5497</v>
      </c>
      <c r="M814" s="126" t="s">
        <v>5427</v>
      </c>
      <c r="N814" s="127">
        <v>0.33333333333333331</v>
      </c>
      <c r="O814" s="127">
        <v>0.5</v>
      </c>
      <c r="P814" s="126" t="s">
        <v>10410</v>
      </c>
      <c r="Q814" s="126" t="s">
        <v>10818</v>
      </c>
      <c r="R814" s="126" t="s">
        <v>5445</v>
      </c>
      <c r="S814" s="126" t="s">
        <v>5866</v>
      </c>
      <c r="T814" s="126" t="s">
        <v>5482</v>
      </c>
      <c r="U814" s="126" t="s">
        <v>10819</v>
      </c>
      <c r="V814" s="126" t="s">
        <v>11054</v>
      </c>
      <c r="W814" s="126" t="s">
        <v>11055</v>
      </c>
      <c r="X814" s="128">
        <v>45160.399675925924</v>
      </c>
    </row>
    <row r="815" spans="1:24">
      <c r="A815" s="125" t="s">
        <v>981</v>
      </c>
      <c r="B815" s="126" t="s">
        <v>645</v>
      </c>
      <c r="C815" s="126" t="s">
        <v>8127</v>
      </c>
      <c r="D815" s="126" t="s">
        <v>1427</v>
      </c>
      <c r="E815" s="126" t="s">
        <v>10076</v>
      </c>
      <c r="F815" s="126" t="s">
        <v>3</v>
      </c>
      <c r="G815" s="126" t="s">
        <v>922</v>
      </c>
      <c r="H815" s="126" t="s">
        <v>6677</v>
      </c>
      <c r="I815" s="126" t="s">
        <v>8322</v>
      </c>
      <c r="J815" s="126" t="s">
        <v>3</v>
      </c>
      <c r="K815" s="126" t="s">
        <v>5625</v>
      </c>
      <c r="L815" s="126" t="s">
        <v>5441</v>
      </c>
      <c r="M815" s="126" t="s">
        <v>5427</v>
      </c>
      <c r="N815" s="127">
        <v>0.33333333333333331</v>
      </c>
      <c r="O815" s="127">
        <v>0.75</v>
      </c>
      <c r="P815" s="126" t="s">
        <v>6079</v>
      </c>
      <c r="Q815" s="126" t="s">
        <v>11056</v>
      </c>
      <c r="R815" s="126" t="s">
        <v>5434</v>
      </c>
      <c r="S815" s="126" t="s">
        <v>5627</v>
      </c>
      <c r="T815" s="126" t="s">
        <v>5628</v>
      </c>
      <c r="U815" s="126" t="s">
        <v>5629</v>
      </c>
      <c r="V815" s="126" t="s">
        <v>5387</v>
      </c>
      <c r="W815" s="126" t="s">
        <v>11057</v>
      </c>
      <c r="X815" s="128">
        <v>45061.852662037039</v>
      </c>
    </row>
    <row r="816" spans="1:24">
      <c r="A816" s="125" t="s">
        <v>936</v>
      </c>
      <c r="B816" s="126" t="s">
        <v>136</v>
      </c>
      <c r="C816" s="126" t="s">
        <v>5387</v>
      </c>
      <c r="D816" s="126" t="s">
        <v>1427</v>
      </c>
      <c r="E816" s="126" t="s">
        <v>10076</v>
      </c>
      <c r="F816" s="126" t="s">
        <v>3</v>
      </c>
      <c r="G816" s="126" t="s">
        <v>922</v>
      </c>
      <c r="H816" s="126" t="s">
        <v>10643</v>
      </c>
      <c r="I816" s="126" t="s">
        <v>8322</v>
      </c>
      <c r="J816" s="126" t="s">
        <v>3</v>
      </c>
      <c r="K816" s="126" t="s">
        <v>5645</v>
      </c>
      <c r="L816" s="126" t="s">
        <v>5441</v>
      </c>
      <c r="M816" s="126" t="s">
        <v>5427</v>
      </c>
      <c r="N816" s="127">
        <v>0.33333333333333331</v>
      </c>
      <c r="O816" s="127">
        <v>0.75</v>
      </c>
      <c r="P816" s="126" t="s">
        <v>11058</v>
      </c>
      <c r="Q816" s="126" t="s">
        <v>11059</v>
      </c>
      <c r="R816" s="126" t="s">
        <v>5434</v>
      </c>
      <c r="S816" s="126" t="s">
        <v>6101</v>
      </c>
      <c r="T816" s="126" t="s">
        <v>6102</v>
      </c>
      <c r="U816" s="126" t="s">
        <v>5648</v>
      </c>
      <c r="V816" s="126" t="s">
        <v>3571</v>
      </c>
      <c r="W816" s="126" t="s">
        <v>11060</v>
      </c>
      <c r="X816" s="128">
        <v>45174.420324074075</v>
      </c>
    </row>
    <row r="817" spans="1:24">
      <c r="A817" s="125" t="s">
        <v>1075</v>
      </c>
      <c r="B817" s="126" t="s">
        <v>879</v>
      </c>
      <c r="C817" s="126" t="s">
        <v>882</v>
      </c>
      <c r="D817" s="126" t="s">
        <v>1427</v>
      </c>
      <c r="E817" s="126" t="s">
        <v>10076</v>
      </c>
      <c r="F817" s="126" t="s">
        <v>3</v>
      </c>
      <c r="G817" s="126" t="s">
        <v>922</v>
      </c>
      <c r="H817" s="126" t="s">
        <v>5510</v>
      </c>
      <c r="I817" s="126" t="s">
        <v>8322</v>
      </c>
      <c r="J817" s="126" t="s">
        <v>3</v>
      </c>
      <c r="K817" s="126" t="s">
        <v>7759</v>
      </c>
      <c r="L817" s="126" t="s">
        <v>5426</v>
      </c>
      <c r="M817" s="126" t="s">
        <v>5427</v>
      </c>
      <c r="N817" s="127">
        <v>0.33333333333333331</v>
      </c>
      <c r="O817" s="127">
        <v>0.75</v>
      </c>
      <c r="P817" s="126" t="s">
        <v>11061</v>
      </c>
      <c r="Q817" s="126" t="s">
        <v>11062</v>
      </c>
      <c r="R817" s="126" t="s">
        <v>5445</v>
      </c>
      <c r="S817" s="126" t="s">
        <v>5514</v>
      </c>
      <c r="T817" s="126" t="s">
        <v>4582</v>
      </c>
      <c r="U817" s="126" t="s">
        <v>5515</v>
      </c>
      <c r="V817" s="126" t="s">
        <v>11063</v>
      </c>
      <c r="W817" s="126" t="s">
        <v>3</v>
      </c>
      <c r="X817" s="128">
        <v>45455.665243055555</v>
      </c>
    </row>
    <row r="818" spans="1:24">
      <c r="A818" s="125" t="s">
        <v>936</v>
      </c>
      <c r="B818" s="126" t="s">
        <v>235</v>
      </c>
      <c r="C818" s="126" t="s">
        <v>5387</v>
      </c>
      <c r="D818" s="126" t="s">
        <v>1427</v>
      </c>
      <c r="E818" s="126" t="s">
        <v>10076</v>
      </c>
      <c r="F818" s="126" t="s">
        <v>3</v>
      </c>
      <c r="G818" s="126" t="s">
        <v>922</v>
      </c>
      <c r="H818" s="126" t="s">
        <v>6059</v>
      </c>
      <c r="I818" s="126" t="s">
        <v>8322</v>
      </c>
      <c r="J818" s="126" t="s">
        <v>3</v>
      </c>
      <c r="K818" s="126" t="s">
        <v>10199</v>
      </c>
      <c r="L818" s="126" t="s">
        <v>5441</v>
      </c>
      <c r="M818" s="126" t="s">
        <v>5427</v>
      </c>
      <c r="N818" s="127">
        <v>0.33333333333333331</v>
      </c>
      <c r="O818" s="127">
        <v>0.75</v>
      </c>
      <c r="P818" s="126" t="s">
        <v>10201</v>
      </c>
      <c r="Q818" s="126" t="s">
        <v>10201</v>
      </c>
      <c r="R818" s="126" t="s">
        <v>5434</v>
      </c>
      <c r="S818" s="126" t="s">
        <v>10202</v>
      </c>
      <c r="T818" s="126" t="s">
        <v>10022</v>
      </c>
      <c r="U818" s="126" t="s">
        <v>8734</v>
      </c>
      <c r="V818" s="126" t="s">
        <v>6825</v>
      </c>
      <c r="W818" s="126" t="s">
        <v>11064</v>
      </c>
      <c r="X818" s="128">
        <v>44810.762523148151</v>
      </c>
    </row>
    <row r="819" spans="1:24">
      <c r="A819" s="125" t="s">
        <v>1075</v>
      </c>
      <c r="B819" s="126" t="s">
        <v>722</v>
      </c>
      <c r="C819" s="126" t="s">
        <v>3</v>
      </c>
      <c r="D819" s="126" t="s">
        <v>1427</v>
      </c>
      <c r="E819" s="126" t="s">
        <v>10076</v>
      </c>
      <c r="F819" s="126" t="s">
        <v>3</v>
      </c>
      <c r="G819" s="126" t="s">
        <v>922</v>
      </c>
      <c r="H819" s="126" t="s">
        <v>3</v>
      </c>
      <c r="I819" s="126" t="s">
        <v>8322</v>
      </c>
      <c r="J819" s="126" t="s">
        <v>3</v>
      </c>
      <c r="K819" s="126" t="s">
        <v>10498</v>
      </c>
      <c r="L819" s="126" t="s">
        <v>5474</v>
      </c>
      <c r="M819" s="126" t="s">
        <v>5427</v>
      </c>
      <c r="N819" s="127">
        <v>0.95833333333333337</v>
      </c>
      <c r="O819" s="127">
        <v>0.125</v>
      </c>
      <c r="P819" s="126" t="s">
        <v>11065</v>
      </c>
      <c r="Q819" s="126" t="s">
        <v>10661</v>
      </c>
      <c r="R819" s="126" t="s">
        <v>5434</v>
      </c>
      <c r="S819" s="126" t="s">
        <v>11066</v>
      </c>
      <c r="T819" s="126" t="s">
        <v>5628</v>
      </c>
      <c r="U819" s="126" t="s">
        <v>7459</v>
      </c>
      <c r="V819" s="126" t="s">
        <v>5751</v>
      </c>
      <c r="W819" s="126" t="s">
        <v>11067</v>
      </c>
      <c r="X819" s="128">
        <v>44806.760115740741</v>
      </c>
    </row>
    <row r="820" spans="1:24">
      <c r="A820" s="125" t="s">
        <v>981</v>
      </c>
      <c r="B820" s="126" t="s">
        <v>11068</v>
      </c>
      <c r="C820" s="126" t="s">
        <v>5387</v>
      </c>
      <c r="D820" s="126" t="s">
        <v>1427</v>
      </c>
      <c r="E820" s="126" t="s">
        <v>10076</v>
      </c>
      <c r="F820" s="126" t="s">
        <v>3</v>
      </c>
      <c r="G820" s="126" t="s">
        <v>922</v>
      </c>
      <c r="H820" s="126" t="s">
        <v>9986</v>
      </c>
      <c r="I820" s="126" t="s">
        <v>8322</v>
      </c>
      <c r="J820" s="126" t="s">
        <v>11069</v>
      </c>
      <c r="K820" s="126" t="s">
        <v>10562</v>
      </c>
      <c r="L820" s="126" t="s">
        <v>5441</v>
      </c>
      <c r="M820" s="126" t="s">
        <v>5427</v>
      </c>
      <c r="N820" s="127">
        <v>0.33333333333333331</v>
      </c>
      <c r="O820" s="127">
        <v>0.75</v>
      </c>
      <c r="P820" s="126" t="s">
        <v>11070</v>
      </c>
      <c r="Q820" s="126" t="s">
        <v>10410</v>
      </c>
      <c r="R820" s="126" t="s">
        <v>5434</v>
      </c>
      <c r="S820" s="126" t="s">
        <v>7214</v>
      </c>
      <c r="T820" s="126" t="s">
        <v>5482</v>
      </c>
      <c r="U820" s="126" t="s">
        <v>6588</v>
      </c>
      <c r="V820" s="126" t="s">
        <v>6215</v>
      </c>
      <c r="W820" s="126" t="s">
        <v>11071</v>
      </c>
      <c r="X820" s="128">
        <v>45183.602071759262</v>
      </c>
    </row>
    <row r="821" spans="1:24">
      <c r="A821" s="137" t="s">
        <v>1213</v>
      </c>
      <c r="B821" s="138" t="s">
        <v>5417</v>
      </c>
      <c r="C821" s="138" t="s">
        <v>5409</v>
      </c>
      <c r="D821" s="138" t="s">
        <v>1427</v>
      </c>
      <c r="E821" s="138" t="s">
        <v>10076</v>
      </c>
      <c r="F821" s="138" t="s">
        <v>3</v>
      </c>
      <c r="G821" s="138" t="s">
        <v>931</v>
      </c>
      <c r="H821" s="138" t="s">
        <v>5389</v>
      </c>
      <c r="I821" s="138" t="s">
        <v>5390</v>
      </c>
      <c r="J821" s="138" t="s">
        <v>3</v>
      </c>
      <c r="K821" s="138" t="s">
        <v>3</v>
      </c>
      <c r="L821" s="138" t="s">
        <v>5388</v>
      </c>
      <c r="M821" s="138" t="s">
        <v>5388</v>
      </c>
      <c r="N821" s="138" t="s">
        <v>5388</v>
      </c>
      <c r="O821" s="138" t="s">
        <v>5388</v>
      </c>
      <c r="P821" s="138" t="s">
        <v>5418</v>
      </c>
      <c r="Q821" s="138" t="s">
        <v>5410</v>
      </c>
      <c r="R821" s="138" t="s">
        <v>5393</v>
      </c>
      <c r="S821" s="138" t="s">
        <v>5394</v>
      </c>
      <c r="T821" s="138" t="s">
        <v>5395</v>
      </c>
      <c r="U821" s="138" t="s">
        <v>3</v>
      </c>
      <c r="V821" s="138" t="s">
        <v>3</v>
      </c>
      <c r="W821" s="138" t="s">
        <v>5419</v>
      </c>
      <c r="X821" s="131" t="s">
        <v>3</v>
      </c>
    </row>
    <row r="822" spans="1:24">
      <c r="A822" s="125" t="s">
        <v>1251</v>
      </c>
      <c r="B822" s="126" t="s">
        <v>790</v>
      </c>
      <c r="C822" s="126" t="s">
        <v>3</v>
      </c>
      <c r="D822" s="126" t="s">
        <v>1427</v>
      </c>
      <c r="E822" s="126" t="s">
        <v>10076</v>
      </c>
      <c r="F822" s="126" t="s">
        <v>3</v>
      </c>
      <c r="G822" s="126" t="s">
        <v>922</v>
      </c>
      <c r="H822" s="126" t="s">
        <v>10728</v>
      </c>
      <c r="I822" s="126" t="s">
        <v>8322</v>
      </c>
      <c r="J822" s="126" t="s">
        <v>3</v>
      </c>
      <c r="K822" s="126" t="s">
        <v>10729</v>
      </c>
      <c r="L822" s="126" t="s">
        <v>5474</v>
      </c>
      <c r="M822" s="126">
        <v>4</v>
      </c>
      <c r="N822" s="127">
        <v>0.875</v>
      </c>
      <c r="O822" s="127">
        <v>0</v>
      </c>
      <c r="P822" s="126" t="s">
        <v>3</v>
      </c>
      <c r="Q822" s="126" t="s">
        <v>10737</v>
      </c>
      <c r="R822" s="126" t="s">
        <v>5434</v>
      </c>
      <c r="S822" s="126" t="s">
        <v>5394</v>
      </c>
      <c r="T822" s="126" t="s">
        <v>5395</v>
      </c>
      <c r="U822" s="126" t="s">
        <v>8734</v>
      </c>
      <c r="V822" s="126" t="s">
        <v>10558</v>
      </c>
      <c r="W822" s="126" t="s">
        <v>11072</v>
      </c>
      <c r="X822" s="128">
        <v>44783.575162037036</v>
      </c>
    </row>
    <row r="823" spans="1:24">
      <c r="A823" s="137" t="s">
        <v>1213</v>
      </c>
      <c r="B823" s="138" t="s">
        <v>5397</v>
      </c>
      <c r="C823" s="138" t="s">
        <v>5398</v>
      </c>
      <c r="D823" s="138" t="s">
        <v>1427</v>
      </c>
      <c r="E823" s="138" t="s">
        <v>10076</v>
      </c>
      <c r="F823" s="138" t="s">
        <v>3</v>
      </c>
      <c r="G823" s="138" t="s">
        <v>931</v>
      </c>
      <c r="H823" s="138" t="s">
        <v>5389</v>
      </c>
      <c r="I823" s="138" t="s">
        <v>5390</v>
      </c>
      <c r="J823" s="138" t="s">
        <v>3</v>
      </c>
      <c r="K823" s="138" t="s">
        <v>3</v>
      </c>
      <c r="L823" s="138" t="s">
        <v>5388</v>
      </c>
      <c r="M823" s="138" t="s">
        <v>5388</v>
      </c>
      <c r="N823" s="138" t="s">
        <v>5388</v>
      </c>
      <c r="O823" s="138" t="s">
        <v>5388</v>
      </c>
      <c r="P823" s="138" t="s">
        <v>5399</v>
      </c>
      <c r="Q823" s="138" t="s">
        <v>5400</v>
      </c>
      <c r="R823" s="138" t="s">
        <v>5393</v>
      </c>
      <c r="S823" s="138" t="s">
        <v>5394</v>
      </c>
      <c r="T823" s="138" t="s">
        <v>5395</v>
      </c>
      <c r="U823" s="138" t="s">
        <v>3</v>
      </c>
      <c r="V823" s="138" t="s">
        <v>3</v>
      </c>
      <c r="W823" s="138" t="s">
        <v>5401</v>
      </c>
      <c r="X823" s="131" t="s">
        <v>3</v>
      </c>
    </row>
    <row r="824" spans="1:24">
      <c r="A824" s="125" t="s">
        <v>3</v>
      </c>
      <c r="B824" s="126" t="s">
        <v>11073</v>
      </c>
      <c r="C824" s="126" t="s">
        <v>5387</v>
      </c>
      <c r="D824" s="126" t="s">
        <v>1427</v>
      </c>
      <c r="E824" s="126" t="s">
        <v>10076</v>
      </c>
      <c r="F824" s="126" t="s">
        <v>3</v>
      </c>
      <c r="G824" s="126" t="s">
        <v>922</v>
      </c>
      <c r="H824" s="126" t="s">
        <v>5669</v>
      </c>
      <c r="I824" s="126" t="s">
        <v>8322</v>
      </c>
      <c r="J824" s="126" t="s">
        <v>3</v>
      </c>
      <c r="K824" s="126" t="s">
        <v>4624</v>
      </c>
      <c r="L824" s="126" t="s">
        <v>5474</v>
      </c>
      <c r="M824" s="126">
        <v>1</v>
      </c>
      <c r="N824" s="127">
        <v>0.375</v>
      </c>
      <c r="O824" s="127">
        <v>0.75</v>
      </c>
      <c r="P824" s="126" t="s">
        <v>6079</v>
      </c>
      <c r="Q824" s="126" t="s">
        <v>11074</v>
      </c>
      <c r="R824" s="126" t="s">
        <v>5445</v>
      </c>
      <c r="S824" s="126" t="s">
        <v>5593</v>
      </c>
      <c r="T824" s="126" t="s">
        <v>5633</v>
      </c>
      <c r="U824" s="126" t="s">
        <v>5595</v>
      </c>
      <c r="V824" s="126" t="s">
        <v>3571</v>
      </c>
      <c r="W824" s="126" t="s">
        <v>11075</v>
      </c>
      <c r="X824" s="126" t="s">
        <v>3</v>
      </c>
    </row>
    <row r="825" spans="1:24">
      <c r="A825" s="125" t="s">
        <v>981</v>
      </c>
      <c r="B825" s="126" t="s">
        <v>10834</v>
      </c>
      <c r="C825" s="126" t="s">
        <v>382</v>
      </c>
      <c r="D825" s="126" t="s">
        <v>1427</v>
      </c>
      <c r="E825" s="126" t="s">
        <v>10076</v>
      </c>
      <c r="F825" s="126" t="s">
        <v>3</v>
      </c>
      <c r="G825" s="126" t="s">
        <v>922</v>
      </c>
      <c r="H825" s="126" t="s">
        <v>3</v>
      </c>
      <c r="I825" s="126" t="s">
        <v>8322</v>
      </c>
      <c r="J825" s="126" t="s">
        <v>3</v>
      </c>
      <c r="K825" s="126" t="s">
        <v>6128</v>
      </c>
      <c r="L825" s="126" t="s">
        <v>5441</v>
      </c>
      <c r="M825" s="126" t="s">
        <v>5427</v>
      </c>
      <c r="N825" s="127">
        <v>0.33333333333333331</v>
      </c>
      <c r="O825" s="127">
        <v>0.75</v>
      </c>
      <c r="P825" s="126" t="s">
        <v>11076</v>
      </c>
      <c r="Q825" s="126" t="s">
        <v>11077</v>
      </c>
      <c r="R825" s="126" t="s">
        <v>5434</v>
      </c>
      <c r="S825" s="126" t="s">
        <v>5734</v>
      </c>
      <c r="T825" s="126" t="s">
        <v>5731</v>
      </c>
      <c r="U825" s="126" t="s">
        <v>5735</v>
      </c>
      <c r="V825" s="126" t="s">
        <v>3571</v>
      </c>
      <c r="W825" s="126" t="s">
        <v>11078</v>
      </c>
      <c r="X825" s="126" t="s">
        <v>3</v>
      </c>
    </row>
    <row r="826" spans="1:24">
      <c r="A826" s="125" t="s">
        <v>1251</v>
      </c>
      <c r="B826" s="126" t="s">
        <v>355</v>
      </c>
      <c r="C826" s="126" t="s">
        <v>3</v>
      </c>
      <c r="D826" s="126" t="s">
        <v>1427</v>
      </c>
      <c r="E826" s="126" t="s">
        <v>10076</v>
      </c>
      <c r="F826" s="129" t="s">
        <v>5615</v>
      </c>
      <c r="G826" s="126" t="s">
        <v>922</v>
      </c>
      <c r="H826" s="126" t="s">
        <v>10139</v>
      </c>
      <c r="I826" s="126" t="s">
        <v>8322</v>
      </c>
      <c r="J826" s="126" t="s">
        <v>11079</v>
      </c>
      <c r="K826" s="126" t="s">
        <v>11080</v>
      </c>
      <c r="L826" s="126" t="s">
        <v>5474</v>
      </c>
      <c r="M826" s="126" t="s">
        <v>5427</v>
      </c>
      <c r="N826" s="127">
        <v>0.91666666666666663</v>
      </c>
      <c r="O826" s="127">
        <v>0.125</v>
      </c>
      <c r="P826" s="126" t="s">
        <v>11081</v>
      </c>
      <c r="Q826" s="126" t="s">
        <v>11082</v>
      </c>
      <c r="R826" s="126" t="s">
        <v>5434</v>
      </c>
      <c r="S826" s="126" t="s">
        <v>5481</v>
      </c>
      <c r="T826" s="126" t="s">
        <v>5482</v>
      </c>
      <c r="U826" s="126" t="s">
        <v>8734</v>
      </c>
      <c r="V826" s="126" t="s">
        <v>5516</v>
      </c>
      <c r="W826" s="126" t="s">
        <v>11083</v>
      </c>
      <c r="X826" s="128">
        <v>44810.755497685182</v>
      </c>
    </row>
    <row r="827" spans="1:24">
      <c r="A827" s="125" t="s">
        <v>981</v>
      </c>
      <c r="B827" s="126" t="s">
        <v>11084</v>
      </c>
      <c r="C827" s="126" t="s">
        <v>3</v>
      </c>
      <c r="D827" s="126" t="s">
        <v>1427</v>
      </c>
      <c r="E827" s="126" t="s">
        <v>10076</v>
      </c>
      <c r="F827" s="126" t="s">
        <v>3</v>
      </c>
      <c r="G827" s="126" t="s">
        <v>922</v>
      </c>
      <c r="H827" s="126" t="s">
        <v>6054</v>
      </c>
      <c r="I827" s="126" t="s">
        <v>8322</v>
      </c>
      <c r="J827" s="126" t="s">
        <v>11085</v>
      </c>
      <c r="K827" s="126" t="s">
        <v>6730</v>
      </c>
      <c r="L827" s="126" t="s">
        <v>5474</v>
      </c>
      <c r="M827" s="126" t="s">
        <v>5427</v>
      </c>
      <c r="N827" s="127">
        <v>0.75</v>
      </c>
      <c r="O827" s="127">
        <v>0.29166666666666669</v>
      </c>
      <c r="P827" s="126" t="s">
        <v>7764</v>
      </c>
      <c r="Q827" s="126" t="s">
        <v>10035</v>
      </c>
      <c r="R827" s="126" t="s">
        <v>5434</v>
      </c>
      <c r="S827" s="126" t="s">
        <v>4808</v>
      </c>
      <c r="T827" s="126" t="s">
        <v>4543</v>
      </c>
      <c r="U827" s="126" t="s">
        <v>5556</v>
      </c>
      <c r="V827" s="126" t="s">
        <v>6342</v>
      </c>
      <c r="W827" s="126" t="s">
        <v>11086</v>
      </c>
      <c r="X827" s="128">
        <v>45539.724444444444</v>
      </c>
    </row>
    <row r="828" spans="1:24">
      <c r="A828" s="125" t="s">
        <v>981</v>
      </c>
      <c r="B828" s="126" t="s">
        <v>606</v>
      </c>
      <c r="C828" s="126" t="s">
        <v>11087</v>
      </c>
      <c r="D828" s="126" t="s">
        <v>1427</v>
      </c>
      <c r="E828" s="126" t="s">
        <v>10076</v>
      </c>
      <c r="F828" s="126" t="s">
        <v>3</v>
      </c>
      <c r="G828" s="126" t="s">
        <v>922</v>
      </c>
      <c r="H828" s="126" t="s">
        <v>10843</v>
      </c>
      <c r="I828" s="126" t="s">
        <v>8322</v>
      </c>
      <c r="J828" s="126" t="s">
        <v>3</v>
      </c>
      <c r="K828" s="126" t="s">
        <v>5755</v>
      </c>
      <c r="L828" s="126" t="s">
        <v>5441</v>
      </c>
      <c r="M828" s="126" t="s">
        <v>5427</v>
      </c>
      <c r="N828" s="127">
        <v>0.33333333333333331</v>
      </c>
      <c r="O828" s="127">
        <v>0.75</v>
      </c>
      <c r="P828" s="126" t="s">
        <v>10844</v>
      </c>
      <c r="Q828" s="126" t="s">
        <v>10845</v>
      </c>
      <c r="R828" s="126" t="s">
        <v>5434</v>
      </c>
      <c r="S828" s="126" t="s">
        <v>5536</v>
      </c>
      <c r="T828" s="126" t="s">
        <v>5534</v>
      </c>
      <c r="U828" s="126" t="s">
        <v>6215</v>
      </c>
      <c r="V828" s="126" t="s">
        <v>3571</v>
      </c>
      <c r="W828" s="126" t="s">
        <v>11088</v>
      </c>
      <c r="X828" s="128">
        <v>45146.567800925928</v>
      </c>
    </row>
    <row r="829" spans="1:24">
      <c r="A829" s="125" t="s">
        <v>1075</v>
      </c>
      <c r="B829" s="126" t="s">
        <v>882</v>
      </c>
      <c r="C829" s="126" t="s">
        <v>879</v>
      </c>
      <c r="D829" s="126" t="s">
        <v>1427</v>
      </c>
      <c r="E829" s="126" t="s">
        <v>10076</v>
      </c>
      <c r="F829" s="126" t="s">
        <v>3</v>
      </c>
      <c r="G829" s="126" t="s">
        <v>922</v>
      </c>
      <c r="H829" s="126" t="s">
        <v>5510</v>
      </c>
      <c r="I829" s="126" t="s">
        <v>8322</v>
      </c>
      <c r="J829" s="126" t="s">
        <v>3</v>
      </c>
      <c r="K829" s="126" t="s">
        <v>7759</v>
      </c>
      <c r="L829" s="126" t="s">
        <v>5426</v>
      </c>
      <c r="M829" s="126" t="s">
        <v>5427</v>
      </c>
      <c r="N829" s="127">
        <v>0.33333333333333331</v>
      </c>
      <c r="O829" s="127">
        <v>0.75</v>
      </c>
      <c r="P829" s="126" t="s">
        <v>11062</v>
      </c>
      <c r="Q829" s="126" t="s">
        <v>11062</v>
      </c>
      <c r="R829" s="126" t="s">
        <v>5445</v>
      </c>
      <c r="S829" s="126" t="s">
        <v>5514</v>
      </c>
      <c r="T829" s="126" t="s">
        <v>4582</v>
      </c>
      <c r="U829" s="126" t="s">
        <v>5515</v>
      </c>
      <c r="V829" s="126" t="s">
        <v>11063</v>
      </c>
      <c r="W829" s="126" t="s">
        <v>3</v>
      </c>
      <c r="X829" s="128">
        <v>45455.664120370369</v>
      </c>
    </row>
    <row r="830" spans="1:24">
      <c r="A830" s="125" t="s">
        <v>981</v>
      </c>
      <c r="B830" s="126" t="s">
        <v>375</v>
      </c>
      <c r="C830" s="126" t="s">
        <v>633</v>
      </c>
      <c r="D830" s="126" t="s">
        <v>1427</v>
      </c>
      <c r="E830" s="126" t="s">
        <v>10076</v>
      </c>
      <c r="F830" s="126" t="s">
        <v>3</v>
      </c>
      <c r="G830" s="126" t="s">
        <v>922</v>
      </c>
      <c r="H830" s="126" t="s">
        <v>6941</v>
      </c>
      <c r="I830" s="126" t="s">
        <v>8322</v>
      </c>
      <c r="J830" s="126" t="s">
        <v>3</v>
      </c>
      <c r="K830" s="126" t="s">
        <v>4592</v>
      </c>
      <c r="L830" s="126" t="s">
        <v>5441</v>
      </c>
      <c r="M830" s="126" t="s">
        <v>5427</v>
      </c>
      <c r="N830" s="127">
        <v>0.33333333333333331</v>
      </c>
      <c r="O830" s="127">
        <v>0.75</v>
      </c>
      <c r="P830" s="126" t="s">
        <v>10709</v>
      </c>
      <c r="Q830" s="126" t="s">
        <v>10921</v>
      </c>
      <c r="R830" s="126" t="s">
        <v>5445</v>
      </c>
      <c r="S830" s="126" t="s">
        <v>5460</v>
      </c>
      <c r="T830" s="126" t="s">
        <v>4555</v>
      </c>
      <c r="U830" s="126" t="s">
        <v>7577</v>
      </c>
      <c r="V830" s="126" t="s">
        <v>6205</v>
      </c>
      <c r="W830" s="126" t="s">
        <v>11089</v>
      </c>
      <c r="X830" s="128">
        <v>45202.64539351852</v>
      </c>
    </row>
    <row r="831" spans="1:24">
      <c r="A831" s="125" t="s">
        <v>1075</v>
      </c>
      <c r="B831" s="126" t="s">
        <v>713</v>
      </c>
      <c r="C831" s="126" t="s">
        <v>11090</v>
      </c>
      <c r="D831" s="126" t="s">
        <v>1427</v>
      </c>
      <c r="E831" s="126" t="s">
        <v>10076</v>
      </c>
      <c r="F831" s="126" t="s">
        <v>3</v>
      </c>
      <c r="G831" s="126" t="s">
        <v>922</v>
      </c>
      <c r="H831" s="126" t="s">
        <v>6568</v>
      </c>
      <c r="I831" s="126" t="s">
        <v>8322</v>
      </c>
      <c r="J831" s="126" t="s">
        <v>3</v>
      </c>
      <c r="K831" s="126" t="s">
        <v>6569</v>
      </c>
      <c r="L831" s="126" t="s">
        <v>5441</v>
      </c>
      <c r="M831" s="126" t="s">
        <v>5427</v>
      </c>
      <c r="N831" s="127">
        <v>0</v>
      </c>
      <c r="O831" s="127">
        <v>0.95833333333333337</v>
      </c>
      <c r="P831" s="126" t="s">
        <v>11091</v>
      </c>
      <c r="Q831" s="126" t="s">
        <v>11092</v>
      </c>
      <c r="R831" s="126" t="s">
        <v>5445</v>
      </c>
      <c r="S831" s="126" t="s">
        <v>6572</v>
      </c>
      <c r="T831" s="126" t="s">
        <v>6573</v>
      </c>
      <c r="U831" s="126" t="s">
        <v>6574</v>
      </c>
      <c r="V831" s="126" t="s">
        <v>7042</v>
      </c>
      <c r="W831" s="126" t="s">
        <v>11093</v>
      </c>
      <c r="X831" s="128">
        <v>45518.716782407406</v>
      </c>
    </row>
    <row r="832" spans="1:24">
      <c r="A832" s="125" t="s">
        <v>1075</v>
      </c>
      <c r="B832" s="126" t="s">
        <v>10570</v>
      </c>
      <c r="C832" s="126" t="s">
        <v>10569</v>
      </c>
      <c r="D832" s="126" t="s">
        <v>1427</v>
      </c>
      <c r="E832" s="126" t="s">
        <v>10076</v>
      </c>
      <c r="F832" s="126" t="s">
        <v>3</v>
      </c>
      <c r="G832" s="126" t="s">
        <v>922</v>
      </c>
      <c r="H832" s="126" t="s">
        <v>5912</v>
      </c>
      <c r="I832" s="126" t="s">
        <v>8322</v>
      </c>
      <c r="J832" s="126" t="s">
        <v>3</v>
      </c>
      <c r="K832" s="126" t="s">
        <v>3</v>
      </c>
      <c r="L832" s="126" t="s">
        <v>5441</v>
      </c>
      <c r="M832" s="126">
        <v>5</v>
      </c>
      <c r="N832" s="127">
        <v>0.79166666666666663</v>
      </c>
      <c r="O832" s="127">
        <v>0.33333333333333331</v>
      </c>
      <c r="P832" s="126" t="s">
        <v>7661</v>
      </c>
      <c r="Q832" s="126" t="s">
        <v>10337</v>
      </c>
      <c r="R832" s="126" t="s">
        <v>5445</v>
      </c>
      <c r="S832" s="126" t="s">
        <v>5916</v>
      </c>
      <c r="T832" s="126" t="s">
        <v>5545</v>
      </c>
      <c r="U832" s="126" t="s">
        <v>5917</v>
      </c>
      <c r="V832" s="126" t="s">
        <v>3571</v>
      </c>
      <c r="W832" s="126" t="s">
        <v>11094</v>
      </c>
      <c r="X832" s="126" t="s">
        <v>3</v>
      </c>
    </row>
    <row r="833" spans="1:24">
      <c r="A833" s="125" t="s">
        <v>981</v>
      </c>
      <c r="B833" s="126" t="s">
        <v>454</v>
      </c>
      <c r="C833" s="126" t="s">
        <v>574</v>
      </c>
      <c r="D833" s="126" t="s">
        <v>1427</v>
      </c>
      <c r="E833" s="126" t="s">
        <v>10076</v>
      </c>
      <c r="F833" s="126" t="s">
        <v>3</v>
      </c>
      <c r="G833" s="126" t="s">
        <v>922</v>
      </c>
      <c r="H833" s="126" t="s">
        <v>10066</v>
      </c>
      <c r="I833" s="126" t="s">
        <v>8322</v>
      </c>
      <c r="J833" s="126" t="s">
        <v>3</v>
      </c>
      <c r="K833" s="126" t="s">
        <v>5794</v>
      </c>
      <c r="L833" s="126" t="s">
        <v>5441</v>
      </c>
      <c r="M833" s="126" t="s">
        <v>5427</v>
      </c>
      <c r="N833" s="127">
        <v>0.33333333333333331</v>
      </c>
      <c r="O833" s="127">
        <v>0.75</v>
      </c>
      <c r="P833" s="126" t="s">
        <v>10404</v>
      </c>
      <c r="Q833" s="126" t="s">
        <v>10405</v>
      </c>
      <c r="R833" s="126" t="s">
        <v>5434</v>
      </c>
      <c r="S833" s="126" t="s">
        <v>5734</v>
      </c>
      <c r="T833" s="126" t="s">
        <v>5731</v>
      </c>
      <c r="U833" s="126" t="s">
        <v>10406</v>
      </c>
      <c r="V833" s="126" t="s">
        <v>10070</v>
      </c>
      <c r="W833" s="126" t="s">
        <v>11095</v>
      </c>
      <c r="X833" s="128">
        <v>45133.643449074072</v>
      </c>
    </row>
    <row r="834" spans="1:24">
      <c r="A834" s="130" t="s">
        <v>1251</v>
      </c>
      <c r="B834" s="131" t="s">
        <v>890</v>
      </c>
      <c r="C834" s="131" t="s">
        <v>7942</v>
      </c>
      <c r="D834" s="131" t="s">
        <v>1427</v>
      </c>
      <c r="E834" s="131" t="s">
        <v>10076</v>
      </c>
      <c r="F834" s="131" t="s">
        <v>3</v>
      </c>
      <c r="G834" s="131" t="s">
        <v>70</v>
      </c>
      <c r="H834" s="131" t="s">
        <v>6763</v>
      </c>
      <c r="I834" s="131" t="s">
        <v>5533</v>
      </c>
      <c r="J834" s="131" t="s">
        <v>3</v>
      </c>
      <c r="K834" s="131" t="s">
        <v>7943</v>
      </c>
      <c r="L834" s="131" t="s">
        <v>5474</v>
      </c>
      <c r="M834" s="131" t="s">
        <v>5427</v>
      </c>
      <c r="N834" s="132">
        <v>0.375</v>
      </c>
      <c r="O834" s="132">
        <v>0.70833333333333337</v>
      </c>
      <c r="P834" s="131" t="s">
        <v>6079</v>
      </c>
      <c r="Q834" s="131" t="s">
        <v>7944</v>
      </c>
      <c r="R834" s="131" t="s">
        <v>5434</v>
      </c>
      <c r="S834" s="131" t="s">
        <v>5866</v>
      </c>
      <c r="T834" s="131" t="s">
        <v>5482</v>
      </c>
      <c r="U834" s="131" t="s">
        <v>7945</v>
      </c>
      <c r="V834" s="131" t="s">
        <v>7946</v>
      </c>
      <c r="W834" s="131" t="s">
        <v>7947</v>
      </c>
      <c r="X834" s="134">
        <v>45050.634189814817</v>
      </c>
    </row>
    <row r="835" spans="1:24">
      <c r="A835" s="125" t="s">
        <v>1075</v>
      </c>
      <c r="B835" s="126" t="s">
        <v>11096</v>
      </c>
      <c r="C835" s="126" t="s">
        <v>11097</v>
      </c>
      <c r="D835" s="126" t="s">
        <v>1427</v>
      </c>
      <c r="E835" s="126" t="s">
        <v>10076</v>
      </c>
      <c r="F835" s="126" t="s">
        <v>3</v>
      </c>
      <c r="G835" s="126" t="s">
        <v>922</v>
      </c>
      <c r="H835" s="126" t="s">
        <v>6596</v>
      </c>
      <c r="I835" s="126" t="s">
        <v>8322</v>
      </c>
      <c r="J835" s="126" t="s">
        <v>3</v>
      </c>
      <c r="K835" s="126" t="s">
        <v>10395</v>
      </c>
      <c r="L835" s="126" t="s">
        <v>5474</v>
      </c>
      <c r="M835" s="126" t="s">
        <v>5427</v>
      </c>
      <c r="N835" s="127">
        <v>0.83333333333333337</v>
      </c>
      <c r="O835" s="127">
        <v>0.95833333333333337</v>
      </c>
      <c r="P835" s="126" t="s">
        <v>10148</v>
      </c>
      <c r="Q835" s="126" t="s">
        <v>10448</v>
      </c>
      <c r="R835" s="126" t="s">
        <v>5445</v>
      </c>
      <c r="S835" s="126" t="s">
        <v>5544</v>
      </c>
      <c r="T835" s="126" t="s">
        <v>5545</v>
      </c>
      <c r="U835" s="126" t="s">
        <v>6413</v>
      </c>
      <c r="V835" s="126" t="s">
        <v>10397</v>
      </c>
      <c r="W835" s="126" t="s">
        <v>11098</v>
      </c>
      <c r="X835" s="128">
        <v>44829.036273148151</v>
      </c>
    </row>
    <row r="836" spans="1:24">
      <c r="A836" s="130" t="s">
        <v>1251</v>
      </c>
      <c r="B836" s="131" t="s">
        <v>8034</v>
      </c>
      <c r="C836" s="131" t="s">
        <v>8035</v>
      </c>
      <c r="D836" s="131" t="s">
        <v>1427</v>
      </c>
      <c r="E836" s="131" t="s">
        <v>10076</v>
      </c>
      <c r="F836" s="131" t="s">
        <v>6284</v>
      </c>
      <c r="G836" s="131" t="s">
        <v>931</v>
      </c>
      <c r="H836" s="131" t="s">
        <v>6632</v>
      </c>
      <c r="I836" s="131" t="s">
        <v>5533</v>
      </c>
      <c r="J836" s="131" t="s">
        <v>5619</v>
      </c>
      <c r="K836" s="131" t="s">
        <v>5478</v>
      </c>
      <c r="L836" s="131" t="s">
        <v>5441</v>
      </c>
      <c r="M836" s="131" t="s">
        <v>5427</v>
      </c>
      <c r="N836" s="132">
        <v>0.375</v>
      </c>
      <c r="O836" s="132">
        <v>0.66666666666666663</v>
      </c>
      <c r="P836" s="131" t="s">
        <v>8036</v>
      </c>
      <c r="Q836" s="131" t="s">
        <v>6634</v>
      </c>
      <c r="R836" s="131" t="s">
        <v>5434</v>
      </c>
      <c r="S836" s="131" t="s">
        <v>5866</v>
      </c>
      <c r="T836" s="131" t="s">
        <v>5482</v>
      </c>
      <c r="U836" s="131" t="s">
        <v>5607</v>
      </c>
      <c r="V836" s="131" t="s">
        <v>5607</v>
      </c>
      <c r="W836" s="131" t="s">
        <v>8037</v>
      </c>
      <c r="X836" s="131" t="s">
        <v>3</v>
      </c>
    </row>
    <row r="837" spans="1:24">
      <c r="A837" s="125" t="s">
        <v>1075</v>
      </c>
      <c r="B837" s="126" t="s">
        <v>11099</v>
      </c>
      <c r="C837" s="126" t="s">
        <v>877</v>
      </c>
      <c r="D837" s="126" t="s">
        <v>1427</v>
      </c>
      <c r="E837" s="126" t="s">
        <v>10076</v>
      </c>
      <c r="F837" s="126" t="s">
        <v>3</v>
      </c>
      <c r="G837" s="126" t="s">
        <v>922</v>
      </c>
      <c r="H837" s="126" t="s">
        <v>10514</v>
      </c>
      <c r="I837" s="126" t="s">
        <v>8322</v>
      </c>
      <c r="J837" s="126" t="s">
        <v>3</v>
      </c>
      <c r="K837" s="126" t="s">
        <v>10153</v>
      </c>
      <c r="L837" s="126" t="s">
        <v>5878</v>
      </c>
      <c r="M837" s="126" t="s">
        <v>5427</v>
      </c>
      <c r="N837" s="127">
        <v>0.91666666666666663</v>
      </c>
      <c r="O837" s="127">
        <v>0.125</v>
      </c>
      <c r="P837" s="126" t="s">
        <v>837</v>
      </c>
      <c r="Q837" s="126" t="s">
        <v>11100</v>
      </c>
      <c r="R837" s="126" t="s">
        <v>5445</v>
      </c>
      <c r="S837" s="126" t="s">
        <v>5593</v>
      </c>
      <c r="T837" s="126" t="s">
        <v>5633</v>
      </c>
      <c r="U837" s="126" t="s">
        <v>5595</v>
      </c>
      <c r="V837" s="126" t="s">
        <v>5596</v>
      </c>
      <c r="W837" s="126" t="s">
        <v>11101</v>
      </c>
      <c r="X837" s="128">
        <v>45216.407384259262</v>
      </c>
    </row>
    <row r="838" spans="1:24">
      <c r="A838" s="125" t="s">
        <v>936</v>
      </c>
      <c r="B838" s="126" t="s">
        <v>89</v>
      </c>
      <c r="C838" s="126" t="s">
        <v>5387</v>
      </c>
      <c r="D838" s="126" t="s">
        <v>1427</v>
      </c>
      <c r="E838" s="126" t="s">
        <v>10076</v>
      </c>
      <c r="F838" s="126" t="s">
        <v>3</v>
      </c>
      <c r="G838" s="126" t="s">
        <v>922</v>
      </c>
      <c r="H838" s="126" t="s">
        <v>6077</v>
      </c>
      <c r="I838" s="126" t="s">
        <v>8322</v>
      </c>
      <c r="J838" s="126" t="s">
        <v>3</v>
      </c>
      <c r="K838" s="126" t="s">
        <v>6078</v>
      </c>
      <c r="L838" s="126" t="s">
        <v>5441</v>
      </c>
      <c r="M838" s="126" t="s">
        <v>5427</v>
      </c>
      <c r="N838" s="127">
        <v>0.33333333333333331</v>
      </c>
      <c r="O838" s="127">
        <v>0.75</v>
      </c>
      <c r="P838" s="126" t="s">
        <v>11102</v>
      </c>
      <c r="Q838" s="126" t="s">
        <v>11103</v>
      </c>
      <c r="R838" s="126" t="s">
        <v>5434</v>
      </c>
      <c r="S838" s="126" t="s">
        <v>6081</v>
      </c>
      <c r="T838" s="126" t="s">
        <v>4543</v>
      </c>
      <c r="U838" s="126" t="s">
        <v>5565</v>
      </c>
      <c r="V838" s="126" t="s">
        <v>6082</v>
      </c>
      <c r="W838" s="126" t="s">
        <v>11104</v>
      </c>
      <c r="X838" s="128">
        <v>44791.569548611114</v>
      </c>
    </row>
    <row r="839" spans="1:24">
      <c r="A839" s="125" t="s">
        <v>981</v>
      </c>
      <c r="B839" s="126" t="s">
        <v>594</v>
      </c>
      <c r="C839" s="126" t="s">
        <v>7918</v>
      </c>
      <c r="D839" s="126" t="s">
        <v>1427</v>
      </c>
      <c r="E839" s="126" t="s">
        <v>10076</v>
      </c>
      <c r="F839" s="126" t="s">
        <v>3</v>
      </c>
      <c r="G839" s="126" t="s">
        <v>922</v>
      </c>
      <c r="H839" s="126" t="s">
        <v>6582</v>
      </c>
      <c r="I839" s="126" t="s">
        <v>8322</v>
      </c>
      <c r="J839" s="126" t="s">
        <v>3</v>
      </c>
      <c r="K839" s="126" t="s">
        <v>10562</v>
      </c>
      <c r="L839" s="126" t="s">
        <v>5441</v>
      </c>
      <c r="M839" s="126" t="s">
        <v>5427</v>
      </c>
      <c r="N839" s="127">
        <v>0.33333333333333331</v>
      </c>
      <c r="O839" s="127">
        <v>0.75</v>
      </c>
      <c r="P839" s="126" t="s">
        <v>6584</v>
      </c>
      <c r="Q839" s="126" t="s">
        <v>7919</v>
      </c>
      <c r="R839" s="126" t="s">
        <v>5434</v>
      </c>
      <c r="S839" s="126" t="s">
        <v>7214</v>
      </c>
      <c r="T839" s="126" t="s">
        <v>5482</v>
      </c>
      <c r="U839" s="126" t="s">
        <v>7067</v>
      </c>
      <c r="V839" s="126" t="s">
        <v>11105</v>
      </c>
      <c r="W839" s="126" t="s">
        <v>11106</v>
      </c>
      <c r="X839" s="128">
        <v>45147.718773148146</v>
      </c>
    </row>
    <row r="840" spans="1:24">
      <c r="A840" s="125" t="s">
        <v>1075</v>
      </c>
      <c r="B840" s="126" t="s">
        <v>812</v>
      </c>
      <c r="C840" s="126" t="s">
        <v>802</v>
      </c>
      <c r="D840" s="126" t="s">
        <v>1427</v>
      </c>
      <c r="E840" s="126" t="s">
        <v>10076</v>
      </c>
      <c r="F840" s="126" t="s">
        <v>3</v>
      </c>
      <c r="G840" s="126" t="s">
        <v>922</v>
      </c>
      <c r="H840" s="126" t="s">
        <v>10890</v>
      </c>
      <c r="I840" s="126" t="s">
        <v>8322</v>
      </c>
      <c r="J840" s="126" t="s">
        <v>3</v>
      </c>
      <c r="K840" s="126" t="s">
        <v>9965</v>
      </c>
      <c r="L840" s="126" t="s">
        <v>5996</v>
      </c>
      <c r="M840" s="126" t="s">
        <v>5427</v>
      </c>
      <c r="N840" s="127">
        <v>0.33333333333333331</v>
      </c>
      <c r="O840" s="127">
        <v>0.75</v>
      </c>
      <c r="P840" s="126" t="s">
        <v>11107</v>
      </c>
      <c r="Q840" s="126" t="s">
        <v>10892</v>
      </c>
      <c r="R840" s="126" t="s">
        <v>5434</v>
      </c>
      <c r="S840" s="126" t="s">
        <v>7556</v>
      </c>
      <c r="T840" s="126" t="s">
        <v>6316</v>
      </c>
      <c r="U840" s="126" t="s">
        <v>9966</v>
      </c>
      <c r="V840" s="126" t="s">
        <v>11108</v>
      </c>
      <c r="W840" s="126" t="s">
        <v>11109</v>
      </c>
      <c r="X840" s="128">
        <v>45133.627199074072</v>
      </c>
    </row>
    <row r="841" spans="1:24">
      <c r="A841" s="125" t="s">
        <v>1213</v>
      </c>
      <c r="B841" s="126" t="s">
        <v>11110</v>
      </c>
      <c r="C841" s="126" t="s">
        <v>3</v>
      </c>
      <c r="D841" s="126" t="s">
        <v>1427</v>
      </c>
      <c r="E841" s="126" t="s">
        <v>10076</v>
      </c>
      <c r="F841" s="126" t="s">
        <v>6670</v>
      </c>
      <c r="G841" s="126" t="s">
        <v>922</v>
      </c>
      <c r="H841" s="126" t="s">
        <v>10550</v>
      </c>
      <c r="I841" s="126" t="s">
        <v>8322</v>
      </c>
      <c r="J841" s="126" t="s">
        <v>6544</v>
      </c>
      <c r="K841" s="126" t="s">
        <v>5823</v>
      </c>
      <c r="L841" s="126" t="s">
        <v>6058</v>
      </c>
      <c r="M841" s="126" t="s">
        <v>5427</v>
      </c>
      <c r="N841" s="127">
        <v>0</v>
      </c>
      <c r="O841" s="127">
        <v>0.25</v>
      </c>
      <c r="P841" s="126" t="s">
        <v>3</v>
      </c>
      <c r="Q841" s="126" t="s">
        <v>11111</v>
      </c>
      <c r="R841" s="126" t="s">
        <v>5445</v>
      </c>
      <c r="S841" s="126" t="s">
        <v>5826</v>
      </c>
      <c r="T841" s="126" t="s">
        <v>5827</v>
      </c>
      <c r="U841" s="126" t="s">
        <v>5828</v>
      </c>
      <c r="V841" s="126" t="s">
        <v>6531</v>
      </c>
      <c r="W841" s="126" t="s">
        <v>3</v>
      </c>
      <c r="X841" s="128">
        <v>45407.606886574074</v>
      </c>
    </row>
    <row r="842" spans="1:24">
      <c r="A842" s="125" t="s">
        <v>1075</v>
      </c>
      <c r="B842" s="126" t="s">
        <v>775</v>
      </c>
      <c r="C842" s="126" t="s">
        <v>6997</v>
      </c>
      <c r="D842" s="126" t="s">
        <v>1427</v>
      </c>
      <c r="E842" s="126" t="s">
        <v>10076</v>
      </c>
      <c r="F842" s="126" t="s">
        <v>3</v>
      </c>
      <c r="G842" s="126" t="s">
        <v>922</v>
      </c>
      <c r="H842" s="126" t="s">
        <v>6677</v>
      </c>
      <c r="I842" s="126" t="s">
        <v>8322</v>
      </c>
      <c r="J842" s="126" t="s">
        <v>3</v>
      </c>
      <c r="K842" s="126" t="s">
        <v>10310</v>
      </c>
      <c r="L842" s="126" t="s">
        <v>5474</v>
      </c>
      <c r="M842" s="126" t="s">
        <v>5427</v>
      </c>
      <c r="N842" s="127">
        <v>0.91666666666666663</v>
      </c>
      <c r="O842" s="127">
        <v>0.125</v>
      </c>
      <c r="P842" s="126" t="s">
        <v>11112</v>
      </c>
      <c r="Q842" s="126" t="s">
        <v>11113</v>
      </c>
      <c r="R842" s="126" t="s">
        <v>5434</v>
      </c>
      <c r="S842" s="126" t="s">
        <v>5916</v>
      </c>
      <c r="T842" s="126" t="s">
        <v>5545</v>
      </c>
      <c r="U842" s="126" t="s">
        <v>5917</v>
      </c>
      <c r="V842" s="126" t="s">
        <v>3571</v>
      </c>
      <c r="W842" s="126" t="s">
        <v>11114</v>
      </c>
      <c r="X842" s="128">
        <v>44967.597175925926</v>
      </c>
    </row>
    <row r="843" spans="1:24">
      <c r="A843" s="125" t="s">
        <v>981</v>
      </c>
      <c r="B843" s="126" t="s">
        <v>568</v>
      </c>
      <c r="C843" s="126" t="s">
        <v>615</v>
      </c>
      <c r="D843" s="126" t="s">
        <v>1427</v>
      </c>
      <c r="E843" s="126" t="s">
        <v>10076</v>
      </c>
      <c r="F843" s="126" t="s">
        <v>3</v>
      </c>
      <c r="G843" s="126" t="s">
        <v>922</v>
      </c>
      <c r="H843" s="126" t="s">
        <v>5900</v>
      </c>
      <c r="I843" s="126" t="s">
        <v>8322</v>
      </c>
      <c r="J843" s="126" t="s">
        <v>3</v>
      </c>
      <c r="K843" s="126" t="s">
        <v>5902</v>
      </c>
      <c r="L843" s="126" t="s">
        <v>5441</v>
      </c>
      <c r="M843" s="126" t="s">
        <v>5427</v>
      </c>
      <c r="N843" s="127">
        <v>0.33333333333333331</v>
      </c>
      <c r="O843" s="127">
        <v>0.75</v>
      </c>
      <c r="P843" s="126" t="s">
        <v>10346</v>
      </c>
      <c r="Q843" s="126" t="s">
        <v>10347</v>
      </c>
      <c r="R843" s="126" t="s">
        <v>5434</v>
      </c>
      <c r="S843" s="126" t="s">
        <v>5786</v>
      </c>
      <c r="T843" s="126" t="s">
        <v>5606</v>
      </c>
      <c r="U843" s="126" t="s">
        <v>5905</v>
      </c>
      <c r="V843" s="126" t="s">
        <v>3571</v>
      </c>
      <c r="W843" s="126" t="s">
        <v>11115</v>
      </c>
      <c r="X843" s="128">
        <v>45147.413668981484</v>
      </c>
    </row>
    <row r="844" spans="1:24">
      <c r="A844" s="125" t="s">
        <v>1075</v>
      </c>
      <c r="B844" s="126" t="s">
        <v>11116</v>
      </c>
      <c r="C844" s="126" t="s">
        <v>801</v>
      </c>
      <c r="D844" s="126" t="s">
        <v>1427</v>
      </c>
      <c r="E844" s="126" t="s">
        <v>10076</v>
      </c>
      <c r="F844" s="126" t="s">
        <v>3</v>
      </c>
      <c r="G844" s="126" t="s">
        <v>922</v>
      </c>
      <c r="H844" s="126" t="s">
        <v>10851</v>
      </c>
      <c r="I844" s="126" t="s">
        <v>8322</v>
      </c>
      <c r="J844" s="126" t="s">
        <v>3</v>
      </c>
      <c r="K844" s="126" t="s">
        <v>7030</v>
      </c>
      <c r="L844" s="126" t="s">
        <v>5441</v>
      </c>
      <c r="M844" s="126" t="s">
        <v>5427</v>
      </c>
      <c r="N844" s="127">
        <v>0.75</v>
      </c>
      <c r="O844" s="127">
        <v>0.95833333333333337</v>
      </c>
      <c r="P844" s="126" t="s">
        <v>10852</v>
      </c>
      <c r="Q844" s="126" t="s">
        <v>11117</v>
      </c>
      <c r="R844" s="126" t="s">
        <v>5445</v>
      </c>
      <c r="S844" s="126" t="s">
        <v>5504</v>
      </c>
      <c r="T844" s="126" t="s">
        <v>5501</v>
      </c>
      <c r="U844" s="126" t="s">
        <v>5505</v>
      </c>
      <c r="V844" s="126" t="s">
        <v>7033</v>
      </c>
      <c r="W844" s="126" t="s">
        <v>11118</v>
      </c>
      <c r="X844" s="128">
        <v>45148.748553240737</v>
      </c>
    </row>
    <row r="845" spans="1:24">
      <c r="A845" s="125" t="s">
        <v>1075</v>
      </c>
      <c r="B845" s="126" t="s">
        <v>11119</v>
      </c>
      <c r="C845" s="126" t="s">
        <v>5387</v>
      </c>
      <c r="D845" s="126" t="s">
        <v>1427</v>
      </c>
      <c r="E845" s="126" t="s">
        <v>10076</v>
      </c>
      <c r="F845" s="126" t="s">
        <v>3</v>
      </c>
      <c r="G845" s="126" t="s">
        <v>922</v>
      </c>
      <c r="H845" s="126" t="s">
        <v>5783</v>
      </c>
      <c r="I845" s="126" t="s">
        <v>8322</v>
      </c>
      <c r="J845" s="126" t="s">
        <v>3</v>
      </c>
      <c r="K845" s="126" t="s">
        <v>5784</v>
      </c>
      <c r="L845" s="126" t="s">
        <v>5474</v>
      </c>
      <c r="M845" s="126" t="s">
        <v>5427</v>
      </c>
      <c r="N845" s="127">
        <v>0.95833333333333337</v>
      </c>
      <c r="O845" s="127">
        <v>0.125</v>
      </c>
      <c r="P845" s="126" t="s">
        <v>11120</v>
      </c>
      <c r="Q845" s="126" t="s">
        <v>11121</v>
      </c>
      <c r="R845" s="126" t="s">
        <v>5445</v>
      </c>
      <c r="S845" s="126" t="s">
        <v>5786</v>
      </c>
      <c r="T845" s="126" t="s">
        <v>5606</v>
      </c>
      <c r="U845" s="126" t="s">
        <v>7289</v>
      </c>
      <c r="V845" s="126" t="s">
        <v>3571</v>
      </c>
      <c r="W845" s="126" t="s">
        <v>11122</v>
      </c>
      <c r="X845" s="128">
        <v>45270.281215277777</v>
      </c>
    </row>
    <row r="846" spans="1:24">
      <c r="A846" s="125" t="s">
        <v>1251</v>
      </c>
      <c r="B846" s="126" t="s">
        <v>11123</v>
      </c>
      <c r="C846" s="126" t="s">
        <v>789</v>
      </c>
      <c r="D846" s="126" t="s">
        <v>1427</v>
      </c>
      <c r="E846" s="126" t="s">
        <v>10076</v>
      </c>
      <c r="F846" s="126" t="s">
        <v>3</v>
      </c>
      <c r="G846" s="126" t="s">
        <v>922</v>
      </c>
      <c r="H846" s="126" t="s">
        <v>11000</v>
      </c>
      <c r="I846" s="126" t="s">
        <v>8322</v>
      </c>
      <c r="J846" s="126" t="s">
        <v>3</v>
      </c>
      <c r="K846" s="126" t="s">
        <v>7198</v>
      </c>
      <c r="L846" s="126" t="s">
        <v>5474</v>
      </c>
      <c r="M846" s="126" t="s">
        <v>5427</v>
      </c>
      <c r="N846" s="127">
        <v>0.75</v>
      </c>
      <c r="O846" s="127">
        <v>0.125</v>
      </c>
      <c r="P846" s="126" t="s">
        <v>11002</v>
      </c>
      <c r="Q846" s="126" t="s">
        <v>11124</v>
      </c>
      <c r="R846" s="126" t="s">
        <v>5434</v>
      </c>
      <c r="S846" s="126" t="s">
        <v>6783</v>
      </c>
      <c r="T846" s="126" t="s">
        <v>6316</v>
      </c>
      <c r="U846" s="126" t="s">
        <v>6872</v>
      </c>
      <c r="V846" s="126" t="s">
        <v>6873</v>
      </c>
      <c r="W846" s="126" t="s">
        <v>11125</v>
      </c>
      <c r="X846" s="128">
        <v>45133.626620370371</v>
      </c>
    </row>
    <row r="847" spans="1:24">
      <c r="A847" s="125" t="s">
        <v>1075</v>
      </c>
      <c r="B847" s="126" t="s">
        <v>796</v>
      </c>
      <c r="C847" s="126" t="s">
        <v>779</v>
      </c>
      <c r="D847" s="126" t="s">
        <v>1427</v>
      </c>
      <c r="E847" s="126" t="s">
        <v>10076</v>
      </c>
      <c r="F847" s="126" t="s">
        <v>3</v>
      </c>
      <c r="G847" s="126" t="s">
        <v>922</v>
      </c>
      <c r="H847" s="126" t="s">
        <v>10066</v>
      </c>
      <c r="I847" s="126" t="s">
        <v>8322</v>
      </c>
      <c r="J847" s="126" t="s">
        <v>3</v>
      </c>
      <c r="K847" s="126" t="s">
        <v>5794</v>
      </c>
      <c r="L847" s="126" t="s">
        <v>5474</v>
      </c>
      <c r="M847" s="126" t="s">
        <v>5427</v>
      </c>
      <c r="N847" s="127">
        <v>0.91666666666666663</v>
      </c>
      <c r="O847" s="127">
        <v>0.125</v>
      </c>
      <c r="P847" s="126" t="s">
        <v>10067</v>
      </c>
      <c r="Q847" s="126" t="s">
        <v>10068</v>
      </c>
      <c r="R847" s="126" t="s">
        <v>5434</v>
      </c>
      <c r="S847" s="126" t="s">
        <v>5734</v>
      </c>
      <c r="T847" s="126" t="s">
        <v>5731</v>
      </c>
      <c r="U847" s="126" t="s">
        <v>10069</v>
      </c>
      <c r="V847" s="126" t="s">
        <v>10070</v>
      </c>
      <c r="W847" s="126" t="s">
        <v>11126</v>
      </c>
      <c r="X847" s="128">
        <v>45118.417268518519</v>
      </c>
    </row>
    <row r="848" spans="1:24">
      <c r="A848" s="125" t="s">
        <v>981</v>
      </c>
      <c r="B848" s="126" t="s">
        <v>11127</v>
      </c>
      <c r="C848" s="126" t="s">
        <v>602</v>
      </c>
      <c r="D848" s="126" t="s">
        <v>1427</v>
      </c>
      <c r="E848" s="126" t="s">
        <v>10076</v>
      </c>
      <c r="F848" s="126" t="s">
        <v>3</v>
      </c>
      <c r="G848" s="126" t="s">
        <v>922</v>
      </c>
      <c r="H848" s="126" t="s">
        <v>5822</v>
      </c>
      <c r="I848" s="126" t="s">
        <v>8322</v>
      </c>
      <c r="J848" s="126" t="s">
        <v>3</v>
      </c>
      <c r="K848" s="126" t="s">
        <v>5823</v>
      </c>
      <c r="L848" s="126" t="s">
        <v>5441</v>
      </c>
      <c r="M848" s="126" t="s">
        <v>5427</v>
      </c>
      <c r="N848" s="127">
        <v>0.33333333333333331</v>
      </c>
      <c r="O848" s="127">
        <v>0.75</v>
      </c>
      <c r="P848" s="126" t="s">
        <v>10902</v>
      </c>
      <c r="Q848" s="126" t="s">
        <v>10902</v>
      </c>
      <c r="R848" s="126" t="s">
        <v>5445</v>
      </c>
      <c r="S848" s="126" t="s">
        <v>5460</v>
      </c>
      <c r="T848" s="126" t="s">
        <v>4555</v>
      </c>
      <c r="U848" s="126" t="s">
        <v>5586</v>
      </c>
      <c r="V848" s="126" t="s">
        <v>3571</v>
      </c>
      <c r="W848" s="126" t="s">
        <v>11128</v>
      </c>
      <c r="X848" s="128">
        <v>45112.447870370372</v>
      </c>
    </row>
    <row r="849" spans="1:24">
      <c r="A849" s="125" t="s">
        <v>1075</v>
      </c>
      <c r="B849" s="126" t="s">
        <v>11129</v>
      </c>
      <c r="C849" s="126" t="s">
        <v>838</v>
      </c>
      <c r="D849" s="126" t="s">
        <v>1427</v>
      </c>
      <c r="E849" s="126" t="s">
        <v>10076</v>
      </c>
      <c r="F849" s="126" t="s">
        <v>6670</v>
      </c>
      <c r="G849" s="126" t="s">
        <v>922</v>
      </c>
      <c r="H849" s="126" t="s">
        <v>5783</v>
      </c>
      <c r="I849" s="126" t="s">
        <v>8322</v>
      </c>
      <c r="J849" s="126" t="s">
        <v>10359</v>
      </c>
      <c r="K849" s="126" t="s">
        <v>5784</v>
      </c>
      <c r="L849" s="126" t="s">
        <v>5474</v>
      </c>
      <c r="M849" s="126" t="s">
        <v>5427</v>
      </c>
      <c r="N849" s="127">
        <v>0.91666666666666663</v>
      </c>
      <c r="O849" s="127">
        <v>0.125</v>
      </c>
      <c r="P849" s="126" t="s">
        <v>11120</v>
      </c>
      <c r="Q849" s="126" t="s">
        <v>11130</v>
      </c>
      <c r="R849" s="126" t="s">
        <v>5445</v>
      </c>
      <c r="S849" s="126" t="s">
        <v>5786</v>
      </c>
      <c r="T849" s="126" t="s">
        <v>5606</v>
      </c>
      <c r="U849" s="126" t="s">
        <v>7289</v>
      </c>
      <c r="V849" s="126" t="s">
        <v>3571</v>
      </c>
      <c r="W849" s="126" t="s">
        <v>11131</v>
      </c>
      <c r="X849" s="128">
        <v>45236.697824074072</v>
      </c>
    </row>
    <row r="850" spans="1:24">
      <c r="A850" s="125" t="s">
        <v>1075</v>
      </c>
      <c r="B850" s="126" t="s">
        <v>728</v>
      </c>
      <c r="C850" s="126" t="s">
        <v>3</v>
      </c>
      <c r="D850" s="126" t="s">
        <v>1427</v>
      </c>
      <c r="E850" s="126" t="s">
        <v>10076</v>
      </c>
      <c r="F850" s="126" t="s">
        <v>3</v>
      </c>
      <c r="G850" s="126" t="s">
        <v>922</v>
      </c>
      <c r="H850" s="126" t="s">
        <v>10643</v>
      </c>
      <c r="I850" s="126" t="s">
        <v>8322</v>
      </c>
      <c r="J850" s="126" t="s">
        <v>3</v>
      </c>
      <c r="K850" s="126" t="s">
        <v>4786</v>
      </c>
      <c r="L850" s="126" t="s">
        <v>5441</v>
      </c>
      <c r="M850" s="126" t="s">
        <v>5427</v>
      </c>
      <c r="N850" s="127">
        <v>0.33333333333333331</v>
      </c>
      <c r="O850" s="127">
        <v>0.75</v>
      </c>
      <c r="P850" s="126" t="s">
        <v>8342</v>
      </c>
      <c r="Q850" s="126" t="s">
        <v>10645</v>
      </c>
      <c r="R850" s="126" t="s">
        <v>5434</v>
      </c>
      <c r="S850" s="126" t="s">
        <v>6081</v>
      </c>
      <c r="T850" s="126" t="s">
        <v>4543</v>
      </c>
      <c r="U850" s="126" t="s">
        <v>5565</v>
      </c>
      <c r="V850" s="126" t="s">
        <v>5566</v>
      </c>
      <c r="W850" s="126" t="s">
        <v>11132</v>
      </c>
      <c r="X850" s="128">
        <v>45061.853206018517</v>
      </c>
    </row>
    <row r="851" spans="1:24">
      <c r="A851" s="125" t="s">
        <v>1075</v>
      </c>
      <c r="B851" s="126" t="s">
        <v>11133</v>
      </c>
      <c r="C851" s="126" t="s">
        <v>11134</v>
      </c>
      <c r="D851" s="126" t="s">
        <v>1427</v>
      </c>
      <c r="E851" s="126" t="s">
        <v>10076</v>
      </c>
      <c r="F851" s="126" t="s">
        <v>3</v>
      </c>
      <c r="G851" s="126" t="s">
        <v>922</v>
      </c>
      <c r="H851" s="126" t="s">
        <v>6596</v>
      </c>
      <c r="I851" s="126" t="s">
        <v>8322</v>
      </c>
      <c r="J851" s="126" t="s">
        <v>10359</v>
      </c>
      <c r="K851" s="126" t="s">
        <v>6597</v>
      </c>
      <c r="L851" s="126" t="s">
        <v>5426</v>
      </c>
      <c r="M851" s="126">
        <v>2</v>
      </c>
      <c r="N851" s="127">
        <v>0.91666666666666663</v>
      </c>
      <c r="O851" s="127">
        <v>0.125</v>
      </c>
      <c r="P851" s="126" t="s">
        <v>10360</v>
      </c>
      <c r="Q851" s="126" t="s">
        <v>10361</v>
      </c>
      <c r="R851" s="126" t="s">
        <v>5445</v>
      </c>
      <c r="S851" s="126" t="s">
        <v>6600</v>
      </c>
      <c r="T851" s="126" t="s">
        <v>5731</v>
      </c>
      <c r="U851" s="126" t="s">
        <v>6601</v>
      </c>
      <c r="V851" s="126" t="s">
        <v>6602</v>
      </c>
      <c r="W851" s="126" t="s">
        <v>11135</v>
      </c>
      <c r="X851" s="128">
        <v>45539.724861111114</v>
      </c>
    </row>
    <row r="852" spans="1:24">
      <c r="A852" s="125" t="s">
        <v>1075</v>
      </c>
      <c r="B852" s="126" t="s">
        <v>11136</v>
      </c>
      <c r="C852" s="126" t="s">
        <v>695</v>
      </c>
      <c r="D852" s="126" t="s">
        <v>1427</v>
      </c>
      <c r="E852" s="126" t="s">
        <v>10076</v>
      </c>
      <c r="F852" s="126" t="s">
        <v>3</v>
      </c>
      <c r="G852" s="126" t="s">
        <v>922</v>
      </c>
      <c r="H852" s="126" t="s">
        <v>5912</v>
      </c>
      <c r="I852" s="126" t="s">
        <v>8322</v>
      </c>
      <c r="J852" s="126" t="s">
        <v>3</v>
      </c>
      <c r="K852" s="126" t="s">
        <v>10310</v>
      </c>
      <c r="L852" s="126" t="s">
        <v>5441</v>
      </c>
      <c r="M852" s="126" t="s">
        <v>5427</v>
      </c>
      <c r="N852" s="127">
        <v>0</v>
      </c>
      <c r="O852" s="127">
        <v>0.125</v>
      </c>
      <c r="P852" s="126" t="s">
        <v>10364</v>
      </c>
      <c r="Q852" s="126" t="s">
        <v>11137</v>
      </c>
      <c r="R852" s="126" t="s">
        <v>5445</v>
      </c>
      <c r="S852" s="126" t="s">
        <v>5916</v>
      </c>
      <c r="T852" s="126" t="s">
        <v>5545</v>
      </c>
      <c r="U852" s="126" t="s">
        <v>5917</v>
      </c>
      <c r="V852" s="126" t="s">
        <v>3571</v>
      </c>
      <c r="W852" s="126" t="s">
        <v>11138</v>
      </c>
      <c r="X852" s="128">
        <v>44829.035393518519</v>
      </c>
    </row>
    <row r="853" spans="1:24">
      <c r="A853" s="125" t="s">
        <v>981</v>
      </c>
      <c r="B853" s="126" t="s">
        <v>578</v>
      </c>
      <c r="C853" s="126" t="s">
        <v>1009</v>
      </c>
      <c r="D853" s="126" t="s">
        <v>1427</v>
      </c>
      <c r="E853" s="126" t="s">
        <v>10076</v>
      </c>
      <c r="F853" s="126" t="s">
        <v>3</v>
      </c>
      <c r="G853" s="126" t="s">
        <v>922</v>
      </c>
      <c r="H853" s="126" t="s">
        <v>5518</v>
      </c>
      <c r="I853" s="126" t="s">
        <v>8322</v>
      </c>
      <c r="J853" s="126" t="s">
        <v>3</v>
      </c>
      <c r="K853" s="126" t="s">
        <v>3</v>
      </c>
      <c r="L853" s="126" t="s">
        <v>5441</v>
      </c>
      <c r="M853" s="126" t="s">
        <v>5427</v>
      </c>
      <c r="N853" s="127">
        <v>0.33333333333333331</v>
      </c>
      <c r="O853" s="127">
        <v>0.75</v>
      </c>
      <c r="P853" s="126" t="s">
        <v>5521</v>
      </c>
      <c r="Q853" s="126" t="s">
        <v>5521</v>
      </c>
      <c r="R853" s="126" t="s">
        <v>5434</v>
      </c>
      <c r="S853" s="126" t="s">
        <v>7556</v>
      </c>
      <c r="T853" s="126" t="s">
        <v>6316</v>
      </c>
      <c r="U853" s="126" t="s">
        <v>9966</v>
      </c>
      <c r="V853" s="126" t="s">
        <v>10196</v>
      </c>
      <c r="W853" s="126" t="s">
        <v>11139</v>
      </c>
      <c r="X853" s="128">
        <v>45147.725046296298</v>
      </c>
    </row>
    <row r="854" spans="1:24">
      <c r="A854" s="125" t="s">
        <v>1075</v>
      </c>
      <c r="B854" s="126" t="s">
        <v>11140</v>
      </c>
      <c r="C854" s="126" t="s">
        <v>11141</v>
      </c>
      <c r="D854" s="126" t="s">
        <v>1427</v>
      </c>
      <c r="E854" s="126" t="s">
        <v>10076</v>
      </c>
      <c r="F854" s="126" t="s">
        <v>3</v>
      </c>
      <c r="G854" s="126" t="s">
        <v>922</v>
      </c>
      <c r="H854" s="126" t="s">
        <v>5912</v>
      </c>
      <c r="I854" s="126" t="s">
        <v>8322</v>
      </c>
      <c r="J854" s="126" t="s">
        <v>3</v>
      </c>
      <c r="K854" s="126" t="s">
        <v>10498</v>
      </c>
      <c r="L854" s="126" t="s">
        <v>5441</v>
      </c>
      <c r="M854" s="126" t="s">
        <v>5427</v>
      </c>
      <c r="N854" s="127">
        <v>0.79166666666666663</v>
      </c>
      <c r="O854" s="127">
        <v>0.125</v>
      </c>
      <c r="P854" s="126" t="s">
        <v>11142</v>
      </c>
      <c r="Q854" s="126" t="s">
        <v>10980</v>
      </c>
      <c r="R854" s="126" t="s">
        <v>5434</v>
      </c>
      <c r="S854" s="126" t="s">
        <v>5916</v>
      </c>
      <c r="T854" s="126" t="s">
        <v>5545</v>
      </c>
      <c r="U854" s="126" t="s">
        <v>5917</v>
      </c>
      <c r="V854" s="126" t="s">
        <v>3571</v>
      </c>
      <c r="W854" s="126" t="s">
        <v>11143</v>
      </c>
      <c r="X854" s="128">
        <v>45154.412881944445</v>
      </c>
    </row>
    <row r="855" spans="1:24">
      <c r="A855" s="125" t="s">
        <v>936</v>
      </c>
      <c r="B855" s="126" t="s">
        <v>11144</v>
      </c>
      <c r="C855" s="126" t="s">
        <v>5387</v>
      </c>
      <c r="D855" s="126" t="s">
        <v>1427</v>
      </c>
      <c r="E855" s="126" t="s">
        <v>10076</v>
      </c>
      <c r="F855" s="126" t="s">
        <v>3</v>
      </c>
      <c r="G855" s="126" t="s">
        <v>922</v>
      </c>
      <c r="H855" s="126" t="s">
        <v>10514</v>
      </c>
      <c r="I855" s="126" t="s">
        <v>8322</v>
      </c>
      <c r="J855" s="126" t="s">
        <v>10782</v>
      </c>
      <c r="K855" s="126" t="s">
        <v>10153</v>
      </c>
      <c r="L855" s="126" t="s">
        <v>5441</v>
      </c>
      <c r="M855" s="126" t="s">
        <v>5427</v>
      </c>
      <c r="N855" s="127">
        <v>0.33333333333333331</v>
      </c>
      <c r="O855" s="127">
        <v>0.75</v>
      </c>
      <c r="P855" s="126" t="s">
        <v>11145</v>
      </c>
      <c r="Q855" s="126" t="s">
        <v>11146</v>
      </c>
      <c r="R855" s="126" t="s">
        <v>5445</v>
      </c>
      <c r="S855" s="126" t="s">
        <v>5593</v>
      </c>
      <c r="T855" s="126" t="s">
        <v>5633</v>
      </c>
      <c r="U855" s="126" t="s">
        <v>5595</v>
      </c>
      <c r="V855" s="126" t="s">
        <v>3571</v>
      </c>
      <c r="W855" s="126" t="s">
        <v>11147</v>
      </c>
      <c r="X855" s="128">
        <v>45202.644421296296</v>
      </c>
    </row>
    <row r="856" spans="1:24">
      <c r="A856" s="125" t="s">
        <v>981</v>
      </c>
      <c r="B856" s="126" t="s">
        <v>11148</v>
      </c>
      <c r="C856" s="126" t="s">
        <v>5387</v>
      </c>
      <c r="D856" s="126" t="s">
        <v>1427</v>
      </c>
      <c r="E856" s="126" t="s">
        <v>6189</v>
      </c>
      <c r="F856" s="126" t="s">
        <v>3</v>
      </c>
      <c r="G856" s="126" t="s">
        <v>922</v>
      </c>
      <c r="H856" s="126" t="s">
        <v>5912</v>
      </c>
      <c r="I856" s="126" t="s">
        <v>8322</v>
      </c>
      <c r="J856" s="126" t="s">
        <v>8113</v>
      </c>
      <c r="K856" s="126" t="s">
        <v>5913</v>
      </c>
      <c r="L856" s="126" t="s">
        <v>5441</v>
      </c>
      <c r="M856" s="126" t="s">
        <v>5427</v>
      </c>
      <c r="N856" s="127">
        <v>0.33333333333333331</v>
      </c>
      <c r="O856" s="127">
        <v>0.75</v>
      </c>
      <c r="P856" s="126" t="s">
        <v>6689</v>
      </c>
      <c r="Q856" s="126" t="s">
        <v>11149</v>
      </c>
      <c r="R856" s="126" t="s">
        <v>5434</v>
      </c>
      <c r="S856" s="126" t="s">
        <v>5916</v>
      </c>
      <c r="T856" s="126" t="s">
        <v>5545</v>
      </c>
      <c r="U856" s="126" t="s">
        <v>5735</v>
      </c>
      <c r="V856" s="126" t="s">
        <v>10310</v>
      </c>
      <c r="W856" s="126" t="s">
        <v>11150</v>
      </c>
      <c r="X856" s="128">
        <v>45544.668645833335</v>
      </c>
    </row>
    <row r="857" spans="1:24">
      <c r="A857" s="125" t="s">
        <v>3</v>
      </c>
      <c r="B857" s="126" t="s">
        <v>11151</v>
      </c>
      <c r="C857" s="126" t="s">
        <v>5387</v>
      </c>
      <c r="D857" s="126" t="s">
        <v>1427</v>
      </c>
      <c r="E857" s="126" t="s">
        <v>5387</v>
      </c>
      <c r="F857" s="126" t="s">
        <v>3</v>
      </c>
      <c r="G857" s="126" t="s">
        <v>922</v>
      </c>
      <c r="H857" s="126" t="s">
        <v>6876</v>
      </c>
      <c r="I857" s="126" t="s">
        <v>11152</v>
      </c>
      <c r="J857" s="126" t="s">
        <v>3</v>
      </c>
      <c r="K857" s="126" t="s">
        <v>4739</v>
      </c>
      <c r="L857" s="126" t="s">
        <v>5441</v>
      </c>
      <c r="M857" s="126" t="s">
        <v>5427</v>
      </c>
      <c r="N857" s="127">
        <v>0.75</v>
      </c>
      <c r="O857" s="127">
        <v>0.95833333333333337</v>
      </c>
      <c r="P857" s="126" t="s">
        <v>11153</v>
      </c>
      <c r="Q857" s="126" t="s">
        <v>11154</v>
      </c>
      <c r="R857" s="126" t="s">
        <v>5434</v>
      </c>
      <c r="S857" s="126" t="s">
        <v>6647</v>
      </c>
      <c r="T857" s="126" t="s">
        <v>4555</v>
      </c>
      <c r="U857" s="126" t="s">
        <v>6648</v>
      </c>
      <c r="V857" s="126" t="s">
        <v>3</v>
      </c>
      <c r="W857" s="126" t="s">
        <v>11155</v>
      </c>
      <c r="X857" s="126" t="s">
        <v>3</v>
      </c>
    </row>
    <row r="858" spans="1:24">
      <c r="A858" s="125" t="s">
        <v>1213</v>
      </c>
      <c r="B858" s="126" t="s">
        <v>11156</v>
      </c>
      <c r="C858" s="126" t="s">
        <v>11157</v>
      </c>
      <c r="D858" s="126" t="s">
        <v>1427</v>
      </c>
      <c r="E858" s="126" t="s">
        <v>5425</v>
      </c>
      <c r="F858" s="126" t="s">
        <v>3</v>
      </c>
      <c r="G858" s="126" t="s">
        <v>922</v>
      </c>
      <c r="H858" s="126" t="s">
        <v>6654</v>
      </c>
      <c r="I858" s="126" t="s">
        <v>11152</v>
      </c>
      <c r="J858" s="126" t="s">
        <v>3</v>
      </c>
      <c r="K858" s="126" t="s">
        <v>4739</v>
      </c>
      <c r="L858" s="126" t="s">
        <v>5474</v>
      </c>
      <c r="M858" s="126" t="s">
        <v>5427</v>
      </c>
      <c r="N858" s="127">
        <v>0.95833333333333337</v>
      </c>
      <c r="O858" s="127">
        <v>0.125</v>
      </c>
      <c r="P858" s="126" t="s">
        <v>3</v>
      </c>
      <c r="Q858" s="126" t="s">
        <v>11158</v>
      </c>
      <c r="R858" s="126" t="s">
        <v>5445</v>
      </c>
      <c r="S858" s="126" t="s">
        <v>6647</v>
      </c>
      <c r="T858" s="126" t="s">
        <v>4555</v>
      </c>
      <c r="U858" s="126" t="s">
        <v>6648</v>
      </c>
      <c r="V858" s="126" t="s">
        <v>6649</v>
      </c>
      <c r="W858" s="140" t="s">
        <v>11159</v>
      </c>
      <c r="X858" s="128">
        <v>45161.567187499997</v>
      </c>
    </row>
    <row r="859" spans="1:24">
      <c r="A859" s="125" t="s">
        <v>1213</v>
      </c>
      <c r="B859" s="126" t="s">
        <v>11160</v>
      </c>
      <c r="C859" s="126" t="s">
        <v>6194</v>
      </c>
      <c r="D859" s="126" t="s">
        <v>1427</v>
      </c>
      <c r="E859" s="126" t="s">
        <v>5425</v>
      </c>
      <c r="F859" s="126" t="s">
        <v>3</v>
      </c>
      <c r="G859" s="126" t="s">
        <v>922</v>
      </c>
      <c r="H859" s="126" t="s">
        <v>5465</v>
      </c>
      <c r="I859" s="126" t="s">
        <v>11152</v>
      </c>
      <c r="J859" s="126" t="s">
        <v>3</v>
      </c>
      <c r="K859" s="126" t="s">
        <v>4592</v>
      </c>
      <c r="L859" s="126" t="s">
        <v>5441</v>
      </c>
      <c r="M859" s="126" t="s">
        <v>5427</v>
      </c>
      <c r="N859" s="127">
        <v>0</v>
      </c>
      <c r="O859" s="127">
        <v>0.125</v>
      </c>
      <c r="P859" s="126" t="s">
        <v>3</v>
      </c>
      <c r="Q859" s="126" t="s">
        <v>11161</v>
      </c>
      <c r="R859" s="126" t="s">
        <v>5445</v>
      </c>
      <c r="S859" s="126" t="s">
        <v>5460</v>
      </c>
      <c r="T859" s="126" t="s">
        <v>4555</v>
      </c>
      <c r="U859" s="126" t="s">
        <v>5469</v>
      </c>
      <c r="V859" s="126" t="s">
        <v>7315</v>
      </c>
      <c r="W859" s="126" t="s">
        <v>11162</v>
      </c>
      <c r="X859" s="128">
        <v>45180.743194444447</v>
      </c>
    </row>
    <row r="860" spans="1:24">
      <c r="A860" s="125" t="s">
        <v>1213</v>
      </c>
      <c r="B860" s="126" t="s">
        <v>11163</v>
      </c>
      <c r="C860" s="126" t="s">
        <v>11164</v>
      </c>
      <c r="D860" s="126" t="s">
        <v>1427</v>
      </c>
      <c r="E860" s="126" t="s">
        <v>5425</v>
      </c>
      <c r="F860" s="126" t="s">
        <v>3</v>
      </c>
      <c r="G860" s="126" t="s">
        <v>922</v>
      </c>
      <c r="H860" s="126" t="s">
        <v>6654</v>
      </c>
      <c r="I860" s="126" t="s">
        <v>11152</v>
      </c>
      <c r="J860" s="126" t="s">
        <v>3</v>
      </c>
      <c r="K860" s="126" t="s">
        <v>4739</v>
      </c>
      <c r="L860" s="126" t="s">
        <v>5426</v>
      </c>
      <c r="M860" s="126" t="s">
        <v>5427</v>
      </c>
      <c r="N860" s="127">
        <v>0.91666666666666663</v>
      </c>
      <c r="O860" s="127">
        <v>0.125</v>
      </c>
      <c r="P860" s="126" t="s">
        <v>3</v>
      </c>
      <c r="Q860" s="126" t="s">
        <v>11158</v>
      </c>
      <c r="R860" s="126" t="s">
        <v>5445</v>
      </c>
      <c r="S860" s="126" t="s">
        <v>6647</v>
      </c>
      <c r="T860" s="126" t="s">
        <v>4555</v>
      </c>
      <c r="U860" s="126" t="s">
        <v>6648</v>
      </c>
      <c r="V860" s="126" t="s">
        <v>6649</v>
      </c>
      <c r="W860" s="126" t="s">
        <v>11165</v>
      </c>
      <c r="X860" s="128">
        <v>45161.571018518516</v>
      </c>
    </row>
    <row r="861" spans="1:24">
      <c r="A861" s="125" t="s">
        <v>1075</v>
      </c>
      <c r="B861" s="126" t="s">
        <v>11166</v>
      </c>
      <c r="C861" s="126" t="s">
        <v>11167</v>
      </c>
      <c r="D861" s="126" t="s">
        <v>1427</v>
      </c>
      <c r="E861" s="126" t="s">
        <v>5425</v>
      </c>
      <c r="F861" s="126" t="s">
        <v>3</v>
      </c>
      <c r="G861" s="126" t="s">
        <v>922</v>
      </c>
      <c r="H861" s="126" t="s">
        <v>6234</v>
      </c>
      <c r="I861" s="126" t="s">
        <v>11152</v>
      </c>
      <c r="J861" s="126" t="s">
        <v>3</v>
      </c>
      <c r="K861" s="126" t="s">
        <v>5784</v>
      </c>
      <c r="L861" s="126" t="s">
        <v>5474</v>
      </c>
      <c r="M861" s="126" t="s">
        <v>5427</v>
      </c>
      <c r="N861" s="127">
        <v>0.75</v>
      </c>
      <c r="O861" s="127">
        <v>0.95833333333333337</v>
      </c>
      <c r="P861" s="126" t="s">
        <v>10970</v>
      </c>
      <c r="Q861" s="126" t="s">
        <v>11168</v>
      </c>
      <c r="R861" s="126" t="s">
        <v>5445</v>
      </c>
      <c r="S861" s="126" t="s">
        <v>6886</v>
      </c>
      <c r="T861" s="126" t="s">
        <v>5606</v>
      </c>
      <c r="U861" s="126" t="s">
        <v>8284</v>
      </c>
      <c r="V861" s="126" t="s">
        <v>3571</v>
      </c>
      <c r="W861" s="126" t="s">
        <v>11169</v>
      </c>
      <c r="X861" s="128">
        <v>45062.706793981481</v>
      </c>
    </row>
    <row r="862" spans="1:24">
      <c r="A862" s="125" t="s">
        <v>1075</v>
      </c>
      <c r="B862" s="126" t="s">
        <v>11170</v>
      </c>
      <c r="C862" s="126" t="s">
        <v>11171</v>
      </c>
      <c r="D862" s="126" t="s">
        <v>1427</v>
      </c>
      <c r="E862" s="126" t="s">
        <v>5425</v>
      </c>
      <c r="F862" s="126" t="s">
        <v>3</v>
      </c>
      <c r="G862" s="126" t="s">
        <v>922</v>
      </c>
      <c r="H862" s="126" t="s">
        <v>6234</v>
      </c>
      <c r="I862" s="126" t="s">
        <v>11152</v>
      </c>
      <c r="J862" s="126" t="s">
        <v>3</v>
      </c>
      <c r="K862" s="126" t="s">
        <v>11172</v>
      </c>
      <c r="L862" s="126" t="s">
        <v>5474</v>
      </c>
      <c r="M862" s="126" t="s">
        <v>5427</v>
      </c>
      <c r="N862" s="127">
        <v>0.75</v>
      </c>
      <c r="O862" s="127">
        <v>0.95833333333333337</v>
      </c>
      <c r="P862" s="126" t="s">
        <v>10970</v>
      </c>
      <c r="Q862" s="126" t="s">
        <v>11168</v>
      </c>
      <c r="R862" s="126" t="s">
        <v>5445</v>
      </c>
      <c r="S862" s="126" t="s">
        <v>6886</v>
      </c>
      <c r="T862" s="126" t="s">
        <v>5606</v>
      </c>
      <c r="U862" s="126" t="s">
        <v>8284</v>
      </c>
      <c r="V862" s="126" t="s">
        <v>3571</v>
      </c>
      <c r="W862" s="126" t="s">
        <v>11173</v>
      </c>
      <c r="X862" s="128">
        <v>45062.736620370371</v>
      </c>
    </row>
    <row r="863" spans="1:24">
      <c r="A863" s="125" t="s">
        <v>1213</v>
      </c>
      <c r="B863" s="126" t="s">
        <v>11174</v>
      </c>
      <c r="C863" s="126" t="s">
        <v>11175</v>
      </c>
      <c r="D863" s="126" t="s">
        <v>1427</v>
      </c>
      <c r="E863" s="126" t="s">
        <v>5387</v>
      </c>
      <c r="F863" s="126" t="s">
        <v>3</v>
      </c>
      <c r="G863" s="126" t="s">
        <v>922</v>
      </c>
      <c r="H863" s="126" t="s">
        <v>5822</v>
      </c>
      <c r="I863" s="126" t="s">
        <v>11152</v>
      </c>
      <c r="J863" s="126" t="s">
        <v>11176</v>
      </c>
      <c r="K863" s="126" t="s">
        <v>5823</v>
      </c>
      <c r="L863" s="126" t="s">
        <v>5821</v>
      </c>
      <c r="M863" s="126">
        <v>2</v>
      </c>
      <c r="N863" s="127">
        <v>0</v>
      </c>
      <c r="O863" s="127">
        <v>0.25</v>
      </c>
      <c r="P863" s="126" t="s">
        <v>3</v>
      </c>
      <c r="Q863" s="126" t="s">
        <v>11177</v>
      </c>
      <c r="R863" s="126" t="s">
        <v>5445</v>
      </c>
      <c r="S863" s="126" t="s">
        <v>5584</v>
      </c>
      <c r="T863" s="126" t="s">
        <v>5585</v>
      </c>
      <c r="U863" s="126" t="s">
        <v>5586</v>
      </c>
      <c r="V863" s="126" t="s">
        <v>6531</v>
      </c>
      <c r="W863" s="126" t="s">
        <v>11178</v>
      </c>
      <c r="X863" s="126" t="s">
        <v>3</v>
      </c>
    </row>
    <row r="864" spans="1:24">
      <c r="A864" s="125" t="s">
        <v>1213</v>
      </c>
      <c r="B864" s="126" t="s">
        <v>11179</v>
      </c>
      <c r="C864" s="126" t="s">
        <v>11180</v>
      </c>
      <c r="D864" s="126" t="s">
        <v>1427</v>
      </c>
      <c r="E864" s="126" t="s">
        <v>5425</v>
      </c>
      <c r="F864" s="126" t="s">
        <v>3</v>
      </c>
      <c r="G864" s="126" t="s">
        <v>922</v>
      </c>
      <c r="H864" s="126" t="s">
        <v>5822</v>
      </c>
      <c r="I864" s="126" t="s">
        <v>11152</v>
      </c>
      <c r="J864" s="126" t="s">
        <v>11181</v>
      </c>
      <c r="K864" s="126" t="s">
        <v>5823</v>
      </c>
      <c r="L864" s="126" t="s">
        <v>7088</v>
      </c>
      <c r="M864" s="126">
        <v>2</v>
      </c>
      <c r="N864" s="127">
        <v>0</v>
      </c>
      <c r="O864" s="127">
        <v>0.25</v>
      </c>
      <c r="P864" s="126" t="s">
        <v>11182</v>
      </c>
      <c r="Q864" s="126" t="s">
        <v>11177</v>
      </c>
      <c r="R864" s="126" t="s">
        <v>5445</v>
      </c>
      <c r="S864" s="126" t="s">
        <v>5460</v>
      </c>
      <c r="T864" s="126" t="s">
        <v>4555</v>
      </c>
      <c r="U864" s="126" t="s">
        <v>5586</v>
      </c>
      <c r="V864" s="126" t="s">
        <v>6531</v>
      </c>
      <c r="W864" s="126" t="s">
        <v>11183</v>
      </c>
      <c r="X864" s="128">
        <v>44760.383009259262</v>
      </c>
    </row>
  </sheetData>
  <autoFilter ref="A1:X864" xr:uid="{88D407DB-605D-4129-8F13-DAC2F35A3BA4}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7DE29-EDA8-4467-8D8F-8D7A1252DC09}">
  <dimension ref="A2:B10"/>
  <sheetViews>
    <sheetView workbookViewId="0">
      <selection activeCell="B10" sqref="B10"/>
    </sheetView>
  </sheetViews>
  <sheetFormatPr defaultRowHeight="14.45"/>
  <cols>
    <col min="1" max="1" width="21.85546875" bestFit="1" customWidth="1"/>
    <col min="2" max="3" width="23.85546875" bestFit="1" customWidth="1"/>
  </cols>
  <sheetData>
    <row r="2" spans="1:2">
      <c r="A2" s="389" t="s">
        <v>903</v>
      </c>
      <c r="B2" t="s">
        <v>11184</v>
      </c>
    </row>
    <row r="3" spans="1:2">
      <c r="A3" t="s">
        <v>929</v>
      </c>
      <c r="B3">
        <v>2</v>
      </c>
    </row>
    <row r="4" spans="1:2">
      <c r="A4" t="s">
        <v>930</v>
      </c>
      <c r="B4">
        <v>2</v>
      </c>
    </row>
    <row r="5" spans="1:2">
      <c r="A5" t="s">
        <v>933</v>
      </c>
      <c r="B5">
        <v>10</v>
      </c>
    </row>
    <row r="6" spans="1:2">
      <c r="A6" t="s">
        <v>934</v>
      </c>
      <c r="B6">
        <v>10</v>
      </c>
    </row>
    <row r="7" spans="1:2">
      <c r="A7" t="s">
        <v>935</v>
      </c>
      <c r="B7">
        <v>94</v>
      </c>
    </row>
    <row r="8" spans="1:2">
      <c r="A8" t="s">
        <v>938</v>
      </c>
      <c r="B8">
        <v>328</v>
      </c>
    </row>
    <row r="9" spans="1:2">
      <c r="A9" t="s">
        <v>1076</v>
      </c>
      <c r="B9">
        <v>5</v>
      </c>
    </row>
    <row r="10" spans="1:2">
      <c r="A10" t="s">
        <v>11185</v>
      </c>
      <c r="B10">
        <v>451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44F82-E5A1-4AA5-A2E1-15F583D255CA}">
  <dimension ref="A2:B8"/>
  <sheetViews>
    <sheetView workbookViewId="0">
      <selection activeCell="B7" sqref="B7"/>
    </sheetView>
  </sheetViews>
  <sheetFormatPr defaultRowHeight="14.45"/>
  <cols>
    <col min="1" max="1" width="16.140625" bestFit="1" customWidth="1"/>
    <col min="2" max="2" width="23.85546875" bestFit="1" customWidth="1"/>
  </cols>
  <sheetData>
    <row r="2" spans="1:2">
      <c r="A2" s="389" t="s">
        <v>900</v>
      </c>
      <c r="B2" t="s">
        <v>11184</v>
      </c>
    </row>
    <row r="3" spans="1:2">
      <c r="A3" t="s">
        <v>936</v>
      </c>
      <c r="B3">
        <v>71</v>
      </c>
    </row>
    <row r="4" spans="1:2">
      <c r="A4" t="s">
        <v>981</v>
      </c>
      <c r="B4">
        <v>122</v>
      </c>
    </row>
    <row r="5" spans="1:2">
      <c r="A5" t="s">
        <v>1075</v>
      </c>
      <c r="B5">
        <v>198</v>
      </c>
    </row>
    <row r="6" spans="1:2">
      <c r="A6" t="s">
        <v>1213</v>
      </c>
      <c r="B6">
        <v>57</v>
      </c>
    </row>
    <row r="7" spans="1:2">
      <c r="A7" t="s">
        <v>1251</v>
      </c>
      <c r="B7">
        <v>3</v>
      </c>
    </row>
    <row r="8" spans="1:2">
      <c r="A8" t="s">
        <v>11185</v>
      </c>
      <c r="B8">
        <v>451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D5CB7-D826-43FF-B306-2C02A11B053D}">
  <dimension ref="A1:U69"/>
  <sheetViews>
    <sheetView workbookViewId="0">
      <selection activeCell="E9" sqref="E9"/>
    </sheetView>
  </sheetViews>
  <sheetFormatPr defaultRowHeight="14.45"/>
  <cols>
    <col min="1" max="1" width="15.7109375" bestFit="1" customWidth="1"/>
    <col min="2" max="2" width="28.42578125" bestFit="1" customWidth="1"/>
    <col min="3" max="3" width="22.28515625" bestFit="1" customWidth="1"/>
    <col min="4" max="4" width="20.42578125" bestFit="1" customWidth="1"/>
    <col min="5" max="5" width="15.5703125" bestFit="1" customWidth="1"/>
    <col min="6" max="6" width="15.42578125" bestFit="1" customWidth="1"/>
    <col min="7" max="7" width="202.28515625" bestFit="1" customWidth="1"/>
    <col min="8" max="8" width="12.140625" bestFit="1" customWidth="1"/>
    <col min="9" max="9" width="14.140625" bestFit="1" customWidth="1"/>
    <col min="10" max="10" width="19.5703125" bestFit="1" customWidth="1"/>
    <col min="11" max="11" width="21" bestFit="1" customWidth="1"/>
    <col min="12" max="12" width="16.85546875" bestFit="1" customWidth="1"/>
    <col min="13" max="13" width="17.7109375" bestFit="1" customWidth="1"/>
    <col min="14" max="14" width="16" bestFit="1" customWidth="1"/>
    <col min="15" max="15" width="9.85546875" bestFit="1" customWidth="1"/>
    <col min="16" max="16" width="21" bestFit="1" customWidth="1"/>
    <col min="17" max="17" width="10.28515625" bestFit="1" customWidth="1"/>
    <col min="18" max="18" width="41" bestFit="1" customWidth="1"/>
    <col min="19" max="19" width="68.42578125" bestFit="1" customWidth="1"/>
    <col min="20" max="20" width="16.28515625" bestFit="1" customWidth="1"/>
    <col min="21" max="21" width="17.42578125" bestFit="1" customWidth="1"/>
  </cols>
  <sheetData>
    <row r="1" spans="1:21">
      <c r="A1" s="77" t="s">
        <v>11186</v>
      </c>
    </row>
    <row r="3" spans="1:21">
      <c r="A3" t="s">
        <v>900</v>
      </c>
      <c r="B3" t="s">
        <v>901</v>
      </c>
      <c r="C3" t="s">
        <v>902</v>
      </c>
      <c r="D3" t="s">
        <v>903</v>
      </c>
      <c r="E3" t="s">
        <v>904</v>
      </c>
      <c r="F3" t="s">
        <v>905</v>
      </c>
      <c r="G3" t="s">
        <v>906</v>
      </c>
      <c r="H3" t="s">
        <v>907</v>
      </c>
      <c r="I3" t="s">
        <v>908</v>
      </c>
      <c r="J3" t="s">
        <v>909</v>
      </c>
      <c r="K3" t="s">
        <v>910</v>
      </c>
      <c r="L3" t="s">
        <v>911</v>
      </c>
      <c r="M3" t="s">
        <v>912</v>
      </c>
      <c r="N3" t="s">
        <v>913</v>
      </c>
      <c r="O3" t="s">
        <v>914</v>
      </c>
      <c r="P3" t="s">
        <v>915</v>
      </c>
      <c r="Q3" t="s">
        <v>916</v>
      </c>
      <c r="R3" t="s">
        <v>917</v>
      </c>
      <c r="S3" t="s">
        <v>918</v>
      </c>
      <c r="T3" t="s">
        <v>919</v>
      </c>
      <c r="U3" t="s">
        <v>920</v>
      </c>
    </row>
    <row r="4" spans="1:21">
      <c r="A4" t="s">
        <v>936</v>
      </c>
      <c r="B4" t="s">
        <v>125</v>
      </c>
      <c r="D4" t="s">
        <v>938</v>
      </c>
      <c r="E4" t="b">
        <v>0</v>
      </c>
      <c r="H4" t="s">
        <v>931</v>
      </c>
      <c r="I4" t="s">
        <v>923</v>
      </c>
      <c r="U4">
        <v>1</v>
      </c>
    </row>
    <row r="5" spans="1:21">
      <c r="A5" t="s">
        <v>936</v>
      </c>
      <c r="B5" t="s">
        <v>232</v>
      </c>
      <c r="D5" t="s">
        <v>938</v>
      </c>
      <c r="E5" t="b">
        <v>0</v>
      </c>
      <c r="H5" t="s">
        <v>931</v>
      </c>
      <c r="I5" t="s">
        <v>923</v>
      </c>
      <c r="U5">
        <v>2</v>
      </c>
    </row>
    <row r="6" spans="1:21">
      <c r="A6" t="s">
        <v>936</v>
      </c>
      <c r="B6" t="s">
        <v>978</v>
      </c>
      <c r="D6" t="s">
        <v>938</v>
      </c>
      <c r="E6" t="b">
        <v>0</v>
      </c>
      <c r="H6" t="s">
        <v>931</v>
      </c>
      <c r="I6" t="s">
        <v>923</v>
      </c>
      <c r="U6">
        <v>1</v>
      </c>
    </row>
    <row r="7" spans="1:21">
      <c r="A7" t="s">
        <v>936</v>
      </c>
      <c r="B7" t="s">
        <v>220</v>
      </c>
      <c r="D7" t="s">
        <v>938</v>
      </c>
      <c r="E7" t="b">
        <v>0</v>
      </c>
      <c r="H7" t="s">
        <v>931</v>
      </c>
      <c r="I7" t="s">
        <v>923</v>
      </c>
      <c r="U7">
        <v>1</v>
      </c>
    </row>
    <row r="8" spans="1:21">
      <c r="A8" t="s">
        <v>936</v>
      </c>
      <c r="B8" t="s">
        <v>977</v>
      </c>
      <c r="D8" t="s">
        <v>938</v>
      </c>
      <c r="E8" t="b">
        <v>0</v>
      </c>
      <c r="H8" t="s">
        <v>931</v>
      </c>
      <c r="I8" t="s">
        <v>923</v>
      </c>
      <c r="U8">
        <v>1</v>
      </c>
    </row>
    <row r="9" spans="1:21">
      <c r="A9" t="s">
        <v>936</v>
      </c>
      <c r="B9" t="s">
        <v>305</v>
      </c>
      <c r="D9" t="s">
        <v>938</v>
      </c>
      <c r="E9" t="b">
        <v>0</v>
      </c>
      <c r="H9" t="s">
        <v>931</v>
      </c>
      <c r="I9" t="s">
        <v>923</v>
      </c>
      <c r="U9">
        <v>1</v>
      </c>
    </row>
    <row r="10" spans="1:21">
      <c r="A10" t="s">
        <v>936</v>
      </c>
      <c r="B10" t="s">
        <v>976</v>
      </c>
      <c r="D10" t="s">
        <v>938</v>
      </c>
      <c r="E10" t="b">
        <v>0</v>
      </c>
      <c r="H10" t="s">
        <v>931</v>
      </c>
      <c r="I10" t="s">
        <v>923</v>
      </c>
      <c r="U10">
        <v>1</v>
      </c>
    </row>
    <row r="11" spans="1:21">
      <c r="A11" t="s">
        <v>936</v>
      </c>
      <c r="B11" t="s">
        <v>975</v>
      </c>
      <c r="D11" t="s">
        <v>938</v>
      </c>
      <c r="E11" t="b">
        <v>0</v>
      </c>
      <c r="H11" t="s">
        <v>931</v>
      </c>
      <c r="I11" t="s">
        <v>923</v>
      </c>
      <c r="U11">
        <v>1</v>
      </c>
    </row>
    <row r="12" spans="1:21">
      <c r="A12" t="s">
        <v>936</v>
      </c>
      <c r="B12" t="s">
        <v>284</v>
      </c>
      <c r="D12" t="s">
        <v>938</v>
      </c>
      <c r="E12" t="b">
        <v>0</v>
      </c>
      <c r="H12" t="s">
        <v>931</v>
      </c>
      <c r="I12" t="s">
        <v>923</v>
      </c>
      <c r="U12">
        <v>1</v>
      </c>
    </row>
    <row r="13" spans="1:21">
      <c r="A13" t="s">
        <v>936</v>
      </c>
      <c r="B13" t="s">
        <v>291</v>
      </c>
      <c r="D13" t="s">
        <v>938</v>
      </c>
      <c r="E13" t="b">
        <v>0</v>
      </c>
      <c r="H13" t="s">
        <v>931</v>
      </c>
      <c r="I13" t="s">
        <v>923</v>
      </c>
      <c r="U13">
        <v>1</v>
      </c>
    </row>
    <row r="14" spans="1:21">
      <c r="A14" t="s">
        <v>936</v>
      </c>
      <c r="B14" t="s">
        <v>358</v>
      </c>
      <c r="D14" t="s">
        <v>938</v>
      </c>
      <c r="E14" t="b">
        <v>0</v>
      </c>
      <c r="H14" t="s">
        <v>931</v>
      </c>
      <c r="I14" t="s">
        <v>923</v>
      </c>
      <c r="U14">
        <v>1</v>
      </c>
    </row>
    <row r="15" spans="1:21">
      <c r="A15" t="s">
        <v>936</v>
      </c>
      <c r="B15" t="s">
        <v>973</v>
      </c>
      <c r="D15" t="s">
        <v>938</v>
      </c>
      <c r="E15" t="b">
        <v>0</v>
      </c>
      <c r="H15" t="s">
        <v>931</v>
      </c>
      <c r="I15" t="s">
        <v>923</v>
      </c>
      <c r="U15">
        <v>1</v>
      </c>
    </row>
    <row r="16" spans="1:21">
      <c r="A16" t="s">
        <v>936</v>
      </c>
      <c r="B16" t="s">
        <v>273</v>
      </c>
      <c r="D16" t="s">
        <v>938</v>
      </c>
      <c r="E16" t="b">
        <v>0</v>
      </c>
      <c r="H16" t="s">
        <v>931</v>
      </c>
      <c r="I16" t="s">
        <v>923</v>
      </c>
      <c r="U16">
        <v>1</v>
      </c>
    </row>
    <row r="17" spans="1:21">
      <c r="A17" t="s">
        <v>936</v>
      </c>
      <c r="B17" t="s">
        <v>238</v>
      </c>
      <c r="D17" t="s">
        <v>938</v>
      </c>
      <c r="E17" t="b">
        <v>0</v>
      </c>
      <c r="H17" t="s">
        <v>931</v>
      </c>
      <c r="I17" t="s">
        <v>923</v>
      </c>
      <c r="U17">
        <v>1</v>
      </c>
    </row>
    <row r="18" spans="1:21">
      <c r="A18" t="s">
        <v>936</v>
      </c>
      <c r="B18" t="s">
        <v>117</v>
      </c>
      <c r="D18" t="s">
        <v>938</v>
      </c>
      <c r="E18" t="b">
        <v>0</v>
      </c>
      <c r="H18" t="s">
        <v>931</v>
      </c>
      <c r="I18" t="s">
        <v>923</v>
      </c>
      <c r="U18">
        <v>1</v>
      </c>
    </row>
    <row r="19" spans="1:21">
      <c r="A19" t="s">
        <v>936</v>
      </c>
      <c r="B19" t="s">
        <v>244</v>
      </c>
      <c r="D19" t="s">
        <v>938</v>
      </c>
      <c r="E19" t="b">
        <v>0</v>
      </c>
      <c r="H19" t="s">
        <v>931</v>
      </c>
      <c r="I19" t="s">
        <v>923</v>
      </c>
      <c r="U19">
        <v>1</v>
      </c>
    </row>
    <row r="20" spans="1:21">
      <c r="A20" t="s">
        <v>936</v>
      </c>
      <c r="B20" t="s">
        <v>329</v>
      </c>
      <c r="D20" t="s">
        <v>938</v>
      </c>
      <c r="E20" t="b">
        <v>0</v>
      </c>
      <c r="H20" t="s">
        <v>931</v>
      </c>
      <c r="I20" t="s">
        <v>923</v>
      </c>
      <c r="U20">
        <v>1</v>
      </c>
    </row>
    <row r="21" spans="1:21">
      <c r="A21" t="s">
        <v>936</v>
      </c>
      <c r="B21" t="s">
        <v>205</v>
      </c>
      <c r="D21" t="s">
        <v>938</v>
      </c>
      <c r="E21" t="b">
        <v>0</v>
      </c>
      <c r="H21" t="s">
        <v>931</v>
      </c>
      <c r="I21" t="s">
        <v>923</v>
      </c>
      <c r="U21">
        <v>1</v>
      </c>
    </row>
    <row r="22" spans="1:21">
      <c r="A22" t="s">
        <v>936</v>
      </c>
      <c r="B22" t="s">
        <v>972</v>
      </c>
      <c r="D22" t="s">
        <v>938</v>
      </c>
      <c r="E22" t="b">
        <v>0</v>
      </c>
      <c r="H22" t="s">
        <v>931</v>
      </c>
      <c r="I22" t="s">
        <v>923</v>
      </c>
      <c r="U22">
        <v>1</v>
      </c>
    </row>
    <row r="23" spans="1:21">
      <c r="A23" t="s">
        <v>936</v>
      </c>
      <c r="B23" t="s">
        <v>309</v>
      </c>
      <c r="D23" t="s">
        <v>938</v>
      </c>
      <c r="E23" t="b">
        <v>0</v>
      </c>
      <c r="H23" t="s">
        <v>931</v>
      </c>
      <c r="I23" t="s">
        <v>923</v>
      </c>
      <c r="U23">
        <v>1</v>
      </c>
    </row>
    <row r="24" spans="1:21">
      <c r="A24" t="s">
        <v>936</v>
      </c>
      <c r="B24" t="s">
        <v>970</v>
      </c>
      <c r="D24" t="s">
        <v>938</v>
      </c>
      <c r="E24" t="b">
        <v>0</v>
      </c>
      <c r="H24" t="s">
        <v>931</v>
      </c>
      <c r="I24" t="s">
        <v>923</v>
      </c>
      <c r="U24">
        <v>1</v>
      </c>
    </row>
    <row r="25" spans="1:21">
      <c r="A25" t="s">
        <v>936</v>
      </c>
      <c r="B25" t="s">
        <v>11187</v>
      </c>
      <c r="D25" t="s">
        <v>938</v>
      </c>
      <c r="E25" t="b">
        <v>0</v>
      </c>
      <c r="H25" t="s">
        <v>931</v>
      </c>
      <c r="I25" t="s">
        <v>923</v>
      </c>
      <c r="U25">
        <v>1</v>
      </c>
    </row>
    <row r="26" spans="1:21">
      <c r="A26" t="s">
        <v>936</v>
      </c>
      <c r="B26" t="s">
        <v>346</v>
      </c>
      <c r="D26" t="s">
        <v>938</v>
      </c>
      <c r="E26" t="b">
        <v>0</v>
      </c>
      <c r="H26" t="s">
        <v>931</v>
      </c>
      <c r="I26" t="s">
        <v>923</v>
      </c>
      <c r="U26">
        <v>1</v>
      </c>
    </row>
    <row r="27" spans="1:21">
      <c r="A27" t="s">
        <v>936</v>
      </c>
      <c r="B27" t="s">
        <v>366</v>
      </c>
      <c r="D27" t="s">
        <v>938</v>
      </c>
      <c r="E27" t="b">
        <v>0</v>
      </c>
      <c r="H27" t="s">
        <v>931</v>
      </c>
      <c r="I27" t="s">
        <v>923</v>
      </c>
      <c r="U27">
        <v>1</v>
      </c>
    </row>
    <row r="28" spans="1:21">
      <c r="A28" t="s">
        <v>936</v>
      </c>
      <c r="B28" t="s">
        <v>226</v>
      </c>
      <c r="D28" t="s">
        <v>938</v>
      </c>
      <c r="E28" t="b">
        <v>0</v>
      </c>
      <c r="H28" t="s">
        <v>931</v>
      </c>
      <c r="I28" t="s">
        <v>923</v>
      </c>
      <c r="U28">
        <v>1</v>
      </c>
    </row>
    <row r="29" spans="1:21">
      <c r="A29" t="s">
        <v>936</v>
      </c>
      <c r="B29" t="s">
        <v>968</v>
      </c>
      <c r="D29" t="s">
        <v>938</v>
      </c>
      <c r="E29" t="b">
        <v>0</v>
      </c>
      <c r="H29" t="s">
        <v>931</v>
      </c>
      <c r="I29" t="s">
        <v>923</v>
      </c>
      <c r="U29">
        <v>1</v>
      </c>
    </row>
    <row r="30" spans="1:21">
      <c r="A30" t="s">
        <v>936</v>
      </c>
      <c r="B30" t="s">
        <v>965</v>
      </c>
      <c r="C30" t="s">
        <v>966</v>
      </c>
      <c r="D30" t="s">
        <v>938</v>
      </c>
      <c r="E30" t="b">
        <v>0</v>
      </c>
      <c r="G30" t="s">
        <v>967</v>
      </c>
      <c r="H30" t="s">
        <v>931</v>
      </c>
      <c r="I30" t="s">
        <v>923</v>
      </c>
      <c r="U30">
        <v>2</v>
      </c>
    </row>
    <row r="31" spans="1:21">
      <c r="A31" t="s">
        <v>936</v>
      </c>
      <c r="B31" t="s">
        <v>964</v>
      </c>
      <c r="D31" t="s">
        <v>938</v>
      </c>
      <c r="E31" t="b">
        <v>0</v>
      </c>
      <c r="H31" t="s">
        <v>931</v>
      </c>
      <c r="I31" t="s">
        <v>923</v>
      </c>
      <c r="U31">
        <v>1</v>
      </c>
    </row>
    <row r="32" spans="1:21">
      <c r="A32" t="s">
        <v>936</v>
      </c>
      <c r="B32" t="s">
        <v>174</v>
      </c>
      <c r="D32" t="s">
        <v>938</v>
      </c>
      <c r="E32" t="b">
        <v>0</v>
      </c>
      <c r="H32" t="s">
        <v>931</v>
      </c>
      <c r="I32" t="s">
        <v>923</v>
      </c>
      <c r="U32">
        <v>1</v>
      </c>
    </row>
    <row r="33" spans="1:21">
      <c r="A33" t="s">
        <v>936</v>
      </c>
      <c r="B33" t="s">
        <v>153</v>
      </c>
      <c r="D33" t="s">
        <v>938</v>
      </c>
      <c r="E33" t="b">
        <v>0</v>
      </c>
      <c r="H33" t="s">
        <v>931</v>
      </c>
      <c r="I33" t="s">
        <v>923</v>
      </c>
      <c r="U33">
        <v>1</v>
      </c>
    </row>
    <row r="34" spans="1:21">
      <c r="A34" t="s">
        <v>936</v>
      </c>
      <c r="B34" t="s">
        <v>196</v>
      </c>
      <c r="D34" t="s">
        <v>938</v>
      </c>
      <c r="E34" t="b">
        <v>0</v>
      </c>
      <c r="H34" t="s">
        <v>931</v>
      </c>
      <c r="I34" t="s">
        <v>923</v>
      </c>
      <c r="U34">
        <v>1</v>
      </c>
    </row>
    <row r="35" spans="1:21">
      <c r="A35" t="s">
        <v>936</v>
      </c>
      <c r="B35" t="s">
        <v>1308</v>
      </c>
      <c r="D35" t="s">
        <v>938</v>
      </c>
      <c r="E35" t="b">
        <v>0</v>
      </c>
      <c r="H35" t="s">
        <v>931</v>
      </c>
      <c r="I35" t="s">
        <v>923</v>
      </c>
      <c r="U35">
        <v>1</v>
      </c>
    </row>
    <row r="36" spans="1:21">
      <c r="A36" t="s">
        <v>936</v>
      </c>
      <c r="B36" t="s">
        <v>132</v>
      </c>
      <c r="D36" t="s">
        <v>938</v>
      </c>
      <c r="E36" t="b">
        <v>0</v>
      </c>
      <c r="H36" t="s">
        <v>931</v>
      </c>
      <c r="I36" t="s">
        <v>923</v>
      </c>
      <c r="U36">
        <v>1</v>
      </c>
    </row>
    <row r="37" spans="1:21">
      <c r="A37" t="s">
        <v>936</v>
      </c>
      <c r="B37" t="s">
        <v>261</v>
      </c>
      <c r="D37" t="s">
        <v>938</v>
      </c>
      <c r="E37" t="b">
        <v>0</v>
      </c>
      <c r="H37" t="s">
        <v>931</v>
      </c>
      <c r="I37" t="s">
        <v>923</v>
      </c>
      <c r="U37">
        <v>1</v>
      </c>
    </row>
    <row r="38" spans="1:21">
      <c r="A38" t="s">
        <v>936</v>
      </c>
      <c r="B38" t="s">
        <v>140</v>
      </c>
      <c r="D38" t="s">
        <v>938</v>
      </c>
      <c r="E38" t="b">
        <v>0</v>
      </c>
      <c r="H38" t="s">
        <v>931</v>
      </c>
      <c r="I38" t="s">
        <v>923</v>
      </c>
      <c r="U38">
        <v>1</v>
      </c>
    </row>
    <row r="39" spans="1:21">
      <c r="A39" t="s">
        <v>936</v>
      </c>
      <c r="B39" t="s">
        <v>961</v>
      </c>
      <c r="D39" t="s">
        <v>938</v>
      </c>
      <c r="E39" t="b">
        <v>0</v>
      </c>
      <c r="H39" t="s">
        <v>931</v>
      </c>
      <c r="I39" t="s">
        <v>923</v>
      </c>
      <c r="U39">
        <v>1</v>
      </c>
    </row>
    <row r="40" spans="1:21">
      <c r="A40" t="s">
        <v>936</v>
      </c>
      <c r="B40" t="s">
        <v>255</v>
      </c>
      <c r="D40" t="s">
        <v>938</v>
      </c>
      <c r="E40" t="b">
        <v>0</v>
      </c>
      <c r="H40" t="s">
        <v>931</v>
      </c>
      <c r="I40" t="s">
        <v>923</v>
      </c>
      <c r="U40">
        <v>1</v>
      </c>
    </row>
    <row r="41" spans="1:21">
      <c r="A41" t="s">
        <v>936</v>
      </c>
      <c r="B41" t="s">
        <v>1304</v>
      </c>
      <c r="D41" t="s">
        <v>938</v>
      </c>
      <c r="E41" t="b">
        <v>0</v>
      </c>
      <c r="H41" t="s">
        <v>931</v>
      </c>
      <c r="I41" t="s">
        <v>923</v>
      </c>
      <c r="U41">
        <v>1</v>
      </c>
    </row>
    <row r="42" spans="1:21">
      <c r="A42" t="s">
        <v>936</v>
      </c>
      <c r="B42" t="s">
        <v>1294</v>
      </c>
      <c r="D42" t="s">
        <v>938</v>
      </c>
      <c r="E42" t="b">
        <v>0</v>
      </c>
      <c r="H42" t="s">
        <v>931</v>
      </c>
      <c r="I42" t="s">
        <v>923</v>
      </c>
      <c r="U42">
        <v>1</v>
      </c>
    </row>
    <row r="43" spans="1:21">
      <c r="A43" t="s">
        <v>936</v>
      </c>
      <c r="B43" t="s">
        <v>957</v>
      </c>
      <c r="D43" t="s">
        <v>938</v>
      </c>
      <c r="E43" t="b">
        <v>0</v>
      </c>
      <c r="H43" t="s">
        <v>931</v>
      </c>
      <c r="I43" t="s">
        <v>923</v>
      </c>
      <c r="U43">
        <v>1</v>
      </c>
    </row>
    <row r="44" spans="1:21">
      <c r="A44" t="s">
        <v>936</v>
      </c>
      <c r="B44" t="s">
        <v>362</v>
      </c>
      <c r="D44" t="s">
        <v>938</v>
      </c>
      <c r="E44" t="b">
        <v>0</v>
      </c>
      <c r="H44" t="s">
        <v>931</v>
      </c>
      <c r="I44" t="s">
        <v>923</v>
      </c>
      <c r="U44">
        <v>1</v>
      </c>
    </row>
    <row r="45" spans="1:21">
      <c r="A45" t="s">
        <v>936</v>
      </c>
      <c r="B45" t="s">
        <v>955</v>
      </c>
      <c r="D45" t="s">
        <v>938</v>
      </c>
      <c r="E45" t="b">
        <v>0</v>
      </c>
      <c r="H45" t="s">
        <v>931</v>
      </c>
      <c r="I45" t="s">
        <v>923</v>
      </c>
      <c r="U45">
        <v>1</v>
      </c>
    </row>
    <row r="46" spans="1:21">
      <c r="A46" t="s">
        <v>936</v>
      </c>
      <c r="B46" t="s">
        <v>1306</v>
      </c>
      <c r="D46" t="s">
        <v>938</v>
      </c>
      <c r="E46" t="b">
        <v>0</v>
      </c>
      <c r="H46" t="s">
        <v>931</v>
      </c>
      <c r="I46" t="s">
        <v>923</v>
      </c>
      <c r="U46">
        <v>1</v>
      </c>
    </row>
    <row r="47" spans="1:21">
      <c r="A47" t="s">
        <v>936</v>
      </c>
      <c r="B47" t="s">
        <v>201</v>
      </c>
      <c r="D47" t="s">
        <v>938</v>
      </c>
      <c r="E47" t="b">
        <v>0</v>
      </c>
      <c r="H47" t="s">
        <v>931</v>
      </c>
      <c r="I47" t="s">
        <v>923</v>
      </c>
      <c r="U47">
        <v>1</v>
      </c>
    </row>
    <row r="48" spans="1:21">
      <c r="A48" t="s">
        <v>936</v>
      </c>
      <c r="B48" t="s">
        <v>267</v>
      </c>
      <c r="D48" t="s">
        <v>938</v>
      </c>
      <c r="E48" t="b">
        <v>0</v>
      </c>
      <c r="H48" t="s">
        <v>931</v>
      </c>
      <c r="I48" t="s">
        <v>923</v>
      </c>
      <c r="U48">
        <v>1</v>
      </c>
    </row>
    <row r="49" spans="1:21">
      <c r="A49" t="s">
        <v>936</v>
      </c>
      <c r="B49" t="s">
        <v>1305</v>
      </c>
      <c r="D49" t="s">
        <v>938</v>
      </c>
      <c r="E49" t="b">
        <v>0</v>
      </c>
      <c r="H49" t="s">
        <v>931</v>
      </c>
      <c r="I49" t="s">
        <v>923</v>
      </c>
      <c r="U49">
        <v>1</v>
      </c>
    </row>
    <row r="50" spans="1:21">
      <c r="A50" t="s">
        <v>936</v>
      </c>
      <c r="B50" t="s">
        <v>169</v>
      </c>
      <c r="D50" t="s">
        <v>938</v>
      </c>
      <c r="E50" t="b">
        <v>0</v>
      </c>
      <c r="H50" t="s">
        <v>931</v>
      </c>
      <c r="I50" t="s">
        <v>923</v>
      </c>
      <c r="U50">
        <v>1</v>
      </c>
    </row>
    <row r="51" spans="1:21">
      <c r="A51" t="s">
        <v>936</v>
      </c>
      <c r="B51" t="s">
        <v>952</v>
      </c>
      <c r="D51" t="s">
        <v>938</v>
      </c>
      <c r="E51" t="b">
        <v>0</v>
      </c>
      <c r="H51" t="s">
        <v>931</v>
      </c>
      <c r="I51" t="s">
        <v>923</v>
      </c>
      <c r="U51">
        <v>1</v>
      </c>
    </row>
    <row r="52" spans="1:21">
      <c r="A52" t="s">
        <v>936</v>
      </c>
      <c r="B52" t="s">
        <v>336</v>
      </c>
      <c r="D52" t="s">
        <v>938</v>
      </c>
      <c r="E52" t="b">
        <v>0</v>
      </c>
      <c r="H52" t="s">
        <v>931</v>
      </c>
      <c r="I52" t="s">
        <v>923</v>
      </c>
      <c r="U52">
        <v>1</v>
      </c>
    </row>
    <row r="53" spans="1:21">
      <c r="A53" t="s">
        <v>936</v>
      </c>
      <c r="B53" t="s">
        <v>190</v>
      </c>
      <c r="D53" t="s">
        <v>938</v>
      </c>
      <c r="E53" t="b">
        <v>0</v>
      </c>
      <c r="H53" t="s">
        <v>931</v>
      </c>
      <c r="I53" t="s">
        <v>923</v>
      </c>
      <c r="U53">
        <v>1</v>
      </c>
    </row>
    <row r="54" spans="1:21">
      <c r="A54" t="s">
        <v>936</v>
      </c>
      <c r="B54" t="s">
        <v>374</v>
      </c>
      <c r="D54" t="s">
        <v>938</v>
      </c>
      <c r="E54" t="b">
        <v>0</v>
      </c>
      <c r="G54" t="s">
        <v>951</v>
      </c>
      <c r="H54" t="s">
        <v>931</v>
      </c>
      <c r="I54" t="s">
        <v>923</v>
      </c>
      <c r="U54">
        <v>1</v>
      </c>
    </row>
    <row r="55" spans="1:21">
      <c r="A55" t="s">
        <v>936</v>
      </c>
      <c r="B55" t="s">
        <v>209</v>
      </c>
      <c r="D55" t="s">
        <v>938</v>
      </c>
      <c r="E55" t="b">
        <v>0</v>
      </c>
      <c r="H55" t="s">
        <v>931</v>
      </c>
      <c r="I55" t="s">
        <v>923</v>
      </c>
      <c r="U55">
        <v>1</v>
      </c>
    </row>
    <row r="56" spans="1:21">
      <c r="A56" t="s">
        <v>936</v>
      </c>
      <c r="B56" t="s">
        <v>164</v>
      </c>
      <c r="D56" t="s">
        <v>938</v>
      </c>
      <c r="E56" t="b">
        <v>0</v>
      </c>
      <c r="H56" t="s">
        <v>931</v>
      </c>
      <c r="I56" t="s">
        <v>923</v>
      </c>
      <c r="U56">
        <v>1</v>
      </c>
    </row>
    <row r="57" spans="1:21">
      <c r="A57" t="s">
        <v>936</v>
      </c>
      <c r="B57" t="s">
        <v>319</v>
      </c>
      <c r="D57" t="s">
        <v>938</v>
      </c>
      <c r="E57" t="b">
        <v>0</v>
      </c>
      <c r="H57" t="s">
        <v>931</v>
      </c>
      <c r="I57" t="s">
        <v>923</v>
      </c>
      <c r="U57">
        <v>1</v>
      </c>
    </row>
    <row r="58" spans="1:21">
      <c r="A58" t="s">
        <v>936</v>
      </c>
      <c r="B58" t="s">
        <v>7457</v>
      </c>
      <c r="D58" t="s">
        <v>938</v>
      </c>
      <c r="E58" t="b">
        <v>0</v>
      </c>
      <c r="H58" t="s">
        <v>931</v>
      </c>
      <c r="I58" t="s">
        <v>923</v>
      </c>
      <c r="U58">
        <v>1</v>
      </c>
    </row>
    <row r="59" spans="1:21">
      <c r="A59" t="s">
        <v>936</v>
      </c>
      <c r="B59" t="s">
        <v>370</v>
      </c>
      <c r="D59" t="s">
        <v>938</v>
      </c>
      <c r="E59" t="b">
        <v>0</v>
      </c>
      <c r="G59" t="s">
        <v>245</v>
      </c>
      <c r="H59" t="s">
        <v>931</v>
      </c>
      <c r="I59" t="s">
        <v>923</v>
      </c>
      <c r="U59">
        <v>1</v>
      </c>
    </row>
    <row r="60" spans="1:21">
      <c r="A60" t="s">
        <v>936</v>
      </c>
      <c r="B60" t="s">
        <v>7664</v>
      </c>
      <c r="D60" t="s">
        <v>938</v>
      </c>
      <c r="E60" t="b">
        <v>0</v>
      </c>
      <c r="H60" t="s">
        <v>931</v>
      </c>
      <c r="I60" t="s">
        <v>923</v>
      </c>
      <c r="U60">
        <v>1</v>
      </c>
    </row>
    <row r="61" spans="1:21">
      <c r="A61" t="s">
        <v>936</v>
      </c>
      <c r="B61" t="s">
        <v>4710</v>
      </c>
      <c r="D61" t="s">
        <v>938</v>
      </c>
      <c r="E61" t="b">
        <v>0</v>
      </c>
      <c r="H61" t="s">
        <v>931</v>
      </c>
      <c r="I61" t="s">
        <v>923</v>
      </c>
      <c r="U61">
        <v>1</v>
      </c>
    </row>
    <row r="62" spans="1:21">
      <c r="A62" t="s">
        <v>936</v>
      </c>
      <c r="B62" t="s">
        <v>946</v>
      </c>
      <c r="D62" t="s">
        <v>938</v>
      </c>
      <c r="E62" t="b">
        <v>0</v>
      </c>
      <c r="H62" t="s">
        <v>931</v>
      </c>
      <c r="I62" t="s">
        <v>923</v>
      </c>
      <c r="U62">
        <v>1</v>
      </c>
    </row>
    <row r="63" spans="1:21">
      <c r="A63" t="s">
        <v>936</v>
      </c>
      <c r="B63" t="s">
        <v>354</v>
      </c>
      <c r="D63" t="s">
        <v>938</v>
      </c>
      <c r="E63" t="b">
        <v>0</v>
      </c>
      <c r="G63" t="s">
        <v>263</v>
      </c>
      <c r="H63" t="s">
        <v>931</v>
      </c>
      <c r="I63" t="s">
        <v>923</v>
      </c>
      <c r="U63">
        <v>1</v>
      </c>
    </row>
    <row r="64" spans="1:21">
      <c r="A64" t="s">
        <v>936</v>
      </c>
      <c r="B64" t="s">
        <v>35</v>
      </c>
      <c r="D64" t="s">
        <v>938</v>
      </c>
      <c r="E64" t="b">
        <v>0</v>
      </c>
      <c r="G64" t="s">
        <v>135</v>
      </c>
      <c r="H64" t="s">
        <v>931</v>
      </c>
      <c r="I64" t="s">
        <v>923</v>
      </c>
      <c r="U64">
        <v>1</v>
      </c>
    </row>
    <row r="65" spans="1:21">
      <c r="A65" t="s">
        <v>936</v>
      </c>
      <c r="B65" t="s">
        <v>314</v>
      </c>
      <c r="D65" t="s">
        <v>938</v>
      </c>
      <c r="E65" t="b">
        <v>0</v>
      </c>
      <c r="G65" t="s">
        <v>943</v>
      </c>
      <c r="H65" t="s">
        <v>931</v>
      </c>
      <c r="I65" t="s">
        <v>923</v>
      </c>
      <c r="U65">
        <v>1</v>
      </c>
    </row>
    <row r="66" spans="1:21">
      <c r="A66" t="s">
        <v>936</v>
      </c>
      <c r="B66" t="s">
        <v>94</v>
      </c>
      <c r="C66" t="s">
        <v>95</v>
      </c>
      <c r="D66" t="s">
        <v>938</v>
      </c>
      <c r="E66" t="b">
        <v>0</v>
      </c>
      <c r="G66" t="s">
        <v>182</v>
      </c>
      <c r="H66" t="s">
        <v>931</v>
      </c>
      <c r="I66" t="s">
        <v>923</v>
      </c>
      <c r="U66">
        <v>2</v>
      </c>
    </row>
    <row r="67" spans="1:21">
      <c r="A67" t="s">
        <v>936</v>
      </c>
      <c r="B67" t="s">
        <v>66</v>
      </c>
      <c r="D67" t="s">
        <v>938</v>
      </c>
      <c r="E67" t="b">
        <v>0</v>
      </c>
      <c r="H67" t="s">
        <v>931</v>
      </c>
      <c r="I67" t="s">
        <v>923</v>
      </c>
      <c r="U67">
        <v>1</v>
      </c>
    </row>
    <row r="68" spans="1:21">
      <c r="A68" t="s">
        <v>936</v>
      </c>
      <c r="B68" t="s">
        <v>939</v>
      </c>
      <c r="C68" t="s">
        <v>940</v>
      </c>
      <c r="D68" t="s">
        <v>938</v>
      </c>
      <c r="E68" t="b">
        <v>0</v>
      </c>
      <c r="H68" t="s">
        <v>931</v>
      </c>
      <c r="I68" t="s">
        <v>923</v>
      </c>
      <c r="U68">
        <v>2</v>
      </c>
    </row>
    <row r="69" spans="1:21">
      <c r="A69" t="s">
        <v>936</v>
      </c>
      <c r="B69" t="s">
        <v>937</v>
      </c>
      <c r="D69" t="s">
        <v>938</v>
      </c>
      <c r="E69" t="b">
        <v>0</v>
      </c>
      <c r="H69" t="s">
        <v>931</v>
      </c>
      <c r="I69" t="s">
        <v>923</v>
      </c>
      <c r="U69">
        <v>1</v>
      </c>
    </row>
  </sheetData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6CB0B-DEDC-4DEF-927B-7823DB2181BA}">
  <dimension ref="A2:F23"/>
  <sheetViews>
    <sheetView topLeftCell="A2" workbookViewId="0">
      <selection activeCell="C4" sqref="C4"/>
    </sheetView>
  </sheetViews>
  <sheetFormatPr defaultRowHeight="14.45"/>
  <cols>
    <col min="1" max="1" width="16.140625" bestFit="1" customWidth="1"/>
    <col min="2" max="2" width="21.85546875" bestFit="1" customWidth="1"/>
    <col min="3" max="3" width="23.85546875" bestFit="1" customWidth="1"/>
  </cols>
  <sheetData>
    <row r="2" spans="1:6">
      <c r="A2" s="389" t="s">
        <v>900</v>
      </c>
      <c r="B2" s="389" t="s">
        <v>903</v>
      </c>
      <c r="C2" t="s">
        <v>11184</v>
      </c>
    </row>
    <row r="3" spans="1:6">
      <c r="A3" t="s">
        <v>936</v>
      </c>
      <c r="B3" t="s">
        <v>935</v>
      </c>
      <c r="C3">
        <v>1</v>
      </c>
      <c r="F3">
        <f xml:space="preserve"> C6 + C13 + C20 +C28</f>
        <v>171</v>
      </c>
    </row>
    <row r="4" spans="1:6">
      <c r="B4" t="s">
        <v>938</v>
      </c>
      <c r="C4">
        <v>70</v>
      </c>
    </row>
    <row r="5" spans="1:6">
      <c r="A5" t="s">
        <v>11188</v>
      </c>
      <c r="C5">
        <v>71</v>
      </c>
    </row>
    <row r="6" spans="1:6">
      <c r="A6" t="s">
        <v>981</v>
      </c>
      <c r="B6" t="s">
        <v>935</v>
      </c>
      <c r="C6">
        <v>3</v>
      </c>
    </row>
    <row r="7" spans="1:6">
      <c r="B7" t="s">
        <v>938</v>
      </c>
      <c r="C7">
        <v>119</v>
      </c>
    </row>
    <row r="8" spans="1:6">
      <c r="A8" t="s">
        <v>11189</v>
      </c>
      <c r="C8">
        <v>122</v>
      </c>
    </row>
    <row r="9" spans="1:6">
      <c r="A9" t="s">
        <v>1075</v>
      </c>
      <c r="B9" t="s">
        <v>929</v>
      </c>
      <c r="C9">
        <v>2</v>
      </c>
    </row>
    <row r="10" spans="1:6">
      <c r="B10" t="s">
        <v>933</v>
      </c>
      <c r="C10">
        <v>4</v>
      </c>
    </row>
    <row r="11" spans="1:6">
      <c r="B11" t="s">
        <v>934</v>
      </c>
      <c r="C11">
        <v>10</v>
      </c>
    </row>
    <row r="12" spans="1:6">
      <c r="B12" t="s">
        <v>935</v>
      </c>
      <c r="C12">
        <v>66</v>
      </c>
    </row>
    <row r="13" spans="1:6">
      <c r="B13" t="s">
        <v>938</v>
      </c>
      <c r="C13">
        <v>111</v>
      </c>
    </row>
    <row r="14" spans="1:6">
      <c r="B14" t="s">
        <v>1076</v>
      </c>
      <c r="C14">
        <v>5</v>
      </c>
    </row>
    <row r="15" spans="1:6">
      <c r="A15" t="s">
        <v>11190</v>
      </c>
      <c r="C15">
        <v>198</v>
      </c>
    </row>
    <row r="16" spans="1:6">
      <c r="A16" t="s">
        <v>1213</v>
      </c>
      <c r="B16" t="s">
        <v>930</v>
      </c>
      <c r="C16">
        <v>2</v>
      </c>
    </row>
    <row r="17" spans="1:3">
      <c r="B17" t="s">
        <v>933</v>
      </c>
      <c r="C17">
        <v>6</v>
      </c>
    </row>
    <row r="18" spans="1:3">
      <c r="B18" t="s">
        <v>935</v>
      </c>
      <c r="C18">
        <v>24</v>
      </c>
    </row>
    <row r="19" spans="1:3">
      <c r="B19" t="s">
        <v>938</v>
      </c>
      <c r="C19">
        <v>25</v>
      </c>
    </row>
    <row r="20" spans="1:3">
      <c r="A20" t="s">
        <v>11191</v>
      </c>
      <c r="C20">
        <v>57</v>
      </c>
    </row>
    <row r="21" spans="1:3">
      <c r="A21" t="s">
        <v>1251</v>
      </c>
      <c r="B21" t="s">
        <v>938</v>
      </c>
      <c r="C21">
        <v>3</v>
      </c>
    </row>
    <row r="22" spans="1:3">
      <c r="A22" t="s">
        <v>11192</v>
      </c>
      <c r="C22">
        <v>3</v>
      </c>
    </row>
    <row r="23" spans="1:3">
      <c r="A23" t="s">
        <v>11185</v>
      </c>
      <c r="C23">
        <v>451</v>
      </c>
    </row>
  </sheetData>
  <pageMargins left="0.7" right="0.7" top="0.75" bottom="0.75" header="0.3" footer="0.3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5F64F-DD67-4422-A982-C1702604E1C1}">
  <dimension ref="A2:B9"/>
  <sheetViews>
    <sheetView topLeftCell="A2" workbookViewId="0">
      <selection activeCell="A2" sqref="A2:B9"/>
    </sheetView>
  </sheetViews>
  <sheetFormatPr defaultRowHeight="14.45"/>
  <cols>
    <col min="1" max="1" width="18.28515625" bestFit="1" customWidth="1"/>
    <col min="2" max="2" width="18.85546875" bestFit="1" customWidth="1"/>
  </cols>
  <sheetData>
    <row r="2" spans="1:2">
      <c r="A2" s="389" t="s">
        <v>5374</v>
      </c>
      <c r="B2" t="s">
        <v>11193</v>
      </c>
    </row>
    <row r="3" spans="1:2">
      <c r="A3" t="s">
        <v>5473</v>
      </c>
      <c r="B3">
        <v>14</v>
      </c>
    </row>
    <row r="4" spans="1:2">
      <c r="A4" t="s">
        <v>5452</v>
      </c>
      <c r="B4">
        <v>341</v>
      </c>
    </row>
    <row r="5" spans="1:2">
      <c r="A5" t="s">
        <v>5599</v>
      </c>
      <c r="B5">
        <v>34</v>
      </c>
    </row>
    <row r="6" spans="1:2">
      <c r="A6" t="s">
        <v>1427</v>
      </c>
      <c r="B6">
        <v>448</v>
      </c>
    </row>
    <row r="7" spans="1:2">
      <c r="A7" t="s">
        <v>5424</v>
      </c>
      <c r="B7">
        <v>4</v>
      </c>
    </row>
    <row r="8" spans="1:2">
      <c r="A8" t="s">
        <v>1502</v>
      </c>
      <c r="B8">
        <v>59</v>
      </c>
    </row>
    <row r="9" spans="1:2">
      <c r="A9" t="s">
        <v>11185</v>
      </c>
      <c r="B9">
        <v>900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2840B-1BE1-45F6-8850-853A13EB12D2}">
  <dimension ref="A2:G8"/>
  <sheetViews>
    <sheetView workbookViewId="0">
      <selection activeCell="A2" sqref="A2:G8"/>
    </sheetView>
  </sheetViews>
  <sheetFormatPr defaultRowHeight="14.45"/>
  <cols>
    <col min="1" max="1" width="20" bestFit="1" customWidth="1"/>
    <col min="2" max="2" width="16.85546875" bestFit="1" customWidth="1"/>
    <col min="3" max="3" width="13.5703125" bestFit="1" customWidth="1"/>
    <col min="4" max="4" width="9.5703125" bestFit="1" customWidth="1"/>
    <col min="5" max="5" width="12.5703125" bestFit="1" customWidth="1"/>
    <col min="6" max="6" width="6.42578125" bestFit="1" customWidth="1"/>
    <col min="7" max="7" width="11.42578125" bestFit="1" customWidth="1"/>
    <col min="8" max="8" width="10.7109375" bestFit="1" customWidth="1"/>
    <col min="9" max="9" width="7.28515625" bestFit="1" customWidth="1"/>
    <col min="10" max="10" width="7" bestFit="1" customWidth="1"/>
    <col min="11" max="11" width="10.85546875" bestFit="1" customWidth="1"/>
    <col min="12" max="12" width="18.42578125" bestFit="1" customWidth="1"/>
    <col min="13" max="13" width="11.42578125" bestFit="1" customWidth="1"/>
    <col min="14" max="14" width="9.5703125" bestFit="1" customWidth="1"/>
    <col min="15" max="15" width="7.28515625" bestFit="1" customWidth="1"/>
    <col min="16" max="16" width="7" bestFit="1" customWidth="1"/>
    <col min="17" max="17" width="10.85546875" bestFit="1" customWidth="1"/>
    <col min="18" max="18" width="14.42578125" bestFit="1" customWidth="1"/>
    <col min="19" max="19" width="14.5703125" bestFit="1" customWidth="1"/>
    <col min="20" max="20" width="7" bestFit="1" customWidth="1"/>
    <col min="21" max="21" width="17.7109375" bestFit="1" customWidth="1"/>
    <col min="22" max="22" width="8.7109375" bestFit="1" customWidth="1"/>
    <col min="23" max="23" width="9.5703125" bestFit="1" customWidth="1"/>
    <col min="24" max="24" width="7.28515625" bestFit="1" customWidth="1"/>
    <col min="25" max="25" width="7" bestFit="1" customWidth="1"/>
    <col min="26" max="26" width="11.42578125" bestFit="1" customWidth="1"/>
    <col min="27" max="27" width="10.85546875" bestFit="1" customWidth="1"/>
    <col min="28" max="28" width="11.140625" bestFit="1" customWidth="1"/>
    <col min="29" max="29" width="10.7109375" bestFit="1" customWidth="1"/>
  </cols>
  <sheetData>
    <row r="2" spans="1:7">
      <c r="A2" s="389" t="s">
        <v>11193</v>
      </c>
      <c r="B2" s="389" t="s">
        <v>5371</v>
      </c>
    </row>
    <row r="3" spans="1:7">
      <c r="A3" s="389" t="s">
        <v>5377</v>
      </c>
      <c r="B3" t="s">
        <v>936</v>
      </c>
      <c r="C3" t="s">
        <v>981</v>
      </c>
      <c r="D3" t="s">
        <v>1075</v>
      </c>
      <c r="E3" t="s">
        <v>1213</v>
      </c>
      <c r="F3" t="s">
        <v>1251</v>
      </c>
      <c r="G3" t="s">
        <v>11185</v>
      </c>
    </row>
    <row r="4" spans="1:7">
      <c r="A4" t="s">
        <v>931</v>
      </c>
      <c r="B4">
        <v>133</v>
      </c>
      <c r="C4">
        <v>288</v>
      </c>
      <c r="D4">
        <v>310</v>
      </c>
      <c r="E4">
        <v>131</v>
      </c>
      <c r="F4">
        <v>14</v>
      </c>
      <c r="G4">
        <v>876</v>
      </c>
    </row>
    <row r="5" spans="1:7">
      <c r="A5" t="s">
        <v>6931</v>
      </c>
      <c r="B5">
        <v>1</v>
      </c>
      <c r="C5">
        <v>1</v>
      </c>
      <c r="G5">
        <v>2</v>
      </c>
    </row>
    <row r="6" spans="1:7">
      <c r="A6" t="s">
        <v>5612</v>
      </c>
      <c r="C6">
        <v>4</v>
      </c>
      <c r="G6">
        <v>4</v>
      </c>
    </row>
    <row r="7" spans="1:7">
      <c r="A7" t="s">
        <v>70</v>
      </c>
      <c r="B7">
        <v>4</v>
      </c>
      <c r="C7">
        <v>4</v>
      </c>
      <c r="D7">
        <v>5</v>
      </c>
      <c r="F7">
        <v>5</v>
      </c>
      <c r="G7">
        <v>18</v>
      </c>
    </row>
    <row r="8" spans="1:7">
      <c r="A8" t="s">
        <v>11185</v>
      </c>
      <c r="B8">
        <v>138</v>
      </c>
      <c r="C8">
        <v>297</v>
      </c>
      <c r="D8">
        <v>315</v>
      </c>
      <c r="E8">
        <v>131</v>
      </c>
      <c r="F8">
        <v>19</v>
      </c>
      <c r="G8">
        <v>900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7DE4-A2CE-4AB6-A708-49139F9563D3}">
  <dimension ref="A1:P392"/>
  <sheetViews>
    <sheetView topLeftCell="A253" workbookViewId="0">
      <selection activeCell="A254" sqref="A254"/>
    </sheetView>
  </sheetViews>
  <sheetFormatPr defaultRowHeight="14.45"/>
  <cols>
    <col min="1" max="1" width="18.5703125" customWidth="1"/>
    <col min="2" max="2" width="16.5703125" customWidth="1"/>
    <col min="3" max="3" width="29.5703125" customWidth="1"/>
    <col min="4" max="4" width="19.28515625" customWidth="1"/>
    <col min="5" max="5" width="15.42578125" customWidth="1"/>
    <col min="6" max="6" width="14.140625" bestFit="1" customWidth="1"/>
    <col min="7" max="7" width="16.42578125" bestFit="1" customWidth="1"/>
    <col min="8" max="8" width="10.85546875" bestFit="1" customWidth="1"/>
    <col min="9" max="9" width="13.42578125" bestFit="1" customWidth="1"/>
    <col min="10" max="10" width="24.140625" customWidth="1"/>
    <col min="11" max="11" width="40" customWidth="1"/>
    <col min="12" max="12" width="20" bestFit="1" customWidth="1"/>
    <col min="13" max="13" width="7.5703125" bestFit="1" customWidth="1"/>
    <col min="14" max="14" width="15.140625" bestFit="1" customWidth="1"/>
    <col min="15" max="15" width="53.42578125" customWidth="1"/>
    <col min="16" max="16" width="68.42578125" bestFit="1" customWidth="1"/>
  </cols>
  <sheetData>
    <row r="1" spans="1:16">
      <c r="A1" s="498" t="s">
        <v>5372</v>
      </c>
      <c r="B1" s="498" t="s">
        <v>5373</v>
      </c>
      <c r="C1" s="498" t="s">
        <v>5378</v>
      </c>
      <c r="D1" s="498" t="s">
        <v>911</v>
      </c>
      <c r="E1" s="498" t="s">
        <v>912</v>
      </c>
      <c r="F1" s="498" t="s">
        <v>913</v>
      </c>
      <c r="G1" s="498" t="s">
        <v>5383</v>
      </c>
      <c r="H1" s="498" t="s">
        <v>5376</v>
      </c>
      <c r="I1" s="498" t="s">
        <v>5375</v>
      </c>
      <c r="J1" s="498" t="s">
        <v>5379</v>
      </c>
      <c r="K1" s="498" t="s">
        <v>5380</v>
      </c>
      <c r="L1" s="498" t="s">
        <v>5382</v>
      </c>
      <c r="M1" s="498" t="s">
        <v>5384</v>
      </c>
      <c r="N1" s="498" t="s">
        <v>5385</v>
      </c>
      <c r="O1" s="498" t="s">
        <v>915</v>
      </c>
      <c r="P1" s="498" t="s">
        <v>918</v>
      </c>
    </row>
    <row r="2" spans="1:16">
      <c r="A2" t="s">
        <v>7394</v>
      </c>
      <c r="B2" t="s">
        <v>7395</v>
      </c>
      <c r="C2" t="e">
        <f>INDEX(#REF!,MATCH(A2,#REF!,0))</f>
        <v>#REF!</v>
      </c>
      <c r="D2" t="e">
        <f>INDEX(#REF!,MATCH(A2,#REF!,0))</f>
        <v>#REF!</v>
      </c>
      <c r="E2" s="501">
        <v>0.91666666666666663</v>
      </c>
      <c r="F2" s="501">
        <v>0.125</v>
      </c>
      <c r="G2" s="503" t="s">
        <v>7396</v>
      </c>
      <c r="H2" t="s">
        <v>6911</v>
      </c>
      <c r="I2" t="s">
        <v>5496</v>
      </c>
      <c r="J2" t="s">
        <v>6543</v>
      </c>
      <c r="K2" t="s">
        <v>6543</v>
      </c>
      <c r="L2" t="s">
        <v>5442</v>
      </c>
      <c r="M2" t="s">
        <v>6079</v>
      </c>
      <c r="N2" t="s">
        <v>7397</v>
      </c>
      <c r="O2" t="s">
        <v>5460</v>
      </c>
      <c r="P2" t="s">
        <v>7398</v>
      </c>
    </row>
    <row r="3" spans="1:16">
      <c r="A3" t="s">
        <v>8989</v>
      </c>
      <c r="B3" t="s">
        <v>8990</v>
      </c>
      <c r="C3" t="e">
        <f>INDEX(#REF!,MATCH(A3,#REF!,0))</f>
        <v>#REF!</v>
      </c>
      <c r="D3" t="e">
        <f>INDEX(#REF!,MATCH(A3,#REF!,0))</f>
        <v>#REF!</v>
      </c>
      <c r="E3" s="501">
        <v>0.91666666666666663</v>
      </c>
      <c r="F3" s="501">
        <v>0.25</v>
      </c>
      <c r="G3" s="503" t="s">
        <v>5775</v>
      </c>
      <c r="H3" t="s">
        <v>5496</v>
      </c>
      <c r="I3" t="s">
        <v>5496</v>
      </c>
      <c r="K3" t="s">
        <v>7848</v>
      </c>
      <c r="L3" t="s">
        <v>5885</v>
      </c>
      <c r="M3" t="s">
        <v>8991</v>
      </c>
      <c r="N3" t="s">
        <v>7850</v>
      </c>
      <c r="O3" t="s">
        <v>5777</v>
      </c>
      <c r="P3" t="s">
        <v>7852</v>
      </c>
    </row>
    <row r="4" spans="1:16">
      <c r="A4" t="s">
        <v>1204</v>
      </c>
      <c r="B4" t="s">
        <v>1205</v>
      </c>
      <c r="C4" t="e">
        <f>INDEX(#REF!,MATCH(A4,#REF!,0))</f>
        <v>#REF!</v>
      </c>
      <c r="D4" t="e">
        <f>INDEX(#REF!,MATCH(A4,#REF!,0))</f>
        <v>#REF!</v>
      </c>
      <c r="E4" s="501">
        <v>0.75</v>
      </c>
      <c r="F4" s="501">
        <v>0.95833333333333337</v>
      </c>
      <c r="G4" s="503" t="s">
        <v>5775</v>
      </c>
      <c r="H4" t="s">
        <v>5496</v>
      </c>
      <c r="I4" t="s">
        <v>5496</v>
      </c>
      <c r="K4" t="s">
        <v>5774</v>
      </c>
      <c r="L4" t="s">
        <v>5619</v>
      </c>
      <c r="M4" t="s">
        <v>8931</v>
      </c>
      <c r="N4" t="s">
        <v>8931</v>
      </c>
      <c r="O4" t="s">
        <v>5777</v>
      </c>
      <c r="P4" t="s">
        <v>8932</v>
      </c>
    </row>
    <row r="5" spans="1:16">
      <c r="A5" t="s">
        <v>8990</v>
      </c>
      <c r="B5" t="s">
        <v>8989</v>
      </c>
      <c r="C5" t="e">
        <f>INDEX(#REF!,MATCH(A5,#REF!,0))</f>
        <v>#REF!</v>
      </c>
      <c r="D5" t="e">
        <f>INDEX(#REF!,MATCH(A5,#REF!,0))</f>
        <v>#REF!</v>
      </c>
      <c r="E5" s="501">
        <v>0.91666666666666663</v>
      </c>
      <c r="F5" s="501">
        <v>0.25</v>
      </c>
      <c r="G5" s="503" t="s">
        <v>5775</v>
      </c>
      <c r="H5" t="s">
        <v>5496</v>
      </c>
      <c r="I5" t="s">
        <v>5496</v>
      </c>
      <c r="K5" t="s">
        <v>7848</v>
      </c>
      <c r="L5" t="s">
        <v>5500</v>
      </c>
      <c r="M5" t="s">
        <v>8991</v>
      </c>
      <c r="N5" t="s">
        <v>7850</v>
      </c>
      <c r="O5" t="s">
        <v>5777</v>
      </c>
      <c r="P5" t="s">
        <v>5706</v>
      </c>
    </row>
    <row r="6" spans="1:16">
      <c r="A6" t="s">
        <v>1205</v>
      </c>
      <c r="B6" t="s">
        <v>1204</v>
      </c>
      <c r="C6" t="e">
        <f>INDEX(#REF!,MATCH(A6,#REF!,0))</f>
        <v>#REF!</v>
      </c>
      <c r="D6" t="e">
        <f>INDEX(#REF!,MATCH(A6,#REF!,0))</f>
        <v>#REF!</v>
      </c>
      <c r="E6" s="501">
        <v>0.83333333333333337</v>
      </c>
      <c r="F6" s="501">
        <v>0.25</v>
      </c>
      <c r="G6" s="503" t="s">
        <v>5775</v>
      </c>
      <c r="H6" t="s">
        <v>5496</v>
      </c>
      <c r="I6" t="s">
        <v>5496</v>
      </c>
      <c r="K6" t="s">
        <v>5774</v>
      </c>
      <c r="L6" t="s">
        <v>5619</v>
      </c>
      <c r="M6" t="s">
        <v>8931</v>
      </c>
      <c r="N6" t="s">
        <v>8931</v>
      </c>
      <c r="O6" t="s">
        <v>5777</v>
      </c>
      <c r="P6" t="s">
        <v>8932</v>
      </c>
    </row>
    <row r="7" spans="1:16">
      <c r="A7" t="s">
        <v>7050</v>
      </c>
      <c r="B7" t="s">
        <v>5387</v>
      </c>
      <c r="C7" t="e">
        <f>INDEX(#REF!,MATCH(A7,#REF!,0))</f>
        <v>#REF!</v>
      </c>
      <c r="D7" t="e">
        <f>INDEX(#REF!,MATCH(A7,#REF!,0))</f>
        <v>#REF!</v>
      </c>
      <c r="E7" s="501">
        <v>0.875</v>
      </c>
      <c r="F7" s="501">
        <v>0</v>
      </c>
      <c r="G7" s="503" t="s">
        <v>7052</v>
      </c>
      <c r="H7" t="s">
        <v>5464</v>
      </c>
      <c r="I7" t="s">
        <v>5464</v>
      </c>
      <c r="J7" t="s">
        <v>7051</v>
      </c>
      <c r="K7" t="s">
        <v>7051</v>
      </c>
      <c r="L7" t="s">
        <v>5949</v>
      </c>
      <c r="M7" t="s">
        <v>7053</v>
      </c>
      <c r="N7" t="s">
        <v>7054</v>
      </c>
      <c r="O7" t="s">
        <v>5758</v>
      </c>
      <c r="P7" s="502" t="s">
        <v>5615</v>
      </c>
    </row>
    <row r="8" spans="1:16">
      <c r="A8" t="s">
        <v>727</v>
      </c>
      <c r="B8" t="s">
        <v>726</v>
      </c>
      <c r="C8" t="e">
        <f>INDEX(#REF!,MATCH(A8,#REF!,0))</f>
        <v>#REF!</v>
      </c>
      <c r="D8" t="e">
        <f>INDEX(#REF!,MATCH(A8,#REF!,0))</f>
        <v>#REF!</v>
      </c>
      <c r="E8" s="501">
        <v>0.95833333333333337</v>
      </c>
      <c r="F8" s="501">
        <v>0.125</v>
      </c>
      <c r="G8" s="503" t="s">
        <v>5436</v>
      </c>
      <c r="H8" t="s">
        <v>5464</v>
      </c>
      <c r="I8" t="s">
        <v>5464</v>
      </c>
      <c r="J8" t="s">
        <v>7740</v>
      </c>
      <c r="K8" t="s">
        <v>7740</v>
      </c>
      <c r="L8" t="s">
        <v>5873</v>
      </c>
      <c r="M8" t="s">
        <v>7741</v>
      </c>
      <c r="N8" t="s">
        <v>7741</v>
      </c>
      <c r="O8" t="s">
        <v>5758</v>
      </c>
      <c r="P8" t="s">
        <v>3571</v>
      </c>
    </row>
    <row r="9" spans="1:16">
      <c r="A9" t="s">
        <v>726</v>
      </c>
      <c r="B9" t="s">
        <v>727</v>
      </c>
      <c r="C9" t="e">
        <f>INDEX(#REF!,MATCH(A9,#REF!,0))</f>
        <v>#REF!</v>
      </c>
      <c r="D9" t="e">
        <f>INDEX(#REF!,MATCH(A9,#REF!,0))</f>
        <v>#REF!</v>
      </c>
      <c r="E9" s="501">
        <v>0.91666666666666663</v>
      </c>
      <c r="F9" s="501">
        <v>0.25</v>
      </c>
      <c r="G9" s="503" t="s">
        <v>5436</v>
      </c>
      <c r="H9" t="s">
        <v>5464</v>
      </c>
      <c r="I9" t="s">
        <v>5464</v>
      </c>
      <c r="J9" t="s">
        <v>7740</v>
      </c>
      <c r="K9" t="s">
        <v>7740</v>
      </c>
      <c r="L9" t="s">
        <v>5873</v>
      </c>
      <c r="M9" t="s">
        <v>7741</v>
      </c>
      <c r="N9" t="s">
        <v>7741</v>
      </c>
      <c r="O9" t="s">
        <v>5758</v>
      </c>
      <c r="P9" t="s">
        <v>3571</v>
      </c>
    </row>
    <row r="10" spans="1:16">
      <c r="A10" t="s">
        <v>7345</v>
      </c>
      <c r="B10" t="s">
        <v>7344</v>
      </c>
      <c r="C10" t="e">
        <f>INDEX(#REF!,MATCH(A10,#REF!,0))</f>
        <v>#REF!</v>
      </c>
      <c r="D10" t="e">
        <f>INDEX(#REF!,MATCH(A10,#REF!,0))</f>
        <v>#REF!</v>
      </c>
      <c r="E10" s="501">
        <v>8.3333333333333329E-2</v>
      </c>
      <c r="F10" s="501">
        <v>0.16666666666666666</v>
      </c>
      <c r="G10" s="503" t="s">
        <v>5832</v>
      </c>
      <c r="H10" t="s">
        <v>5440</v>
      </c>
      <c r="I10" t="s">
        <v>5440</v>
      </c>
      <c r="J10" t="s">
        <v>5580</v>
      </c>
      <c r="K10" t="s">
        <v>5580</v>
      </c>
      <c r="L10" t="s">
        <v>5873</v>
      </c>
      <c r="M10" t="s">
        <v>8600</v>
      </c>
      <c r="N10" t="s">
        <v>8601</v>
      </c>
      <c r="O10" t="s">
        <v>5584</v>
      </c>
      <c r="P10" t="s">
        <v>5834</v>
      </c>
    </row>
    <row r="11" spans="1:16">
      <c r="A11" t="s">
        <v>7344</v>
      </c>
      <c r="B11" t="s">
        <v>7345</v>
      </c>
      <c r="C11" t="e">
        <f>INDEX(#REF!,MATCH(A11,#REF!,0))</f>
        <v>#REF!</v>
      </c>
      <c r="D11" t="e">
        <f>INDEX(#REF!,MATCH(A11,#REF!,0))</f>
        <v>#REF!</v>
      </c>
      <c r="E11" s="501">
        <v>8.3333333333333329E-2</v>
      </c>
      <c r="F11" s="501">
        <v>0.25</v>
      </c>
      <c r="G11" s="503" t="s">
        <v>5832</v>
      </c>
      <c r="H11" t="s">
        <v>5440</v>
      </c>
      <c r="I11" t="s">
        <v>5440</v>
      </c>
      <c r="J11" t="s">
        <v>5580</v>
      </c>
      <c r="K11" t="s">
        <v>5580</v>
      </c>
      <c r="L11" t="s">
        <v>5873</v>
      </c>
      <c r="M11" t="s">
        <v>7346</v>
      </c>
      <c r="N11" t="s">
        <v>7347</v>
      </c>
      <c r="O11" t="s">
        <v>5584</v>
      </c>
      <c r="P11" t="s">
        <v>5834</v>
      </c>
    </row>
    <row r="12" spans="1:16">
      <c r="A12" t="s">
        <v>723</v>
      </c>
      <c r="B12" t="s">
        <v>724</v>
      </c>
      <c r="C12" t="e">
        <f>INDEX(#REF!,MATCH(A12,#REF!,0))</f>
        <v>#REF!</v>
      </c>
      <c r="D12" t="e">
        <f>INDEX(#REF!,MATCH(A12,#REF!,0))</f>
        <v>#REF!</v>
      </c>
      <c r="E12" s="501">
        <v>0.91666666666666663</v>
      </c>
      <c r="F12" s="501">
        <v>0.125</v>
      </c>
      <c r="G12" s="503" t="s">
        <v>11194</v>
      </c>
      <c r="H12" t="s">
        <v>5464</v>
      </c>
      <c r="I12" t="s">
        <v>5464</v>
      </c>
      <c r="J12" t="s">
        <v>6234</v>
      </c>
      <c r="K12" t="s">
        <v>6234</v>
      </c>
      <c r="L12" t="s">
        <v>5581</v>
      </c>
      <c r="M12" t="s">
        <v>8638</v>
      </c>
      <c r="N12" t="s">
        <v>8639</v>
      </c>
      <c r="O12" t="s">
        <v>5605</v>
      </c>
      <c r="P12" t="s">
        <v>3571</v>
      </c>
    </row>
    <row r="13" spans="1:16">
      <c r="A13" t="s">
        <v>724</v>
      </c>
      <c r="B13" t="s">
        <v>723</v>
      </c>
      <c r="C13" t="e">
        <f>INDEX(#REF!,MATCH(A13,#REF!,0))</f>
        <v>#REF!</v>
      </c>
      <c r="D13" t="e">
        <f>INDEX(#REF!,MATCH(A13,#REF!,0))</f>
        <v>#REF!</v>
      </c>
      <c r="E13" s="501">
        <v>0.33333333333333331</v>
      </c>
      <c r="F13" s="501">
        <v>0.70833333333333337</v>
      </c>
      <c r="G13" s="503" t="s">
        <v>11194</v>
      </c>
      <c r="H13" t="s">
        <v>5464</v>
      </c>
      <c r="I13" t="s">
        <v>5464</v>
      </c>
      <c r="J13" t="s">
        <v>6234</v>
      </c>
      <c r="K13" t="s">
        <v>6234</v>
      </c>
      <c r="L13" t="s">
        <v>5581</v>
      </c>
      <c r="M13" t="s">
        <v>8282</v>
      </c>
      <c r="N13" t="s">
        <v>8283</v>
      </c>
      <c r="O13" t="s">
        <v>5605</v>
      </c>
      <c r="P13" t="s">
        <v>5608</v>
      </c>
    </row>
    <row r="14" spans="1:16">
      <c r="A14" t="s">
        <v>8776</v>
      </c>
      <c r="B14" t="s">
        <v>8777</v>
      </c>
      <c r="C14" t="e">
        <f>INDEX(#REF!,MATCH(A14,#REF!,0))</f>
        <v>#REF!</v>
      </c>
      <c r="D14" t="e">
        <f>INDEX(#REF!,MATCH(A14,#REF!,0))</f>
        <v>#REF!</v>
      </c>
      <c r="E14" s="501">
        <v>0.5</v>
      </c>
      <c r="F14" s="501">
        <v>0.75</v>
      </c>
      <c r="G14" s="503" t="s">
        <v>5784</v>
      </c>
      <c r="H14" t="s">
        <v>5464</v>
      </c>
      <c r="I14" t="s">
        <v>5464</v>
      </c>
      <c r="J14" t="s">
        <v>5783</v>
      </c>
      <c r="K14" t="s">
        <v>5783</v>
      </c>
      <c r="L14" t="s">
        <v>5442</v>
      </c>
      <c r="M14" t="s">
        <v>6079</v>
      </c>
      <c r="N14" t="s">
        <v>8778</v>
      </c>
      <c r="O14" t="s">
        <v>5786</v>
      </c>
      <c r="P14" t="s">
        <v>3571</v>
      </c>
    </row>
    <row r="15" spans="1:16">
      <c r="A15" t="s">
        <v>9388</v>
      </c>
      <c r="C15" t="e">
        <f>INDEX(#REF!,MATCH(A15,#REF!,0))</f>
        <v>#REF!</v>
      </c>
      <c r="D15" t="e">
        <f>INDEX(#REF!,MATCH(A15,#REF!,0))</f>
        <v>#REF!</v>
      </c>
      <c r="E15" s="501">
        <v>0.33333333333333331</v>
      </c>
      <c r="F15" s="501">
        <v>0.5</v>
      </c>
      <c r="G15" s="503" t="s">
        <v>11195</v>
      </c>
      <c r="H15" t="s">
        <v>5496</v>
      </c>
      <c r="I15" t="s">
        <v>5496</v>
      </c>
      <c r="J15" t="s">
        <v>9986</v>
      </c>
      <c r="K15" t="s">
        <v>9986</v>
      </c>
      <c r="L15" t="s">
        <v>8582</v>
      </c>
      <c r="M15" t="s">
        <v>11196</v>
      </c>
      <c r="N15" t="s">
        <v>11196</v>
      </c>
      <c r="O15" t="s">
        <v>6586</v>
      </c>
      <c r="P15" t="s">
        <v>11197</v>
      </c>
    </row>
    <row r="16" spans="1:16">
      <c r="A16" t="s">
        <v>9390</v>
      </c>
      <c r="C16" t="e">
        <f>INDEX(#REF!,MATCH(A16,#REF!,0))</f>
        <v>#REF!</v>
      </c>
      <c r="D16" t="e">
        <f>INDEX(#REF!,MATCH(A16,#REF!,0))</f>
        <v>#REF!</v>
      </c>
      <c r="E16" s="501">
        <v>0.33333333333333331</v>
      </c>
      <c r="F16" s="501">
        <v>0.5</v>
      </c>
      <c r="G16" s="503" t="s">
        <v>11195</v>
      </c>
      <c r="H16" t="s">
        <v>5496</v>
      </c>
      <c r="I16" t="s">
        <v>5496</v>
      </c>
      <c r="J16" t="s">
        <v>9986</v>
      </c>
      <c r="K16" t="s">
        <v>9986</v>
      </c>
      <c r="L16" t="s">
        <v>8582</v>
      </c>
      <c r="M16" t="s">
        <v>11196</v>
      </c>
      <c r="N16" t="s">
        <v>11196</v>
      </c>
      <c r="O16" t="s">
        <v>6586</v>
      </c>
      <c r="P16" t="s">
        <v>11197</v>
      </c>
    </row>
    <row r="17" spans="1:16">
      <c r="A17" t="s">
        <v>11198</v>
      </c>
      <c r="C17" t="e">
        <f>INDEX(#REF!,MATCH(A17,#REF!,0))</f>
        <v>#REF!</v>
      </c>
      <c r="D17" t="e">
        <f>INDEX(#REF!,MATCH(A17,#REF!,0))</f>
        <v>#REF!</v>
      </c>
      <c r="E17" s="501">
        <v>0.91666666666666663</v>
      </c>
      <c r="F17" s="501">
        <v>0.125</v>
      </c>
      <c r="G17" s="503" t="s">
        <v>4601</v>
      </c>
      <c r="I17" t="s">
        <v>5464</v>
      </c>
      <c r="K17" t="s">
        <v>6764</v>
      </c>
      <c r="M17" t="s">
        <v>11199</v>
      </c>
      <c r="N17" t="s">
        <v>11200</v>
      </c>
      <c r="O17" t="s">
        <v>4600</v>
      </c>
      <c r="P17" t="s">
        <v>11201</v>
      </c>
    </row>
    <row r="18" spans="1:16">
      <c r="A18" t="s">
        <v>11202</v>
      </c>
      <c r="C18" t="e">
        <f>INDEX(#REF!,MATCH(A18,#REF!,0))</f>
        <v>#REF!</v>
      </c>
      <c r="D18" t="e">
        <f>INDEX(#REF!,MATCH(A18,#REF!,0))</f>
        <v>#REF!</v>
      </c>
      <c r="E18" s="501">
        <v>0.91666666666666663</v>
      </c>
      <c r="F18" s="501">
        <v>0.125</v>
      </c>
      <c r="G18" s="503" t="s">
        <v>4601</v>
      </c>
      <c r="I18" t="s">
        <v>5464</v>
      </c>
      <c r="K18" t="s">
        <v>6764</v>
      </c>
      <c r="M18" t="s">
        <v>11199</v>
      </c>
      <c r="N18" t="s">
        <v>11200</v>
      </c>
      <c r="O18" t="s">
        <v>4600</v>
      </c>
      <c r="P18" t="s">
        <v>11201</v>
      </c>
    </row>
    <row r="19" spans="1:16">
      <c r="A19" t="s">
        <v>8566</v>
      </c>
      <c r="B19" t="s">
        <v>8567</v>
      </c>
      <c r="C19" t="e">
        <f>INDEX(#REF!,MATCH(A19,#REF!,0))</f>
        <v>#REF!</v>
      </c>
      <c r="D19" t="e">
        <f>INDEX(#REF!,MATCH(A19,#REF!,0))</f>
        <v>#REF!</v>
      </c>
      <c r="E19" s="501">
        <v>0.33333333333333331</v>
      </c>
      <c r="F19" s="501">
        <v>0.75</v>
      </c>
      <c r="G19" s="503" t="s">
        <v>6569</v>
      </c>
      <c r="H19" t="s">
        <v>5464</v>
      </c>
      <c r="I19" t="s">
        <v>5464</v>
      </c>
      <c r="J19" t="s">
        <v>6568</v>
      </c>
      <c r="K19" t="s">
        <v>6568</v>
      </c>
      <c r="L19" t="s">
        <v>5442</v>
      </c>
      <c r="M19" t="s">
        <v>8568</v>
      </c>
      <c r="N19" t="s">
        <v>8569</v>
      </c>
      <c r="O19" t="s">
        <v>6572</v>
      </c>
      <c r="P19" t="s">
        <v>6575</v>
      </c>
    </row>
    <row r="20" spans="1:16">
      <c r="A20" t="s">
        <v>6739</v>
      </c>
      <c r="B20" t="s">
        <v>5387</v>
      </c>
      <c r="C20" t="e">
        <f>INDEX(#REF!,MATCH(A20,#REF!,0))</f>
        <v>#REF!</v>
      </c>
      <c r="D20" t="e">
        <f>INDEX(#REF!,MATCH(A20,#REF!,0))</f>
        <v>#REF!</v>
      </c>
      <c r="E20" s="501">
        <v>4.1666666666666664E-2</v>
      </c>
      <c r="F20" s="501">
        <v>0.75</v>
      </c>
      <c r="G20" s="503" t="s">
        <v>6569</v>
      </c>
      <c r="I20" t="s">
        <v>5425</v>
      </c>
      <c r="J20" t="s">
        <v>6740</v>
      </c>
      <c r="K20" t="s">
        <v>6740</v>
      </c>
      <c r="L20" t="s">
        <v>5511</v>
      </c>
      <c r="M20" t="s">
        <v>6741</v>
      </c>
      <c r="N20" t="s">
        <v>6742</v>
      </c>
      <c r="O20" t="s">
        <v>6572</v>
      </c>
      <c r="P20" t="s">
        <v>6743</v>
      </c>
    </row>
    <row r="21" spans="1:16">
      <c r="A21" t="s">
        <v>6566</v>
      </c>
      <c r="B21" t="s">
        <v>6567</v>
      </c>
      <c r="C21" t="e">
        <f>INDEX(#REF!,MATCH(A21,#REF!,0))</f>
        <v>#REF!</v>
      </c>
      <c r="D21" t="e">
        <f>INDEX(#REF!,MATCH(A21,#REF!,0))</f>
        <v>#REF!</v>
      </c>
      <c r="E21" s="501">
        <v>0.33333333333333331</v>
      </c>
      <c r="F21" s="501">
        <v>0.75</v>
      </c>
      <c r="G21" s="503" t="s">
        <v>6569</v>
      </c>
      <c r="H21" t="s">
        <v>5464</v>
      </c>
      <c r="I21" t="s">
        <v>5464</v>
      </c>
      <c r="J21" t="s">
        <v>6568</v>
      </c>
      <c r="K21" t="s">
        <v>6568</v>
      </c>
      <c r="L21" t="s">
        <v>5442</v>
      </c>
      <c r="M21" t="s">
        <v>6570</v>
      </c>
      <c r="N21" t="s">
        <v>6571</v>
      </c>
      <c r="O21" t="s">
        <v>6572</v>
      </c>
      <c r="P21" t="s">
        <v>6575</v>
      </c>
    </row>
    <row r="22" spans="1:16">
      <c r="A22" t="s">
        <v>7633</v>
      </c>
      <c r="B22" t="s">
        <v>713</v>
      </c>
      <c r="C22" t="e">
        <f>INDEX(#REF!,MATCH(A22,#REF!,0))</f>
        <v>#REF!</v>
      </c>
      <c r="D22" t="e">
        <f>INDEX(#REF!,MATCH(A22,#REF!,0))</f>
        <v>#REF!</v>
      </c>
      <c r="E22" s="501">
        <v>0</v>
      </c>
      <c r="F22" s="501">
        <v>0.95833333333333337</v>
      </c>
      <c r="G22" s="503" t="s">
        <v>6569</v>
      </c>
      <c r="H22" t="s">
        <v>5496</v>
      </c>
      <c r="I22" t="s">
        <v>5496</v>
      </c>
      <c r="J22" t="s">
        <v>6568</v>
      </c>
      <c r="K22" t="s">
        <v>6568</v>
      </c>
      <c r="L22" t="s">
        <v>5442</v>
      </c>
      <c r="M22" t="s">
        <v>7634</v>
      </c>
      <c r="N22" t="s">
        <v>7635</v>
      </c>
      <c r="O22" t="s">
        <v>6572</v>
      </c>
      <c r="P22" t="s">
        <v>7042</v>
      </c>
    </row>
    <row r="23" spans="1:16">
      <c r="A23" t="s">
        <v>7960</v>
      </c>
      <c r="B23" t="s">
        <v>5387</v>
      </c>
      <c r="C23" t="e">
        <f>INDEX(#REF!,MATCH(A23,#REF!,0))</f>
        <v>#REF!</v>
      </c>
      <c r="D23" t="e">
        <f>INDEX(#REF!,MATCH(A23,#REF!,0))</f>
        <v>#REF!</v>
      </c>
      <c r="E23" s="501">
        <v>4.1666666666666664E-2</v>
      </c>
      <c r="F23" s="501">
        <v>0.75</v>
      </c>
      <c r="G23" s="503" t="s">
        <v>6569</v>
      </c>
      <c r="I23" t="s">
        <v>5425</v>
      </c>
      <c r="J23" t="s">
        <v>6740</v>
      </c>
      <c r="K23" t="s">
        <v>6740</v>
      </c>
      <c r="L23" t="s">
        <v>5511</v>
      </c>
      <c r="M23" t="s">
        <v>10855</v>
      </c>
      <c r="N23" t="s">
        <v>10856</v>
      </c>
      <c r="O23" t="s">
        <v>6572</v>
      </c>
      <c r="P23" t="s">
        <v>6743</v>
      </c>
    </row>
    <row r="24" spans="1:16">
      <c r="A24" t="s">
        <v>7960</v>
      </c>
      <c r="B24" t="s">
        <v>5387</v>
      </c>
      <c r="C24" t="e">
        <f>INDEX(#REF!,MATCH(A24,#REF!,0))</f>
        <v>#REF!</v>
      </c>
      <c r="D24" t="e">
        <f>INDEX(#REF!,MATCH(A24,#REF!,0))</f>
        <v>#REF!</v>
      </c>
      <c r="E24" s="501">
        <v>4.1666666666666664E-2</v>
      </c>
      <c r="F24" s="501">
        <v>0.83333333333333337</v>
      </c>
      <c r="G24" s="503" t="s">
        <v>6569</v>
      </c>
      <c r="I24" t="s">
        <v>5425</v>
      </c>
      <c r="J24" t="s">
        <v>6740</v>
      </c>
      <c r="K24" t="s">
        <v>6740</v>
      </c>
      <c r="L24" t="s">
        <v>5511</v>
      </c>
      <c r="M24" t="s">
        <v>6741</v>
      </c>
      <c r="N24" t="s">
        <v>7961</v>
      </c>
      <c r="O24" t="s">
        <v>6572</v>
      </c>
      <c r="P24" t="s">
        <v>6743</v>
      </c>
    </row>
    <row r="25" spans="1:16">
      <c r="A25" t="s">
        <v>7421</v>
      </c>
      <c r="B25" t="s">
        <v>7420</v>
      </c>
      <c r="C25" t="e">
        <f>INDEX(#REF!,MATCH(A25,#REF!,0))</f>
        <v>#REF!</v>
      </c>
      <c r="D25" t="e">
        <f>INDEX(#REF!,MATCH(A25,#REF!,0))</f>
        <v>#REF!</v>
      </c>
      <c r="E25" s="501">
        <v>0</v>
      </c>
      <c r="F25" s="501">
        <v>0.125</v>
      </c>
      <c r="G25" s="503" t="s">
        <v>4592</v>
      </c>
      <c r="H25" t="s">
        <v>5464</v>
      </c>
      <c r="I25" t="s">
        <v>5464</v>
      </c>
      <c r="K25" t="s">
        <v>6543</v>
      </c>
      <c r="L25" t="s">
        <v>5798</v>
      </c>
      <c r="M25" t="s">
        <v>7422</v>
      </c>
      <c r="N25" t="s">
        <v>7423</v>
      </c>
      <c r="O25" t="s">
        <v>5460</v>
      </c>
      <c r="P25" t="s">
        <v>7470</v>
      </c>
    </row>
    <row r="26" spans="1:16">
      <c r="A26" t="s">
        <v>7420</v>
      </c>
      <c r="B26" t="s">
        <v>7421</v>
      </c>
      <c r="C26" t="e">
        <f>INDEX(#REF!,MATCH(A26,#REF!,0))</f>
        <v>#REF!</v>
      </c>
      <c r="D26" t="e">
        <f>INDEX(#REF!,MATCH(A26,#REF!,0))</f>
        <v>#REF!</v>
      </c>
      <c r="E26" s="501">
        <v>0</v>
      </c>
      <c r="F26" s="501">
        <v>0.125</v>
      </c>
      <c r="G26" s="503" t="s">
        <v>4592</v>
      </c>
      <c r="H26" t="s">
        <v>5464</v>
      </c>
      <c r="I26" t="s">
        <v>5464</v>
      </c>
      <c r="K26" t="s">
        <v>6543</v>
      </c>
      <c r="L26" t="s">
        <v>5601</v>
      </c>
      <c r="M26" t="s">
        <v>7422</v>
      </c>
      <c r="N26" t="s">
        <v>7423</v>
      </c>
      <c r="O26" t="s">
        <v>5460</v>
      </c>
      <c r="P26" t="s">
        <v>7358</v>
      </c>
    </row>
    <row r="27" spans="1:16">
      <c r="A27" t="s">
        <v>8167</v>
      </c>
      <c r="B27" t="s">
        <v>8168</v>
      </c>
      <c r="C27" t="e">
        <f>INDEX(#REF!,MATCH(A27,#REF!,0))</f>
        <v>#REF!</v>
      </c>
      <c r="D27" t="e">
        <f>INDEX(#REF!,MATCH(A27,#REF!,0))</f>
        <v>#REF!</v>
      </c>
      <c r="E27" s="501">
        <v>0</v>
      </c>
      <c r="F27" s="501">
        <v>0.125</v>
      </c>
      <c r="G27" s="503" t="s">
        <v>4592</v>
      </c>
      <c r="H27" t="s">
        <v>5464</v>
      </c>
      <c r="I27" t="s">
        <v>5464</v>
      </c>
      <c r="K27" t="s">
        <v>6543</v>
      </c>
      <c r="L27" t="s">
        <v>5798</v>
      </c>
      <c r="M27" t="s">
        <v>11203</v>
      </c>
      <c r="N27" t="s">
        <v>7423</v>
      </c>
      <c r="O27" t="s">
        <v>5460</v>
      </c>
      <c r="P27" t="s">
        <v>7358</v>
      </c>
    </row>
    <row r="28" spans="1:16">
      <c r="A28" t="s">
        <v>8168</v>
      </c>
      <c r="B28" t="s">
        <v>8167</v>
      </c>
      <c r="C28" t="e">
        <f>INDEX(#REF!,MATCH(A28,#REF!,0))</f>
        <v>#REF!</v>
      </c>
      <c r="D28" t="e">
        <f>INDEX(#REF!,MATCH(A28,#REF!,0))</f>
        <v>#REF!</v>
      </c>
      <c r="E28" s="501">
        <v>0</v>
      </c>
      <c r="F28" s="501">
        <v>0.125</v>
      </c>
      <c r="G28" s="503" t="s">
        <v>4592</v>
      </c>
      <c r="H28" t="s">
        <v>5464</v>
      </c>
      <c r="I28" t="s">
        <v>5464</v>
      </c>
      <c r="K28" t="s">
        <v>6543</v>
      </c>
      <c r="L28" t="s">
        <v>5798</v>
      </c>
      <c r="M28" t="s">
        <v>8440</v>
      </c>
      <c r="N28" t="s">
        <v>7423</v>
      </c>
      <c r="O28" t="s">
        <v>5460</v>
      </c>
      <c r="P28" t="s">
        <v>7358</v>
      </c>
    </row>
    <row r="29" spans="1:16">
      <c r="A29" t="s">
        <v>7800</v>
      </c>
      <c r="B29" t="s">
        <v>7799</v>
      </c>
      <c r="C29" t="e">
        <f>INDEX(#REF!,MATCH(A29,#REF!,0))</f>
        <v>#REF!</v>
      </c>
      <c r="D29" t="e">
        <f>INDEX(#REF!,MATCH(A29,#REF!,0))</f>
        <v>#REF!</v>
      </c>
      <c r="E29" s="501">
        <v>0</v>
      </c>
      <c r="F29" s="501">
        <v>0.125</v>
      </c>
      <c r="G29" s="503" t="s">
        <v>4592</v>
      </c>
      <c r="H29" t="s">
        <v>5464</v>
      </c>
      <c r="I29" t="s">
        <v>5464</v>
      </c>
      <c r="K29" t="s">
        <v>6543</v>
      </c>
      <c r="L29" t="s">
        <v>8331</v>
      </c>
      <c r="M29" t="s">
        <v>7422</v>
      </c>
      <c r="N29" t="s">
        <v>7423</v>
      </c>
      <c r="O29" t="s">
        <v>5460</v>
      </c>
      <c r="P29" t="s">
        <v>7358</v>
      </c>
    </row>
    <row r="30" spans="1:16">
      <c r="A30" t="s">
        <v>7799</v>
      </c>
      <c r="B30" t="s">
        <v>7800</v>
      </c>
      <c r="C30" t="e">
        <f>INDEX(#REF!,MATCH(A30,#REF!,0))</f>
        <v>#REF!</v>
      </c>
      <c r="D30" t="e">
        <f>INDEX(#REF!,MATCH(A30,#REF!,0))</f>
        <v>#REF!</v>
      </c>
      <c r="E30" s="501">
        <v>0</v>
      </c>
      <c r="F30" s="501">
        <v>0.125</v>
      </c>
      <c r="G30" s="503" t="s">
        <v>4592</v>
      </c>
      <c r="H30" t="s">
        <v>5464</v>
      </c>
      <c r="I30" t="s">
        <v>5464</v>
      </c>
      <c r="K30" t="s">
        <v>6543</v>
      </c>
      <c r="L30" t="s">
        <v>5601</v>
      </c>
      <c r="M30" t="s">
        <v>11204</v>
      </c>
      <c r="N30" t="s">
        <v>7423</v>
      </c>
      <c r="O30" t="s">
        <v>5460</v>
      </c>
      <c r="P30" t="s">
        <v>7358</v>
      </c>
    </row>
    <row r="31" spans="1:16">
      <c r="A31" t="s">
        <v>8789</v>
      </c>
      <c r="B31" t="s">
        <v>5387</v>
      </c>
      <c r="C31" t="e">
        <f>INDEX(#REF!,MATCH(A31,#REF!,0))</f>
        <v>#REF!</v>
      </c>
      <c r="D31" t="e">
        <f>INDEX(#REF!,MATCH(A31,#REF!,0))</f>
        <v>#REF!</v>
      </c>
      <c r="E31" s="501">
        <v>0</v>
      </c>
      <c r="F31" s="501">
        <v>0.125</v>
      </c>
      <c r="G31" s="503" t="s">
        <v>4592</v>
      </c>
      <c r="H31" t="s">
        <v>5464</v>
      </c>
      <c r="I31" t="s">
        <v>5464</v>
      </c>
      <c r="J31" t="s">
        <v>6514</v>
      </c>
      <c r="K31" t="s">
        <v>6514</v>
      </c>
      <c r="L31" t="s">
        <v>5511</v>
      </c>
      <c r="M31" t="s">
        <v>8790</v>
      </c>
      <c r="N31" t="s">
        <v>8791</v>
      </c>
      <c r="O31" t="s">
        <v>5460</v>
      </c>
      <c r="P31" t="s">
        <v>8792</v>
      </c>
    </row>
    <row r="32" spans="1:16">
      <c r="A32" t="s">
        <v>6542</v>
      </c>
      <c r="B32" t="s">
        <v>5387</v>
      </c>
      <c r="C32" t="e">
        <f>INDEX(#REF!,MATCH(A32,#REF!,0))</f>
        <v>#REF!</v>
      </c>
      <c r="D32" t="e">
        <f>INDEX(#REF!,MATCH(A32,#REF!,0))</f>
        <v>#REF!</v>
      </c>
      <c r="E32" s="501">
        <v>0</v>
      </c>
      <c r="F32" s="501">
        <v>0.125</v>
      </c>
      <c r="G32" s="503" t="s">
        <v>4592</v>
      </c>
      <c r="H32" t="s">
        <v>5496</v>
      </c>
      <c r="I32" t="s">
        <v>5496</v>
      </c>
      <c r="J32" t="s">
        <v>6543</v>
      </c>
      <c r="K32" t="s">
        <v>6543</v>
      </c>
      <c r="L32" t="s">
        <v>6544</v>
      </c>
      <c r="N32" t="s">
        <v>6545</v>
      </c>
      <c r="O32" t="s">
        <v>5460</v>
      </c>
      <c r="P32" t="s">
        <v>3571</v>
      </c>
    </row>
    <row r="33" spans="1:16">
      <c r="A33" t="s">
        <v>8430</v>
      </c>
      <c r="C33" t="e">
        <f>INDEX(#REF!,MATCH(A33,#REF!,0))</f>
        <v>#REF!</v>
      </c>
      <c r="D33" t="e">
        <f>INDEX(#REF!,MATCH(A33,#REF!,0))</f>
        <v>#REF!</v>
      </c>
      <c r="E33" s="501">
        <v>0.91666666666666663</v>
      </c>
      <c r="F33" s="501">
        <v>0.125</v>
      </c>
      <c r="G33" s="503" t="s">
        <v>4592</v>
      </c>
      <c r="H33" t="s">
        <v>5496</v>
      </c>
      <c r="I33" t="s">
        <v>5496</v>
      </c>
      <c r="J33" t="s">
        <v>7145</v>
      </c>
      <c r="K33" t="s">
        <v>7145</v>
      </c>
      <c r="L33" t="s">
        <v>5442</v>
      </c>
      <c r="M33" t="s">
        <v>8431</v>
      </c>
      <c r="N33" t="s">
        <v>8432</v>
      </c>
      <c r="O33" t="s">
        <v>5460</v>
      </c>
      <c r="P33" t="s">
        <v>7398</v>
      </c>
    </row>
    <row r="34" spans="1:16">
      <c r="A34" t="s">
        <v>8162</v>
      </c>
      <c r="B34" t="s">
        <v>8163</v>
      </c>
      <c r="C34" t="e">
        <f>INDEX(#REF!,MATCH(A34,#REF!,0))</f>
        <v>#REF!</v>
      </c>
      <c r="D34" t="e">
        <f>INDEX(#REF!,MATCH(A34,#REF!,0))</f>
        <v>#REF!</v>
      </c>
      <c r="E34" s="501">
        <v>0</v>
      </c>
      <c r="F34" s="501">
        <v>0.125</v>
      </c>
      <c r="G34" s="503" t="s">
        <v>4592</v>
      </c>
      <c r="H34" t="s">
        <v>5464</v>
      </c>
      <c r="I34" t="s">
        <v>5464</v>
      </c>
      <c r="J34" t="s">
        <v>6543</v>
      </c>
      <c r="K34" t="s">
        <v>6543</v>
      </c>
      <c r="L34" t="s">
        <v>5619</v>
      </c>
      <c r="M34" t="s">
        <v>8164</v>
      </c>
      <c r="N34" t="s">
        <v>8165</v>
      </c>
      <c r="O34" t="s">
        <v>5460</v>
      </c>
      <c r="P34" t="s">
        <v>7398</v>
      </c>
    </row>
    <row r="35" spans="1:16">
      <c r="A35" t="s">
        <v>4820</v>
      </c>
      <c r="B35" t="s">
        <v>4813</v>
      </c>
      <c r="C35" t="e">
        <f>INDEX(#REF!,MATCH(A35,#REF!,0))</f>
        <v>#REF!</v>
      </c>
      <c r="D35" t="e">
        <f>INDEX(#REF!,MATCH(A35,#REF!,0))</f>
        <v>#REF!</v>
      </c>
      <c r="E35" s="501">
        <v>0</v>
      </c>
      <c r="F35" s="501">
        <v>0.125</v>
      </c>
      <c r="G35" s="503" t="s">
        <v>4592</v>
      </c>
      <c r="H35" t="s">
        <v>5496</v>
      </c>
      <c r="I35" t="s">
        <v>5496</v>
      </c>
      <c r="J35" t="s">
        <v>5891</v>
      </c>
      <c r="K35" t="s">
        <v>5891</v>
      </c>
      <c r="L35" t="s">
        <v>5511</v>
      </c>
      <c r="M35" t="s">
        <v>7991</v>
      </c>
      <c r="N35" t="s">
        <v>7992</v>
      </c>
      <c r="O35" t="s">
        <v>5460</v>
      </c>
      <c r="P35" t="s">
        <v>7398</v>
      </c>
    </row>
    <row r="36" spans="1:16">
      <c r="A36" t="s">
        <v>4860</v>
      </c>
      <c r="B36" t="s">
        <v>4852</v>
      </c>
      <c r="C36" t="e">
        <f>INDEX(#REF!,MATCH(A36,#REF!,0))</f>
        <v>#REF!</v>
      </c>
      <c r="D36" t="e">
        <f>INDEX(#REF!,MATCH(A36,#REF!,0))</f>
        <v>#REF!</v>
      </c>
      <c r="E36" s="501">
        <v>0</v>
      </c>
      <c r="F36" s="501">
        <v>0.16666666666666666</v>
      </c>
      <c r="G36" s="503" t="s">
        <v>4592</v>
      </c>
      <c r="H36" t="s">
        <v>5496</v>
      </c>
      <c r="I36" t="s">
        <v>5496</v>
      </c>
      <c r="J36" t="s">
        <v>6543</v>
      </c>
      <c r="K36" t="s">
        <v>6543</v>
      </c>
      <c r="L36" t="s">
        <v>5619</v>
      </c>
      <c r="M36" t="s">
        <v>8372</v>
      </c>
      <c r="N36" t="s">
        <v>8668</v>
      </c>
      <c r="O36" t="s">
        <v>5460</v>
      </c>
      <c r="P36" t="s">
        <v>8260</v>
      </c>
    </row>
    <row r="37" spans="1:16">
      <c r="A37" t="s">
        <v>8361</v>
      </c>
      <c r="B37" t="s">
        <v>8362</v>
      </c>
      <c r="C37" t="e">
        <f>INDEX(#REF!,MATCH(A37,#REF!,0))</f>
        <v>#REF!</v>
      </c>
      <c r="D37" t="e">
        <f>INDEX(#REF!,MATCH(A37,#REF!,0))</f>
        <v>#REF!</v>
      </c>
      <c r="E37" s="501">
        <v>0.95833333333333337</v>
      </c>
      <c r="F37" s="501">
        <v>0.125</v>
      </c>
      <c r="G37" s="503" t="s">
        <v>4592</v>
      </c>
      <c r="H37" t="s">
        <v>5496</v>
      </c>
      <c r="I37" t="s">
        <v>5496</v>
      </c>
      <c r="J37" t="s">
        <v>6543</v>
      </c>
      <c r="K37" t="s">
        <v>6543</v>
      </c>
      <c r="L37" t="s">
        <v>5619</v>
      </c>
      <c r="M37" t="s">
        <v>8363</v>
      </c>
      <c r="N37" t="s">
        <v>8364</v>
      </c>
      <c r="O37" t="s">
        <v>5460</v>
      </c>
      <c r="P37" t="s">
        <v>7024</v>
      </c>
    </row>
    <row r="38" spans="1:16">
      <c r="A38" t="s">
        <v>7020</v>
      </c>
      <c r="B38" t="s">
        <v>7019</v>
      </c>
      <c r="C38" t="e">
        <f>INDEX(#REF!,MATCH(A38,#REF!,0))</f>
        <v>#REF!</v>
      </c>
      <c r="D38" t="e">
        <f>INDEX(#REF!,MATCH(A38,#REF!,0))</f>
        <v>#REF!</v>
      </c>
      <c r="E38" s="501">
        <v>0.95833333333333337</v>
      </c>
      <c r="F38" s="501">
        <v>0.125</v>
      </c>
      <c r="G38" s="503" t="s">
        <v>4592</v>
      </c>
      <c r="H38" t="s">
        <v>5440</v>
      </c>
      <c r="I38" t="s">
        <v>5440</v>
      </c>
      <c r="J38" t="s">
        <v>6543</v>
      </c>
      <c r="K38" t="s">
        <v>6543</v>
      </c>
      <c r="L38" t="s">
        <v>5519</v>
      </c>
      <c r="M38" t="s">
        <v>7021</v>
      </c>
      <c r="N38" t="s">
        <v>7022</v>
      </c>
      <c r="O38" t="s">
        <v>5460</v>
      </c>
      <c r="P38" t="s">
        <v>7470</v>
      </c>
    </row>
    <row r="39" spans="1:16">
      <c r="A39" t="s">
        <v>7355</v>
      </c>
      <c r="B39" t="s">
        <v>7354</v>
      </c>
      <c r="C39" t="e">
        <f>INDEX(#REF!,MATCH(A39,#REF!,0))</f>
        <v>#REF!</v>
      </c>
      <c r="D39" t="e">
        <f>INDEX(#REF!,MATCH(A39,#REF!,0))</f>
        <v>#REF!</v>
      </c>
      <c r="E39" s="501">
        <v>0</v>
      </c>
      <c r="F39" s="501">
        <v>0.125</v>
      </c>
      <c r="G39" s="503" t="s">
        <v>4592</v>
      </c>
      <c r="H39" t="s">
        <v>5496</v>
      </c>
      <c r="I39" t="s">
        <v>5496</v>
      </c>
      <c r="K39" t="s">
        <v>5822</v>
      </c>
      <c r="L39" t="s">
        <v>5873</v>
      </c>
      <c r="M39" t="s">
        <v>7356</v>
      </c>
      <c r="N39" t="s">
        <v>8259</v>
      </c>
      <c r="O39" t="s">
        <v>5460</v>
      </c>
      <c r="P39" t="s">
        <v>8260</v>
      </c>
    </row>
    <row r="40" spans="1:16">
      <c r="A40" t="s">
        <v>1175</v>
      </c>
      <c r="B40" t="s">
        <v>1174</v>
      </c>
      <c r="C40" t="e">
        <f>INDEX(#REF!,MATCH(A40,#REF!,0))</f>
        <v>#REF!</v>
      </c>
      <c r="D40" t="e">
        <f>INDEX(#REF!,MATCH(A40,#REF!,0))</f>
        <v>#REF!</v>
      </c>
      <c r="E40" s="501">
        <v>0.91666666666666663</v>
      </c>
      <c r="F40" s="501">
        <v>0.25</v>
      </c>
      <c r="G40" s="503" t="s">
        <v>4592</v>
      </c>
      <c r="H40" t="s">
        <v>5496</v>
      </c>
      <c r="I40" t="s">
        <v>5496</v>
      </c>
      <c r="K40" t="s">
        <v>6543</v>
      </c>
      <c r="L40" t="s">
        <v>5885</v>
      </c>
      <c r="M40" t="s">
        <v>8656</v>
      </c>
      <c r="N40" t="s">
        <v>8657</v>
      </c>
      <c r="O40" t="s">
        <v>5460</v>
      </c>
      <c r="P40" t="s">
        <v>8658</v>
      </c>
    </row>
    <row r="41" spans="1:16">
      <c r="A41" t="s">
        <v>8654</v>
      </c>
      <c r="B41" t="s">
        <v>8655</v>
      </c>
      <c r="C41" t="e">
        <f>INDEX(#REF!,MATCH(A41,#REF!,0))</f>
        <v>#REF!</v>
      </c>
      <c r="D41" t="e">
        <f>INDEX(#REF!,MATCH(A41,#REF!,0))</f>
        <v>#REF!</v>
      </c>
      <c r="E41" s="501">
        <v>0.91666666666666663</v>
      </c>
      <c r="F41" s="501">
        <v>0.25</v>
      </c>
      <c r="G41" s="503" t="s">
        <v>4592</v>
      </c>
      <c r="H41" t="s">
        <v>5496</v>
      </c>
      <c r="I41" t="s">
        <v>5496</v>
      </c>
      <c r="K41" t="s">
        <v>6543</v>
      </c>
      <c r="L41" t="s">
        <v>5500</v>
      </c>
      <c r="M41" t="s">
        <v>8656</v>
      </c>
      <c r="N41" t="s">
        <v>8657</v>
      </c>
      <c r="O41" t="s">
        <v>5460</v>
      </c>
      <c r="P41" t="s">
        <v>8658</v>
      </c>
    </row>
    <row r="42" spans="1:16">
      <c r="A42" t="s">
        <v>7311</v>
      </c>
      <c r="B42" t="s">
        <v>7312</v>
      </c>
      <c r="C42" t="e">
        <f>INDEX(#REF!,MATCH(A42,#REF!,0))</f>
        <v>#REF!</v>
      </c>
      <c r="D42" t="e">
        <f>INDEX(#REF!,MATCH(A42,#REF!,0))</f>
        <v>#REF!</v>
      </c>
      <c r="E42" s="501">
        <v>0.95833333333333337</v>
      </c>
      <c r="F42" s="501">
        <v>0.125</v>
      </c>
      <c r="G42" s="503" t="s">
        <v>4592</v>
      </c>
      <c r="H42" t="s">
        <v>5496</v>
      </c>
      <c r="I42" t="s">
        <v>5496</v>
      </c>
      <c r="J42" t="s">
        <v>5465</v>
      </c>
      <c r="K42" t="s">
        <v>5465</v>
      </c>
      <c r="L42" t="s">
        <v>5442</v>
      </c>
      <c r="M42" t="s">
        <v>7313</v>
      </c>
      <c r="N42" t="s">
        <v>7314</v>
      </c>
      <c r="O42" t="s">
        <v>5460</v>
      </c>
      <c r="P42" t="s">
        <v>7315</v>
      </c>
    </row>
    <row r="43" spans="1:16">
      <c r="A43" t="s">
        <v>7337</v>
      </c>
      <c r="B43" t="s">
        <v>7338</v>
      </c>
      <c r="C43" t="e">
        <f>INDEX(#REF!,MATCH(A43,#REF!,0))</f>
        <v>#REF!</v>
      </c>
      <c r="D43" t="e">
        <f>INDEX(#REF!,MATCH(A43,#REF!,0))</f>
        <v>#REF!</v>
      </c>
      <c r="E43" s="501">
        <v>4.1666666666666664E-2</v>
      </c>
      <c r="F43" s="501">
        <v>0.125</v>
      </c>
      <c r="G43" s="503" t="s">
        <v>4592</v>
      </c>
      <c r="H43" t="s">
        <v>5440</v>
      </c>
      <c r="I43" t="s">
        <v>5440</v>
      </c>
      <c r="J43" t="s">
        <v>5465</v>
      </c>
      <c r="K43" t="s">
        <v>5465</v>
      </c>
      <c r="L43" t="s">
        <v>5442</v>
      </c>
      <c r="M43" t="s">
        <v>7339</v>
      </c>
      <c r="N43" t="s">
        <v>7339</v>
      </c>
      <c r="O43" t="s">
        <v>5460</v>
      </c>
      <c r="P43" t="s">
        <v>7024</v>
      </c>
    </row>
    <row r="44" spans="1:16">
      <c r="A44" t="s">
        <v>8736</v>
      </c>
      <c r="B44" t="s">
        <v>7132</v>
      </c>
      <c r="C44" t="e">
        <f>INDEX(#REF!,MATCH(A44,#REF!,0))</f>
        <v>#REF!</v>
      </c>
      <c r="D44" t="e">
        <f>INDEX(#REF!,MATCH(A44,#REF!,0))</f>
        <v>#REF!</v>
      </c>
      <c r="E44" s="501">
        <v>0.91666666666666663</v>
      </c>
      <c r="F44" s="501">
        <v>0.125</v>
      </c>
      <c r="G44" s="503" t="s">
        <v>4592</v>
      </c>
      <c r="H44" t="s">
        <v>5496</v>
      </c>
      <c r="I44" t="s">
        <v>5496</v>
      </c>
      <c r="J44" t="s">
        <v>5822</v>
      </c>
      <c r="K44" t="s">
        <v>5912</v>
      </c>
      <c r="L44" t="s">
        <v>5442</v>
      </c>
      <c r="M44" t="s">
        <v>8737</v>
      </c>
      <c r="N44" t="s">
        <v>8737</v>
      </c>
      <c r="O44" t="s">
        <v>5460</v>
      </c>
      <c r="P44" t="s">
        <v>8738</v>
      </c>
    </row>
    <row r="45" spans="1:16">
      <c r="A45" t="s">
        <v>1242</v>
      </c>
      <c r="B45" t="s">
        <v>1241</v>
      </c>
      <c r="C45" t="e">
        <f>INDEX(#REF!,MATCH(A45,#REF!,0))</f>
        <v>#REF!</v>
      </c>
      <c r="D45" t="e">
        <f>INDEX(#REF!,MATCH(A45,#REF!,0))</f>
        <v>#REF!</v>
      </c>
      <c r="E45" s="501">
        <v>0</v>
      </c>
      <c r="F45" s="501">
        <v>0.125</v>
      </c>
      <c r="G45" s="503" t="s">
        <v>4592</v>
      </c>
      <c r="H45" t="s">
        <v>5496</v>
      </c>
      <c r="I45" t="s">
        <v>5496</v>
      </c>
      <c r="J45" t="s">
        <v>6514</v>
      </c>
      <c r="K45" t="s">
        <v>6514</v>
      </c>
      <c r="L45" t="s">
        <v>5511</v>
      </c>
      <c r="M45" t="s">
        <v>7112</v>
      </c>
      <c r="N45" t="s">
        <v>7112</v>
      </c>
      <c r="O45" t="s">
        <v>5460</v>
      </c>
      <c r="P45" t="s">
        <v>7113</v>
      </c>
    </row>
    <row r="46" spans="1:16">
      <c r="A46" t="s">
        <v>69</v>
      </c>
      <c r="B46" t="s">
        <v>68</v>
      </c>
      <c r="C46" t="e">
        <f>INDEX(#REF!,MATCH(A46,#REF!,0))</f>
        <v>#REF!</v>
      </c>
      <c r="D46" t="e">
        <f>INDEX(#REF!,MATCH(A46,#REF!,0))</f>
        <v>#REF!</v>
      </c>
      <c r="E46" s="501">
        <v>0.95833333333333337</v>
      </c>
      <c r="F46" s="501">
        <v>0.125</v>
      </c>
      <c r="G46" s="503" t="s">
        <v>4592</v>
      </c>
      <c r="H46" t="s">
        <v>5496</v>
      </c>
      <c r="I46" t="s">
        <v>5496</v>
      </c>
      <c r="K46" t="s">
        <v>7145</v>
      </c>
      <c r="L46" t="s">
        <v>8582</v>
      </c>
      <c r="M46" t="s">
        <v>8716</v>
      </c>
      <c r="N46" t="s">
        <v>8717</v>
      </c>
      <c r="O46" t="s">
        <v>5460</v>
      </c>
      <c r="P46" t="s">
        <v>8929</v>
      </c>
    </row>
    <row r="47" spans="1:16">
      <c r="A47" t="s">
        <v>751</v>
      </c>
      <c r="B47" t="s">
        <v>750</v>
      </c>
      <c r="C47" t="e">
        <f>INDEX(#REF!,MATCH(A47,#REF!,0))</f>
        <v>#REF!</v>
      </c>
      <c r="D47" t="e">
        <f>INDEX(#REF!,MATCH(A47,#REF!,0))</f>
        <v>#REF!</v>
      </c>
      <c r="E47" s="501">
        <v>0</v>
      </c>
      <c r="F47" s="501">
        <v>0.25</v>
      </c>
      <c r="G47" s="503" t="s">
        <v>4592</v>
      </c>
      <c r="H47" t="s">
        <v>5464</v>
      </c>
      <c r="I47" t="s">
        <v>5464</v>
      </c>
      <c r="K47" t="s">
        <v>5613</v>
      </c>
      <c r="L47" t="s">
        <v>5601</v>
      </c>
      <c r="M47" t="s">
        <v>5614</v>
      </c>
      <c r="N47" t="s">
        <v>5614</v>
      </c>
      <c r="O47" t="s">
        <v>5460</v>
      </c>
      <c r="P47" t="s">
        <v>8395</v>
      </c>
    </row>
    <row r="48" spans="1:16">
      <c r="A48" t="s">
        <v>7875</v>
      </c>
      <c r="B48" t="s">
        <v>7876</v>
      </c>
      <c r="C48" t="e">
        <f>INDEX(#REF!,MATCH(A48,#REF!,0))</f>
        <v>#REF!</v>
      </c>
      <c r="D48" t="e">
        <f>INDEX(#REF!,MATCH(A48,#REF!,0))</f>
        <v>#REF!</v>
      </c>
      <c r="E48" s="501">
        <v>0</v>
      </c>
      <c r="F48" s="501">
        <v>0.125</v>
      </c>
      <c r="G48" s="503" t="s">
        <v>4592</v>
      </c>
      <c r="I48" t="s">
        <v>5425</v>
      </c>
      <c r="J48" t="s">
        <v>7877</v>
      </c>
      <c r="K48" t="s">
        <v>7877</v>
      </c>
      <c r="L48" t="s">
        <v>5442</v>
      </c>
      <c r="M48" t="s">
        <v>6079</v>
      </c>
      <c r="N48" t="s">
        <v>7878</v>
      </c>
      <c r="O48" t="s">
        <v>5460</v>
      </c>
      <c r="P48" t="s">
        <v>3571</v>
      </c>
    </row>
    <row r="49" spans="1:16">
      <c r="A49" t="s">
        <v>7524</v>
      </c>
      <c r="B49" t="s">
        <v>7525</v>
      </c>
      <c r="C49" t="e">
        <f>INDEX(#REF!,MATCH(A49,#REF!,0))</f>
        <v>#REF!</v>
      </c>
      <c r="D49" t="e">
        <f>INDEX(#REF!,MATCH(A49,#REF!,0))</f>
        <v>#REF!</v>
      </c>
      <c r="E49" s="501">
        <v>4.1666666666666664E-2</v>
      </c>
      <c r="F49" s="501">
        <v>0.125</v>
      </c>
      <c r="G49" s="503" t="s">
        <v>4592</v>
      </c>
      <c r="H49" t="s">
        <v>5496</v>
      </c>
      <c r="I49" t="s">
        <v>5496</v>
      </c>
      <c r="J49" t="s">
        <v>7349</v>
      </c>
      <c r="K49" t="s">
        <v>7349</v>
      </c>
      <c r="L49" t="s">
        <v>5442</v>
      </c>
      <c r="M49" t="s">
        <v>6079</v>
      </c>
      <c r="N49" t="s">
        <v>6545</v>
      </c>
      <c r="O49" t="s">
        <v>5460</v>
      </c>
      <c r="P49" t="s">
        <v>5706</v>
      </c>
    </row>
    <row r="50" spans="1:16">
      <c r="A50" t="s">
        <v>7377</v>
      </c>
      <c r="C50" t="e">
        <f>INDEX(#REF!,MATCH(A50,#REF!,0))</f>
        <v>#REF!</v>
      </c>
      <c r="D50" t="e">
        <f>INDEX(#REF!,MATCH(A50,#REF!,0))</f>
        <v>#REF!</v>
      </c>
      <c r="E50" s="501">
        <v>0</v>
      </c>
      <c r="F50" s="501">
        <v>0.125</v>
      </c>
      <c r="G50" s="503" t="s">
        <v>4592</v>
      </c>
      <c r="H50" t="s">
        <v>5496</v>
      </c>
      <c r="I50" t="s">
        <v>5496</v>
      </c>
      <c r="J50" t="s">
        <v>7349</v>
      </c>
      <c r="K50" t="s">
        <v>7349</v>
      </c>
      <c r="L50" t="s">
        <v>5442</v>
      </c>
      <c r="M50" t="s">
        <v>7378</v>
      </c>
      <c r="N50" t="s">
        <v>7379</v>
      </c>
      <c r="O50" t="s">
        <v>5460</v>
      </c>
      <c r="P50" t="s">
        <v>7024</v>
      </c>
    </row>
    <row r="51" spans="1:16">
      <c r="A51" t="s">
        <v>8163</v>
      </c>
      <c r="B51" t="s">
        <v>8162</v>
      </c>
      <c r="C51" t="e">
        <f>INDEX(#REF!,MATCH(A51,#REF!,0))</f>
        <v>#REF!</v>
      </c>
      <c r="D51" t="e">
        <f>INDEX(#REF!,MATCH(A51,#REF!,0))</f>
        <v>#REF!</v>
      </c>
      <c r="E51" s="501">
        <v>0</v>
      </c>
      <c r="F51" s="501">
        <v>0.125</v>
      </c>
      <c r="G51" s="503" t="s">
        <v>4592</v>
      </c>
      <c r="H51" t="s">
        <v>5464</v>
      </c>
      <c r="I51" t="s">
        <v>5464</v>
      </c>
      <c r="J51" t="s">
        <v>6543</v>
      </c>
      <c r="K51" t="s">
        <v>6543</v>
      </c>
      <c r="L51" t="s">
        <v>5619</v>
      </c>
      <c r="M51" t="s">
        <v>7423</v>
      </c>
      <c r="N51" t="s">
        <v>8165</v>
      </c>
      <c r="O51" t="s">
        <v>5460</v>
      </c>
      <c r="P51" t="s">
        <v>7024</v>
      </c>
    </row>
    <row r="52" spans="1:16">
      <c r="A52" t="s">
        <v>4813</v>
      </c>
      <c r="B52" t="s">
        <v>4820</v>
      </c>
      <c r="C52" t="e">
        <f>INDEX(#REF!,MATCH(A52,#REF!,0))</f>
        <v>#REF!</v>
      </c>
      <c r="D52" t="e">
        <f>INDEX(#REF!,MATCH(A52,#REF!,0))</f>
        <v>#REF!</v>
      </c>
      <c r="E52" s="501">
        <v>0.91666666666666663</v>
      </c>
      <c r="F52" s="501">
        <v>0.125</v>
      </c>
      <c r="G52" s="503" t="s">
        <v>4592</v>
      </c>
      <c r="H52" t="s">
        <v>5496</v>
      </c>
      <c r="I52" t="s">
        <v>5496</v>
      </c>
      <c r="J52" t="s">
        <v>5891</v>
      </c>
      <c r="K52" t="s">
        <v>5891</v>
      </c>
      <c r="L52" t="s">
        <v>5511</v>
      </c>
      <c r="M52" t="s">
        <v>7991</v>
      </c>
      <c r="N52" t="s">
        <v>7992</v>
      </c>
      <c r="O52" t="s">
        <v>5460</v>
      </c>
      <c r="P52" t="s">
        <v>7358</v>
      </c>
    </row>
    <row r="53" spans="1:16">
      <c r="A53" t="s">
        <v>4852</v>
      </c>
      <c r="B53" t="s">
        <v>4860</v>
      </c>
      <c r="C53" t="e">
        <f>INDEX(#REF!,MATCH(A53,#REF!,0))</f>
        <v>#REF!</v>
      </c>
      <c r="D53" t="e">
        <f>INDEX(#REF!,MATCH(A53,#REF!,0))</f>
        <v>#REF!</v>
      </c>
      <c r="E53" s="501">
        <v>0.95833333333333337</v>
      </c>
      <c r="F53" s="501">
        <v>0.125</v>
      </c>
      <c r="G53" s="503" t="s">
        <v>4592</v>
      </c>
      <c r="H53" t="s">
        <v>5496</v>
      </c>
      <c r="I53" t="s">
        <v>5496</v>
      </c>
      <c r="J53" t="s">
        <v>6543</v>
      </c>
      <c r="K53" t="s">
        <v>6543</v>
      </c>
      <c r="L53" t="s">
        <v>5619</v>
      </c>
      <c r="M53" t="s">
        <v>8372</v>
      </c>
      <c r="N53" t="s">
        <v>8373</v>
      </c>
      <c r="O53" t="s">
        <v>5460</v>
      </c>
      <c r="P53" t="s">
        <v>7358</v>
      </c>
    </row>
    <row r="54" spans="1:16">
      <c r="A54" t="s">
        <v>8362</v>
      </c>
      <c r="B54" t="s">
        <v>8361</v>
      </c>
      <c r="C54" t="e">
        <f>INDEX(#REF!,MATCH(A54,#REF!,0))</f>
        <v>#REF!</v>
      </c>
      <c r="D54" t="e">
        <f>INDEX(#REF!,MATCH(A54,#REF!,0))</f>
        <v>#REF!</v>
      </c>
      <c r="E54" s="501">
        <v>0</v>
      </c>
      <c r="F54" s="501">
        <v>0.125</v>
      </c>
      <c r="G54" s="503" t="s">
        <v>4592</v>
      </c>
      <c r="H54" t="s">
        <v>5496</v>
      </c>
      <c r="I54" t="s">
        <v>5496</v>
      </c>
      <c r="J54" t="s">
        <v>6543</v>
      </c>
      <c r="K54" t="s">
        <v>6543</v>
      </c>
      <c r="L54" t="s">
        <v>5601</v>
      </c>
      <c r="M54" t="s">
        <v>8363</v>
      </c>
      <c r="N54" t="s">
        <v>8364</v>
      </c>
      <c r="O54" t="s">
        <v>5460</v>
      </c>
      <c r="P54" t="s">
        <v>7358</v>
      </c>
    </row>
    <row r="55" spans="1:16" s="504" customFormat="1">
      <c r="A55" s="504" t="s">
        <v>7019</v>
      </c>
      <c r="B55" s="504" t="s">
        <v>7020</v>
      </c>
      <c r="C55" t="e">
        <f>INDEX(#REF!,MATCH(A55,#REF!,0))</f>
        <v>#REF!</v>
      </c>
      <c r="D55" t="e">
        <f>INDEX(#REF!,MATCH(A55,#REF!,0))</f>
        <v>#REF!</v>
      </c>
      <c r="E55" s="508">
        <v>4.1666666666666664E-2</v>
      </c>
      <c r="F55" s="508">
        <v>0.125</v>
      </c>
      <c r="G55" s="504" t="s">
        <v>4592</v>
      </c>
      <c r="H55" s="504" t="s">
        <v>5440</v>
      </c>
      <c r="I55" s="504" t="s">
        <v>5440</v>
      </c>
      <c r="J55" s="504" t="s">
        <v>6543</v>
      </c>
      <c r="K55" s="504" t="s">
        <v>6543</v>
      </c>
      <c r="L55" s="504" t="s">
        <v>5456</v>
      </c>
      <c r="M55" s="504" t="s">
        <v>7021</v>
      </c>
      <c r="N55" s="504" t="s">
        <v>7022</v>
      </c>
      <c r="O55" s="504" t="s">
        <v>5460</v>
      </c>
      <c r="P55" s="504" t="s">
        <v>7024</v>
      </c>
    </row>
    <row r="56" spans="1:16">
      <c r="A56" t="s">
        <v>7354</v>
      </c>
      <c r="B56" t="s">
        <v>7355</v>
      </c>
      <c r="C56" t="e">
        <f>INDEX(#REF!,MATCH(A56,#REF!,0))</f>
        <v>#REF!</v>
      </c>
      <c r="D56" t="e">
        <f>INDEX(#REF!,MATCH(A56,#REF!,0))</f>
        <v>#REF!</v>
      </c>
      <c r="E56" s="501">
        <v>0.33333333333333331</v>
      </c>
      <c r="F56" s="501">
        <v>0.66666666666666663</v>
      </c>
      <c r="G56" s="503" t="s">
        <v>4592</v>
      </c>
      <c r="H56" t="s">
        <v>5496</v>
      </c>
      <c r="I56" t="s">
        <v>5496</v>
      </c>
      <c r="K56" t="s">
        <v>5822</v>
      </c>
      <c r="L56" t="s">
        <v>5873</v>
      </c>
      <c r="M56" t="s">
        <v>7356</v>
      </c>
      <c r="N56" t="s">
        <v>7357</v>
      </c>
      <c r="O56" t="s">
        <v>5460</v>
      </c>
      <c r="P56" t="s">
        <v>7358</v>
      </c>
    </row>
    <row r="57" spans="1:16">
      <c r="A57" t="s">
        <v>1174</v>
      </c>
      <c r="B57" t="s">
        <v>1175</v>
      </c>
      <c r="C57" t="e">
        <f>INDEX(#REF!,MATCH(A57,#REF!,0))</f>
        <v>#REF!</v>
      </c>
      <c r="D57" t="e">
        <f>INDEX(#REF!,MATCH(A57,#REF!,0))</f>
        <v>#REF!</v>
      </c>
      <c r="E57" s="501">
        <v>0.91666666666666663</v>
      </c>
      <c r="F57" s="501">
        <v>0.25</v>
      </c>
      <c r="G57" s="503" t="s">
        <v>4592</v>
      </c>
      <c r="H57" t="s">
        <v>5496</v>
      </c>
      <c r="I57" t="s">
        <v>5496</v>
      </c>
      <c r="K57" t="s">
        <v>6543</v>
      </c>
      <c r="L57" t="s">
        <v>5500</v>
      </c>
      <c r="M57" t="s">
        <v>8656</v>
      </c>
      <c r="N57" t="s">
        <v>8657</v>
      </c>
      <c r="O57" t="s">
        <v>5460</v>
      </c>
      <c r="P57" t="s">
        <v>8658</v>
      </c>
    </row>
    <row r="58" spans="1:16">
      <c r="A58" t="s">
        <v>8655</v>
      </c>
      <c r="B58" t="s">
        <v>8654</v>
      </c>
      <c r="C58" t="e">
        <f>INDEX(#REF!,MATCH(A58,#REF!,0))</f>
        <v>#REF!</v>
      </c>
      <c r="D58" t="e">
        <f>INDEX(#REF!,MATCH(A58,#REF!,0))</f>
        <v>#REF!</v>
      </c>
      <c r="E58" s="501">
        <v>0.91666666666666663</v>
      </c>
      <c r="F58" s="501">
        <v>0.25</v>
      </c>
      <c r="G58" s="503" t="s">
        <v>4592</v>
      </c>
      <c r="H58" t="s">
        <v>5496</v>
      </c>
      <c r="I58" t="s">
        <v>5496</v>
      </c>
      <c r="K58" t="s">
        <v>6543</v>
      </c>
      <c r="L58" t="s">
        <v>5885</v>
      </c>
      <c r="M58" t="s">
        <v>8940</v>
      </c>
      <c r="N58" t="s">
        <v>8657</v>
      </c>
      <c r="O58" t="s">
        <v>5460</v>
      </c>
      <c r="P58" t="s">
        <v>8658</v>
      </c>
    </row>
    <row r="59" spans="1:16">
      <c r="A59" t="s">
        <v>7372</v>
      </c>
      <c r="B59" t="s">
        <v>7311</v>
      </c>
      <c r="C59" t="e">
        <f>INDEX(#REF!,MATCH(A59,#REF!,0))</f>
        <v>#REF!</v>
      </c>
      <c r="D59" t="e">
        <f>INDEX(#REF!,MATCH(A59,#REF!,0))</f>
        <v>#REF!</v>
      </c>
      <c r="E59" s="501">
        <v>0.95833333333333337</v>
      </c>
      <c r="F59" s="501">
        <v>0.125</v>
      </c>
      <c r="G59" s="503" t="s">
        <v>4592</v>
      </c>
      <c r="H59" t="s">
        <v>5496</v>
      </c>
      <c r="I59" t="s">
        <v>5496</v>
      </c>
      <c r="J59" t="s">
        <v>5465</v>
      </c>
      <c r="K59" t="s">
        <v>5465</v>
      </c>
      <c r="L59" t="s">
        <v>5442</v>
      </c>
      <c r="M59" t="s">
        <v>7373</v>
      </c>
      <c r="N59" t="s">
        <v>7374</v>
      </c>
      <c r="O59" t="s">
        <v>5460</v>
      </c>
      <c r="P59" t="s">
        <v>7375</v>
      </c>
    </row>
    <row r="60" spans="1:16">
      <c r="A60" t="s">
        <v>8664</v>
      </c>
      <c r="B60" t="s">
        <v>8665</v>
      </c>
      <c r="C60" t="e">
        <f>INDEX(#REF!,MATCH(A60,#REF!,0))</f>
        <v>#REF!</v>
      </c>
      <c r="D60" t="e">
        <f>INDEX(#REF!,MATCH(A60,#REF!,0))</f>
        <v>#REF!</v>
      </c>
      <c r="E60" s="501">
        <v>0</v>
      </c>
      <c r="F60" s="501">
        <v>0.125</v>
      </c>
      <c r="G60" s="503" t="s">
        <v>4592</v>
      </c>
      <c r="H60" t="s">
        <v>5440</v>
      </c>
      <c r="I60" t="s">
        <v>5440</v>
      </c>
      <c r="J60" t="s">
        <v>5465</v>
      </c>
      <c r="K60" t="s">
        <v>5465</v>
      </c>
      <c r="L60" t="s">
        <v>5442</v>
      </c>
      <c r="M60" t="s">
        <v>7159</v>
      </c>
      <c r="N60" t="s">
        <v>7159</v>
      </c>
      <c r="O60" t="s">
        <v>5460</v>
      </c>
      <c r="P60" t="s">
        <v>8666</v>
      </c>
    </row>
    <row r="61" spans="1:16">
      <c r="A61" t="s">
        <v>7132</v>
      </c>
      <c r="C61" t="e">
        <f>INDEX(#REF!,MATCH(A61,#REF!,0))</f>
        <v>#REF!</v>
      </c>
      <c r="D61" t="e">
        <f>INDEX(#REF!,MATCH(A61,#REF!,0))</f>
        <v>#REF!</v>
      </c>
      <c r="E61" s="501">
        <v>0.91666666666666663</v>
      </c>
      <c r="F61" s="501">
        <v>0.125</v>
      </c>
      <c r="G61" s="503" t="s">
        <v>4592</v>
      </c>
      <c r="H61" t="s">
        <v>5496</v>
      </c>
      <c r="I61" t="s">
        <v>5496</v>
      </c>
      <c r="J61" t="s">
        <v>5822</v>
      </c>
      <c r="K61" t="s">
        <v>5912</v>
      </c>
      <c r="L61" t="s">
        <v>5442</v>
      </c>
      <c r="N61" t="s">
        <v>7133</v>
      </c>
      <c r="O61" t="s">
        <v>5460</v>
      </c>
      <c r="P61" t="s">
        <v>7134</v>
      </c>
    </row>
    <row r="62" spans="1:16">
      <c r="A62" t="s">
        <v>1241</v>
      </c>
      <c r="B62" t="s">
        <v>1242</v>
      </c>
      <c r="C62" t="e">
        <f>INDEX(#REF!,MATCH(A62,#REF!,0))</f>
        <v>#REF!</v>
      </c>
      <c r="D62" t="e">
        <f>INDEX(#REF!,MATCH(A62,#REF!,0))</f>
        <v>#REF!</v>
      </c>
      <c r="E62" s="501">
        <v>0</v>
      </c>
      <c r="F62" s="501">
        <v>0.125</v>
      </c>
      <c r="G62" s="503" t="s">
        <v>4592</v>
      </c>
      <c r="H62" t="s">
        <v>5496</v>
      </c>
      <c r="I62" t="s">
        <v>5496</v>
      </c>
      <c r="J62" t="s">
        <v>7349</v>
      </c>
      <c r="K62" t="s">
        <v>7349</v>
      </c>
      <c r="L62" t="s">
        <v>5511</v>
      </c>
      <c r="M62" t="s">
        <v>7112</v>
      </c>
      <c r="N62" t="s">
        <v>7112</v>
      </c>
      <c r="O62" t="s">
        <v>5460</v>
      </c>
      <c r="P62" t="s">
        <v>8770</v>
      </c>
    </row>
    <row r="63" spans="1:16">
      <c r="A63" t="s">
        <v>68</v>
      </c>
      <c r="B63" t="s">
        <v>69</v>
      </c>
      <c r="C63" t="e">
        <f>INDEX(#REF!,MATCH(A63,#REF!,0))</f>
        <v>#REF!</v>
      </c>
      <c r="D63" t="e">
        <f>INDEX(#REF!,MATCH(A63,#REF!,0))</f>
        <v>#REF!</v>
      </c>
      <c r="E63" s="501">
        <v>0.95833333333333337</v>
      </c>
      <c r="F63" s="501">
        <v>0.125</v>
      </c>
      <c r="G63" s="503" t="s">
        <v>4592</v>
      </c>
      <c r="H63" t="s">
        <v>5487</v>
      </c>
      <c r="I63" t="s">
        <v>5496</v>
      </c>
      <c r="K63" t="s">
        <v>7145</v>
      </c>
      <c r="L63" t="s">
        <v>8582</v>
      </c>
      <c r="M63" t="s">
        <v>8716</v>
      </c>
      <c r="N63" t="s">
        <v>8717</v>
      </c>
      <c r="O63" t="s">
        <v>5460</v>
      </c>
      <c r="P63" t="s">
        <v>5706</v>
      </c>
    </row>
    <row r="64" spans="1:16">
      <c r="A64" t="s">
        <v>750</v>
      </c>
      <c r="B64" t="s">
        <v>751</v>
      </c>
      <c r="C64" t="e">
        <f>INDEX(#REF!,MATCH(A64,#REF!,0))</f>
        <v>#REF!</v>
      </c>
      <c r="D64" t="e">
        <f>INDEX(#REF!,MATCH(A64,#REF!,0))</f>
        <v>#REF!</v>
      </c>
      <c r="E64" s="501">
        <v>0</v>
      </c>
      <c r="F64" s="501">
        <v>0.25</v>
      </c>
      <c r="G64" s="503" t="s">
        <v>4592</v>
      </c>
      <c r="H64" t="s">
        <v>5464</v>
      </c>
      <c r="I64" t="s">
        <v>5464</v>
      </c>
      <c r="K64" t="s">
        <v>5613</v>
      </c>
      <c r="L64" t="s">
        <v>5601</v>
      </c>
      <c r="M64" t="s">
        <v>5614</v>
      </c>
      <c r="N64" t="s">
        <v>5614</v>
      </c>
      <c r="O64" t="s">
        <v>5460</v>
      </c>
      <c r="P64" t="s">
        <v>8395</v>
      </c>
    </row>
    <row r="65" spans="1:16">
      <c r="A65" t="s">
        <v>8829</v>
      </c>
      <c r="B65" t="s">
        <v>613</v>
      </c>
      <c r="C65" t="e">
        <f>INDEX(#REF!,MATCH(A65,#REF!,0))</f>
        <v>#REF!</v>
      </c>
      <c r="D65" t="e">
        <f>INDEX(#REF!,MATCH(A65,#REF!,0))</f>
        <v>#REF!</v>
      </c>
      <c r="E65" s="501">
        <v>0.91666666666666663</v>
      </c>
      <c r="F65" s="501">
        <v>0.125</v>
      </c>
      <c r="G65" s="503" t="s">
        <v>5913</v>
      </c>
      <c r="H65" t="s">
        <v>5496</v>
      </c>
      <c r="I65" t="s">
        <v>5496</v>
      </c>
      <c r="J65" t="s">
        <v>5912</v>
      </c>
      <c r="K65" t="s">
        <v>5912</v>
      </c>
      <c r="L65" t="s">
        <v>5442</v>
      </c>
      <c r="M65" t="s">
        <v>8830</v>
      </c>
      <c r="N65" t="s">
        <v>8831</v>
      </c>
      <c r="O65" t="s">
        <v>5916</v>
      </c>
      <c r="P65" t="s">
        <v>8832</v>
      </c>
    </row>
    <row r="66" spans="1:16">
      <c r="A66" t="s">
        <v>6661</v>
      </c>
      <c r="B66" t="s">
        <v>6662</v>
      </c>
      <c r="C66" t="e">
        <f>INDEX(#REF!,MATCH(A66,#REF!,0))</f>
        <v>#REF!</v>
      </c>
      <c r="D66" t="e">
        <f>INDEX(#REF!,MATCH(A66,#REF!,0))</f>
        <v>#REF!</v>
      </c>
      <c r="E66" s="501">
        <v>0.83333333333333337</v>
      </c>
      <c r="F66" s="501">
        <v>0</v>
      </c>
      <c r="G66" s="503" t="s">
        <v>5913</v>
      </c>
      <c r="H66" t="s">
        <v>5464</v>
      </c>
      <c r="I66" t="s">
        <v>5464</v>
      </c>
      <c r="J66" t="s">
        <v>5912</v>
      </c>
      <c r="K66" t="s">
        <v>5912</v>
      </c>
      <c r="L66" t="s">
        <v>5442</v>
      </c>
      <c r="M66" t="s">
        <v>6663</v>
      </c>
      <c r="N66" t="s">
        <v>6664</v>
      </c>
      <c r="O66" t="s">
        <v>5916</v>
      </c>
      <c r="P66" t="s">
        <v>6666</v>
      </c>
    </row>
    <row r="67" spans="1:16">
      <c r="A67" t="s">
        <v>8256</v>
      </c>
      <c r="B67" t="s">
        <v>8257</v>
      </c>
      <c r="C67" t="e">
        <f>INDEX(#REF!,MATCH(A67,#REF!,0))</f>
        <v>#REF!</v>
      </c>
      <c r="D67" t="e">
        <f>INDEX(#REF!,MATCH(A67,#REF!,0))</f>
        <v>#REF!</v>
      </c>
      <c r="E67" s="501">
        <v>0</v>
      </c>
      <c r="F67" s="501">
        <v>0.20833333333333334</v>
      </c>
      <c r="G67" s="503" t="s">
        <v>5913</v>
      </c>
      <c r="I67" t="s">
        <v>5425</v>
      </c>
      <c r="J67" t="s">
        <v>5912</v>
      </c>
      <c r="K67" t="s">
        <v>5912</v>
      </c>
      <c r="L67" t="s">
        <v>5442</v>
      </c>
      <c r="M67" t="s">
        <v>7293</v>
      </c>
      <c r="N67" t="s">
        <v>7293</v>
      </c>
      <c r="O67" t="s">
        <v>5916</v>
      </c>
      <c r="P67" t="s">
        <v>5547</v>
      </c>
    </row>
    <row r="68" spans="1:16">
      <c r="A68" s="506" t="s">
        <v>8376</v>
      </c>
      <c r="B68" s="506" t="s">
        <v>1126</v>
      </c>
      <c r="C68" t="e">
        <f>INDEX(#REF!,MATCH(A68,#REF!,0))</f>
        <v>#REF!</v>
      </c>
      <c r="D68" t="e">
        <f>INDEX(#REF!,MATCH(A68,#REF!,0))</f>
        <v>#REF!</v>
      </c>
      <c r="E68" s="501">
        <v>0.91666666666666663</v>
      </c>
      <c r="F68" s="501">
        <v>0.20833333333333334</v>
      </c>
      <c r="G68" s="503" t="s">
        <v>5913</v>
      </c>
      <c r="H68" t="s">
        <v>5496</v>
      </c>
      <c r="I68" t="s">
        <v>5496</v>
      </c>
      <c r="J68" t="s">
        <v>5912</v>
      </c>
      <c r="K68" t="s">
        <v>5912</v>
      </c>
      <c r="L68" t="s">
        <v>5442</v>
      </c>
      <c r="M68" t="s">
        <v>11205</v>
      </c>
      <c r="N68" t="s">
        <v>7662</v>
      </c>
      <c r="O68" t="s">
        <v>5916</v>
      </c>
      <c r="P68" t="s">
        <v>8378</v>
      </c>
    </row>
    <row r="69" spans="1:16">
      <c r="A69" t="s">
        <v>8494</v>
      </c>
      <c r="B69" t="s">
        <v>769</v>
      </c>
      <c r="C69" t="e">
        <f>INDEX(#REF!,MATCH(A69,#REF!,0))</f>
        <v>#REF!</v>
      </c>
      <c r="D69" t="e">
        <f>INDEX(#REF!,MATCH(A69,#REF!,0))</f>
        <v>#REF!</v>
      </c>
      <c r="E69" s="501">
        <v>0.95833333333333337</v>
      </c>
      <c r="F69" s="501">
        <v>0.125</v>
      </c>
      <c r="G69" s="503" t="s">
        <v>5913</v>
      </c>
      <c r="I69" t="s">
        <v>5425</v>
      </c>
      <c r="J69" t="s">
        <v>5912</v>
      </c>
      <c r="K69" t="s">
        <v>5912</v>
      </c>
      <c r="L69" t="s">
        <v>6046</v>
      </c>
      <c r="M69" t="s">
        <v>8495</v>
      </c>
      <c r="N69" t="s">
        <v>8496</v>
      </c>
      <c r="O69" t="s">
        <v>5916</v>
      </c>
      <c r="P69" t="s">
        <v>3571</v>
      </c>
    </row>
    <row r="70" spans="1:16">
      <c r="A70" t="s">
        <v>6623</v>
      </c>
      <c r="B70" t="s">
        <v>5387</v>
      </c>
      <c r="C70" t="e">
        <f>INDEX(#REF!,MATCH(A70,#REF!,0))</f>
        <v>#REF!</v>
      </c>
      <c r="D70" t="e">
        <f>INDEX(#REF!,MATCH(A70,#REF!,0))</f>
        <v>#REF!</v>
      </c>
      <c r="E70" s="501">
        <v>0.91666666666666663</v>
      </c>
      <c r="F70" s="501">
        <v>0.125</v>
      </c>
      <c r="G70" s="503" t="s">
        <v>5913</v>
      </c>
      <c r="I70" t="s">
        <v>5425</v>
      </c>
      <c r="J70" t="s">
        <v>5912</v>
      </c>
      <c r="K70" t="s">
        <v>5912</v>
      </c>
      <c r="L70" t="s">
        <v>6624</v>
      </c>
      <c r="M70" t="s">
        <v>6625</v>
      </c>
      <c r="N70" t="s">
        <v>6626</v>
      </c>
      <c r="O70" t="s">
        <v>5916</v>
      </c>
      <c r="P70" t="s">
        <v>3571</v>
      </c>
    </row>
    <row r="71" spans="1:16">
      <c r="A71" t="s">
        <v>6997</v>
      </c>
      <c r="B71" t="s">
        <v>775</v>
      </c>
      <c r="C71" t="e">
        <f>INDEX(#REF!,MATCH(A71,#REF!,0))</f>
        <v>#REF!</v>
      </c>
      <c r="D71" t="e">
        <f>INDEX(#REF!,MATCH(A71,#REF!,0))</f>
        <v>#REF!</v>
      </c>
      <c r="E71" s="501">
        <v>0</v>
      </c>
      <c r="F71" s="501">
        <v>0.125</v>
      </c>
      <c r="G71" s="503" t="s">
        <v>5913</v>
      </c>
      <c r="I71" t="s">
        <v>5425</v>
      </c>
      <c r="J71" t="s">
        <v>6677</v>
      </c>
      <c r="K71" t="s">
        <v>5550</v>
      </c>
      <c r="L71" t="s">
        <v>5511</v>
      </c>
      <c r="M71" t="s">
        <v>8726</v>
      </c>
      <c r="N71" t="s">
        <v>8727</v>
      </c>
      <c r="O71" t="s">
        <v>5916</v>
      </c>
      <c r="P71" t="s">
        <v>7000</v>
      </c>
    </row>
    <row r="72" spans="1:16">
      <c r="A72" t="s">
        <v>8702</v>
      </c>
      <c r="B72" t="s">
        <v>8815</v>
      </c>
      <c r="C72" t="e">
        <f>INDEX(#REF!,MATCH(A72,#REF!,0))</f>
        <v>#REF!</v>
      </c>
      <c r="D72" t="e">
        <f>INDEX(#REF!,MATCH(A72,#REF!,0))</f>
        <v>#REF!</v>
      </c>
      <c r="E72" s="501">
        <v>0</v>
      </c>
      <c r="F72" s="501">
        <v>0.125</v>
      </c>
      <c r="G72" s="503" t="s">
        <v>5913</v>
      </c>
      <c r="H72" t="s">
        <v>5496</v>
      </c>
      <c r="I72" t="s">
        <v>6189</v>
      </c>
      <c r="J72" t="s">
        <v>5912</v>
      </c>
      <c r="K72" t="s">
        <v>5912</v>
      </c>
      <c r="L72" t="s">
        <v>5581</v>
      </c>
      <c r="M72" t="s">
        <v>8816</v>
      </c>
      <c r="N72" t="s">
        <v>8704</v>
      </c>
      <c r="O72" t="s">
        <v>5916</v>
      </c>
      <c r="P72" t="s">
        <v>5547</v>
      </c>
    </row>
    <row r="73" spans="1:16">
      <c r="A73" t="s">
        <v>8416</v>
      </c>
      <c r="B73" t="s">
        <v>8417</v>
      </c>
      <c r="C73" t="e">
        <f>INDEX(#REF!,MATCH(A73,#REF!,0))</f>
        <v>#REF!</v>
      </c>
      <c r="D73" t="e">
        <f>INDEX(#REF!,MATCH(A73,#REF!,0))</f>
        <v>#REF!</v>
      </c>
      <c r="E73" s="501">
        <v>0.875</v>
      </c>
      <c r="F73" s="501">
        <v>0</v>
      </c>
      <c r="G73" s="503" t="s">
        <v>5913</v>
      </c>
      <c r="H73" t="s">
        <v>5464</v>
      </c>
      <c r="I73" t="s">
        <v>5464</v>
      </c>
      <c r="J73" t="s">
        <v>5683</v>
      </c>
      <c r="K73" t="s">
        <v>5912</v>
      </c>
      <c r="L73" t="s">
        <v>5442</v>
      </c>
      <c r="M73" t="s">
        <v>6079</v>
      </c>
      <c r="N73" t="s">
        <v>11206</v>
      </c>
      <c r="O73" t="s">
        <v>5916</v>
      </c>
      <c r="P73" t="s">
        <v>8419</v>
      </c>
    </row>
    <row r="74" spans="1:16">
      <c r="A74" t="s">
        <v>8421</v>
      </c>
      <c r="B74" t="s">
        <v>614</v>
      </c>
      <c r="C74" t="e">
        <f>INDEX(#REF!,MATCH(A74,#REF!,0))</f>
        <v>#REF!</v>
      </c>
      <c r="D74" t="e">
        <f>INDEX(#REF!,MATCH(A74,#REF!,0))</f>
        <v>#REF!</v>
      </c>
      <c r="E74" s="501">
        <v>0.91666666666666663</v>
      </c>
      <c r="F74" s="501">
        <v>0.125</v>
      </c>
      <c r="G74" s="503" t="s">
        <v>5913</v>
      </c>
      <c r="H74" t="s">
        <v>5496</v>
      </c>
      <c r="I74" t="s">
        <v>5496</v>
      </c>
      <c r="J74" t="s">
        <v>5912</v>
      </c>
      <c r="K74" t="s">
        <v>5912</v>
      </c>
      <c r="L74" t="s">
        <v>5442</v>
      </c>
      <c r="M74" t="s">
        <v>8422</v>
      </c>
      <c r="N74" t="s">
        <v>8423</v>
      </c>
      <c r="O74" t="s">
        <v>5916</v>
      </c>
      <c r="P74" t="s">
        <v>5547</v>
      </c>
    </row>
    <row r="75" spans="1:16">
      <c r="A75" t="s">
        <v>8521</v>
      </c>
      <c r="B75" t="s">
        <v>8522</v>
      </c>
      <c r="C75" t="e">
        <f>INDEX(#REF!,MATCH(A75,#REF!,0))</f>
        <v>#REF!</v>
      </c>
      <c r="D75" t="e">
        <f>INDEX(#REF!,MATCH(A75,#REF!,0))</f>
        <v>#REF!</v>
      </c>
      <c r="E75" s="501">
        <v>0.91666666666666663</v>
      </c>
      <c r="F75" s="501">
        <v>0.125</v>
      </c>
      <c r="G75" s="503" t="s">
        <v>5913</v>
      </c>
      <c r="H75" t="s">
        <v>5464</v>
      </c>
      <c r="I75" t="s">
        <v>5464</v>
      </c>
      <c r="J75" t="s">
        <v>5912</v>
      </c>
      <c r="K75" t="s">
        <v>5912</v>
      </c>
      <c r="L75" t="s">
        <v>5442</v>
      </c>
      <c r="M75" t="s">
        <v>11207</v>
      </c>
      <c r="N75" t="s">
        <v>8524</v>
      </c>
      <c r="O75" t="s">
        <v>5916</v>
      </c>
      <c r="P75" t="s">
        <v>8526</v>
      </c>
    </row>
    <row r="76" spans="1:16">
      <c r="A76" t="s">
        <v>7291</v>
      </c>
      <c r="B76" t="s">
        <v>7292</v>
      </c>
      <c r="C76" t="e">
        <f>INDEX(#REF!,MATCH(A76,#REF!,0))</f>
        <v>#REF!</v>
      </c>
      <c r="D76" t="e">
        <f>INDEX(#REF!,MATCH(A76,#REF!,0))</f>
        <v>#REF!</v>
      </c>
      <c r="E76" s="501">
        <v>0</v>
      </c>
      <c r="F76" s="501">
        <v>0.20833333333333334</v>
      </c>
      <c r="G76" s="503" t="s">
        <v>5913</v>
      </c>
      <c r="H76" t="s">
        <v>5464</v>
      </c>
      <c r="I76" t="s">
        <v>5464</v>
      </c>
      <c r="J76" t="s">
        <v>5912</v>
      </c>
      <c r="K76" t="s">
        <v>5912</v>
      </c>
      <c r="L76" t="s">
        <v>5442</v>
      </c>
      <c r="M76" t="s">
        <v>7293</v>
      </c>
      <c r="N76" t="s">
        <v>7294</v>
      </c>
      <c r="O76" t="s">
        <v>5916</v>
      </c>
      <c r="P76" t="s">
        <v>5547</v>
      </c>
    </row>
    <row r="77" spans="1:16">
      <c r="A77" s="506" t="s">
        <v>7660</v>
      </c>
      <c r="B77" s="506" t="s">
        <v>1127</v>
      </c>
      <c r="C77" t="e">
        <f>INDEX(#REF!,MATCH(A77,#REF!,0))</f>
        <v>#REF!</v>
      </c>
      <c r="D77" t="e">
        <f>INDEX(#REF!,MATCH(A77,#REF!,0))</f>
        <v>#REF!</v>
      </c>
      <c r="E77" s="501">
        <v>0.875</v>
      </c>
      <c r="F77" s="501">
        <v>0.20833333333333334</v>
      </c>
      <c r="G77" s="503" t="s">
        <v>5913</v>
      </c>
      <c r="H77" t="s">
        <v>5496</v>
      </c>
      <c r="I77" t="s">
        <v>5496</v>
      </c>
      <c r="J77" t="s">
        <v>5912</v>
      </c>
      <c r="K77" t="s">
        <v>5912</v>
      </c>
      <c r="L77" t="s">
        <v>5442</v>
      </c>
      <c r="M77" t="s">
        <v>7661</v>
      </c>
      <c r="N77" t="s">
        <v>7662</v>
      </c>
      <c r="O77" t="s">
        <v>5916</v>
      </c>
      <c r="P77" t="s">
        <v>3585</v>
      </c>
    </row>
    <row r="78" spans="1:16">
      <c r="A78" t="s">
        <v>8701</v>
      </c>
      <c r="B78" t="s">
        <v>8702</v>
      </c>
      <c r="C78" t="e">
        <f>INDEX(#REF!,MATCH(A78,#REF!,0))</f>
        <v>#REF!</v>
      </c>
      <c r="D78" t="e">
        <f>INDEX(#REF!,MATCH(A78,#REF!,0))</f>
        <v>#REF!</v>
      </c>
      <c r="E78" s="501">
        <v>0.91666666666666663</v>
      </c>
      <c r="F78" s="501">
        <v>0.125</v>
      </c>
      <c r="G78" s="503" t="s">
        <v>5913</v>
      </c>
      <c r="H78" t="s">
        <v>5496</v>
      </c>
      <c r="I78" t="s">
        <v>5496</v>
      </c>
      <c r="J78" t="s">
        <v>5912</v>
      </c>
      <c r="K78" t="s">
        <v>5912</v>
      </c>
      <c r="L78" t="s">
        <v>5581</v>
      </c>
      <c r="M78" t="s">
        <v>8703</v>
      </c>
      <c r="N78" t="s">
        <v>8704</v>
      </c>
      <c r="O78" t="s">
        <v>5916</v>
      </c>
      <c r="P78" t="s">
        <v>5547</v>
      </c>
    </row>
    <row r="79" spans="1:16">
      <c r="A79" t="s">
        <v>6996</v>
      </c>
      <c r="B79" t="s">
        <v>6997</v>
      </c>
      <c r="C79" t="e">
        <f>INDEX(#REF!,MATCH(A79,#REF!,0))</f>
        <v>#REF!</v>
      </c>
      <c r="D79" t="e">
        <f>INDEX(#REF!,MATCH(A79,#REF!,0))</f>
        <v>#REF!</v>
      </c>
      <c r="E79" s="501">
        <v>0</v>
      </c>
      <c r="F79" s="501">
        <v>0.25</v>
      </c>
      <c r="G79" s="503" t="s">
        <v>5913</v>
      </c>
      <c r="H79" t="s">
        <v>5464</v>
      </c>
      <c r="I79" t="s">
        <v>5464</v>
      </c>
      <c r="J79" t="s">
        <v>5912</v>
      </c>
      <c r="K79" t="s">
        <v>5550</v>
      </c>
      <c r="L79" t="s">
        <v>5500</v>
      </c>
      <c r="M79" t="s">
        <v>6998</v>
      </c>
      <c r="N79" t="s">
        <v>6999</v>
      </c>
      <c r="O79" t="s">
        <v>5916</v>
      </c>
      <c r="P79" t="s">
        <v>7000</v>
      </c>
    </row>
    <row r="80" spans="1:16">
      <c r="A80" t="s">
        <v>6749</v>
      </c>
      <c r="C80" t="e">
        <f>INDEX(#REF!,MATCH(A80,#REF!,0))</f>
        <v>#REF!</v>
      </c>
      <c r="D80" t="e">
        <f>INDEX(#REF!,MATCH(A80,#REF!,0))</f>
        <v>#REF!</v>
      </c>
      <c r="E80" s="501">
        <v>0</v>
      </c>
      <c r="F80" s="501">
        <v>0.25</v>
      </c>
      <c r="G80" s="503" t="s">
        <v>5913</v>
      </c>
      <c r="H80" t="s">
        <v>5464</v>
      </c>
      <c r="I80" t="s">
        <v>5464</v>
      </c>
      <c r="K80" t="s">
        <v>5550</v>
      </c>
      <c r="L80" t="s">
        <v>5500</v>
      </c>
      <c r="M80" t="s">
        <v>6750</v>
      </c>
      <c r="N80" t="s">
        <v>6750</v>
      </c>
      <c r="O80" t="s">
        <v>5916</v>
      </c>
      <c r="P80" t="s">
        <v>6751</v>
      </c>
    </row>
    <row r="81" spans="1:16">
      <c r="A81" t="s">
        <v>8842</v>
      </c>
      <c r="B81" t="s">
        <v>5387</v>
      </c>
      <c r="C81" t="e">
        <f>INDEX(#REF!,MATCH(A81,#REF!,0))</f>
        <v>#REF!</v>
      </c>
      <c r="D81" t="e">
        <f>INDEX(#REF!,MATCH(A81,#REF!,0))</f>
        <v>#REF!</v>
      </c>
      <c r="E81" s="501">
        <v>4.1666666666666664E-2</v>
      </c>
      <c r="F81" s="501">
        <v>0.125</v>
      </c>
      <c r="G81" s="503" t="s">
        <v>7863</v>
      </c>
      <c r="H81" t="s">
        <v>5496</v>
      </c>
      <c r="I81" t="s">
        <v>5496</v>
      </c>
      <c r="J81" t="s">
        <v>6763</v>
      </c>
      <c r="K81" t="s">
        <v>6763</v>
      </c>
      <c r="L81" t="s">
        <v>5619</v>
      </c>
      <c r="M81" t="s">
        <v>7936</v>
      </c>
      <c r="N81" t="s">
        <v>7937</v>
      </c>
      <c r="O81" t="s">
        <v>7214</v>
      </c>
      <c r="P81" t="s">
        <v>5706</v>
      </c>
    </row>
    <row r="82" spans="1:16">
      <c r="A82" t="s">
        <v>7935</v>
      </c>
      <c r="B82" t="s">
        <v>5387</v>
      </c>
      <c r="C82" t="e">
        <f>INDEX(#REF!,MATCH(A82,#REF!,0))</f>
        <v>#REF!</v>
      </c>
      <c r="D82" t="e">
        <f>INDEX(#REF!,MATCH(A82,#REF!,0))</f>
        <v>#REF!</v>
      </c>
      <c r="E82" s="501">
        <v>0.375</v>
      </c>
      <c r="F82" s="501">
        <v>0.70833333333333337</v>
      </c>
      <c r="G82" s="503" t="s">
        <v>7863</v>
      </c>
      <c r="H82" t="s">
        <v>5496</v>
      </c>
      <c r="I82" t="s">
        <v>5496</v>
      </c>
      <c r="J82" t="s">
        <v>6763</v>
      </c>
      <c r="K82" t="s">
        <v>6763</v>
      </c>
      <c r="L82" t="s">
        <v>5601</v>
      </c>
      <c r="M82" t="s">
        <v>7936</v>
      </c>
      <c r="N82" t="s">
        <v>7937</v>
      </c>
      <c r="O82" t="s">
        <v>7214</v>
      </c>
      <c r="P82" t="s">
        <v>6588</v>
      </c>
    </row>
    <row r="83" spans="1:16">
      <c r="A83" t="s">
        <v>9398</v>
      </c>
      <c r="C83" t="e">
        <f>INDEX(#REF!,MATCH(A83,#REF!,0))</f>
        <v>#REF!</v>
      </c>
      <c r="D83" t="e">
        <f>INDEX(#REF!,MATCH(A83,#REF!,0))</f>
        <v>#REF!</v>
      </c>
      <c r="E83" s="501">
        <v>0.91666666666666663</v>
      </c>
      <c r="F83" s="501">
        <v>0.25</v>
      </c>
      <c r="G83" s="503" t="s">
        <v>5520</v>
      </c>
      <c r="H83" t="s">
        <v>5496</v>
      </c>
      <c r="I83" t="s">
        <v>5496</v>
      </c>
      <c r="K83" t="s">
        <v>5518</v>
      </c>
      <c r="L83" t="s">
        <v>11208</v>
      </c>
      <c r="M83" t="s">
        <v>11209</v>
      </c>
      <c r="N83" t="s">
        <v>11209</v>
      </c>
      <c r="O83" t="s">
        <v>5522</v>
      </c>
      <c r="P83" t="s">
        <v>7752</v>
      </c>
    </row>
    <row r="84" spans="1:16">
      <c r="A84" t="s">
        <v>9400</v>
      </c>
      <c r="B84" t="s">
        <v>9398</v>
      </c>
      <c r="C84" t="e">
        <f>INDEX(#REF!,MATCH(A84,#REF!,0))</f>
        <v>#REF!</v>
      </c>
      <c r="D84" t="e">
        <f>INDEX(#REF!,MATCH(A84,#REF!,0))</f>
        <v>#REF!</v>
      </c>
      <c r="E84" s="501">
        <v>0.91666666666666663</v>
      </c>
      <c r="F84" s="501">
        <v>0.25</v>
      </c>
      <c r="G84" s="503" t="s">
        <v>5520</v>
      </c>
      <c r="H84" t="s">
        <v>5496</v>
      </c>
      <c r="I84" t="s">
        <v>5496</v>
      </c>
      <c r="K84" t="s">
        <v>5518</v>
      </c>
      <c r="L84" t="s">
        <v>11208</v>
      </c>
      <c r="M84" t="s">
        <v>11210</v>
      </c>
      <c r="N84" t="s">
        <v>11210</v>
      </c>
      <c r="O84" t="s">
        <v>5522</v>
      </c>
      <c r="P84" t="s">
        <v>7752</v>
      </c>
    </row>
    <row r="85" spans="1:16">
      <c r="A85" t="s">
        <v>8780</v>
      </c>
      <c r="C85" t="e">
        <f>INDEX(#REF!,MATCH(A85,#REF!,0))</f>
        <v>#REF!</v>
      </c>
      <c r="D85" t="e">
        <f>INDEX(#REF!,MATCH(A85,#REF!,0))</f>
        <v>#REF!</v>
      </c>
      <c r="E85" s="501">
        <v>0.91666666666666663</v>
      </c>
      <c r="F85" s="501">
        <v>0.125</v>
      </c>
      <c r="G85" s="503" t="s">
        <v>5520</v>
      </c>
      <c r="H85" t="s">
        <v>5496</v>
      </c>
      <c r="I85" t="s">
        <v>5496</v>
      </c>
      <c r="J85" t="s">
        <v>7605</v>
      </c>
      <c r="K85" t="s">
        <v>5518</v>
      </c>
      <c r="L85" t="s">
        <v>7982</v>
      </c>
      <c r="M85" t="s">
        <v>7606</v>
      </c>
      <c r="N85" t="s">
        <v>8781</v>
      </c>
      <c r="O85" t="s">
        <v>5522</v>
      </c>
      <c r="P85" t="s">
        <v>8782</v>
      </c>
    </row>
    <row r="86" spans="1:16">
      <c r="A86" t="s">
        <v>7749</v>
      </c>
      <c r="C86" t="e">
        <f>INDEX(#REF!,MATCH(A86,#REF!,0))</f>
        <v>#REF!</v>
      </c>
      <c r="D86" t="e">
        <f>INDEX(#REF!,MATCH(A86,#REF!,0))</f>
        <v>#REF!</v>
      </c>
      <c r="E86" s="501">
        <v>0.91666666666666663</v>
      </c>
      <c r="F86" s="501">
        <v>0.125</v>
      </c>
      <c r="G86" s="503" t="s">
        <v>5520</v>
      </c>
      <c r="H86" t="s">
        <v>5496</v>
      </c>
      <c r="I86" t="s">
        <v>5496</v>
      </c>
      <c r="J86" t="s">
        <v>7605</v>
      </c>
      <c r="K86" t="s">
        <v>5518</v>
      </c>
      <c r="L86" t="s">
        <v>7750</v>
      </c>
      <c r="M86" t="s">
        <v>7606</v>
      </c>
      <c r="N86" t="s">
        <v>7751</v>
      </c>
      <c r="O86" t="s">
        <v>5522</v>
      </c>
      <c r="P86" t="s">
        <v>7752</v>
      </c>
    </row>
    <row r="87" spans="1:16">
      <c r="A87" t="s">
        <v>6926</v>
      </c>
      <c r="B87" t="s">
        <v>6925</v>
      </c>
      <c r="C87" t="e">
        <f>INDEX(#REF!,MATCH(A87,#REF!,0))</f>
        <v>#REF!</v>
      </c>
      <c r="D87" t="e">
        <f>INDEX(#REF!,MATCH(A87,#REF!,0))</f>
        <v>#REF!</v>
      </c>
      <c r="E87" s="501">
        <v>0</v>
      </c>
      <c r="F87" s="501">
        <v>0.125</v>
      </c>
      <c r="G87" s="503" t="s">
        <v>5582</v>
      </c>
      <c r="I87" t="s">
        <v>5425</v>
      </c>
      <c r="J87" t="s">
        <v>5580</v>
      </c>
      <c r="K87" t="s">
        <v>5580</v>
      </c>
      <c r="L87" t="s">
        <v>5581</v>
      </c>
      <c r="M87" t="s">
        <v>7166</v>
      </c>
      <c r="N87" t="s">
        <v>7166</v>
      </c>
      <c r="O87" t="s">
        <v>5584</v>
      </c>
      <c r="P87" t="s">
        <v>5834</v>
      </c>
    </row>
    <row r="88" spans="1:16">
      <c r="A88" t="s">
        <v>7381</v>
      </c>
      <c r="B88" t="s">
        <v>7382</v>
      </c>
      <c r="C88" t="e">
        <f>INDEX(#REF!,MATCH(A88,#REF!,0))</f>
        <v>#REF!</v>
      </c>
      <c r="D88" t="e">
        <f>INDEX(#REF!,MATCH(A88,#REF!,0))</f>
        <v>#REF!</v>
      </c>
      <c r="E88" s="501">
        <v>8.3333333333333329E-2</v>
      </c>
      <c r="F88" s="501">
        <v>0.25</v>
      </c>
      <c r="G88" s="503" t="s">
        <v>5582</v>
      </c>
      <c r="H88" t="s">
        <v>5496</v>
      </c>
      <c r="I88" t="s">
        <v>5496</v>
      </c>
      <c r="J88" t="s">
        <v>5580</v>
      </c>
      <c r="K88" t="s">
        <v>5580</v>
      </c>
      <c r="L88" t="s">
        <v>5581</v>
      </c>
      <c r="M88" t="s">
        <v>7383</v>
      </c>
      <c r="N88" t="s">
        <v>7384</v>
      </c>
      <c r="O88" t="s">
        <v>5584</v>
      </c>
      <c r="P88" t="s">
        <v>5834</v>
      </c>
    </row>
    <row r="89" spans="1:16">
      <c r="A89" t="s">
        <v>8366</v>
      </c>
      <c r="B89" t="s">
        <v>8367</v>
      </c>
      <c r="C89" t="e">
        <f>INDEX(#REF!,MATCH(A89,#REF!,0))</f>
        <v>#REF!</v>
      </c>
      <c r="D89" t="e">
        <f>INDEX(#REF!,MATCH(A89,#REF!,0))</f>
        <v>#REF!</v>
      </c>
      <c r="E89" s="501">
        <v>8.3333333333333329E-2</v>
      </c>
      <c r="F89" s="501">
        <v>0.25</v>
      </c>
      <c r="G89" s="503" t="s">
        <v>5582</v>
      </c>
      <c r="I89" t="s">
        <v>5425</v>
      </c>
      <c r="J89" t="s">
        <v>6682</v>
      </c>
      <c r="K89" t="s">
        <v>6682</v>
      </c>
      <c r="L89" t="s">
        <v>5581</v>
      </c>
      <c r="M89" t="s">
        <v>8368</v>
      </c>
      <c r="N89" t="s">
        <v>8369</v>
      </c>
      <c r="O89" t="s">
        <v>5584</v>
      </c>
      <c r="P89" t="s">
        <v>8370</v>
      </c>
    </row>
    <row r="90" spans="1:16">
      <c r="A90" t="s">
        <v>8677</v>
      </c>
      <c r="B90" t="s">
        <v>8678</v>
      </c>
      <c r="C90" t="e">
        <f>INDEX(#REF!,MATCH(A90,#REF!,0))</f>
        <v>#REF!</v>
      </c>
      <c r="D90" t="e">
        <f>INDEX(#REF!,MATCH(A90,#REF!,0))</f>
        <v>#REF!</v>
      </c>
      <c r="E90" s="501">
        <v>0</v>
      </c>
      <c r="F90" s="501">
        <v>0.16666666666666666</v>
      </c>
      <c r="G90" s="503" t="s">
        <v>5582</v>
      </c>
      <c r="H90" t="s">
        <v>5440</v>
      </c>
      <c r="I90" t="s">
        <v>5440</v>
      </c>
      <c r="J90" t="s">
        <v>8458</v>
      </c>
      <c r="K90" t="s">
        <v>8458</v>
      </c>
      <c r="L90" t="s">
        <v>5511</v>
      </c>
      <c r="M90" t="s">
        <v>8679</v>
      </c>
      <c r="N90" t="s">
        <v>8679</v>
      </c>
      <c r="O90" t="s">
        <v>5584</v>
      </c>
      <c r="P90" t="s">
        <v>8680</v>
      </c>
    </row>
    <row r="91" spans="1:16">
      <c r="A91" t="s">
        <v>6925</v>
      </c>
      <c r="B91" t="s">
        <v>6926</v>
      </c>
      <c r="C91" t="e">
        <f>INDEX(#REF!,MATCH(A91,#REF!,0))</f>
        <v>#REF!</v>
      </c>
      <c r="D91" t="e">
        <f>INDEX(#REF!,MATCH(A91,#REF!,0))</f>
        <v>#REF!</v>
      </c>
      <c r="E91" s="501">
        <v>0</v>
      </c>
      <c r="F91" s="501">
        <v>0.125</v>
      </c>
      <c r="G91" s="503" t="s">
        <v>5582</v>
      </c>
      <c r="I91" t="s">
        <v>5425</v>
      </c>
      <c r="J91" t="s">
        <v>5580</v>
      </c>
      <c r="K91" t="s">
        <v>5580</v>
      </c>
      <c r="L91" t="s">
        <v>5745</v>
      </c>
      <c r="M91" t="s">
        <v>6927</v>
      </c>
      <c r="N91" t="s">
        <v>6927</v>
      </c>
      <c r="O91" t="s">
        <v>5584</v>
      </c>
      <c r="P91" t="s">
        <v>5834</v>
      </c>
    </row>
    <row r="92" spans="1:16">
      <c r="A92" t="s">
        <v>7382</v>
      </c>
      <c r="B92" t="s">
        <v>7381</v>
      </c>
      <c r="C92" t="e">
        <f>INDEX(#REF!,MATCH(A92,#REF!,0))</f>
        <v>#REF!</v>
      </c>
      <c r="D92" t="e">
        <f>INDEX(#REF!,MATCH(A92,#REF!,0))</f>
        <v>#REF!</v>
      </c>
      <c r="E92" s="501">
        <v>8.3333333333333329E-2</v>
      </c>
      <c r="F92" s="501">
        <v>0.25</v>
      </c>
      <c r="G92" s="503" t="s">
        <v>5582</v>
      </c>
      <c r="H92" t="s">
        <v>5496</v>
      </c>
      <c r="I92" t="s">
        <v>5496</v>
      </c>
      <c r="J92" t="s">
        <v>5580</v>
      </c>
      <c r="K92" t="s">
        <v>5580</v>
      </c>
      <c r="L92" t="s">
        <v>5581</v>
      </c>
      <c r="M92" t="s">
        <v>8411</v>
      </c>
      <c r="N92" t="s">
        <v>8412</v>
      </c>
      <c r="O92" t="s">
        <v>5584</v>
      </c>
      <c r="P92" t="s">
        <v>5834</v>
      </c>
    </row>
    <row r="93" spans="1:16">
      <c r="A93" t="s">
        <v>8367</v>
      </c>
      <c r="B93" t="s">
        <v>8366</v>
      </c>
      <c r="C93" t="e">
        <f>INDEX(#REF!,MATCH(A93,#REF!,0))</f>
        <v>#REF!</v>
      </c>
      <c r="D93" t="e">
        <f>INDEX(#REF!,MATCH(A93,#REF!,0))</f>
        <v>#REF!</v>
      </c>
      <c r="E93" s="501">
        <v>8.3333333333333329E-2</v>
      </c>
      <c r="F93" s="501">
        <v>0.25</v>
      </c>
      <c r="G93" s="503" t="s">
        <v>5582</v>
      </c>
      <c r="H93" t="s">
        <v>6189</v>
      </c>
      <c r="I93" t="s">
        <v>6189</v>
      </c>
      <c r="J93" t="s">
        <v>6682</v>
      </c>
      <c r="K93" t="s">
        <v>6682</v>
      </c>
      <c r="L93" t="s">
        <v>5581</v>
      </c>
      <c r="M93" t="s">
        <v>8621</v>
      </c>
      <c r="N93" t="s">
        <v>8622</v>
      </c>
      <c r="O93" t="s">
        <v>5584</v>
      </c>
      <c r="P93" t="s">
        <v>8370</v>
      </c>
    </row>
    <row r="94" spans="1:16">
      <c r="A94" t="s">
        <v>8678</v>
      </c>
      <c r="B94" t="s">
        <v>8677</v>
      </c>
      <c r="C94" t="e">
        <f>INDEX(#REF!,MATCH(A94,#REF!,0))</f>
        <v>#REF!</v>
      </c>
      <c r="D94" t="e">
        <f>INDEX(#REF!,MATCH(A94,#REF!,0))</f>
        <v>#REF!</v>
      </c>
      <c r="E94" s="501">
        <v>4.1666666666666664E-2</v>
      </c>
      <c r="F94" s="501">
        <v>0.125</v>
      </c>
      <c r="G94" s="503" t="s">
        <v>5582</v>
      </c>
      <c r="H94" t="s">
        <v>5440</v>
      </c>
      <c r="I94" t="s">
        <v>5440</v>
      </c>
      <c r="J94" t="s">
        <v>8458</v>
      </c>
      <c r="K94" t="s">
        <v>8458</v>
      </c>
      <c r="L94" t="s">
        <v>5511</v>
      </c>
      <c r="M94" t="s">
        <v>8867</v>
      </c>
      <c r="N94" t="s">
        <v>8867</v>
      </c>
      <c r="O94" t="s">
        <v>5584</v>
      </c>
      <c r="P94" t="s">
        <v>8869</v>
      </c>
    </row>
    <row r="95" spans="1:16">
      <c r="A95" t="s">
        <v>325</v>
      </c>
      <c r="B95" t="s">
        <v>7512</v>
      </c>
      <c r="C95" t="e">
        <f>INDEX(#REF!,MATCH(A95,#REF!,0))</f>
        <v>#REF!</v>
      </c>
      <c r="D95" t="e">
        <f>INDEX(#REF!,MATCH(A95,#REF!,0))</f>
        <v>#REF!</v>
      </c>
      <c r="E95" s="501">
        <v>0</v>
      </c>
      <c r="F95" s="501">
        <v>0.25</v>
      </c>
      <c r="G95" s="503" t="s">
        <v>7514</v>
      </c>
      <c r="H95" t="s">
        <v>7513</v>
      </c>
      <c r="I95" t="s">
        <v>7513</v>
      </c>
      <c r="J95" t="s">
        <v>6671</v>
      </c>
      <c r="K95" t="s">
        <v>6671</v>
      </c>
      <c r="L95" t="s">
        <v>6046</v>
      </c>
      <c r="M95" t="s">
        <v>7515</v>
      </c>
      <c r="N95" t="s">
        <v>7515</v>
      </c>
      <c r="O95" t="s">
        <v>5713</v>
      </c>
      <c r="P95" t="s">
        <v>5716</v>
      </c>
    </row>
    <row r="96" spans="1:16">
      <c r="A96" t="s">
        <v>8471</v>
      </c>
      <c r="B96" t="s">
        <v>8472</v>
      </c>
      <c r="C96" t="e">
        <f>INDEX(#REF!,MATCH(A96,#REF!,0))</f>
        <v>#REF!</v>
      </c>
      <c r="D96" t="e">
        <f>INDEX(#REF!,MATCH(A96,#REF!,0))</f>
        <v>#REF!</v>
      </c>
      <c r="E96" s="501">
        <v>0.91666666666666663</v>
      </c>
      <c r="F96" s="501">
        <v>0.125</v>
      </c>
      <c r="G96" s="503" t="s">
        <v>4786</v>
      </c>
      <c r="H96" t="s">
        <v>5496</v>
      </c>
      <c r="I96" t="s">
        <v>5496</v>
      </c>
      <c r="J96" t="s">
        <v>8473</v>
      </c>
      <c r="K96" t="s">
        <v>6764</v>
      </c>
      <c r="L96" t="s">
        <v>5442</v>
      </c>
      <c r="M96" t="s">
        <v>6079</v>
      </c>
      <c r="N96" t="s">
        <v>8474</v>
      </c>
      <c r="O96" t="s">
        <v>4544</v>
      </c>
      <c r="P96" t="s">
        <v>5566</v>
      </c>
    </row>
    <row r="97" spans="1:16">
      <c r="A97" t="s">
        <v>7322</v>
      </c>
      <c r="B97" t="s">
        <v>7321</v>
      </c>
      <c r="C97" t="e">
        <f>INDEX(#REF!,MATCH(A97,#REF!,0))</f>
        <v>#REF!</v>
      </c>
      <c r="D97" t="e">
        <f>INDEX(#REF!,MATCH(A97,#REF!,0))</f>
        <v>#REF!</v>
      </c>
      <c r="E97" s="501">
        <v>0.91666666666666663</v>
      </c>
      <c r="F97" s="501">
        <v>0</v>
      </c>
      <c r="G97" s="503" t="s">
        <v>4786</v>
      </c>
      <c r="H97" t="s">
        <v>5496</v>
      </c>
      <c r="I97" t="s">
        <v>5496</v>
      </c>
      <c r="J97" t="s">
        <v>7008</v>
      </c>
      <c r="K97" t="s">
        <v>7008</v>
      </c>
      <c r="L97" t="s">
        <v>5873</v>
      </c>
      <c r="M97" t="s">
        <v>7323</v>
      </c>
      <c r="N97" t="s">
        <v>7640</v>
      </c>
      <c r="O97" t="s">
        <v>4544</v>
      </c>
      <c r="P97" t="s">
        <v>5566</v>
      </c>
    </row>
    <row r="98" spans="1:16">
      <c r="A98" t="s">
        <v>7827</v>
      </c>
      <c r="B98" t="s">
        <v>7539</v>
      </c>
      <c r="C98" t="e">
        <f>INDEX(#REF!,MATCH(A98,#REF!,0))</f>
        <v>#REF!</v>
      </c>
      <c r="D98" t="e">
        <f>INDEX(#REF!,MATCH(A98,#REF!,0))</f>
        <v>#REF!</v>
      </c>
      <c r="E98" s="501">
        <v>0.91666666666666663</v>
      </c>
      <c r="F98" s="501">
        <v>0.125</v>
      </c>
      <c r="G98" s="503" t="s">
        <v>4786</v>
      </c>
      <c r="H98" t="s">
        <v>5496</v>
      </c>
      <c r="I98" t="s">
        <v>5496</v>
      </c>
      <c r="J98" t="s">
        <v>6077</v>
      </c>
      <c r="K98" t="s">
        <v>6077</v>
      </c>
      <c r="L98" t="s">
        <v>5619</v>
      </c>
      <c r="M98" t="s">
        <v>7828</v>
      </c>
      <c r="N98" t="s">
        <v>7829</v>
      </c>
      <c r="O98" t="s">
        <v>6081</v>
      </c>
      <c r="P98" t="s">
        <v>5566</v>
      </c>
    </row>
    <row r="99" spans="1:16">
      <c r="A99" t="s">
        <v>7120</v>
      </c>
      <c r="B99" t="s">
        <v>7119</v>
      </c>
      <c r="C99" t="e">
        <f>INDEX(#REF!,MATCH(A99,#REF!,0))</f>
        <v>#REF!</v>
      </c>
      <c r="D99" t="e">
        <f>INDEX(#REF!,MATCH(A99,#REF!,0))</f>
        <v>#REF!</v>
      </c>
      <c r="E99" s="501">
        <v>0</v>
      </c>
      <c r="F99" s="501">
        <v>0.20833333333333334</v>
      </c>
      <c r="G99" s="503" t="s">
        <v>4786</v>
      </c>
      <c r="H99" t="s">
        <v>5496</v>
      </c>
      <c r="I99" t="s">
        <v>5496</v>
      </c>
      <c r="J99" t="s">
        <v>7121</v>
      </c>
      <c r="K99" t="s">
        <v>7121</v>
      </c>
      <c r="L99" t="s">
        <v>5619</v>
      </c>
      <c r="M99" t="s">
        <v>7122</v>
      </c>
      <c r="N99" t="s">
        <v>7123</v>
      </c>
      <c r="O99" t="s">
        <v>4544</v>
      </c>
      <c r="P99" t="s">
        <v>5566</v>
      </c>
    </row>
    <row r="100" spans="1:16">
      <c r="A100" t="s">
        <v>7234</v>
      </c>
      <c r="B100" t="s">
        <v>7235</v>
      </c>
      <c r="C100" t="e">
        <f>INDEX(#REF!,MATCH(A100,#REF!,0))</f>
        <v>#REF!</v>
      </c>
      <c r="D100" t="e">
        <f>INDEX(#REF!,MATCH(A100,#REF!,0))</f>
        <v>#REF!</v>
      </c>
      <c r="E100" s="501">
        <v>4.1666666666666664E-2</v>
      </c>
      <c r="F100" s="501">
        <v>0.25</v>
      </c>
      <c r="G100" s="503" t="s">
        <v>4786</v>
      </c>
      <c r="H100" t="s">
        <v>5496</v>
      </c>
      <c r="I100" t="s">
        <v>5496</v>
      </c>
      <c r="J100" t="s">
        <v>5644</v>
      </c>
      <c r="K100" t="s">
        <v>5644</v>
      </c>
      <c r="L100" t="s">
        <v>5442</v>
      </c>
      <c r="M100" t="s">
        <v>7236</v>
      </c>
      <c r="N100" t="s">
        <v>7237</v>
      </c>
      <c r="O100" t="s">
        <v>4544</v>
      </c>
      <c r="P100" t="s">
        <v>5566</v>
      </c>
    </row>
    <row r="101" spans="1:16">
      <c r="A101" t="s">
        <v>1169</v>
      </c>
      <c r="B101" t="s">
        <v>8339</v>
      </c>
      <c r="C101" t="e">
        <f>INDEX(#REF!,MATCH(A101,#REF!,0))</f>
        <v>#REF!</v>
      </c>
      <c r="D101" t="e">
        <f>INDEX(#REF!,MATCH(A101,#REF!,0))</f>
        <v>#REF!</v>
      </c>
      <c r="E101" s="501">
        <v>0.95833333333333337</v>
      </c>
      <c r="F101" s="501">
        <v>0.125</v>
      </c>
      <c r="G101" s="503" t="s">
        <v>4786</v>
      </c>
      <c r="H101" t="s">
        <v>5496</v>
      </c>
      <c r="I101" t="s">
        <v>5496</v>
      </c>
      <c r="J101" t="s">
        <v>7243</v>
      </c>
      <c r="K101" t="s">
        <v>7243</v>
      </c>
      <c r="L101" t="s">
        <v>5442</v>
      </c>
      <c r="N101" t="s">
        <v>8340</v>
      </c>
      <c r="O101" t="s">
        <v>4544</v>
      </c>
      <c r="P101" t="s">
        <v>5566</v>
      </c>
    </row>
    <row r="102" spans="1:16">
      <c r="A102" t="s">
        <v>8199</v>
      </c>
      <c r="B102" t="s">
        <v>8122</v>
      </c>
      <c r="C102" t="e">
        <f>INDEX(#REF!,MATCH(A102,#REF!,0))</f>
        <v>#REF!</v>
      </c>
      <c r="D102" t="e">
        <f>INDEX(#REF!,MATCH(A102,#REF!,0))</f>
        <v>#REF!</v>
      </c>
      <c r="E102" s="501">
        <v>0</v>
      </c>
      <c r="F102" s="501">
        <v>0.125</v>
      </c>
      <c r="G102" s="503" t="s">
        <v>4786</v>
      </c>
      <c r="H102" t="s">
        <v>5496</v>
      </c>
      <c r="I102" t="s">
        <v>5496</v>
      </c>
      <c r="J102" t="s">
        <v>4706</v>
      </c>
      <c r="K102" t="s">
        <v>4706</v>
      </c>
      <c r="L102" t="s">
        <v>5581</v>
      </c>
      <c r="M102" t="s">
        <v>6079</v>
      </c>
      <c r="N102" t="s">
        <v>8200</v>
      </c>
      <c r="O102" t="s">
        <v>4544</v>
      </c>
      <c r="P102" t="s">
        <v>5566</v>
      </c>
    </row>
    <row r="103" spans="1:16">
      <c r="A103" t="s">
        <v>7676</v>
      </c>
      <c r="B103" t="s">
        <v>7677</v>
      </c>
      <c r="C103" t="e">
        <f>INDEX(#REF!,MATCH(A103,#REF!,0))</f>
        <v>#REF!</v>
      </c>
      <c r="D103" t="e">
        <f>INDEX(#REF!,MATCH(A103,#REF!,0))</f>
        <v>#REF!</v>
      </c>
      <c r="E103" s="501">
        <v>0</v>
      </c>
      <c r="F103" s="501">
        <v>0.125</v>
      </c>
      <c r="G103" s="503" t="s">
        <v>4786</v>
      </c>
      <c r="H103" t="s">
        <v>5440</v>
      </c>
      <c r="I103" t="s">
        <v>5440</v>
      </c>
      <c r="J103" t="s">
        <v>4706</v>
      </c>
      <c r="K103" t="s">
        <v>4706</v>
      </c>
      <c r="L103" t="s">
        <v>5511</v>
      </c>
      <c r="M103" t="s">
        <v>6079</v>
      </c>
      <c r="N103" t="s">
        <v>7678</v>
      </c>
      <c r="O103" t="s">
        <v>4544</v>
      </c>
      <c r="P103" t="s">
        <v>5566</v>
      </c>
    </row>
    <row r="104" spans="1:16">
      <c r="A104" t="s">
        <v>7736</v>
      </c>
      <c r="B104" t="s">
        <v>7735</v>
      </c>
      <c r="C104" t="e">
        <f>INDEX(#REF!,MATCH(A104,#REF!,0))</f>
        <v>#REF!</v>
      </c>
      <c r="D104" t="e">
        <f>INDEX(#REF!,MATCH(A104,#REF!,0))</f>
        <v>#REF!</v>
      </c>
      <c r="E104" s="501">
        <v>0</v>
      </c>
      <c r="F104" s="501">
        <v>0.16666666666666666</v>
      </c>
      <c r="G104" s="503" t="s">
        <v>4786</v>
      </c>
      <c r="H104" t="s">
        <v>5496</v>
      </c>
      <c r="I104" t="s">
        <v>5496</v>
      </c>
      <c r="J104" t="s">
        <v>5644</v>
      </c>
      <c r="K104" t="s">
        <v>5644</v>
      </c>
      <c r="L104" t="s">
        <v>5619</v>
      </c>
      <c r="M104" t="s">
        <v>7737</v>
      </c>
      <c r="N104" t="s">
        <v>7738</v>
      </c>
      <c r="O104" t="s">
        <v>4544</v>
      </c>
      <c r="P104" t="s">
        <v>5566</v>
      </c>
    </row>
    <row r="105" spans="1:16">
      <c r="A105" t="s">
        <v>8786</v>
      </c>
      <c r="B105" t="s">
        <v>8785</v>
      </c>
      <c r="C105" t="e">
        <f>INDEX(#REF!,MATCH(A105,#REF!,0))</f>
        <v>#REF!</v>
      </c>
      <c r="D105" t="e">
        <f>INDEX(#REF!,MATCH(A105,#REF!,0))</f>
        <v>#REF!</v>
      </c>
      <c r="E105" s="501">
        <v>0.91666666666666663</v>
      </c>
      <c r="F105" s="501">
        <v>0.125</v>
      </c>
      <c r="G105" s="503" t="s">
        <v>4786</v>
      </c>
      <c r="H105" t="s">
        <v>5496</v>
      </c>
      <c r="I105" t="s">
        <v>5496</v>
      </c>
      <c r="J105" t="s">
        <v>7500</v>
      </c>
      <c r="K105" t="s">
        <v>6764</v>
      </c>
      <c r="L105" t="s">
        <v>5562</v>
      </c>
      <c r="M105" t="s">
        <v>8873</v>
      </c>
      <c r="N105" t="s">
        <v>8873</v>
      </c>
      <c r="O105" t="s">
        <v>4544</v>
      </c>
      <c r="P105" t="s">
        <v>5566</v>
      </c>
    </row>
    <row r="106" spans="1:16">
      <c r="A106" t="s">
        <v>7499</v>
      </c>
      <c r="B106" t="s">
        <v>7498</v>
      </c>
      <c r="C106" t="e">
        <f>INDEX(#REF!,MATCH(A106,#REF!,0))</f>
        <v>#REF!</v>
      </c>
      <c r="D106" t="e">
        <f>INDEX(#REF!,MATCH(A106,#REF!,0))</f>
        <v>#REF!</v>
      </c>
      <c r="E106" s="501">
        <v>0.91666666666666663</v>
      </c>
      <c r="F106" s="501">
        <v>0.125</v>
      </c>
      <c r="G106" s="503" t="s">
        <v>4786</v>
      </c>
      <c r="H106" t="s">
        <v>5496</v>
      </c>
      <c r="I106" t="s">
        <v>5496</v>
      </c>
      <c r="J106" t="s">
        <v>7500</v>
      </c>
      <c r="K106" t="s">
        <v>6764</v>
      </c>
      <c r="L106" t="s">
        <v>5581</v>
      </c>
      <c r="M106" t="s">
        <v>8194</v>
      </c>
      <c r="N106" t="s">
        <v>8194</v>
      </c>
      <c r="O106" t="s">
        <v>4544</v>
      </c>
      <c r="P106" t="s">
        <v>5566</v>
      </c>
    </row>
    <row r="107" spans="1:16">
      <c r="A107" t="s">
        <v>8445</v>
      </c>
      <c r="B107" t="s">
        <v>8446</v>
      </c>
      <c r="C107" t="e">
        <f>INDEX(#REF!,MATCH(A107,#REF!,0))</f>
        <v>#REF!</v>
      </c>
      <c r="D107" t="e">
        <f>INDEX(#REF!,MATCH(A107,#REF!,0))</f>
        <v>#REF!</v>
      </c>
      <c r="E107" s="501">
        <v>0.91666666666666663</v>
      </c>
      <c r="F107" s="501">
        <v>0.125</v>
      </c>
      <c r="G107" s="503" t="s">
        <v>4786</v>
      </c>
      <c r="H107" t="s">
        <v>5496</v>
      </c>
      <c r="I107" t="s">
        <v>5496</v>
      </c>
      <c r="J107" t="s">
        <v>5921</v>
      </c>
      <c r="K107" t="s">
        <v>6764</v>
      </c>
      <c r="L107" t="s">
        <v>5442</v>
      </c>
      <c r="M107" t="s">
        <v>6079</v>
      </c>
      <c r="N107" t="s">
        <v>8447</v>
      </c>
      <c r="O107" t="s">
        <v>4544</v>
      </c>
      <c r="P107" t="s">
        <v>5566</v>
      </c>
    </row>
    <row r="108" spans="1:16">
      <c r="A108" t="s">
        <v>7321</v>
      </c>
      <c r="B108" t="s">
        <v>7322</v>
      </c>
      <c r="C108" t="e">
        <f>INDEX(#REF!,MATCH(A108,#REF!,0))</f>
        <v>#REF!</v>
      </c>
      <c r="D108" t="e">
        <f>INDEX(#REF!,MATCH(A108,#REF!,0))</f>
        <v>#REF!</v>
      </c>
      <c r="E108" s="501">
        <v>0.91666666666666663</v>
      </c>
      <c r="F108" s="501">
        <v>0</v>
      </c>
      <c r="G108" s="503" t="s">
        <v>4786</v>
      </c>
      <c r="H108" t="s">
        <v>5496</v>
      </c>
      <c r="I108" t="s">
        <v>5496</v>
      </c>
      <c r="J108" t="s">
        <v>7008</v>
      </c>
      <c r="K108" t="s">
        <v>7008</v>
      </c>
      <c r="L108" t="s">
        <v>5873</v>
      </c>
      <c r="M108" t="s">
        <v>7323</v>
      </c>
      <c r="N108" t="s">
        <v>7324</v>
      </c>
      <c r="O108" t="s">
        <v>4544</v>
      </c>
      <c r="P108" t="s">
        <v>5566</v>
      </c>
    </row>
    <row r="109" spans="1:16">
      <c r="A109" t="s">
        <v>7539</v>
      </c>
      <c r="B109" t="s">
        <v>7827</v>
      </c>
      <c r="C109" t="e">
        <f>INDEX(#REF!,MATCH(A109,#REF!,0))</f>
        <v>#REF!</v>
      </c>
      <c r="D109" t="e">
        <f>INDEX(#REF!,MATCH(A109,#REF!,0))</f>
        <v>#REF!</v>
      </c>
      <c r="E109" s="501">
        <v>0.91666666666666663</v>
      </c>
      <c r="F109" s="501">
        <v>0.125</v>
      </c>
      <c r="G109" s="503" t="s">
        <v>4786</v>
      </c>
      <c r="H109" t="s">
        <v>5496</v>
      </c>
      <c r="I109" t="s">
        <v>5496</v>
      </c>
      <c r="J109" t="s">
        <v>5921</v>
      </c>
      <c r="K109" t="s">
        <v>5921</v>
      </c>
      <c r="L109" t="s">
        <v>5619</v>
      </c>
      <c r="M109" t="s">
        <v>8818</v>
      </c>
      <c r="N109" t="s">
        <v>8819</v>
      </c>
      <c r="O109" t="s">
        <v>6081</v>
      </c>
      <c r="P109" t="s">
        <v>5566</v>
      </c>
    </row>
    <row r="110" spans="1:16">
      <c r="A110" t="s">
        <v>7538</v>
      </c>
      <c r="B110" t="s">
        <v>7539</v>
      </c>
      <c r="C110" t="e">
        <f>INDEX(#REF!,MATCH(A110,#REF!,0))</f>
        <v>#REF!</v>
      </c>
      <c r="D110" t="e">
        <f>INDEX(#REF!,MATCH(A110,#REF!,0))</f>
        <v>#REF!</v>
      </c>
      <c r="E110" s="501">
        <v>0.91666666666666663</v>
      </c>
      <c r="F110" s="501">
        <v>0.125</v>
      </c>
      <c r="G110" s="503" t="s">
        <v>4786</v>
      </c>
      <c r="H110" t="s">
        <v>5496</v>
      </c>
      <c r="I110" t="s">
        <v>5496</v>
      </c>
      <c r="J110" t="s">
        <v>6077</v>
      </c>
      <c r="K110" t="s">
        <v>6077</v>
      </c>
      <c r="L110" t="s">
        <v>5601</v>
      </c>
      <c r="M110" t="s">
        <v>7540</v>
      </c>
      <c r="N110" t="s">
        <v>7541</v>
      </c>
      <c r="O110" t="s">
        <v>6081</v>
      </c>
      <c r="P110" t="s">
        <v>5566</v>
      </c>
    </row>
    <row r="111" spans="1:16">
      <c r="A111" t="s">
        <v>7119</v>
      </c>
      <c r="B111" t="s">
        <v>7120</v>
      </c>
      <c r="C111" t="e">
        <f>INDEX(#REF!,MATCH(A111,#REF!,0))</f>
        <v>#REF!</v>
      </c>
      <c r="D111" t="e">
        <f>INDEX(#REF!,MATCH(A111,#REF!,0))</f>
        <v>#REF!</v>
      </c>
      <c r="E111" s="501">
        <v>0</v>
      </c>
      <c r="F111" s="501">
        <v>0.20833333333333334</v>
      </c>
      <c r="G111" s="503" t="s">
        <v>4786</v>
      </c>
      <c r="H111" t="s">
        <v>5496</v>
      </c>
      <c r="I111" t="s">
        <v>5496</v>
      </c>
      <c r="J111" t="s">
        <v>7121</v>
      </c>
      <c r="K111" t="s">
        <v>7121</v>
      </c>
      <c r="L111" t="s">
        <v>5601</v>
      </c>
      <c r="M111" t="s">
        <v>7122</v>
      </c>
      <c r="N111" t="s">
        <v>7123</v>
      </c>
      <c r="O111" t="s">
        <v>4544</v>
      </c>
      <c r="P111" t="s">
        <v>5566</v>
      </c>
    </row>
    <row r="112" spans="1:16">
      <c r="A112" t="s">
        <v>7689</v>
      </c>
      <c r="B112" t="s">
        <v>7690</v>
      </c>
      <c r="C112" t="e">
        <f>INDEX(#REF!,MATCH(A112,#REF!,0))</f>
        <v>#REF!</v>
      </c>
      <c r="D112" t="e">
        <f>INDEX(#REF!,MATCH(A112,#REF!,0))</f>
        <v>#REF!</v>
      </c>
      <c r="E112" s="501">
        <v>4.1666666666666664E-2</v>
      </c>
      <c r="F112" s="501">
        <v>0.25</v>
      </c>
      <c r="G112" s="503" t="s">
        <v>4786</v>
      </c>
      <c r="H112" t="s">
        <v>5496</v>
      </c>
      <c r="I112" t="s">
        <v>5496</v>
      </c>
      <c r="J112" t="s">
        <v>5644</v>
      </c>
      <c r="K112" t="s">
        <v>5644</v>
      </c>
      <c r="L112" t="s">
        <v>5442</v>
      </c>
      <c r="M112" t="s">
        <v>7691</v>
      </c>
      <c r="N112" t="s">
        <v>7237</v>
      </c>
      <c r="O112" t="s">
        <v>4544</v>
      </c>
      <c r="P112" t="s">
        <v>5566</v>
      </c>
    </row>
    <row r="113" spans="1:16">
      <c r="A113" t="s">
        <v>6761</v>
      </c>
      <c r="B113" t="s">
        <v>6762</v>
      </c>
      <c r="C113" t="e">
        <f>INDEX(#REF!,MATCH(A113,#REF!,0))</f>
        <v>#REF!</v>
      </c>
      <c r="D113" t="e">
        <f>INDEX(#REF!,MATCH(A113,#REF!,0))</f>
        <v>#REF!</v>
      </c>
      <c r="E113" s="501">
        <v>0.95833333333333337</v>
      </c>
      <c r="F113" s="501">
        <v>0.125</v>
      </c>
      <c r="G113" s="503" t="s">
        <v>4786</v>
      </c>
      <c r="H113" t="s">
        <v>5496</v>
      </c>
      <c r="I113" t="s">
        <v>5496</v>
      </c>
      <c r="J113" t="s">
        <v>6763</v>
      </c>
      <c r="K113" t="s">
        <v>6764</v>
      </c>
      <c r="L113" t="s">
        <v>5442</v>
      </c>
      <c r="M113" t="s">
        <v>6765</v>
      </c>
      <c r="N113" t="s">
        <v>6765</v>
      </c>
      <c r="O113" t="s">
        <v>4544</v>
      </c>
      <c r="P113" t="s">
        <v>5566</v>
      </c>
    </row>
    <row r="114" spans="1:16">
      <c r="A114" t="s">
        <v>8122</v>
      </c>
      <c r="B114" t="s">
        <v>8123</v>
      </c>
      <c r="C114" t="e">
        <f>INDEX(#REF!,MATCH(A114,#REF!,0))</f>
        <v>#REF!</v>
      </c>
      <c r="D114" t="e">
        <f>INDEX(#REF!,MATCH(A114,#REF!,0))</f>
        <v>#REF!</v>
      </c>
      <c r="E114" s="501">
        <v>0</v>
      </c>
      <c r="F114" s="501">
        <v>0.125</v>
      </c>
      <c r="G114" s="503" t="s">
        <v>4786</v>
      </c>
      <c r="H114" t="s">
        <v>5496</v>
      </c>
      <c r="I114" t="s">
        <v>5496</v>
      </c>
      <c r="J114" t="s">
        <v>4706</v>
      </c>
      <c r="K114" t="s">
        <v>4706</v>
      </c>
      <c r="L114" t="s">
        <v>5581</v>
      </c>
      <c r="M114" t="s">
        <v>6079</v>
      </c>
      <c r="N114" t="s">
        <v>8124</v>
      </c>
      <c r="O114" t="s">
        <v>4544</v>
      </c>
      <c r="P114" t="s">
        <v>5566</v>
      </c>
    </row>
    <row r="115" spans="1:16">
      <c r="A115" t="s">
        <v>7549</v>
      </c>
      <c r="B115" t="s">
        <v>4701</v>
      </c>
      <c r="C115" t="e">
        <f>INDEX(#REF!,MATCH(A115,#REF!,0))</f>
        <v>#REF!</v>
      </c>
      <c r="D115" t="e">
        <f>INDEX(#REF!,MATCH(A115,#REF!,0))</f>
        <v>#REF!</v>
      </c>
      <c r="E115" s="501">
        <v>0</v>
      </c>
      <c r="F115" s="501">
        <v>0.125</v>
      </c>
      <c r="G115" s="503" t="s">
        <v>4786</v>
      </c>
      <c r="H115" t="s">
        <v>5440</v>
      </c>
      <c r="I115" t="s">
        <v>5440</v>
      </c>
      <c r="J115" t="s">
        <v>4706</v>
      </c>
      <c r="K115" t="s">
        <v>4706</v>
      </c>
      <c r="L115" t="s">
        <v>5511</v>
      </c>
      <c r="M115" t="s">
        <v>6079</v>
      </c>
      <c r="N115" t="s">
        <v>7550</v>
      </c>
      <c r="O115" t="s">
        <v>4544</v>
      </c>
      <c r="P115" t="s">
        <v>5566</v>
      </c>
    </row>
    <row r="116" spans="1:16">
      <c r="A116" t="s">
        <v>7735</v>
      </c>
      <c r="B116" t="s">
        <v>7736</v>
      </c>
      <c r="C116" t="e">
        <f>INDEX(#REF!,MATCH(A116,#REF!,0))</f>
        <v>#REF!</v>
      </c>
      <c r="D116" t="e">
        <f>INDEX(#REF!,MATCH(A116,#REF!,0))</f>
        <v>#REF!</v>
      </c>
      <c r="E116" s="501">
        <v>0</v>
      </c>
      <c r="F116" s="501">
        <v>0.16666666666666666</v>
      </c>
      <c r="G116" s="503" t="s">
        <v>4786</v>
      </c>
      <c r="H116" t="s">
        <v>5496</v>
      </c>
      <c r="I116" t="s">
        <v>5496</v>
      </c>
      <c r="J116" t="s">
        <v>5644</v>
      </c>
      <c r="K116" t="s">
        <v>5644</v>
      </c>
      <c r="L116" t="s">
        <v>5619</v>
      </c>
      <c r="M116" t="s">
        <v>7737</v>
      </c>
      <c r="N116" t="s">
        <v>7738</v>
      </c>
      <c r="O116" t="s">
        <v>4544</v>
      </c>
      <c r="P116" t="s">
        <v>5566</v>
      </c>
    </row>
    <row r="117" spans="1:16">
      <c r="A117" t="s">
        <v>8785</v>
      </c>
      <c r="B117" t="s">
        <v>8786</v>
      </c>
      <c r="C117" t="e">
        <f>INDEX(#REF!,MATCH(A117,#REF!,0))</f>
        <v>#REF!</v>
      </c>
      <c r="D117" t="e">
        <f>INDEX(#REF!,MATCH(A117,#REF!,0))</f>
        <v>#REF!</v>
      </c>
      <c r="E117" s="501">
        <v>0.91666666666666663</v>
      </c>
      <c r="F117" s="501">
        <v>0.125</v>
      </c>
      <c r="G117" s="503" t="s">
        <v>4786</v>
      </c>
      <c r="H117" t="s">
        <v>5496</v>
      </c>
      <c r="I117" t="s">
        <v>5496</v>
      </c>
      <c r="J117" t="s">
        <v>7500</v>
      </c>
      <c r="K117" t="s">
        <v>6764</v>
      </c>
      <c r="L117" t="s">
        <v>5511</v>
      </c>
      <c r="M117" t="s">
        <v>8787</v>
      </c>
      <c r="N117" t="s">
        <v>8787</v>
      </c>
      <c r="O117" t="s">
        <v>4544</v>
      </c>
      <c r="P117" t="s">
        <v>5566</v>
      </c>
    </row>
    <row r="118" spans="1:16">
      <c r="A118" t="s">
        <v>7498</v>
      </c>
      <c r="B118" t="s">
        <v>7499</v>
      </c>
      <c r="C118" t="e">
        <f>INDEX(#REF!,MATCH(A118,#REF!,0))</f>
        <v>#REF!</v>
      </c>
      <c r="D118" t="e">
        <f>INDEX(#REF!,MATCH(A118,#REF!,0))</f>
        <v>#REF!</v>
      </c>
      <c r="E118" s="501">
        <v>0.91666666666666663</v>
      </c>
      <c r="F118" s="501">
        <v>0.125</v>
      </c>
      <c r="G118" s="503" t="s">
        <v>4786</v>
      </c>
      <c r="H118" t="s">
        <v>5496</v>
      </c>
      <c r="I118" t="s">
        <v>5496</v>
      </c>
      <c r="J118" t="s">
        <v>7500</v>
      </c>
      <c r="K118" t="s">
        <v>6764</v>
      </c>
      <c r="L118" t="s">
        <v>5581</v>
      </c>
      <c r="M118" t="s">
        <v>7501</v>
      </c>
      <c r="N118" t="s">
        <v>7501</v>
      </c>
      <c r="O118" t="s">
        <v>4544</v>
      </c>
      <c r="P118" t="s">
        <v>5566</v>
      </c>
    </row>
    <row r="119" spans="1:16">
      <c r="A119" t="s">
        <v>7518</v>
      </c>
      <c r="B119" t="s">
        <v>7519</v>
      </c>
      <c r="C119" t="e">
        <f>INDEX(#REF!,MATCH(A119,#REF!,0))</f>
        <v>#REF!</v>
      </c>
      <c r="D119" t="e">
        <f>INDEX(#REF!,MATCH(A119,#REF!,0))</f>
        <v>#REF!</v>
      </c>
      <c r="E119" s="501">
        <v>0</v>
      </c>
      <c r="F119" s="501">
        <v>0.25</v>
      </c>
      <c r="G119" s="503" t="s">
        <v>5541</v>
      </c>
      <c r="H119" t="s">
        <v>6284</v>
      </c>
      <c r="I119" t="s">
        <v>6284</v>
      </c>
      <c r="J119" t="s">
        <v>5540</v>
      </c>
      <c r="K119" t="s">
        <v>5540</v>
      </c>
      <c r="L119" t="s">
        <v>5442</v>
      </c>
      <c r="M119" t="s">
        <v>7520</v>
      </c>
      <c r="N119" t="s">
        <v>7403</v>
      </c>
      <c r="O119" t="s">
        <v>5544</v>
      </c>
      <c r="P119" t="s">
        <v>5547</v>
      </c>
    </row>
    <row r="120" spans="1:16">
      <c r="A120" t="s">
        <v>7563</v>
      </c>
      <c r="B120" t="s">
        <v>97</v>
      </c>
      <c r="C120" t="e">
        <f>INDEX(#REF!,MATCH(A120,#REF!,0))</f>
        <v>#REF!</v>
      </c>
      <c r="D120" t="e">
        <f>INDEX(#REF!,MATCH(A120,#REF!,0))</f>
        <v>#REF!</v>
      </c>
      <c r="E120" s="501">
        <v>0.91666666666666663</v>
      </c>
      <c r="F120" s="501">
        <v>0.125</v>
      </c>
      <c r="G120" s="503" t="s">
        <v>5541</v>
      </c>
      <c r="H120" t="s">
        <v>5496</v>
      </c>
      <c r="I120" t="s">
        <v>5496</v>
      </c>
      <c r="J120" t="s">
        <v>5540</v>
      </c>
      <c r="K120" t="s">
        <v>5540</v>
      </c>
      <c r="L120" t="s">
        <v>5442</v>
      </c>
      <c r="M120" t="s">
        <v>7564</v>
      </c>
      <c r="N120" t="s">
        <v>6611</v>
      </c>
      <c r="O120" t="s">
        <v>5544</v>
      </c>
      <c r="P120" t="s">
        <v>5547</v>
      </c>
    </row>
    <row r="121" spans="1:16">
      <c r="A121" s="506" t="s">
        <v>7400</v>
      </c>
      <c r="B121" s="506" t="s">
        <v>7401</v>
      </c>
      <c r="C121" t="e">
        <f>INDEX(#REF!,MATCH(A121,#REF!,0))</f>
        <v>#REF!</v>
      </c>
      <c r="D121" t="s">
        <v>5427</v>
      </c>
      <c r="E121" s="501">
        <v>0</v>
      </c>
      <c r="F121" s="501">
        <v>0.25</v>
      </c>
      <c r="G121" s="503" t="s">
        <v>5541</v>
      </c>
      <c r="H121" t="s">
        <v>6284</v>
      </c>
      <c r="I121" t="s">
        <v>6284</v>
      </c>
      <c r="J121" t="s">
        <v>5540</v>
      </c>
      <c r="K121" t="s">
        <v>5540</v>
      </c>
      <c r="L121" t="s">
        <v>5442</v>
      </c>
      <c r="M121" t="s">
        <v>7402</v>
      </c>
      <c r="N121" t="s">
        <v>7403</v>
      </c>
      <c r="O121" t="s">
        <v>5544</v>
      </c>
      <c r="P121" t="s">
        <v>5547</v>
      </c>
    </row>
    <row r="122" spans="1:16">
      <c r="A122" t="s">
        <v>6609</v>
      </c>
      <c r="B122" t="s">
        <v>98</v>
      </c>
      <c r="C122" t="e">
        <f>INDEX(#REF!,MATCH(A122,#REF!,0))</f>
        <v>#REF!</v>
      </c>
      <c r="D122" t="s">
        <v>5427</v>
      </c>
      <c r="E122" s="501">
        <v>0.91666666666666663</v>
      </c>
      <c r="F122" s="501">
        <v>0.125</v>
      </c>
      <c r="G122" s="503" t="s">
        <v>5541</v>
      </c>
      <c r="H122" t="s">
        <v>5496</v>
      </c>
      <c r="I122" t="s">
        <v>5496</v>
      </c>
      <c r="J122" t="s">
        <v>5540</v>
      </c>
      <c r="K122" t="s">
        <v>5540</v>
      </c>
      <c r="L122" t="s">
        <v>5442</v>
      </c>
      <c r="M122" t="s">
        <v>6610</v>
      </c>
      <c r="N122" t="s">
        <v>6611</v>
      </c>
      <c r="O122" t="s">
        <v>5544</v>
      </c>
      <c r="P122" t="s">
        <v>5547</v>
      </c>
    </row>
    <row r="123" spans="1:16">
      <c r="A123" t="s">
        <v>8335</v>
      </c>
      <c r="C123" t="e">
        <f>INDEX(#REF!,MATCH(A123,#REF!,0))</f>
        <v>#REF!</v>
      </c>
      <c r="D123">
        <v>2</v>
      </c>
      <c r="E123" s="501">
        <v>4.1666666666666664E-2</v>
      </c>
      <c r="F123" s="501">
        <v>0.25</v>
      </c>
      <c r="G123" s="503" t="s">
        <v>6098</v>
      </c>
      <c r="H123" t="s">
        <v>5440</v>
      </c>
      <c r="I123" t="s">
        <v>5440</v>
      </c>
      <c r="J123" t="s">
        <v>7260</v>
      </c>
      <c r="K123" t="s">
        <v>5518</v>
      </c>
      <c r="L123" t="s">
        <v>5442</v>
      </c>
      <c r="M123" t="s">
        <v>7261</v>
      </c>
      <c r="N123" t="s">
        <v>8336</v>
      </c>
      <c r="O123" t="s">
        <v>6101</v>
      </c>
      <c r="P123" t="s">
        <v>8337</v>
      </c>
    </row>
    <row r="124" spans="1:16">
      <c r="A124" t="s">
        <v>1236</v>
      </c>
      <c r="B124" t="s">
        <v>5387</v>
      </c>
      <c r="C124" t="e">
        <f>INDEX(#REF!,MATCH(A124,#REF!,0))</f>
        <v>#REF!</v>
      </c>
      <c r="D124" t="s">
        <v>5427</v>
      </c>
      <c r="E124" s="501">
        <v>0.83333333333333337</v>
      </c>
      <c r="F124" s="501">
        <v>8.3333333333333329E-2</v>
      </c>
      <c r="G124" s="503" t="s">
        <v>6098</v>
      </c>
      <c r="H124" t="s">
        <v>5440</v>
      </c>
      <c r="I124" t="s">
        <v>5440</v>
      </c>
      <c r="J124" t="s">
        <v>6822</v>
      </c>
      <c r="K124" t="s">
        <v>6822</v>
      </c>
      <c r="L124" t="s">
        <v>5873</v>
      </c>
      <c r="M124" t="s">
        <v>6824</v>
      </c>
      <c r="N124" t="s">
        <v>7267</v>
      </c>
      <c r="O124" t="s">
        <v>5584</v>
      </c>
      <c r="P124" t="s">
        <v>5834</v>
      </c>
    </row>
    <row r="125" spans="1:16">
      <c r="A125" t="s">
        <v>7259</v>
      </c>
      <c r="C125" t="e">
        <f>INDEX(#REF!,MATCH(A125,#REF!,0))</f>
        <v>#REF!</v>
      </c>
      <c r="D125">
        <v>2</v>
      </c>
      <c r="E125" s="501">
        <v>4.1666666666666664E-2</v>
      </c>
      <c r="F125" s="501">
        <v>0.25</v>
      </c>
      <c r="G125" s="503" t="s">
        <v>6098</v>
      </c>
      <c r="H125" t="s">
        <v>5440</v>
      </c>
      <c r="I125" t="s">
        <v>5440</v>
      </c>
      <c r="J125" t="s">
        <v>7260</v>
      </c>
      <c r="K125" t="s">
        <v>5518</v>
      </c>
      <c r="L125" t="s">
        <v>5442</v>
      </c>
      <c r="M125" t="s">
        <v>7261</v>
      </c>
      <c r="N125" t="s">
        <v>7262</v>
      </c>
      <c r="O125" t="s">
        <v>6101</v>
      </c>
      <c r="P125" t="s">
        <v>6104</v>
      </c>
    </row>
    <row r="126" spans="1:16">
      <c r="A126" t="s">
        <v>1235</v>
      </c>
      <c r="B126" t="s">
        <v>1236</v>
      </c>
      <c r="C126" t="e">
        <f>INDEX(#REF!,MATCH(A126,#REF!,0))</f>
        <v>#REF!</v>
      </c>
      <c r="D126" t="s">
        <v>5427</v>
      </c>
      <c r="E126" s="501">
        <v>0.91666666666666663</v>
      </c>
      <c r="F126" s="501">
        <v>0.125</v>
      </c>
      <c r="G126" s="503" t="s">
        <v>6098</v>
      </c>
      <c r="H126" t="s">
        <v>5440</v>
      </c>
      <c r="I126" t="s">
        <v>5440</v>
      </c>
      <c r="J126" t="s">
        <v>6822</v>
      </c>
      <c r="K126" t="s">
        <v>6822</v>
      </c>
      <c r="L126" t="s">
        <v>5873</v>
      </c>
      <c r="M126" t="s">
        <v>6824</v>
      </c>
      <c r="N126" t="s">
        <v>7267</v>
      </c>
      <c r="O126" t="s">
        <v>5584</v>
      </c>
      <c r="P126" t="s">
        <v>5834</v>
      </c>
    </row>
    <row r="127" spans="1:16">
      <c r="A127" t="s">
        <v>8035</v>
      </c>
      <c r="B127" t="s">
        <v>8034</v>
      </c>
      <c r="C127" t="e">
        <f>INDEX(#REF!,MATCH(A127,#REF!,0))</f>
        <v>#REF!</v>
      </c>
      <c r="D127">
        <v>3</v>
      </c>
      <c r="E127" s="501">
        <v>0.375</v>
      </c>
      <c r="F127" s="501">
        <v>0.66666666666666663</v>
      </c>
      <c r="G127" s="503" t="s">
        <v>5478</v>
      </c>
      <c r="H127" t="s">
        <v>5440</v>
      </c>
      <c r="I127" t="s">
        <v>5440</v>
      </c>
      <c r="J127" t="s">
        <v>6632</v>
      </c>
      <c r="K127" t="s">
        <v>6632</v>
      </c>
      <c r="L127" t="s">
        <v>5619</v>
      </c>
      <c r="M127" t="s">
        <v>6633</v>
      </c>
      <c r="N127" t="s">
        <v>6634</v>
      </c>
      <c r="O127" t="s">
        <v>5866</v>
      </c>
      <c r="P127" t="s">
        <v>5607</v>
      </c>
    </row>
    <row r="128" spans="1:16">
      <c r="A128" t="s">
        <v>8034</v>
      </c>
      <c r="B128" t="s">
        <v>8035</v>
      </c>
      <c r="C128" t="e">
        <f>INDEX(#REF!,MATCH(A128,#REF!,0))</f>
        <v>#REF!</v>
      </c>
      <c r="D128" t="s">
        <v>5427</v>
      </c>
      <c r="E128" s="501">
        <v>0.375</v>
      </c>
      <c r="F128" s="501">
        <v>0.66666666666666663</v>
      </c>
      <c r="G128" s="503" t="s">
        <v>5478</v>
      </c>
      <c r="H128" t="s">
        <v>5440</v>
      </c>
      <c r="I128" t="s">
        <v>5440</v>
      </c>
      <c r="J128" t="s">
        <v>6632</v>
      </c>
      <c r="K128" t="s">
        <v>6632</v>
      </c>
      <c r="L128" t="s">
        <v>5619</v>
      </c>
      <c r="M128" t="s">
        <v>8036</v>
      </c>
      <c r="N128" t="s">
        <v>6634</v>
      </c>
      <c r="O128" t="s">
        <v>5866</v>
      </c>
      <c r="P128" t="s">
        <v>5607</v>
      </c>
    </row>
    <row r="129" spans="1:16">
      <c r="A129" t="s">
        <v>8380</v>
      </c>
      <c r="B129" s="502" t="s">
        <v>5615</v>
      </c>
      <c r="C129" t="e">
        <f>INDEX(#REF!,MATCH(A129,#REF!,0))</f>
        <v>#REF!</v>
      </c>
      <c r="D129" t="s">
        <v>5427</v>
      </c>
      <c r="E129" s="501">
        <v>0.875</v>
      </c>
      <c r="F129" s="501">
        <v>0.125</v>
      </c>
      <c r="G129" s="503" t="s">
        <v>5431</v>
      </c>
      <c r="H129" t="s">
        <v>5464</v>
      </c>
      <c r="I129" t="s">
        <v>5464</v>
      </c>
      <c r="J129" t="s">
        <v>6059</v>
      </c>
      <c r="K129" t="s">
        <v>6059</v>
      </c>
      <c r="L129" t="s">
        <v>5873</v>
      </c>
      <c r="M129" t="s">
        <v>8381</v>
      </c>
      <c r="N129" t="s">
        <v>8381</v>
      </c>
      <c r="O129" t="s">
        <v>5435</v>
      </c>
      <c r="P129" t="s">
        <v>8382</v>
      </c>
    </row>
    <row r="130" spans="1:16">
      <c r="A130" t="s">
        <v>6594</v>
      </c>
      <c r="B130" t="s">
        <v>1086</v>
      </c>
      <c r="C130" t="e">
        <f>INDEX(#REF!,MATCH(A130,#REF!,0))</f>
        <v>#REF!</v>
      </c>
      <c r="D130" t="s">
        <v>5427</v>
      </c>
      <c r="E130" s="501">
        <v>0.91666666666666663</v>
      </c>
      <c r="F130" s="501">
        <v>0.125</v>
      </c>
      <c r="G130" s="503" t="s">
        <v>6597</v>
      </c>
      <c r="H130" t="s">
        <v>5440</v>
      </c>
      <c r="I130" t="s">
        <v>5440</v>
      </c>
      <c r="J130" t="s">
        <v>6596</v>
      </c>
      <c r="K130" t="s">
        <v>6596</v>
      </c>
      <c r="L130" t="s">
        <v>5442</v>
      </c>
      <c r="M130" t="s">
        <v>6598</v>
      </c>
      <c r="N130" t="s">
        <v>6599</v>
      </c>
      <c r="O130" t="s">
        <v>6600</v>
      </c>
      <c r="P130" t="s">
        <v>6602</v>
      </c>
    </row>
    <row r="131" spans="1:16">
      <c r="A131" t="s">
        <v>8563</v>
      </c>
      <c r="B131" t="s">
        <v>1085</v>
      </c>
      <c r="C131" t="e">
        <f>INDEX(#REF!,MATCH(A131,#REF!,0))</f>
        <v>#REF!</v>
      </c>
      <c r="D131" t="s">
        <v>5427</v>
      </c>
      <c r="E131" s="501">
        <v>0.91666666666666663</v>
      </c>
      <c r="F131" s="501">
        <v>0.125</v>
      </c>
      <c r="G131" s="503" t="s">
        <v>6597</v>
      </c>
      <c r="H131" t="s">
        <v>5440</v>
      </c>
      <c r="I131" t="s">
        <v>5440</v>
      </c>
      <c r="J131" t="s">
        <v>6596</v>
      </c>
      <c r="K131" t="s">
        <v>6596</v>
      </c>
      <c r="L131" t="s">
        <v>5442</v>
      </c>
      <c r="M131" t="s">
        <v>6598</v>
      </c>
      <c r="N131" t="s">
        <v>6599</v>
      </c>
      <c r="O131" t="s">
        <v>6600</v>
      </c>
      <c r="P131" t="s">
        <v>6602</v>
      </c>
    </row>
    <row r="132" spans="1:16">
      <c r="A132" t="s">
        <v>8883</v>
      </c>
      <c r="C132" t="e">
        <f>INDEX(#REF!,MATCH(A132,#REF!,0))</f>
        <v>#REF!</v>
      </c>
      <c r="D132" t="s">
        <v>5427</v>
      </c>
      <c r="E132" s="501">
        <v>0.91666666666666663</v>
      </c>
      <c r="F132" s="501">
        <v>0.25</v>
      </c>
      <c r="G132" s="503" t="s">
        <v>8884</v>
      </c>
      <c r="H132" t="s">
        <v>5464</v>
      </c>
      <c r="I132" t="s">
        <v>5464</v>
      </c>
      <c r="K132" t="s">
        <v>5912</v>
      </c>
      <c r="L132" t="s">
        <v>5500</v>
      </c>
      <c r="M132" t="s">
        <v>8885</v>
      </c>
      <c r="N132" t="s">
        <v>8886</v>
      </c>
      <c r="O132" t="s">
        <v>8887</v>
      </c>
      <c r="P132" t="s">
        <v>5706</v>
      </c>
    </row>
    <row r="133" spans="1:16">
      <c r="A133" t="s">
        <v>7629</v>
      </c>
      <c r="C133" t="e">
        <f>INDEX(#REF!,MATCH(A133,#REF!,0))</f>
        <v>#REF!</v>
      </c>
      <c r="D133" t="s">
        <v>5427</v>
      </c>
      <c r="E133" s="501">
        <v>0.91666666666666663</v>
      </c>
      <c r="F133" s="501">
        <v>0.25</v>
      </c>
      <c r="G133" s="503" t="s">
        <v>6730</v>
      </c>
      <c r="H133" t="s">
        <v>5464</v>
      </c>
      <c r="I133" t="s">
        <v>5464</v>
      </c>
      <c r="K133" t="s">
        <v>6054</v>
      </c>
      <c r="L133" t="s">
        <v>5798</v>
      </c>
      <c r="M133" t="s">
        <v>7630</v>
      </c>
      <c r="N133" t="s">
        <v>7631</v>
      </c>
      <c r="O133" t="s">
        <v>4808</v>
      </c>
      <c r="P133" t="s">
        <v>5706</v>
      </c>
    </row>
    <row r="134" spans="1:16">
      <c r="A134" t="s">
        <v>6978</v>
      </c>
      <c r="C134" t="e">
        <f>INDEX(#REF!,MATCH(A134,#REF!,0))</f>
        <v>#REF!</v>
      </c>
      <c r="D134" t="s">
        <v>5427</v>
      </c>
      <c r="E134" s="501">
        <v>0.91666666666666663</v>
      </c>
      <c r="F134" s="501">
        <v>0.25</v>
      </c>
      <c r="G134" s="503" t="s">
        <v>6730</v>
      </c>
      <c r="H134" t="s">
        <v>5464</v>
      </c>
      <c r="I134" t="s">
        <v>5464</v>
      </c>
      <c r="K134" t="s">
        <v>6054</v>
      </c>
      <c r="L134" t="s">
        <v>5798</v>
      </c>
      <c r="M134" t="s">
        <v>6979</v>
      </c>
      <c r="N134" t="s">
        <v>6732</v>
      </c>
      <c r="O134" t="s">
        <v>4808</v>
      </c>
      <c r="P134" t="s">
        <v>5706</v>
      </c>
    </row>
    <row r="135" spans="1:16">
      <c r="A135" t="s">
        <v>6729</v>
      </c>
      <c r="C135" t="e">
        <f>INDEX(#REF!,MATCH(A135,#REF!,0))</f>
        <v>#REF!</v>
      </c>
      <c r="D135" t="s">
        <v>5427</v>
      </c>
      <c r="E135" s="501">
        <v>0.91666666666666663</v>
      </c>
      <c r="F135" s="501">
        <v>0.25</v>
      </c>
      <c r="G135" s="503" t="s">
        <v>6730</v>
      </c>
      <c r="H135" t="s">
        <v>5464</v>
      </c>
      <c r="I135" t="s">
        <v>5464</v>
      </c>
      <c r="K135" t="s">
        <v>6054</v>
      </c>
      <c r="L135" t="s">
        <v>5798</v>
      </c>
      <c r="M135" t="s">
        <v>6731</v>
      </c>
      <c r="N135" t="s">
        <v>6732</v>
      </c>
      <c r="O135" t="s">
        <v>4808</v>
      </c>
      <c r="P135" t="s">
        <v>5706</v>
      </c>
    </row>
    <row r="136" spans="1:16">
      <c r="A136" t="s">
        <v>9751</v>
      </c>
      <c r="C136" t="e">
        <f>INDEX(#REF!,MATCH(A136,#REF!,0))</f>
        <v>#REF!</v>
      </c>
      <c r="D136">
        <v>3</v>
      </c>
      <c r="E136" s="501">
        <v>0.375</v>
      </c>
      <c r="F136" s="501">
        <v>0.875</v>
      </c>
      <c r="G136" s="503" t="s">
        <v>7709</v>
      </c>
      <c r="H136" t="s">
        <v>5440</v>
      </c>
      <c r="I136" t="s">
        <v>5440</v>
      </c>
      <c r="K136" t="s">
        <v>5498</v>
      </c>
      <c r="L136" t="s">
        <v>5619</v>
      </c>
      <c r="M136" t="s">
        <v>11211</v>
      </c>
      <c r="N136" t="s">
        <v>11212</v>
      </c>
      <c r="O136" t="s">
        <v>5504</v>
      </c>
      <c r="P136" t="s">
        <v>11213</v>
      </c>
    </row>
    <row r="137" spans="1:16">
      <c r="A137" s="506" t="s">
        <v>8800</v>
      </c>
      <c r="B137" t="s">
        <v>5387</v>
      </c>
      <c r="C137" t="e">
        <f>INDEX(#REF!,MATCH(A137,#REF!,0))</f>
        <v>#REF!</v>
      </c>
      <c r="D137" t="s">
        <v>5427</v>
      </c>
      <c r="E137" s="501">
        <v>0.33333333333333331</v>
      </c>
      <c r="F137" s="501">
        <v>0.75</v>
      </c>
      <c r="G137" s="503" t="s">
        <v>6912</v>
      </c>
      <c r="H137" t="s">
        <v>6284</v>
      </c>
      <c r="I137" t="s">
        <v>6284</v>
      </c>
      <c r="J137" t="s">
        <v>6107</v>
      </c>
      <c r="K137" t="s">
        <v>6107</v>
      </c>
      <c r="L137" t="s">
        <v>5442</v>
      </c>
      <c r="M137" t="s">
        <v>8801</v>
      </c>
      <c r="N137" t="s">
        <v>8801</v>
      </c>
      <c r="O137" t="s">
        <v>6029</v>
      </c>
      <c r="P137" t="s">
        <v>6915</v>
      </c>
    </row>
    <row r="138" spans="1:16">
      <c r="A138" t="s">
        <v>8507</v>
      </c>
      <c r="B138" t="s">
        <v>735</v>
      </c>
      <c r="C138" t="e">
        <f>INDEX(#REF!,MATCH(A138,#REF!,0))</f>
        <v>#REF!</v>
      </c>
      <c r="D138" t="s">
        <v>5427</v>
      </c>
      <c r="E138" s="501">
        <v>0.79166666666666663</v>
      </c>
      <c r="F138" s="501">
        <v>0.125</v>
      </c>
      <c r="G138" s="503" t="s">
        <v>7223</v>
      </c>
      <c r="H138" t="s">
        <v>5464</v>
      </c>
      <c r="I138" t="s">
        <v>5464</v>
      </c>
      <c r="J138" t="s">
        <v>7222</v>
      </c>
      <c r="K138" t="s">
        <v>7222</v>
      </c>
      <c r="L138" t="s">
        <v>5873</v>
      </c>
      <c r="M138" t="s">
        <v>7224</v>
      </c>
      <c r="N138" t="s">
        <v>8508</v>
      </c>
      <c r="O138" t="s">
        <v>7226</v>
      </c>
      <c r="P138" t="s">
        <v>7229</v>
      </c>
    </row>
    <row r="139" spans="1:16">
      <c r="A139" t="s">
        <v>7483</v>
      </c>
      <c r="C139" t="e">
        <f>INDEX(#REF!,MATCH(A139,#REF!,0))</f>
        <v>#REF!</v>
      </c>
      <c r="D139" t="s">
        <v>5427</v>
      </c>
      <c r="E139" s="501">
        <v>0.75</v>
      </c>
      <c r="F139" s="501">
        <v>0.125</v>
      </c>
      <c r="G139" s="503" t="s">
        <v>7223</v>
      </c>
      <c r="H139" t="s">
        <v>5496</v>
      </c>
      <c r="I139" t="s">
        <v>5496</v>
      </c>
      <c r="J139" t="s">
        <v>7484</v>
      </c>
      <c r="K139" t="s">
        <v>7484</v>
      </c>
      <c r="L139" t="s">
        <v>5581</v>
      </c>
      <c r="M139" t="s">
        <v>7485</v>
      </c>
      <c r="N139" t="s">
        <v>7486</v>
      </c>
      <c r="O139" t="s">
        <v>7226</v>
      </c>
      <c r="P139" t="s">
        <v>7487</v>
      </c>
    </row>
    <row r="140" spans="1:16">
      <c r="A140" t="s">
        <v>7221</v>
      </c>
      <c r="B140" t="s">
        <v>736</v>
      </c>
      <c r="C140" t="e">
        <f>INDEX(#REF!,MATCH(A140,#REF!,0))</f>
        <v>#REF!</v>
      </c>
      <c r="D140" t="s">
        <v>5427</v>
      </c>
      <c r="E140" s="501">
        <v>0.79166666666666663</v>
      </c>
      <c r="F140" s="501">
        <v>0.125</v>
      </c>
      <c r="G140" s="503" t="s">
        <v>7223</v>
      </c>
      <c r="H140" t="s">
        <v>5464</v>
      </c>
      <c r="I140" t="s">
        <v>5464</v>
      </c>
      <c r="J140" t="s">
        <v>7222</v>
      </c>
      <c r="K140" t="s">
        <v>7222</v>
      </c>
      <c r="L140" t="s">
        <v>5873</v>
      </c>
      <c r="M140" t="s">
        <v>7224</v>
      </c>
      <c r="N140" t="s">
        <v>7225</v>
      </c>
      <c r="O140" t="s">
        <v>7226</v>
      </c>
      <c r="P140" t="s">
        <v>7229</v>
      </c>
    </row>
    <row r="141" spans="1:16">
      <c r="A141" t="s">
        <v>8426</v>
      </c>
      <c r="B141" t="s">
        <v>5387</v>
      </c>
      <c r="C141" t="e">
        <f>INDEX(#REF!,MATCH(A141,#REF!,0))</f>
        <v>#REF!</v>
      </c>
      <c r="D141" t="s">
        <v>5427</v>
      </c>
      <c r="E141" s="501">
        <v>0.91666666666666663</v>
      </c>
      <c r="F141" s="501">
        <v>0.125</v>
      </c>
      <c r="G141" s="503" t="s">
        <v>7223</v>
      </c>
      <c r="H141" t="s">
        <v>5496</v>
      </c>
      <c r="I141" t="s">
        <v>5496</v>
      </c>
      <c r="J141" t="s">
        <v>7484</v>
      </c>
      <c r="K141" t="s">
        <v>7484</v>
      </c>
      <c r="L141" t="s">
        <v>5581</v>
      </c>
      <c r="M141" t="s">
        <v>8427</v>
      </c>
      <c r="N141" t="s">
        <v>8428</v>
      </c>
      <c r="O141" t="s">
        <v>7226</v>
      </c>
      <c r="P141" t="s">
        <v>5547</v>
      </c>
    </row>
    <row r="142" spans="1:16">
      <c r="A142" t="s">
        <v>8538</v>
      </c>
      <c r="B142" t="s">
        <v>8539</v>
      </c>
      <c r="C142" t="e">
        <f>INDEX(#REF!,MATCH(A142,#REF!,0))</f>
        <v>#REF!</v>
      </c>
      <c r="D142" t="s">
        <v>5427</v>
      </c>
      <c r="E142" s="501">
        <v>0.91666666666666663</v>
      </c>
      <c r="F142" s="501">
        <v>4.1666666666666664E-2</v>
      </c>
      <c r="G142" s="503" t="s">
        <v>7616</v>
      </c>
      <c r="H142" t="s">
        <v>5496</v>
      </c>
      <c r="I142" t="s">
        <v>5496</v>
      </c>
      <c r="J142" t="s">
        <v>7969</v>
      </c>
      <c r="K142" t="s">
        <v>7969</v>
      </c>
      <c r="L142" t="s">
        <v>5442</v>
      </c>
      <c r="M142" t="s">
        <v>8540</v>
      </c>
      <c r="N142" t="s">
        <v>7969</v>
      </c>
      <c r="O142" t="s">
        <v>7078</v>
      </c>
      <c r="P142" t="s">
        <v>7972</v>
      </c>
    </row>
    <row r="143" spans="1:16">
      <c r="A143" t="s">
        <v>7614</v>
      </c>
      <c r="B143" t="s">
        <v>7615</v>
      </c>
      <c r="C143" t="e">
        <f>INDEX(#REF!,MATCH(A143,#REF!,0))</f>
        <v>#REF!</v>
      </c>
      <c r="D143" t="s">
        <v>5427</v>
      </c>
      <c r="E143" s="501">
        <v>0.91666666666666663</v>
      </c>
      <c r="F143" s="501">
        <v>0.125</v>
      </c>
      <c r="G143" s="503" t="s">
        <v>7616</v>
      </c>
      <c r="H143" t="s">
        <v>5464</v>
      </c>
      <c r="I143" t="s">
        <v>5464</v>
      </c>
      <c r="J143" t="s">
        <v>7074</v>
      </c>
      <c r="K143" t="s">
        <v>7074</v>
      </c>
      <c r="L143" t="s">
        <v>5442</v>
      </c>
      <c r="M143" t="s">
        <v>7617</v>
      </c>
      <c r="N143" t="s">
        <v>7618</v>
      </c>
      <c r="O143" t="s">
        <v>7078</v>
      </c>
      <c r="P143" t="s">
        <v>7620</v>
      </c>
    </row>
    <row r="144" spans="1:16">
      <c r="A144" t="s">
        <v>7967</v>
      </c>
      <c r="B144" t="s">
        <v>7968</v>
      </c>
      <c r="C144" t="e">
        <f>INDEX(#REF!,MATCH(A144,#REF!,0))</f>
        <v>#REF!</v>
      </c>
      <c r="D144" t="s">
        <v>5427</v>
      </c>
      <c r="E144" s="501">
        <v>0.91666666666666663</v>
      </c>
      <c r="F144" s="501">
        <v>4.1666666666666664E-2</v>
      </c>
      <c r="G144" s="503" t="s">
        <v>7616</v>
      </c>
      <c r="H144" t="s">
        <v>6189</v>
      </c>
      <c r="I144" t="s">
        <v>6189</v>
      </c>
      <c r="J144" t="s">
        <v>7969</v>
      </c>
      <c r="K144" t="s">
        <v>7969</v>
      </c>
      <c r="L144" t="s">
        <v>5442</v>
      </c>
      <c r="M144" t="s">
        <v>7970</v>
      </c>
      <c r="N144" t="s">
        <v>7971</v>
      </c>
      <c r="O144" t="s">
        <v>7078</v>
      </c>
      <c r="P144" t="s">
        <v>7972</v>
      </c>
    </row>
    <row r="145" spans="1:16">
      <c r="A145" t="s">
        <v>8834</v>
      </c>
      <c r="B145" t="s">
        <v>8835</v>
      </c>
      <c r="C145" t="e">
        <f>INDEX(#REF!,MATCH(A145,#REF!,0))</f>
        <v>#REF!</v>
      </c>
      <c r="D145" t="s">
        <v>5427</v>
      </c>
      <c r="E145" s="501">
        <v>0.91666666666666663</v>
      </c>
      <c r="F145" s="501">
        <v>0.125</v>
      </c>
      <c r="G145" s="503" t="s">
        <v>7616</v>
      </c>
      <c r="H145" t="s">
        <v>5464</v>
      </c>
      <c r="I145" t="s">
        <v>5464</v>
      </c>
      <c r="J145" t="s">
        <v>7074</v>
      </c>
      <c r="K145" t="s">
        <v>7074</v>
      </c>
      <c r="L145" t="s">
        <v>5442</v>
      </c>
      <c r="M145" t="s">
        <v>8836</v>
      </c>
      <c r="N145" t="s">
        <v>8837</v>
      </c>
      <c r="O145" t="s">
        <v>7078</v>
      </c>
      <c r="P145" t="s">
        <v>8838</v>
      </c>
    </row>
    <row r="146" spans="1:16">
      <c r="A146" t="s">
        <v>8095</v>
      </c>
      <c r="B146" t="s">
        <v>5387</v>
      </c>
      <c r="C146" t="e">
        <f>INDEX(#REF!,MATCH(A146,#REF!,0))</f>
        <v>#REF!</v>
      </c>
      <c r="D146" t="s">
        <v>5427</v>
      </c>
      <c r="E146" s="501">
        <v>0.33333333333333331</v>
      </c>
      <c r="F146" s="501">
        <v>0.75</v>
      </c>
      <c r="G146" s="503" t="s">
        <v>7616</v>
      </c>
      <c r="H146" t="s">
        <v>5496</v>
      </c>
      <c r="I146" t="s">
        <v>5496</v>
      </c>
      <c r="J146" t="s">
        <v>7969</v>
      </c>
      <c r="K146" t="s">
        <v>7969</v>
      </c>
      <c r="L146" t="s">
        <v>5442</v>
      </c>
      <c r="M146" t="s">
        <v>8096</v>
      </c>
      <c r="N146" t="s">
        <v>8097</v>
      </c>
      <c r="O146" t="s">
        <v>7078</v>
      </c>
      <c r="P146" t="s">
        <v>8098</v>
      </c>
    </row>
    <row r="147" spans="1:16">
      <c r="A147" t="s">
        <v>1208</v>
      </c>
      <c r="B147" t="s">
        <v>5387</v>
      </c>
      <c r="C147" t="e">
        <f>INDEX(#REF!,MATCH(A147,#REF!,0))</f>
        <v>#REF!</v>
      </c>
      <c r="D147" t="s">
        <v>5427</v>
      </c>
      <c r="E147" s="501">
        <v>0.75</v>
      </c>
      <c r="F147" s="501">
        <v>0.125</v>
      </c>
      <c r="G147" s="503" t="s">
        <v>8005</v>
      </c>
      <c r="H147" t="s">
        <v>5496</v>
      </c>
      <c r="I147" t="s">
        <v>5496</v>
      </c>
      <c r="J147" t="s">
        <v>8004</v>
      </c>
      <c r="K147" t="s">
        <v>8004</v>
      </c>
      <c r="L147" t="s">
        <v>5511</v>
      </c>
      <c r="M147" t="s">
        <v>8732</v>
      </c>
      <c r="N147" t="s">
        <v>8733</v>
      </c>
      <c r="O147" t="s">
        <v>6261</v>
      </c>
      <c r="P147" t="s">
        <v>3571</v>
      </c>
    </row>
    <row r="148" spans="1:16">
      <c r="A148" t="s">
        <v>1203</v>
      </c>
      <c r="B148" t="s">
        <v>1202</v>
      </c>
      <c r="C148" t="e">
        <f>INDEX(#REF!,MATCH(A148,#REF!,0))</f>
        <v>#REF!</v>
      </c>
      <c r="D148" t="s">
        <v>5427</v>
      </c>
      <c r="E148" s="501">
        <v>0.91666666666666663</v>
      </c>
      <c r="F148" s="501">
        <v>0.25</v>
      </c>
      <c r="G148" s="503" t="s">
        <v>5702</v>
      </c>
      <c r="H148" t="s">
        <v>5464</v>
      </c>
      <c r="I148" t="s">
        <v>5464</v>
      </c>
      <c r="K148" t="s">
        <v>6969</v>
      </c>
      <c r="L148" t="s">
        <v>5500</v>
      </c>
      <c r="M148" t="s">
        <v>8915</v>
      </c>
      <c r="N148" t="s">
        <v>8915</v>
      </c>
      <c r="O148" t="s">
        <v>5605</v>
      </c>
      <c r="P148" t="s">
        <v>5706</v>
      </c>
    </row>
    <row r="149" spans="1:16">
      <c r="A149" t="s">
        <v>1202</v>
      </c>
      <c r="B149" t="s">
        <v>1203</v>
      </c>
      <c r="C149" t="e">
        <f>INDEX(#REF!,MATCH(A149,#REF!,0))</f>
        <v>#REF!</v>
      </c>
      <c r="D149" t="s">
        <v>5427</v>
      </c>
      <c r="E149" s="501">
        <v>0.91666666666666663</v>
      </c>
      <c r="F149" s="501">
        <v>0.25</v>
      </c>
      <c r="G149" s="503" t="s">
        <v>5702</v>
      </c>
      <c r="H149" t="s">
        <v>5464</v>
      </c>
      <c r="I149" t="s">
        <v>5464</v>
      </c>
      <c r="K149" t="s">
        <v>6969</v>
      </c>
      <c r="L149" t="s">
        <v>5885</v>
      </c>
      <c r="M149" t="s">
        <v>8915</v>
      </c>
      <c r="N149" t="s">
        <v>8915</v>
      </c>
      <c r="O149" t="s">
        <v>5605</v>
      </c>
      <c r="P149" t="s">
        <v>5608</v>
      </c>
    </row>
    <row r="150" spans="1:16">
      <c r="A150" t="s">
        <v>11214</v>
      </c>
      <c r="C150" t="e">
        <f>INDEX(#REF!,MATCH(A150,#REF!,0))</f>
        <v>#REF!</v>
      </c>
      <c r="D150" t="s">
        <v>5427</v>
      </c>
      <c r="E150" s="501">
        <v>4.1666666666666664E-2</v>
      </c>
      <c r="F150" s="501">
        <v>0.20833333333333334</v>
      </c>
      <c r="G150" s="503" t="s">
        <v>10153</v>
      </c>
      <c r="H150" t="s">
        <v>5464</v>
      </c>
      <c r="I150" t="s">
        <v>5464</v>
      </c>
      <c r="J150" t="s">
        <v>5669</v>
      </c>
      <c r="K150" t="s">
        <v>5669</v>
      </c>
      <c r="L150" t="s">
        <v>5885</v>
      </c>
      <c r="M150" t="s">
        <v>10974</v>
      </c>
      <c r="N150" t="s">
        <v>10974</v>
      </c>
      <c r="O150" t="s">
        <v>5593</v>
      </c>
      <c r="P150" t="s">
        <v>10975</v>
      </c>
    </row>
    <row r="151" spans="1:16">
      <c r="A151" t="s">
        <v>11215</v>
      </c>
      <c r="C151" t="e">
        <f>INDEX(#REF!,MATCH(A151,#REF!,0))</f>
        <v>#REF!</v>
      </c>
      <c r="D151" t="s">
        <v>5427</v>
      </c>
      <c r="E151" s="501">
        <v>4.1666666666666664E-2</v>
      </c>
      <c r="F151" s="501">
        <v>0.20833333333333334</v>
      </c>
      <c r="G151" s="503" t="s">
        <v>10153</v>
      </c>
      <c r="H151" t="s">
        <v>5464</v>
      </c>
      <c r="I151" t="s">
        <v>5464</v>
      </c>
      <c r="J151" t="s">
        <v>5669</v>
      </c>
      <c r="K151" t="s">
        <v>5669</v>
      </c>
      <c r="L151" t="s">
        <v>11216</v>
      </c>
      <c r="M151" t="s">
        <v>11217</v>
      </c>
      <c r="N151" t="s">
        <v>11217</v>
      </c>
      <c r="O151" t="s">
        <v>5593</v>
      </c>
      <c r="P151" t="s">
        <v>10975</v>
      </c>
    </row>
    <row r="152" spans="1:16">
      <c r="A152" t="s">
        <v>9152</v>
      </c>
      <c r="C152" t="e">
        <f>INDEX(#REF!,MATCH(A152,#REF!,0))</f>
        <v>#REF!</v>
      </c>
      <c r="D152" t="s">
        <v>5427</v>
      </c>
      <c r="E152" s="501">
        <v>4.1666666666666664E-2</v>
      </c>
      <c r="F152" s="501">
        <v>0.20833333333333334</v>
      </c>
      <c r="G152" s="503" t="s">
        <v>10153</v>
      </c>
      <c r="H152" t="s">
        <v>5496</v>
      </c>
      <c r="I152" t="s">
        <v>5496</v>
      </c>
      <c r="J152" t="s">
        <v>5669</v>
      </c>
      <c r="K152" t="s">
        <v>5669</v>
      </c>
      <c r="L152" t="s">
        <v>11216</v>
      </c>
      <c r="M152" t="s">
        <v>11100</v>
      </c>
      <c r="N152" t="s">
        <v>11100</v>
      </c>
      <c r="O152" t="s">
        <v>5593</v>
      </c>
      <c r="P152" t="s">
        <v>11218</v>
      </c>
    </row>
    <row r="153" spans="1:16">
      <c r="A153" t="s">
        <v>9154</v>
      </c>
      <c r="C153" t="e">
        <f>INDEX(#REF!,MATCH(A153,#REF!,0))</f>
        <v>#REF!</v>
      </c>
      <c r="D153" t="s">
        <v>5427</v>
      </c>
      <c r="E153" s="501">
        <v>4.1666666666666664E-2</v>
      </c>
      <c r="F153" s="501">
        <v>0.20833333333333334</v>
      </c>
      <c r="G153" s="503" t="s">
        <v>10153</v>
      </c>
      <c r="H153" t="s">
        <v>5496</v>
      </c>
      <c r="I153" t="s">
        <v>5496</v>
      </c>
      <c r="J153" t="s">
        <v>5669</v>
      </c>
      <c r="K153" t="s">
        <v>5669</v>
      </c>
      <c r="L153" t="s">
        <v>5885</v>
      </c>
      <c r="M153" t="s">
        <v>11217</v>
      </c>
      <c r="N153" t="s">
        <v>11217</v>
      </c>
      <c r="O153" t="s">
        <v>5593</v>
      </c>
      <c r="P153" t="s">
        <v>10975</v>
      </c>
    </row>
    <row r="154" spans="1:16">
      <c r="A154" t="s">
        <v>6528</v>
      </c>
      <c r="B154" t="s">
        <v>72</v>
      </c>
      <c r="C154" t="e">
        <f>INDEX(#REF!,MATCH(A154,#REF!,0))</f>
        <v>#REF!</v>
      </c>
      <c r="D154">
        <v>4</v>
      </c>
      <c r="E154" s="501">
        <v>0</v>
      </c>
      <c r="F154" s="501">
        <v>0.25</v>
      </c>
      <c r="G154" s="503" t="s">
        <v>5823</v>
      </c>
      <c r="H154" t="s">
        <v>5440</v>
      </c>
      <c r="I154" t="s">
        <v>5440</v>
      </c>
      <c r="J154" t="s">
        <v>5822</v>
      </c>
      <c r="K154" t="s">
        <v>5822</v>
      </c>
      <c r="L154" t="s">
        <v>5442</v>
      </c>
      <c r="M154" t="s">
        <v>6529</v>
      </c>
      <c r="N154" t="s">
        <v>6530</v>
      </c>
      <c r="O154" t="s">
        <v>5826</v>
      </c>
      <c r="P154" t="s">
        <v>6531</v>
      </c>
    </row>
    <row r="155" spans="1:16">
      <c r="A155" t="s">
        <v>7905</v>
      </c>
      <c r="B155" t="s">
        <v>73</v>
      </c>
      <c r="C155" t="e">
        <f>INDEX(#REF!,MATCH(A155,#REF!,0))</f>
        <v>#REF!</v>
      </c>
      <c r="D155">
        <v>2</v>
      </c>
      <c r="E155" s="501">
        <v>0</v>
      </c>
      <c r="F155" s="501">
        <v>0.25</v>
      </c>
      <c r="G155" s="503" t="s">
        <v>5823</v>
      </c>
      <c r="H155" t="s">
        <v>7437</v>
      </c>
      <c r="I155" t="s">
        <v>7437</v>
      </c>
      <c r="J155" t="s">
        <v>5822</v>
      </c>
      <c r="K155" t="s">
        <v>5822</v>
      </c>
      <c r="L155" t="s">
        <v>5442</v>
      </c>
      <c r="N155" t="s">
        <v>6529</v>
      </c>
      <c r="O155" t="s">
        <v>5826</v>
      </c>
      <c r="P155" t="s">
        <v>6531</v>
      </c>
    </row>
    <row r="156" spans="1:16">
      <c r="A156" t="s">
        <v>6777</v>
      </c>
      <c r="B156" t="s">
        <v>6778</v>
      </c>
      <c r="C156" t="e">
        <f>INDEX(#REF!,MATCH(A156,#REF!,0))</f>
        <v>#REF!</v>
      </c>
      <c r="D156" t="s">
        <v>5427</v>
      </c>
      <c r="E156" s="501">
        <v>0.75</v>
      </c>
      <c r="F156" s="501">
        <v>0.95833333333333337</v>
      </c>
      <c r="G156" s="503" t="s">
        <v>6780</v>
      </c>
      <c r="H156" t="s">
        <v>5496</v>
      </c>
      <c r="I156" t="s">
        <v>5496</v>
      </c>
      <c r="J156" t="s">
        <v>6779</v>
      </c>
      <c r="K156" t="s">
        <v>6779</v>
      </c>
      <c r="L156" t="s">
        <v>5619</v>
      </c>
      <c r="M156" t="s">
        <v>6781</v>
      </c>
      <c r="N156" t="s">
        <v>6782</v>
      </c>
      <c r="O156" t="s">
        <v>7556</v>
      </c>
      <c r="P156" t="s">
        <v>6785</v>
      </c>
    </row>
    <row r="157" spans="1:16">
      <c r="A157" t="s">
        <v>7553</v>
      </c>
      <c r="B157" t="s">
        <v>7552</v>
      </c>
      <c r="C157" t="e">
        <f>INDEX(#REF!,MATCH(A157,#REF!,0))</f>
        <v>#REF!</v>
      </c>
      <c r="D157" t="s">
        <v>5427</v>
      </c>
      <c r="E157" s="501">
        <v>0.91666666666666663</v>
      </c>
      <c r="F157" s="501">
        <v>0.125</v>
      </c>
      <c r="G157" s="503" t="s">
        <v>6780</v>
      </c>
      <c r="H157" t="s">
        <v>5496</v>
      </c>
      <c r="I157" t="s">
        <v>5496</v>
      </c>
      <c r="J157" t="s">
        <v>6779</v>
      </c>
      <c r="K157" t="s">
        <v>6779</v>
      </c>
      <c r="L157" t="s">
        <v>5601</v>
      </c>
      <c r="M157" t="s">
        <v>7554</v>
      </c>
      <c r="N157" t="s">
        <v>7555</v>
      </c>
      <c r="O157" t="s">
        <v>7556</v>
      </c>
      <c r="P157" t="s">
        <v>8861</v>
      </c>
    </row>
    <row r="158" spans="1:16">
      <c r="A158" t="s">
        <v>6778</v>
      </c>
      <c r="B158" t="s">
        <v>6777</v>
      </c>
      <c r="C158" t="e">
        <f>INDEX(#REF!,MATCH(A158,#REF!,0))</f>
        <v>#REF!</v>
      </c>
      <c r="D158" t="s">
        <v>5427</v>
      </c>
      <c r="E158" s="501">
        <v>0.75</v>
      </c>
      <c r="F158" s="501">
        <v>0.95833333333333337</v>
      </c>
      <c r="G158" s="503" t="s">
        <v>6780</v>
      </c>
      <c r="H158" t="s">
        <v>5496</v>
      </c>
      <c r="I158" t="s">
        <v>5496</v>
      </c>
      <c r="J158" t="s">
        <v>6779</v>
      </c>
      <c r="K158" t="s">
        <v>6779</v>
      </c>
      <c r="L158" t="s">
        <v>5619</v>
      </c>
      <c r="M158" t="s">
        <v>8488</v>
      </c>
      <c r="N158" t="s">
        <v>8489</v>
      </c>
      <c r="O158" t="s">
        <v>7556</v>
      </c>
      <c r="P158" t="s">
        <v>6785</v>
      </c>
    </row>
    <row r="159" spans="1:16">
      <c r="A159" t="s">
        <v>7552</v>
      </c>
      <c r="B159" t="s">
        <v>7553</v>
      </c>
      <c r="C159" t="e">
        <f>INDEX(#REF!,MATCH(A159,#REF!,0))</f>
        <v>#REF!</v>
      </c>
      <c r="D159" t="s">
        <v>5427</v>
      </c>
      <c r="E159" s="501">
        <v>0.91666666666666663</v>
      </c>
      <c r="F159" s="501">
        <v>0.125</v>
      </c>
      <c r="G159" s="503" t="s">
        <v>6780</v>
      </c>
      <c r="H159" t="s">
        <v>5496</v>
      </c>
      <c r="I159" t="s">
        <v>5496</v>
      </c>
      <c r="J159" t="s">
        <v>6779</v>
      </c>
      <c r="K159" t="s">
        <v>6779</v>
      </c>
      <c r="L159" t="s">
        <v>5601</v>
      </c>
      <c r="M159" t="s">
        <v>7554</v>
      </c>
      <c r="N159" t="s">
        <v>7555</v>
      </c>
      <c r="O159" t="s">
        <v>7556</v>
      </c>
      <c r="P159" t="s">
        <v>7558</v>
      </c>
    </row>
    <row r="160" spans="1:16">
      <c r="A160" t="s">
        <v>7803</v>
      </c>
      <c r="B160" t="s">
        <v>7804</v>
      </c>
      <c r="C160" t="e">
        <f>INDEX(#REF!,MATCH(A160,#REF!,0))</f>
        <v>#REF!</v>
      </c>
      <c r="D160" t="s">
        <v>5427</v>
      </c>
      <c r="E160" s="501">
        <v>0.95833333333333337</v>
      </c>
      <c r="F160" s="501">
        <v>0.125</v>
      </c>
      <c r="G160" s="503" t="s">
        <v>4557</v>
      </c>
      <c r="H160" t="s">
        <v>5496</v>
      </c>
      <c r="I160" t="s">
        <v>5496</v>
      </c>
      <c r="J160" t="s">
        <v>6941</v>
      </c>
      <c r="K160" t="s">
        <v>6941</v>
      </c>
      <c r="L160" t="s">
        <v>5442</v>
      </c>
      <c r="M160" t="s">
        <v>7805</v>
      </c>
      <c r="N160" t="s">
        <v>7806</v>
      </c>
      <c r="O160" t="s">
        <v>5460</v>
      </c>
      <c r="P160" t="s">
        <v>7470</v>
      </c>
    </row>
    <row r="161" spans="1:16">
      <c r="A161" t="s">
        <v>1388</v>
      </c>
      <c r="B161" t="s">
        <v>1387</v>
      </c>
      <c r="C161" t="e">
        <f>INDEX(#REF!,MATCH(A161,#REF!,0))</f>
        <v>#REF!</v>
      </c>
      <c r="D161" t="s">
        <v>5427</v>
      </c>
      <c r="E161" s="501">
        <v>0.91666666666666663</v>
      </c>
      <c r="F161" s="501">
        <v>0.25</v>
      </c>
      <c r="G161" s="503" t="s">
        <v>4557</v>
      </c>
      <c r="H161" t="s">
        <v>5496</v>
      </c>
      <c r="I161" t="s">
        <v>5496</v>
      </c>
      <c r="J161" t="s">
        <v>6941</v>
      </c>
      <c r="K161" t="s">
        <v>6941</v>
      </c>
      <c r="L161" t="s">
        <v>8449</v>
      </c>
      <c r="M161" t="s">
        <v>8450</v>
      </c>
      <c r="N161" t="s">
        <v>8451</v>
      </c>
      <c r="O161" t="s">
        <v>5460</v>
      </c>
      <c r="P161" t="s">
        <v>8452</v>
      </c>
    </row>
    <row r="162" spans="1:16">
      <c r="A162" t="s">
        <v>8962</v>
      </c>
      <c r="B162" t="s">
        <v>8963</v>
      </c>
      <c r="C162" t="e">
        <f>INDEX(#REF!,MATCH(A162,#REF!,0))</f>
        <v>#REF!</v>
      </c>
      <c r="D162" t="s">
        <v>5427</v>
      </c>
      <c r="E162" s="501">
        <v>0.91666666666666663</v>
      </c>
      <c r="F162" s="501">
        <v>0.125</v>
      </c>
      <c r="G162" s="503" t="s">
        <v>4557</v>
      </c>
      <c r="H162" t="s">
        <v>5496</v>
      </c>
      <c r="I162" t="s">
        <v>5496</v>
      </c>
      <c r="J162" t="s">
        <v>6941</v>
      </c>
      <c r="K162" t="s">
        <v>6941</v>
      </c>
      <c r="L162" t="s">
        <v>8449</v>
      </c>
      <c r="M162" t="s">
        <v>8964</v>
      </c>
      <c r="N162" t="s">
        <v>8965</v>
      </c>
      <c r="O162" t="s">
        <v>5460</v>
      </c>
      <c r="P162" t="s">
        <v>8452</v>
      </c>
    </row>
    <row r="163" spans="1:16">
      <c r="A163" t="s">
        <v>7573</v>
      </c>
      <c r="B163" t="s">
        <v>7574</v>
      </c>
      <c r="C163" t="e">
        <f>INDEX(#REF!,MATCH(A163,#REF!,0))</f>
        <v>#REF!</v>
      </c>
      <c r="D163" t="s">
        <v>5427</v>
      </c>
      <c r="E163" s="501">
        <v>0.95833333333333337</v>
      </c>
      <c r="F163" s="501">
        <v>0.125</v>
      </c>
      <c r="G163" s="503" t="s">
        <v>4557</v>
      </c>
      <c r="H163" t="s">
        <v>5496</v>
      </c>
      <c r="I163" t="s">
        <v>5496</v>
      </c>
      <c r="J163" t="s">
        <v>6941</v>
      </c>
      <c r="K163" t="s">
        <v>6941</v>
      </c>
      <c r="L163" t="s">
        <v>5442</v>
      </c>
      <c r="M163" t="s">
        <v>7575</v>
      </c>
      <c r="N163" t="s">
        <v>7576</v>
      </c>
      <c r="O163" t="s">
        <v>5460</v>
      </c>
      <c r="P163" t="s">
        <v>7578</v>
      </c>
    </row>
    <row r="164" spans="1:16">
      <c r="A164" t="s">
        <v>1387</v>
      </c>
      <c r="B164" t="s">
        <v>1388</v>
      </c>
      <c r="C164" t="e">
        <f>INDEX(#REF!,MATCH(A164,#REF!,0))</f>
        <v>#REF!</v>
      </c>
      <c r="D164" t="s">
        <v>5427</v>
      </c>
      <c r="E164" s="501">
        <v>0.91666666666666663</v>
      </c>
      <c r="F164" s="501">
        <v>0.125</v>
      </c>
      <c r="G164" s="503" t="s">
        <v>4557</v>
      </c>
      <c r="H164" t="s">
        <v>5496</v>
      </c>
      <c r="I164" t="s">
        <v>5496</v>
      </c>
      <c r="J164" t="s">
        <v>6941</v>
      </c>
      <c r="K164" t="s">
        <v>6941</v>
      </c>
      <c r="L164" t="s">
        <v>8449</v>
      </c>
      <c r="M164" t="s">
        <v>8450</v>
      </c>
      <c r="N164" t="s">
        <v>8451</v>
      </c>
      <c r="O164" t="s">
        <v>5460</v>
      </c>
      <c r="P164" t="s">
        <v>8452</v>
      </c>
    </row>
    <row r="165" spans="1:16">
      <c r="A165" t="s">
        <v>8963</v>
      </c>
      <c r="B165" t="s">
        <v>8962</v>
      </c>
      <c r="C165" t="e">
        <f>INDEX(#REF!,MATCH(A165,#REF!,0))</f>
        <v>#REF!</v>
      </c>
      <c r="D165" t="s">
        <v>5427</v>
      </c>
      <c r="E165" s="501">
        <v>0.91666666666666663</v>
      </c>
      <c r="F165" s="501">
        <v>0.125</v>
      </c>
      <c r="G165" s="503" t="s">
        <v>4557</v>
      </c>
      <c r="H165" t="s">
        <v>5496</v>
      </c>
      <c r="I165" t="s">
        <v>5496</v>
      </c>
      <c r="J165" t="s">
        <v>6941</v>
      </c>
      <c r="K165" t="s">
        <v>6941</v>
      </c>
      <c r="L165" t="s">
        <v>8449</v>
      </c>
      <c r="M165" t="s">
        <v>8964</v>
      </c>
      <c r="N165" t="s">
        <v>8965</v>
      </c>
      <c r="O165" t="s">
        <v>5460</v>
      </c>
      <c r="P165" t="s">
        <v>6945</v>
      </c>
    </row>
    <row r="166" spans="1:16">
      <c r="A166" t="s">
        <v>8952</v>
      </c>
      <c r="B166" t="s">
        <v>1125</v>
      </c>
      <c r="C166" t="e">
        <f>INDEX(#REF!,MATCH(A166,#REF!,0))</f>
        <v>#REF!</v>
      </c>
      <c r="D166" t="s">
        <v>5427</v>
      </c>
      <c r="E166" s="501">
        <v>0.91666666666666663</v>
      </c>
      <c r="F166" s="501">
        <v>0.25</v>
      </c>
      <c r="G166" s="503" t="s">
        <v>6312</v>
      </c>
      <c r="H166" t="s">
        <v>5496</v>
      </c>
      <c r="I166" t="s">
        <v>5496</v>
      </c>
      <c r="K166" t="s">
        <v>6311</v>
      </c>
      <c r="L166" t="s">
        <v>5798</v>
      </c>
      <c r="M166" t="s">
        <v>6313</v>
      </c>
      <c r="N166" t="s">
        <v>6313</v>
      </c>
      <c r="O166" t="s">
        <v>6315</v>
      </c>
      <c r="P166" t="s">
        <v>5706</v>
      </c>
    </row>
    <row r="167" spans="1:16">
      <c r="A167" t="s">
        <v>1125</v>
      </c>
      <c r="B167" t="s">
        <v>8952</v>
      </c>
      <c r="C167" t="e">
        <f>INDEX(#REF!,MATCH(A167,#REF!,0))</f>
        <v>#REF!</v>
      </c>
      <c r="D167" t="s">
        <v>5427</v>
      </c>
      <c r="E167" s="501">
        <v>0.91666666666666663</v>
      </c>
      <c r="F167" s="501">
        <v>0.25</v>
      </c>
      <c r="G167" s="503" t="s">
        <v>6312</v>
      </c>
      <c r="H167" t="s">
        <v>5496</v>
      </c>
      <c r="I167" t="s">
        <v>5496</v>
      </c>
      <c r="K167" t="s">
        <v>6311</v>
      </c>
      <c r="L167" t="s">
        <v>5798</v>
      </c>
      <c r="M167" t="s">
        <v>6313</v>
      </c>
      <c r="N167" t="s">
        <v>6313</v>
      </c>
      <c r="O167" t="s">
        <v>6315</v>
      </c>
      <c r="P167" t="s">
        <v>3571</v>
      </c>
    </row>
    <row r="168" spans="1:16">
      <c r="A168" t="s">
        <v>7412</v>
      </c>
      <c r="B168" t="s">
        <v>7411</v>
      </c>
      <c r="C168" t="e">
        <f>INDEX(#REF!,MATCH(A168,#REF!,0))</f>
        <v>#REF!</v>
      </c>
      <c r="D168" t="s">
        <v>5427</v>
      </c>
      <c r="E168" s="501">
        <v>0.33333333333333331</v>
      </c>
      <c r="F168" s="501">
        <v>0.75</v>
      </c>
      <c r="G168" s="503" t="s">
        <v>7414</v>
      </c>
      <c r="H168" t="s">
        <v>5496</v>
      </c>
      <c r="I168" t="s">
        <v>5496</v>
      </c>
      <c r="J168" t="s">
        <v>7413</v>
      </c>
      <c r="K168" t="s">
        <v>7413</v>
      </c>
      <c r="L168" t="s">
        <v>5619</v>
      </c>
      <c r="M168" t="s">
        <v>7570</v>
      </c>
      <c r="N168" t="s">
        <v>7571</v>
      </c>
      <c r="O168" t="s">
        <v>7417</v>
      </c>
      <c r="P168" t="s">
        <v>3571</v>
      </c>
    </row>
    <row r="169" spans="1:16">
      <c r="A169" t="s">
        <v>7411</v>
      </c>
      <c r="B169" t="s">
        <v>7412</v>
      </c>
      <c r="C169" t="e">
        <f>INDEX(#REF!,MATCH(A169,#REF!,0))</f>
        <v>#REF!</v>
      </c>
      <c r="D169" t="s">
        <v>5427</v>
      </c>
      <c r="E169" s="501">
        <v>0.83333333333333337</v>
      </c>
      <c r="F169" s="501">
        <v>0</v>
      </c>
      <c r="G169" s="503" t="s">
        <v>7414</v>
      </c>
      <c r="H169" t="s">
        <v>5496</v>
      </c>
      <c r="I169" t="s">
        <v>5496</v>
      </c>
      <c r="J169" t="s">
        <v>7413</v>
      </c>
      <c r="K169" t="s">
        <v>7413</v>
      </c>
      <c r="L169" t="s">
        <v>5619</v>
      </c>
      <c r="M169" t="s">
        <v>7415</v>
      </c>
      <c r="N169" t="s">
        <v>7416</v>
      </c>
      <c r="O169" t="s">
        <v>7417</v>
      </c>
      <c r="P169" t="s">
        <v>3571</v>
      </c>
    </row>
    <row r="170" spans="1:16">
      <c r="A170" t="s">
        <v>7248</v>
      </c>
      <c r="B170" t="s">
        <v>7249</v>
      </c>
      <c r="C170" t="e">
        <f>INDEX(#REF!,MATCH(A170,#REF!,0))</f>
        <v>#REF!</v>
      </c>
      <c r="D170" t="s">
        <v>5427</v>
      </c>
      <c r="E170" s="501">
        <v>0.375</v>
      </c>
      <c r="F170" s="501">
        <v>0.70833333333333337</v>
      </c>
      <c r="G170" s="503" t="s">
        <v>5512</v>
      </c>
      <c r="H170" t="s">
        <v>5464</v>
      </c>
      <c r="I170" t="s">
        <v>5464</v>
      </c>
      <c r="J170" t="s">
        <v>5510</v>
      </c>
      <c r="K170" t="s">
        <v>5510</v>
      </c>
      <c r="L170" t="s">
        <v>6046</v>
      </c>
      <c r="M170" t="s">
        <v>7250</v>
      </c>
      <c r="N170" t="s">
        <v>7250</v>
      </c>
      <c r="O170" t="s">
        <v>5514</v>
      </c>
      <c r="P170" t="s">
        <v>9830</v>
      </c>
    </row>
    <row r="171" spans="1:16">
      <c r="A171" t="s">
        <v>7249</v>
      </c>
      <c r="B171" t="s">
        <v>7248</v>
      </c>
      <c r="C171" t="e">
        <f>INDEX(#REF!,MATCH(A171,#REF!,0))</f>
        <v>#REF!</v>
      </c>
      <c r="D171" t="s">
        <v>5427</v>
      </c>
      <c r="E171" s="501">
        <v>0.33333333333333331</v>
      </c>
      <c r="F171" s="501">
        <v>0.75</v>
      </c>
      <c r="G171" s="503" t="s">
        <v>5512</v>
      </c>
      <c r="H171" t="s">
        <v>5464</v>
      </c>
      <c r="I171" t="s">
        <v>5464</v>
      </c>
      <c r="J171" t="s">
        <v>5510</v>
      </c>
      <c r="K171" t="s">
        <v>5510</v>
      </c>
      <c r="L171" t="s">
        <v>6046</v>
      </c>
      <c r="M171" t="s">
        <v>7250</v>
      </c>
      <c r="N171" t="s">
        <v>7250</v>
      </c>
      <c r="O171" t="s">
        <v>5514</v>
      </c>
      <c r="P171" t="s">
        <v>9830</v>
      </c>
    </row>
    <row r="172" spans="1:16">
      <c r="A172" t="s">
        <v>6837</v>
      </c>
      <c r="B172" t="s">
        <v>617</v>
      </c>
      <c r="C172" t="e">
        <f>INDEX(#REF!,MATCH(A172,#REF!,0))</f>
        <v>#REF!</v>
      </c>
      <c r="D172" t="s">
        <v>5427</v>
      </c>
      <c r="E172" s="501">
        <v>0.95833333333333337</v>
      </c>
      <c r="F172" s="501">
        <v>0.125</v>
      </c>
      <c r="G172" s="503" t="s">
        <v>4739</v>
      </c>
      <c r="H172" t="s">
        <v>5464</v>
      </c>
      <c r="I172" t="s">
        <v>5464</v>
      </c>
      <c r="J172" t="s">
        <v>6838</v>
      </c>
      <c r="K172" t="s">
        <v>6839</v>
      </c>
      <c r="L172" t="s">
        <v>5442</v>
      </c>
      <c r="M172" t="s">
        <v>6840</v>
      </c>
      <c r="N172" t="s">
        <v>6840</v>
      </c>
      <c r="O172" t="s">
        <v>6647</v>
      </c>
      <c r="P172" t="s">
        <v>6841</v>
      </c>
    </row>
    <row r="173" spans="1:16">
      <c r="A173" t="s">
        <v>7585</v>
      </c>
      <c r="B173" t="s">
        <v>7586</v>
      </c>
      <c r="C173" t="e">
        <f>INDEX(#REF!,MATCH(A173,#REF!,0))</f>
        <v>#REF!</v>
      </c>
      <c r="D173" t="s">
        <v>5427</v>
      </c>
      <c r="E173" s="501">
        <v>0.95833333333333337</v>
      </c>
      <c r="F173" s="501">
        <v>0.125</v>
      </c>
      <c r="G173" s="503" t="s">
        <v>4739</v>
      </c>
      <c r="H173" t="s">
        <v>5464</v>
      </c>
      <c r="I173" t="s">
        <v>5464</v>
      </c>
      <c r="J173" t="s">
        <v>7587</v>
      </c>
      <c r="K173" t="s">
        <v>7587</v>
      </c>
      <c r="L173" t="s">
        <v>5442</v>
      </c>
      <c r="M173" t="s">
        <v>7588</v>
      </c>
      <c r="N173" t="s">
        <v>7589</v>
      </c>
      <c r="O173" t="s">
        <v>6656</v>
      </c>
      <c r="P173" t="s">
        <v>6649</v>
      </c>
    </row>
    <row r="174" spans="1:16">
      <c r="A174" t="s">
        <v>6875</v>
      </c>
      <c r="B174" t="s">
        <v>403</v>
      </c>
      <c r="C174" t="e">
        <f>INDEX(#REF!,MATCH(A174,#REF!,0))</f>
        <v>#REF!</v>
      </c>
      <c r="D174">
        <v>4</v>
      </c>
      <c r="E174" s="501">
        <v>8.3333333333333329E-2</v>
      </c>
      <c r="F174" s="501">
        <v>0.20833333333333334</v>
      </c>
      <c r="G174" s="503" t="s">
        <v>4739</v>
      </c>
      <c r="H174" t="s">
        <v>5440</v>
      </c>
      <c r="I174" t="s">
        <v>5440</v>
      </c>
      <c r="J174" t="s">
        <v>6876</v>
      </c>
      <c r="K174" t="s">
        <v>6876</v>
      </c>
      <c r="L174" t="s">
        <v>5442</v>
      </c>
      <c r="M174" t="s">
        <v>6877</v>
      </c>
      <c r="N174" t="s">
        <v>6878</v>
      </c>
      <c r="O174" t="s">
        <v>6647</v>
      </c>
      <c r="P174" t="s">
        <v>6649</v>
      </c>
    </row>
    <row r="175" spans="1:16">
      <c r="A175" t="s">
        <v>7533</v>
      </c>
      <c r="B175" t="s">
        <v>7534</v>
      </c>
      <c r="C175" t="e">
        <f>INDEX(#REF!,MATCH(A175,#REF!,0))</f>
        <v>#REF!</v>
      </c>
      <c r="D175" t="s">
        <v>5427</v>
      </c>
      <c r="E175" s="501">
        <v>0</v>
      </c>
      <c r="F175" s="501">
        <v>0.125</v>
      </c>
      <c r="G175" s="503" t="s">
        <v>4739</v>
      </c>
      <c r="H175" t="s">
        <v>5496</v>
      </c>
      <c r="I175" t="s">
        <v>5496</v>
      </c>
      <c r="J175" t="s">
        <v>6876</v>
      </c>
      <c r="K175" t="s">
        <v>6876</v>
      </c>
      <c r="L175" t="s">
        <v>5442</v>
      </c>
      <c r="M175" t="s">
        <v>7535</v>
      </c>
      <c r="N175" t="s">
        <v>7536</v>
      </c>
      <c r="O175" t="s">
        <v>6647</v>
      </c>
      <c r="P175" t="s">
        <v>6649</v>
      </c>
    </row>
    <row r="176" spans="1:16">
      <c r="A176" t="s">
        <v>6753</v>
      </c>
      <c r="B176" t="s">
        <v>337</v>
      </c>
      <c r="C176" t="e">
        <f>INDEX(#REF!,MATCH(A176,#REF!,0))</f>
        <v>#REF!</v>
      </c>
      <c r="D176" t="s">
        <v>5427</v>
      </c>
      <c r="E176" s="501">
        <v>0.95833333333333337</v>
      </c>
      <c r="F176" s="501">
        <v>0.125</v>
      </c>
      <c r="G176" s="503" t="s">
        <v>4739</v>
      </c>
      <c r="H176" t="s">
        <v>5496</v>
      </c>
      <c r="I176" t="s">
        <v>5496</v>
      </c>
      <c r="J176" t="s">
        <v>6643</v>
      </c>
      <c r="K176" t="s">
        <v>6644</v>
      </c>
      <c r="L176" t="s">
        <v>5442</v>
      </c>
      <c r="M176" t="s">
        <v>6645</v>
      </c>
      <c r="N176" t="s">
        <v>6646</v>
      </c>
      <c r="O176" t="s">
        <v>6647</v>
      </c>
      <c r="P176" t="s">
        <v>6649</v>
      </c>
    </row>
    <row r="177" spans="1:16">
      <c r="A177" t="s">
        <v>8945</v>
      </c>
      <c r="B177" t="s">
        <v>8946</v>
      </c>
      <c r="C177" t="e">
        <f>INDEX(#REF!,MATCH(A177,#REF!,0))</f>
        <v>#REF!</v>
      </c>
      <c r="D177" t="s">
        <v>5427</v>
      </c>
      <c r="E177" s="501">
        <v>8.3333333333333329E-2</v>
      </c>
      <c r="F177" s="501">
        <v>0.25</v>
      </c>
      <c r="G177" s="503" t="s">
        <v>4739</v>
      </c>
      <c r="H177" t="s">
        <v>6189</v>
      </c>
      <c r="I177" t="s">
        <v>6189</v>
      </c>
      <c r="J177" t="s">
        <v>6654</v>
      </c>
      <c r="K177" t="s">
        <v>6654</v>
      </c>
      <c r="L177" t="s">
        <v>5442</v>
      </c>
      <c r="N177" t="s">
        <v>8947</v>
      </c>
      <c r="O177" t="s">
        <v>6656</v>
      </c>
      <c r="P177" t="s">
        <v>8686</v>
      </c>
    </row>
    <row r="178" spans="1:16">
      <c r="A178" t="s">
        <v>7352</v>
      </c>
      <c r="B178" t="s">
        <v>5387</v>
      </c>
      <c r="C178" t="e">
        <f>INDEX(#REF!,MATCH(A178,#REF!,0))</f>
        <v>#REF!</v>
      </c>
      <c r="D178" t="s">
        <v>5427</v>
      </c>
      <c r="E178" s="501">
        <v>0.91666666666666663</v>
      </c>
      <c r="F178" s="501">
        <v>0.125</v>
      </c>
      <c r="G178" s="503" t="s">
        <v>4739</v>
      </c>
      <c r="H178" t="s">
        <v>5487</v>
      </c>
      <c r="I178" t="s">
        <v>6284</v>
      </c>
      <c r="J178" t="s">
        <v>6838</v>
      </c>
      <c r="K178" t="s">
        <v>6839</v>
      </c>
      <c r="L178" t="s">
        <v>5442</v>
      </c>
      <c r="M178" t="s">
        <v>6840</v>
      </c>
      <c r="N178" t="s">
        <v>6840</v>
      </c>
      <c r="O178" t="s">
        <v>6647</v>
      </c>
      <c r="P178" t="s">
        <v>6649</v>
      </c>
    </row>
    <row r="179" spans="1:16">
      <c r="A179" t="s">
        <v>7953</v>
      </c>
      <c r="B179" t="s">
        <v>404</v>
      </c>
      <c r="C179" t="e">
        <f>INDEX(#REF!,MATCH(A179,#REF!,0))</f>
        <v>#REF!</v>
      </c>
      <c r="D179">
        <v>2</v>
      </c>
      <c r="E179" s="501">
        <v>8.3333333333333329E-2</v>
      </c>
      <c r="F179" s="501">
        <v>0.20833333333333334</v>
      </c>
      <c r="G179" s="503" t="s">
        <v>4739</v>
      </c>
      <c r="H179" t="s">
        <v>7437</v>
      </c>
      <c r="I179" t="s">
        <v>7437</v>
      </c>
      <c r="J179" t="s">
        <v>6876</v>
      </c>
      <c r="K179" t="s">
        <v>6876</v>
      </c>
      <c r="L179" t="s">
        <v>5442</v>
      </c>
      <c r="M179" t="s">
        <v>7954</v>
      </c>
      <c r="N179" t="s">
        <v>7955</v>
      </c>
      <c r="O179" t="s">
        <v>6647</v>
      </c>
      <c r="P179" t="s">
        <v>6649</v>
      </c>
    </row>
    <row r="180" spans="1:16">
      <c r="A180" t="s">
        <v>8402</v>
      </c>
      <c r="B180" t="s">
        <v>5387</v>
      </c>
      <c r="C180" t="e">
        <f>INDEX(#REF!,MATCH(A180,#REF!,0))</f>
        <v>#REF!</v>
      </c>
      <c r="D180" t="s">
        <v>5427</v>
      </c>
      <c r="E180" s="501">
        <v>0</v>
      </c>
      <c r="F180" s="501">
        <v>0.125</v>
      </c>
      <c r="G180" s="503" t="s">
        <v>4739</v>
      </c>
      <c r="H180" t="s">
        <v>5496</v>
      </c>
      <c r="I180" t="s">
        <v>5496</v>
      </c>
      <c r="J180" t="s">
        <v>6876</v>
      </c>
      <c r="K180" t="s">
        <v>6876</v>
      </c>
      <c r="L180" t="s">
        <v>5442</v>
      </c>
      <c r="M180" t="s">
        <v>8403</v>
      </c>
      <c r="N180" t="s">
        <v>8404</v>
      </c>
      <c r="O180" t="s">
        <v>6647</v>
      </c>
      <c r="P180" t="s">
        <v>8405</v>
      </c>
    </row>
    <row r="181" spans="1:16">
      <c r="A181" t="s">
        <v>8171</v>
      </c>
      <c r="B181" t="s">
        <v>8172</v>
      </c>
      <c r="C181" t="e">
        <f>INDEX(#REF!,MATCH(A181,#REF!,0))</f>
        <v>#REF!</v>
      </c>
      <c r="D181" t="s">
        <v>5427</v>
      </c>
      <c r="E181" s="501">
        <v>8.3333333333333329E-2</v>
      </c>
      <c r="F181" s="501">
        <v>0.125</v>
      </c>
      <c r="G181" s="503" t="s">
        <v>4739</v>
      </c>
      <c r="H181" t="s">
        <v>5464</v>
      </c>
      <c r="I181" t="s">
        <v>5464</v>
      </c>
      <c r="J181" t="s">
        <v>7587</v>
      </c>
      <c r="K181" t="s">
        <v>7587</v>
      </c>
      <c r="L181" t="s">
        <v>5442</v>
      </c>
      <c r="M181" t="s">
        <v>7588</v>
      </c>
      <c r="N181" t="s">
        <v>7589</v>
      </c>
      <c r="O181" t="s">
        <v>6656</v>
      </c>
      <c r="P181" t="s">
        <v>6649</v>
      </c>
    </row>
    <row r="182" spans="1:16">
      <c r="A182" t="s">
        <v>6642</v>
      </c>
      <c r="B182" t="s">
        <v>330</v>
      </c>
      <c r="C182" t="e">
        <f>INDEX(#REF!,MATCH(A182,#REF!,0))</f>
        <v>#REF!</v>
      </c>
      <c r="D182" t="s">
        <v>5427</v>
      </c>
      <c r="E182" s="501">
        <v>0</v>
      </c>
      <c r="F182" s="501">
        <v>0.125</v>
      </c>
      <c r="G182" s="503" t="s">
        <v>4739</v>
      </c>
      <c r="H182" t="s">
        <v>5496</v>
      </c>
      <c r="I182" t="s">
        <v>5496</v>
      </c>
      <c r="J182" t="s">
        <v>6643</v>
      </c>
      <c r="K182" t="s">
        <v>6644</v>
      </c>
      <c r="L182" t="s">
        <v>5442</v>
      </c>
      <c r="M182" t="s">
        <v>6645</v>
      </c>
      <c r="N182" t="s">
        <v>6646</v>
      </c>
      <c r="O182" t="s">
        <v>6647</v>
      </c>
      <c r="P182" t="s">
        <v>6649</v>
      </c>
    </row>
    <row r="183" spans="1:16">
      <c r="A183" t="s">
        <v>8683</v>
      </c>
      <c r="B183" t="s">
        <v>8684</v>
      </c>
      <c r="C183" t="e">
        <f>INDEX(#REF!,MATCH(A183,#REF!,0))</f>
        <v>#REF!</v>
      </c>
      <c r="D183" t="s">
        <v>5427</v>
      </c>
      <c r="E183" s="501">
        <v>8.3333333333333329E-2</v>
      </c>
      <c r="F183" s="501">
        <v>0.25</v>
      </c>
      <c r="G183" s="503" t="s">
        <v>4739</v>
      </c>
      <c r="H183" t="s">
        <v>6189</v>
      </c>
      <c r="I183" t="s">
        <v>6189</v>
      </c>
      <c r="J183" t="s">
        <v>6654</v>
      </c>
      <c r="K183" t="s">
        <v>6654</v>
      </c>
      <c r="L183" t="s">
        <v>5442</v>
      </c>
      <c r="N183" t="s">
        <v>8685</v>
      </c>
      <c r="O183" t="s">
        <v>6656</v>
      </c>
      <c r="P183" t="s">
        <v>8686</v>
      </c>
    </row>
    <row r="184" spans="1:16">
      <c r="A184" t="s">
        <v>6917</v>
      </c>
      <c r="B184" t="s">
        <v>6918</v>
      </c>
      <c r="C184" t="e">
        <f>INDEX(#REF!,MATCH(A184,#REF!,0))</f>
        <v>#REF!</v>
      </c>
      <c r="D184" t="s">
        <v>5427</v>
      </c>
      <c r="E184" s="501">
        <v>0</v>
      </c>
      <c r="F184" s="501">
        <v>0.16666666666666666</v>
      </c>
      <c r="G184" s="503" t="s">
        <v>6026</v>
      </c>
      <c r="H184" t="s">
        <v>5496</v>
      </c>
      <c r="I184" t="s">
        <v>5496</v>
      </c>
      <c r="J184" t="s">
        <v>6107</v>
      </c>
      <c r="K184" t="s">
        <v>6107</v>
      </c>
      <c r="L184" t="s">
        <v>5442</v>
      </c>
      <c r="M184" t="s">
        <v>6919</v>
      </c>
      <c r="N184" t="s">
        <v>6919</v>
      </c>
      <c r="O184" t="s">
        <v>6029</v>
      </c>
      <c r="P184" t="s">
        <v>6920</v>
      </c>
    </row>
    <row r="185" spans="1:16">
      <c r="A185" t="s">
        <v>8580</v>
      </c>
      <c r="B185" t="s">
        <v>8579</v>
      </c>
      <c r="C185" t="e">
        <f>INDEX(#REF!,MATCH(A185,#REF!,0))</f>
        <v>#REF!</v>
      </c>
      <c r="D185" t="s">
        <v>5427</v>
      </c>
      <c r="E185" s="501">
        <v>4.1666666666666664E-2</v>
      </c>
      <c r="F185" s="501">
        <v>0.25</v>
      </c>
      <c r="G185" s="503" t="s">
        <v>6026</v>
      </c>
      <c r="H185" t="s">
        <v>5496</v>
      </c>
      <c r="I185" t="s">
        <v>5496</v>
      </c>
      <c r="K185" t="s">
        <v>11219</v>
      </c>
      <c r="L185" t="s">
        <v>8582</v>
      </c>
      <c r="M185" t="s">
        <v>8583</v>
      </c>
      <c r="N185" t="s">
        <v>11220</v>
      </c>
      <c r="O185" t="s">
        <v>6029</v>
      </c>
      <c r="P185" t="s">
        <v>8943</v>
      </c>
    </row>
    <row r="186" spans="1:16">
      <c r="A186" t="s">
        <v>8089</v>
      </c>
      <c r="B186" t="s">
        <v>8090</v>
      </c>
      <c r="C186" t="e">
        <f>INDEX(#REF!,MATCH(A186,#REF!,0))</f>
        <v>#REF!</v>
      </c>
      <c r="D186" t="s">
        <v>5427</v>
      </c>
      <c r="E186" s="501">
        <v>0</v>
      </c>
      <c r="F186" s="501">
        <v>0.16666666666666666</v>
      </c>
      <c r="G186" s="503" t="s">
        <v>6026</v>
      </c>
      <c r="H186" t="s">
        <v>5496</v>
      </c>
      <c r="I186" t="s">
        <v>5496</v>
      </c>
      <c r="J186" t="s">
        <v>6107</v>
      </c>
      <c r="K186" t="s">
        <v>6107</v>
      </c>
      <c r="L186" t="s">
        <v>5442</v>
      </c>
      <c r="M186" t="s">
        <v>8091</v>
      </c>
      <c r="N186" t="s">
        <v>8091</v>
      </c>
      <c r="O186" t="s">
        <v>6029</v>
      </c>
      <c r="P186" t="s">
        <v>8093</v>
      </c>
    </row>
    <row r="187" spans="1:16">
      <c r="A187" t="s">
        <v>8579</v>
      </c>
      <c r="B187" t="s">
        <v>8580</v>
      </c>
      <c r="C187" t="e">
        <f>INDEX(#REF!,MATCH(A187,#REF!,0))</f>
        <v>#REF!</v>
      </c>
      <c r="D187" t="s">
        <v>5427</v>
      </c>
      <c r="E187" s="501">
        <v>0.91666666666666663</v>
      </c>
      <c r="F187" s="501">
        <v>0.25</v>
      </c>
      <c r="G187" s="503" t="s">
        <v>6026</v>
      </c>
      <c r="H187" t="s">
        <v>5496</v>
      </c>
      <c r="I187" t="s">
        <v>5496</v>
      </c>
      <c r="K187" t="s">
        <v>11219</v>
      </c>
      <c r="L187" t="s">
        <v>8582</v>
      </c>
      <c r="M187" t="s">
        <v>8583</v>
      </c>
      <c r="N187" t="s">
        <v>11220</v>
      </c>
      <c r="O187" t="s">
        <v>6029</v>
      </c>
      <c r="P187" t="s">
        <v>8585</v>
      </c>
    </row>
    <row r="188" spans="1:16">
      <c r="A188" t="s">
        <v>7252</v>
      </c>
      <c r="B188" t="s">
        <v>7253</v>
      </c>
      <c r="C188" t="e">
        <f>INDEX(#REF!,MATCH(A188,#REF!,0))</f>
        <v>#REF!</v>
      </c>
      <c r="D188">
        <v>3</v>
      </c>
      <c r="E188" s="501">
        <v>0.91666666666666663</v>
      </c>
      <c r="F188" s="501">
        <v>0.125</v>
      </c>
      <c r="G188" s="503" t="s">
        <v>5443</v>
      </c>
      <c r="H188" t="s">
        <v>5440</v>
      </c>
      <c r="I188" t="s">
        <v>5440</v>
      </c>
      <c r="J188" t="s">
        <v>3530</v>
      </c>
      <c r="K188" t="s">
        <v>3530</v>
      </c>
      <c r="L188" t="s">
        <v>5442</v>
      </c>
      <c r="M188" t="s">
        <v>7254</v>
      </c>
      <c r="N188" t="s">
        <v>7254</v>
      </c>
      <c r="O188" t="s">
        <v>5446</v>
      </c>
      <c r="P188" t="s">
        <v>7090</v>
      </c>
    </row>
    <row r="189" spans="1:16">
      <c r="A189" t="s">
        <v>5439</v>
      </c>
      <c r="C189" t="e">
        <f>INDEX(#REF!,MATCH(A189,#REF!,0))</f>
        <v>#REF!</v>
      </c>
      <c r="D189" t="s">
        <v>5427</v>
      </c>
      <c r="E189" s="501">
        <v>0.91666666666666663</v>
      </c>
      <c r="F189" s="501">
        <v>0.125</v>
      </c>
      <c r="G189" s="503" t="s">
        <v>5443</v>
      </c>
      <c r="H189" t="s">
        <v>5440</v>
      </c>
      <c r="I189" t="s">
        <v>5440</v>
      </c>
      <c r="J189" t="s">
        <v>3530</v>
      </c>
      <c r="K189" t="s">
        <v>3530</v>
      </c>
      <c r="L189" t="s">
        <v>5442</v>
      </c>
      <c r="N189" t="s">
        <v>5444</v>
      </c>
      <c r="O189" t="s">
        <v>5446</v>
      </c>
      <c r="P189" t="s">
        <v>5448</v>
      </c>
    </row>
    <row r="190" spans="1:16">
      <c r="A190" t="s">
        <v>7086</v>
      </c>
      <c r="B190" t="s">
        <v>7087</v>
      </c>
      <c r="C190" t="e">
        <f>INDEX(#REF!,MATCH(A190,#REF!,0))</f>
        <v>#REF!</v>
      </c>
      <c r="D190">
        <v>3</v>
      </c>
      <c r="E190" s="501">
        <v>0.91666666666666663</v>
      </c>
      <c r="F190" s="501">
        <v>0.125</v>
      </c>
      <c r="G190" s="503" t="s">
        <v>5443</v>
      </c>
      <c r="H190" t="s">
        <v>5440</v>
      </c>
      <c r="I190" t="s">
        <v>5440</v>
      </c>
      <c r="J190" t="s">
        <v>3530</v>
      </c>
      <c r="K190" t="s">
        <v>3530</v>
      </c>
      <c r="L190" t="s">
        <v>5442</v>
      </c>
      <c r="M190" t="s">
        <v>7089</v>
      </c>
      <c r="N190" t="s">
        <v>7089</v>
      </c>
      <c r="O190" t="s">
        <v>5446</v>
      </c>
      <c r="P190" t="s">
        <v>7090</v>
      </c>
    </row>
    <row r="191" spans="1:16">
      <c r="A191" t="s">
        <v>7286</v>
      </c>
      <c r="B191" t="s">
        <v>5387</v>
      </c>
      <c r="C191" t="e">
        <f>INDEX(#REF!,MATCH(A191,#REF!,0))</f>
        <v>#REF!</v>
      </c>
      <c r="D191" t="s">
        <v>5427</v>
      </c>
      <c r="E191" s="501">
        <v>0.5</v>
      </c>
      <c r="F191" s="501">
        <v>0.75</v>
      </c>
      <c r="G191" s="503" t="s">
        <v>7287</v>
      </c>
      <c r="H191" t="s">
        <v>5464</v>
      </c>
      <c r="I191" t="s">
        <v>5464</v>
      </c>
      <c r="J191" t="s">
        <v>5783</v>
      </c>
      <c r="K191" t="s">
        <v>5783</v>
      </c>
      <c r="L191" t="s">
        <v>5442</v>
      </c>
      <c r="M191" t="s">
        <v>6079</v>
      </c>
      <c r="N191" t="s">
        <v>7288</v>
      </c>
      <c r="O191" t="s">
        <v>5786</v>
      </c>
      <c r="P191" t="s">
        <v>3571</v>
      </c>
    </row>
    <row r="192" spans="1:16">
      <c r="A192" t="s">
        <v>1122</v>
      </c>
      <c r="B192" t="s">
        <v>8345</v>
      </c>
      <c r="C192" t="e">
        <f>INDEX(#REF!,MATCH(A192,#REF!,0))</f>
        <v>#REF!</v>
      </c>
      <c r="D192" t="s">
        <v>5427</v>
      </c>
      <c r="E192" s="501">
        <v>0</v>
      </c>
      <c r="F192" s="501">
        <v>0.25</v>
      </c>
      <c r="G192" s="503" t="s">
        <v>7287</v>
      </c>
      <c r="H192" t="s">
        <v>5496</v>
      </c>
      <c r="I192" t="s">
        <v>5496</v>
      </c>
      <c r="K192" t="s">
        <v>5935</v>
      </c>
      <c r="L192" t="s">
        <v>5500</v>
      </c>
      <c r="M192" t="s">
        <v>8346</v>
      </c>
      <c r="N192" t="s">
        <v>8347</v>
      </c>
      <c r="O192" t="s">
        <v>5786</v>
      </c>
      <c r="P192" t="s">
        <v>8348</v>
      </c>
    </row>
    <row r="193" spans="1:16">
      <c r="A193" t="s">
        <v>8345</v>
      </c>
      <c r="B193" t="s">
        <v>1122</v>
      </c>
      <c r="C193" t="e">
        <f>INDEX(#REF!,MATCH(A193,#REF!,0))</f>
        <v>#REF!</v>
      </c>
      <c r="D193" t="s">
        <v>5427</v>
      </c>
      <c r="E193" s="501">
        <v>0</v>
      </c>
      <c r="F193" s="501">
        <v>0.25</v>
      </c>
      <c r="G193" s="503" t="s">
        <v>7287</v>
      </c>
      <c r="H193" t="s">
        <v>5496</v>
      </c>
      <c r="I193" t="s">
        <v>5496</v>
      </c>
      <c r="K193" t="s">
        <v>5935</v>
      </c>
      <c r="L193" t="s">
        <v>5500</v>
      </c>
      <c r="M193" t="s">
        <v>8346</v>
      </c>
      <c r="N193" t="s">
        <v>8347</v>
      </c>
      <c r="O193" t="s">
        <v>5786</v>
      </c>
      <c r="P193" t="s">
        <v>8348</v>
      </c>
    </row>
    <row r="194" spans="1:16">
      <c r="A194" t="s">
        <v>8517</v>
      </c>
      <c r="B194" t="s">
        <v>8476</v>
      </c>
      <c r="C194" t="e">
        <f>INDEX(#REF!,MATCH(A194,#REF!,0))</f>
        <v>#REF!</v>
      </c>
      <c r="D194" t="s">
        <v>5427</v>
      </c>
      <c r="E194" s="501">
        <v>0.33333333333333331</v>
      </c>
      <c r="F194" s="501">
        <v>0.75</v>
      </c>
      <c r="G194" s="503" t="s">
        <v>7180</v>
      </c>
      <c r="H194" t="s">
        <v>5496</v>
      </c>
      <c r="I194" t="s">
        <v>5496</v>
      </c>
      <c r="J194" t="s">
        <v>7179</v>
      </c>
      <c r="K194" t="s">
        <v>7179</v>
      </c>
      <c r="L194" t="s">
        <v>5442</v>
      </c>
      <c r="M194" t="s">
        <v>7181</v>
      </c>
      <c r="N194" t="s">
        <v>8518</v>
      </c>
      <c r="O194" t="s">
        <v>7183</v>
      </c>
      <c r="P194" t="s">
        <v>8519</v>
      </c>
    </row>
    <row r="195" spans="1:16">
      <c r="A195" t="s">
        <v>8296</v>
      </c>
      <c r="C195" t="e">
        <f>INDEX(#REF!,MATCH(A195,#REF!,0))</f>
        <v>#REF!</v>
      </c>
      <c r="D195" t="s">
        <v>5427</v>
      </c>
      <c r="E195" s="501">
        <v>0.33333333333333331</v>
      </c>
      <c r="F195" s="501">
        <v>0.75</v>
      </c>
      <c r="G195" s="503" t="s">
        <v>7180</v>
      </c>
      <c r="H195" t="s">
        <v>5496</v>
      </c>
      <c r="I195" t="s">
        <v>5496</v>
      </c>
      <c r="J195" t="s">
        <v>7179</v>
      </c>
      <c r="K195" t="s">
        <v>7179</v>
      </c>
      <c r="L195" t="s">
        <v>5442</v>
      </c>
      <c r="M195" t="s">
        <v>7181</v>
      </c>
      <c r="N195" t="s">
        <v>8297</v>
      </c>
      <c r="O195" t="s">
        <v>7183</v>
      </c>
      <c r="P195" t="s">
        <v>8298</v>
      </c>
    </row>
    <row r="196" spans="1:16">
      <c r="A196" t="s">
        <v>1111</v>
      </c>
      <c r="B196" t="s">
        <v>1112</v>
      </c>
      <c r="C196" t="e">
        <f>INDEX(#REF!,MATCH(A196,#REF!,0))</f>
        <v>#REF!</v>
      </c>
      <c r="D196" t="s">
        <v>5427</v>
      </c>
      <c r="E196" s="501">
        <v>0.91666666666666663</v>
      </c>
      <c r="F196" s="501">
        <v>0.125</v>
      </c>
      <c r="G196" s="503" t="s">
        <v>7180</v>
      </c>
      <c r="H196" t="s">
        <v>5496</v>
      </c>
      <c r="I196" t="s">
        <v>5496</v>
      </c>
      <c r="J196" t="s">
        <v>8397</v>
      </c>
      <c r="K196" t="s">
        <v>8397</v>
      </c>
      <c r="L196" t="s">
        <v>5519</v>
      </c>
      <c r="M196" t="s">
        <v>8510</v>
      </c>
      <c r="N196" t="s">
        <v>8511</v>
      </c>
      <c r="O196" t="s">
        <v>7183</v>
      </c>
      <c r="P196" t="s">
        <v>5516</v>
      </c>
    </row>
    <row r="197" spans="1:16">
      <c r="A197" t="s">
        <v>8476</v>
      </c>
      <c r="B197" t="s">
        <v>456</v>
      </c>
      <c r="C197" t="e">
        <f>INDEX(#REF!,MATCH(A197,#REF!,0))</f>
        <v>#REF!</v>
      </c>
      <c r="D197" t="s">
        <v>5427</v>
      </c>
      <c r="E197" s="501">
        <v>0.33333333333333331</v>
      </c>
      <c r="F197" s="501">
        <v>0.91666666666666663</v>
      </c>
      <c r="G197" s="503" t="s">
        <v>7180</v>
      </c>
      <c r="H197" t="s">
        <v>5496</v>
      </c>
      <c r="I197" t="s">
        <v>5496</v>
      </c>
      <c r="J197" t="s">
        <v>7179</v>
      </c>
      <c r="K197" t="s">
        <v>7179</v>
      </c>
      <c r="L197" t="s">
        <v>5442</v>
      </c>
      <c r="M197" t="s">
        <v>7181</v>
      </c>
      <c r="N197" t="s">
        <v>8477</v>
      </c>
      <c r="O197" t="s">
        <v>7183</v>
      </c>
      <c r="P197" t="s">
        <v>8478</v>
      </c>
    </row>
    <row r="198" spans="1:16">
      <c r="A198" t="s">
        <v>1112</v>
      </c>
      <c r="B198" t="s">
        <v>1111</v>
      </c>
      <c r="C198" t="e">
        <f>INDEX(#REF!,MATCH(A198,#REF!,0))</f>
        <v>#REF!</v>
      </c>
      <c r="D198" t="s">
        <v>5427</v>
      </c>
      <c r="E198" s="501">
        <v>0.75</v>
      </c>
      <c r="F198" s="501">
        <v>0.95833333333333337</v>
      </c>
      <c r="G198" s="503" t="s">
        <v>7180</v>
      </c>
      <c r="H198" t="s">
        <v>5496</v>
      </c>
      <c r="I198" t="s">
        <v>5496</v>
      </c>
      <c r="J198" t="s">
        <v>8397</v>
      </c>
      <c r="K198" t="s">
        <v>8397</v>
      </c>
      <c r="L198" t="s">
        <v>5519</v>
      </c>
      <c r="M198" t="s">
        <v>8398</v>
      </c>
      <c r="N198" t="s">
        <v>8399</v>
      </c>
      <c r="O198" t="s">
        <v>7183</v>
      </c>
      <c r="P198" t="s">
        <v>8400</v>
      </c>
    </row>
    <row r="199" spans="1:16">
      <c r="A199" s="507" t="s">
        <v>8692</v>
      </c>
      <c r="C199" t="e">
        <f>INDEX(#REF!,MATCH(A199,#REF!,0))</f>
        <v>#REF!</v>
      </c>
      <c r="D199" t="s">
        <v>5427</v>
      </c>
      <c r="E199" s="501">
        <v>0.91666666666666663</v>
      </c>
      <c r="F199" s="501">
        <v>0.25</v>
      </c>
      <c r="G199" s="503" t="s">
        <v>8694</v>
      </c>
      <c r="H199" t="s">
        <v>5440</v>
      </c>
      <c r="I199" t="s">
        <v>5440</v>
      </c>
      <c r="K199" t="s">
        <v>8693</v>
      </c>
      <c r="L199" t="s">
        <v>5885</v>
      </c>
      <c r="M199" t="s">
        <v>8695</v>
      </c>
      <c r="N199" t="s">
        <v>8695</v>
      </c>
      <c r="O199" t="s">
        <v>8696</v>
      </c>
      <c r="P199" t="s">
        <v>8699</v>
      </c>
    </row>
    <row r="200" spans="1:16">
      <c r="A200" t="s">
        <v>8688</v>
      </c>
      <c r="B200" t="s">
        <v>5387</v>
      </c>
      <c r="C200" t="e">
        <f>INDEX(#REF!,MATCH(A200,#REF!,0))</f>
        <v>#REF!</v>
      </c>
      <c r="D200" t="s">
        <v>5427</v>
      </c>
      <c r="E200" s="501">
        <v>0.91666666666666663</v>
      </c>
      <c r="F200" s="501">
        <v>0.125</v>
      </c>
      <c r="G200" s="503" t="s">
        <v>5714</v>
      </c>
      <c r="H200" t="s">
        <v>5496</v>
      </c>
      <c r="I200" t="s">
        <v>5496</v>
      </c>
      <c r="J200" t="s">
        <v>6430</v>
      </c>
      <c r="K200" t="s">
        <v>6430</v>
      </c>
      <c r="L200" t="s">
        <v>5511</v>
      </c>
      <c r="M200" t="s">
        <v>8689</v>
      </c>
      <c r="N200" t="s">
        <v>8690</v>
      </c>
      <c r="O200" t="s">
        <v>5713</v>
      </c>
      <c r="P200" t="s">
        <v>5716</v>
      </c>
    </row>
    <row r="201" spans="1:16">
      <c r="A201" t="s">
        <v>300</v>
      </c>
      <c r="B201" t="s">
        <v>6767</v>
      </c>
      <c r="C201" t="e">
        <f>INDEX(#REF!,MATCH(A201,#REF!,0))</f>
        <v>#REF!</v>
      </c>
      <c r="D201">
        <v>2</v>
      </c>
      <c r="E201" s="501">
        <v>0.91666666666666663</v>
      </c>
      <c r="F201" s="501">
        <v>0.125</v>
      </c>
      <c r="G201" s="503" t="s">
        <v>5714</v>
      </c>
      <c r="H201" t="s">
        <v>6768</v>
      </c>
      <c r="I201" t="s">
        <v>6768</v>
      </c>
      <c r="J201" t="s">
        <v>6671</v>
      </c>
      <c r="K201" t="s">
        <v>6671</v>
      </c>
      <c r="L201" t="s">
        <v>5581</v>
      </c>
      <c r="M201" t="s">
        <v>6769</v>
      </c>
      <c r="N201" t="s">
        <v>6769</v>
      </c>
      <c r="O201" t="s">
        <v>5713</v>
      </c>
      <c r="P201" t="s">
        <v>5716</v>
      </c>
    </row>
    <row r="202" spans="1:16">
      <c r="A202" t="s">
        <v>292</v>
      </c>
      <c r="B202" t="s">
        <v>8767</v>
      </c>
      <c r="C202" t="e">
        <f>INDEX(#REF!,MATCH(A202,#REF!,0))</f>
        <v>#REF!</v>
      </c>
      <c r="D202">
        <v>2</v>
      </c>
      <c r="E202" s="501">
        <v>0</v>
      </c>
      <c r="F202" s="501">
        <v>0.25</v>
      </c>
      <c r="G202" s="503" t="s">
        <v>5714</v>
      </c>
      <c r="I202" t="s">
        <v>5425</v>
      </c>
      <c r="J202" t="s">
        <v>6671</v>
      </c>
      <c r="K202" t="s">
        <v>6671</v>
      </c>
      <c r="L202" t="s">
        <v>5745</v>
      </c>
      <c r="M202" t="s">
        <v>8768</v>
      </c>
      <c r="N202" t="s">
        <v>8768</v>
      </c>
      <c r="O202" t="s">
        <v>5713</v>
      </c>
      <c r="P202" t="s">
        <v>5716</v>
      </c>
    </row>
    <row r="203" spans="1:16">
      <c r="A203" t="s">
        <v>8967</v>
      </c>
      <c r="C203" t="e">
        <f>INDEX(#REF!,MATCH(A203,#REF!,0))</f>
        <v>#REF!</v>
      </c>
      <c r="D203" t="s">
        <v>5427</v>
      </c>
      <c r="E203" s="501">
        <v>0.58333333333333337</v>
      </c>
      <c r="F203" s="501">
        <v>0.75</v>
      </c>
      <c r="G203" s="503" t="s">
        <v>8152</v>
      </c>
      <c r="H203" t="s">
        <v>5496</v>
      </c>
      <c r="I203" t="s">
        <v>5496</v>
      </c>
      <c r="J203" t="s">
        <v>7848</v>
      </c>
      <c r="K203" t="s">
        <v>5912</v>
      </c>
      <c r="L203" t="s">
        <v>8128</v>
      </c>
      <c r="M203" t="s">
        <v>8968</v>
      </c>
      <c r="N203" t="s">
        <v>8969</v>
      </c>
      <c r="O203" t="s">
        <v>8970</v>
      </c>
      <c r="P203" t="s">
        <v>8971</v>
      </c>
    </row>
    <row r="204" spans="1:16">
      <c r="A204" s="504" t="s">
        <v>8132</v>
      </c>
      <c r="B204" s="504" t="s">
        <v>41</v>
      </c>
      <c r="C204" t="e">
        <f>INDEX(#REF!,MATCH(A204,#REF!,0))</f>
        <v>#REF!</v>
      </c>
      <c r="D204" t="s">
        <v>5427</v>
      </c>
      <c r="E204" s="501">
        <v>0.29166666666666669</v>
      </c>
      <c r="F204" s="501">
        <v>0.75</v>
      </c>
      <c r="G204" s="503" t="s">
        <v>8133</v>
      </c>
      <c r="H204" t="s">
        <v>6670</v>
      </c>
      <c r="I204" t="s">
        <v>6670</v>
      </c>
      <c r="J204" t="s">
        <v>6107</v>
      </c>
      <c r="K204" t="s">
        <v>6107</v>
      </c>
      <c r="L204" t="s">
        <v>5442</v>
      </c>
      <c r="M204" t="s">
        <v>8134</v>
      </c>
      <c r="N204" t="s">
        <v>8135</v>
      </c>
      <c r="O204" t="s">
        <v>6029</v>
      </c>
      <c r="P204" t="s">
        <v>8136</v>
      </c>
    </row>
    <row r="205" spans="1:16">
      <c r="A205" s="504" t="s">
        <v>8462</v>
      </c>
      <c r="B205" s="504" t="s">
        <v>8132</v>
      </c>
      <c r="C205" t="e">
        <f>INDEX(#REF!,MATCH(A205,#REF!,0))</f>
        <v>#REF!</v>
      </c>
      <c r="D205" t="s">
        <v>5427</v>
      </c>
      <c r="E205" s="501">
        <v>0.29166666666666669</v>
      </c>
      <c r="F205" s="501">
        <v>0.75</v>
      </c>
      <c r="G205" s="503" t="s">
        <v>8133</v>
      </c>
      <c r="H205" t="s">
        <v>6670</v>
      </c>
      <c r="I205" t="s">
        <v>6670</v>
      </c>
      <c r="J205" t="s">
        <v>6107</v>
      </c>
      <c r="K205" t="s">
        <v>6107</v>
      </c>
      <c r="L205" t="s">
        <v>5442</v>
      </c>
      <c r="M205" t="s">
        <v>8463</v>
      </c>
      <c r="N205" t="s">
        <v>8464</v>
      </c>
      <c r="O205" t="s">
        <v>6029</v>
      </c>
      <c r="P205" t="s">
        <v>6915</v>
      </c>
    </row>
    <row r="206" spans="1:16">
      <c r="A206" s="507" t="s">
        <v>7839</v>
      </c>
      <c r="B206" s="507" t="s">
        <v>7840</v>
      </c>
      <c r="C206" t="e">
        <f>INDEX(#REF!,MATCH(A206,#REF!,0))</f>
        <v>#REF!</v>
      </c>
      <c r="D206" t="s">
        <v>5427</v>
      </c>
      <c r="E206" s="501">
        <v>0.83333333333333337</v>
      </c>
      <c r="F206" s="501">
        <v>0.125</v>
      </c>
      <c r="G206" s="503" t="s">
        <v>5625</v>
      </c>
      <c r="H206" t="s">
        <v>5440</v>
      </c>
      <c r="I206" t="s">
        <v>5440</v>
      </c>
      <c r="J206" t="s">
        <v>3527</v>
      </c>
      <c r="K206" t="s">
        <v>3527</v>
      </c>
      <c r="L206" t="s">
        <v>5442</v>
      </c>
      <c r="M206" t="s">
        <v>6079</v>
      </c>
      <c r="N206" t="s">
        <v>7841</v>
      </c>
      <c r="O206" t="s">
        <v>5627</v>
      </c>
      <c r="P206" t="s">
        <v>5706</v>
      </c>
    </row>
    <row r="207" spans="1:16">
      <c r="A207" t="s">
        <v>6675</v>
      </c>
      <c r="B207" t="s">
        <v>6676</v>
      </c>
      <c r="C207" t="e">
        <f>INDEX(#REF!,MATCH(A207,#REF!,0))</f>
        <v>#REF!</v>
      </c>
      <c r="D207" t="s">
        <v>5427</v>
      </c>
      <c r="E207" s="501">
        <v>0.83333333333333337</v>
      </c>
      <c r="F207" s="501">
        <v>0.125</v>
      </c>
      <c r="G207" s="503" t="s">
        <v>5625</v>
      </c>
      <c r="I207" t="s">
        <v>5425</v>
      </c>
      <c r="J207" t="s">
        <v>6677</v>
      </c>
      <c r="K207" t="s">
        <v>5550</v>
      </c>
      <c r="L207" t="s">
        <v>5745</v>
      </c>
      <c r="M207" t="s">
        <v>6678</v>
      </c>
      <c r="N207" t="s">
        <v>6679</v>
      </c>
      <c r="O207" t="s">
        <v>5627</v>
      </c>
      <c r="P207" t="s">
        <v>5547</v>
      </c>
    </row>
    <row r="208" spans="1:16">
      <c r="A208" t="s">
        <v>7731</v>
      </c>
      <c r="B208" t="s">
        <v>7732</v>
      </c>
      <c r="C208" t="e">
        <f>INDEX(#REF!,MATCH(A208,#REF!,0))</f>
        <v>#REF!</v>
      </c>
      <c r="D208" t="s">
        <v>5427</v>
      </c>
      <c r="E208" s="501">
        <v>0.83333333333333337</v>
      </c>
      <c r="F208" s="501">
        <v>0.125</v>
      </c>
      <c r="G208" s="503" t="s">
        <v>5625</v>
      </c>
      <c r="I208" t="s">
        <v>5425</v>
      </c>
      <c r="J208" t="s">
        <v>3527</v>
      </c>
      <c r="K208" t="s">
        <v>3527</v>
      </c>
      <c r="L208" t="s">
        <v>5873</v>
      </c>
      <c r="M208" t="s">
        <v>7733</v>
      </c>
      <c r="N208" t="s">
        <v>6747</v>
      </c>
      <c r="O208" t="s">
        <v>5627</v>
      </c>
      <c r="P208" t="s">
        <v>5547</v>
      </c>
    </row>
    <row r="209" spans="1:16">
      <c r="A209" t="s">
        <v>7406</v>
      </c>
      <c r="B209" t="s">
        <v>7405</v>
      </c>
      <c r="C209" t="e">
        <f>INDEX(#REF!,MATCH(A209,#REF!,0))</f>
        <v>#REF!</v>
      </c>
      <c r="D209" t="s">
        <v>5427</v>
      </c>
      <c r="E209" s="501">
        <v>0.95833333333333337</v>
      </c>
      <c r="F209" s="501">
        <v>0.125</v>
      </c>
      <c r="G209" s="503" t="s">
        <v>5625</v>
      </c>
      <c r="H209" t="s">
        <v>5496</v>
      </c>
      <c r="I209" t="s">
        <v>5496</v>
      </c>
      <c r="J209" t="s">
        <v>6677</v>
      </c>
      <c r="K209" t="s">
        <v>7407</v>
      </c>
      <c r="L209" t="s">
        <v>5873</v>
      </c>
      <c r="M209" t="s">
        <v>8612</v>
      </c>
      <c r="N209" t="s">
        <v>7409</v>
      </c>
      <c r="O209" t="s">
        <v>5627</v>
      </c>
      <c r="P209" t="s">
        <v>5547</v>
      </c>
    </row>
    <row r="210" spans="1:16">
      <c r="A210" s="507" t="s">
        <v>7840</v>
      </c>
      <c r="B210" s="507" t="s">
        <v>8644</v>
      </c>
      <c r="C210" t="e">
        <f>INDEX(#REF!,MATCH(A210,#REF!,0))</f>
        <v>#REF!</v>
      </c>
      <c r="D210" t="s">
        <v>5427</v>
      </c>
      <c r="E210" s="501">
        <v>0.83333333333333337</v>
      </c>
      <c r="F210" s="501">
        <v>0.125</v>
      </c>
      <c r="G210" s="503" t="s">
        <v>5625</v>
      </c>
      <c r="H210" t="s">
        <v>5440</v>
      </c>
      <c r="I210" t="s">
        <v>5440</v>
      </c>
      <c r="J210" t="s">
        <v>3527</v>
      </c>
      <c r="K210" t="s">
        <v>3527</v>
      </c>
      <c r="L210" t="s">
        <v>5442</v>
      </c>
      <c r="M210" t="s">
        <v>6079</v>
      </c>
      <c r="N210" t="s">
        <v>7841</v>
      </c>
      <c r="O210" t="s">
        <v>5627</v>
      </c>
      <c r="P210" t="s">
        <v>5547</v>
      </c>
    </row>
    <row r="211" spans="1:16">
      <c r="A211" t="s">
        <v>6676</v>
      </c>
      <c r="B211" t="s">
        <v>6675</v>
      </c>
      <c r="C211" t="e">
        <f>INDEX(#REF!,MATCH(A211,#REF!,0))</f>
        <v>#REF!</v>
      </c>
      <c r="D211" t="s">
        <v>5427</v>
      </c>
      <c r="E211" s="501">
        <v>0.83333333333333337</v>
      </c>
      <c r="F211" s="501">
        <v>0.125</v>
      </c>
      <c r="G211" s="503" t="s">
        <v>5625</v>
      </c>
      <c r="I211" t="s">
        <v>5425</v>
      </c>
      <c r="J211" t="s">
        <v>6677</v>
      </c>
      <c r="K211" t="s">
        <v>5550</v>
      </c>
      <c r="L211" t="s">
        <v>5581</v>
      </c>
      <c r="M211" t="s">
        <v>8104</v>
      </c>
      <c r="N211" t="s">
        <v>6679</v>
      </c>
      <c r="O211" t="s">
        <v>5627</v>
      </c>
      <c r="P211" t="s">
        <v>5547</v>
      </c>
    </row>
    <row r="212" spans="1:16">
      <c r="A212" t="s">
        <v>6745</v>
      </c>
      <c r="B212" t="s">
        <v>6746</v>
      </c>
      <c r="C212" t="e">
        <f>INDEX(#REF!,MATCH(A212,#REF!,0))</f>
        <v>#REF!</v>
      </c>
      <c r="D212" t="s">
        <v>5427</v>
      </c>
      <c r="E212" s="501">
        <v>0.83333333333333337</v>
      </c>
      <c r="F212" s="501">
        <v>0.125</v>
      </c>
      <c r="G212" s="503" t="s">
        <v>5625</v>
      </c>
      <c r="I212" t="s">
        <v>5425</v>
      </c>
      <c r="J212" t="s">
        <v>3527</v>
      </c>
      <c r="K212" t="s">
        <v>3527</v>
      </c>
      <c r="L212" t="s">
        <v>5873</v>
      </c>
      <c r="N212" t="s">
        <v>6747</v>
      </c>
      <c r="O212" t="s">
        <v>5627</v>
      </c>
      <c r="P212" t="s">
        <v>5387</v>
      </c>
    </row>
    <row r="213" spans="1:16">
      <c r="A213" t="s">
        <v>8320</v>
      </c>
      <c r="B213" t="s">
        <v>8321</v>
      </c>
      <c r="C213" t="e">
        <f>INDEX(#REF!,MATCH(A213,#REF!,0))</f>
        <v>#REF!</v>
      </c>
      <c r="D213" t="s">
        <v>5427</v>
      </c>
      <c r="E213" s="501">
        <v>0.33333333333333331</v>
      </c>
      <c r="F213" s="501">
        <v>0.75</v>
      </c>
      <c r="G213" s="503" t="s">
        <v>5625</v>
      </c>
      <c r="H213" t="s">
        <v>5440</v>
      </c>
      <c r="I213" t="s">
        <v>5440</v>
      </c>
      <c r="J213" t="s">
        <v>5744</v>
      </c>
      <c r="K213" t="s">
        <v>5744</v>
      </c>
      <c r="L213" t="s">
        <v>5511</v>
      </c>
      <c r="M213" t="s">
        <v>8323</v>
      </c>
      <c r="N213" t="s">
        <v>8324</v>
      </c>
      <c r="O213" t="s">
        <v>5749</v>
      </c>
      <c r="P213" t="s">
        <v>5547</v>
      </c>
    </row>
    <row r="214" spans="1:16">
      <c r="A214" t="s">
        <v>7405</v>
      </c>
      <c r="B214" t="s">
        <v>7406</v>
      </c>
      <c r="C214" t="e">
        <f>INDEX(#REF!,MATCH(A214,#REF!,0))</f>
        <v>#REF!</v>
      </c>
      <c r="D214" t="s">
        <v>5427</v>
      </c>
      <c r="E214" s="501">
        <v>0</v>
      </c>
      <c r="F214" s="501">
        <v>0.125</v>
      </c>
      <c r="G214" s="503" t="s">
        <v>5625</v>
      </c>
      <c r="H214" t="s">
        <v>5496</v>
      </c>
      <c r="I214" t="s">
        <v>5496</v>
      </c>
      <c r="J214" t="s">
        <v>6677</v>
      </c>
      <c r="K214" t="s">
        <v>7407</v>
      </c>
      <c r="L214" t="s">
        <v>5873</v>
      </c>
      <c r="M214" t="s">
        <v>7408</v>
      </c>
      <c r="N214" t="s">
        <v>7409</v>
      </c>
      <c r="O214" t="s">
        <v>5627</v>
      </c>
      <c r="P214" t="s">
        <v>5547</v>
      </c>
    </row>
    <row r="215" spans="1:16">
      <c r="A215" t="s">
        <v>7327</v>
      </c>
      <c r="B215" t="s">
        <v>7326</v>
      </c>
      <c r="C215" t="e">
        <f>INDEX(#REF!,MATCH(A215,#REF!,0))</f>
        <v>#REF!</v>
      </c>
      <c r="D215" t="s">
        <v>5427</v>
      </c>
      <c r="E215" s="501">
        <v>8.3333333333333329E-2</v>
      </c>
      <c r="F215" s="501">
        <v>0.25</v>
      </c>
      <c r="G215" s="503" t="s">
        <v>5585</v>
      </c>
      <c r="I215" t="s">
        <v>5425</v>
      </c>
      <c r="J215" t="s">
        <v>5822</v>
      </c>
      <c r="K215" t="s">
        <v>5580</v>
      </c>
      <c r="L215" t="s">
        <v>5442</v>
      </c>
      <c r="M215" t="s">
        <v>7328</v>
      </c>
      <c r="N215" t="s">
        <v>7642</v>
      </c>
      <c r="O215" t="s">
        <v>5584</v>
      </c>
      <c r="P215" t="s">
        <v>7643</v>
      </c>
    </row>
    <row r="216" spans="1:16">
      <c r="A216" t="s">
        <v>7326</v>
      </c>
      <c r="B216" t="s">
        <v>7327</v>
      </c>
      <c r="C216" t="e">
        <f>INDEX(#REF!,MATCH(A216,#REF!,0))</f>
        <v>#REF!</v>
      </c>
      <c r="D216" t="s">
        <v>5427</v>
      </c>
      <c r="E216" s="501">
        <v>8.3333333333333329E-2</v>
      </c>
      <c r="F216" s="501">
        <v>0.25</v>
      </c>
      <c r="G216" s="503" t="s">
        <v>5585</v>
      </c>
      <c r="I216" t="s">
        <v>5425</v>
      </c>
      <c r="J216" t="s">
        <v>5822</v>
      </c>
      <c r="K216" t="s">
        <v>5580</v>
      </c>
      <c r="L216" t="s">
        <v>5442</v>
      </c>
      <c r="M216" t="s">
        <v>7328</v>
      </c>
      <c r="N216" t="s">
        <v>7329</v>
      </c>
      <c r="O216" t="s">
        <v>5584</v>
      </c>
      <c r="P216" t="s">
        <v>6531</v>
      </c>
    </row>
    <row r="217" spans="1:16">
      <c r="A217" t="s">
        <v>8498</v>
      </c>
      <c r="B217" t="s">
        <v>8499</v>
      </c>
      <c r="C217" t="e">
        <f>INDEX(#REF!,MATCH(A217,#REF!,0))</f>
        <v>#REF!</v>
      </c>
      <c r="D217" t="s">
        <v>5427</v>
      </c>
      <c r="E217" s="501">
        <v>0.91666666666666663</v>
      </c>
      <c r="F217" s="501">
        <v>0.25</v>
      </c>
      <c r="G217" s="503" t="s">
        <v>6285</v>
      </c>
      <c r="H217" t="s">
        <v>5464</v>
      </c>
      <c r="I217" t="s">
        <v>5464</v>
      </c>
      <c r="K217" t="s">
        <v>6218</v>
      </c>
      <c r="L217" t="s">
        <v>5885</v>
      </c>
      <c r="M217" t="s">
        <v>8500</v>
      </c>
      <c r="N217" t="s">
        <v>8501</v>
      </c>
      <c r="O217" t="s">
        <v>8502</v>
      </c>
      <c r="P217" t="s">
        <v>8505</v>
      </c>
    </row>
    <row r="218" spans="1:16">
      <c r="A218" t="s">
        <v>8499</v>
      </c>
      <c r="B218" t="s">
        <v>8498</v>
      </c>
      <c r="C218" t="e">
        <f>INDEX(#REF!,MATCH(A218,#REF!,0))</f>
        <v>#REF!</v>
      </c>
      <c r="D218" t="s">
        <v>5427</v>
      </c>
      <c r="E218" s="501">
        <v>0.91666666666666663</v>
      </c>
      <c r="F218" s="501">
        <v>0.25</v>
      </c>
      <c r="G218" s="503" t="s">
        <v>6285</v>
      </c>
      <c r="H218" t="s">
        <v>5464</v>
      </c>
      <c r="I218" t="s">
        <v>5464</v>
      </c>
      <c r="K218" t="s">
        <v>6218</v>
      </c>
      <c r="L218" t="s">
        <v>5500</v>
      </c>
      <c r="M218" t="s">
        <v>8500</v>
      </c>
      <c r="N218" t="s">
        <v>8501</v>
      </c>
      <c r="O218" t="s">
        <v>8502</v>
      </c>
      <c r="P218" t="s">
        <v>5706</v>
      </c>
    </row>
    <row r="219" spans="1:16">
      <c r="A219" t="s">
        <v>7445</v>
      </c>
      <c r="B219" t="s">
        <v>1264</v>
      </c>
      <c r="C219" t="e">
        <f>INDEX(#REF!,MATCH(A219,#REF!,0))</f>
        <v>#REF!</v>
      </c>
      <c r="D219" t="s">
        <v>5427</v>
      </c>
      <c r="E219" s="501">
        <v>0.91666666666666663</v>
      </c>
      <c r="F219" s="501">
        <v>8.3333333333333329E-2</v>
      </c>
      <c r="G219" s="503" t="s">
        <v>11221</v>
      </c>
      <c r="H219" t="s">
        <v>5487</v>
      </c>
      <c r="I219" t="s">
        <v>5425</v>
      </c>
      <c r="J219" t="s">
        <v>5935</v>
      </c>
      <c r="K219" t="s">
        <v>5935</v>
      </c>
      <c r="L219" t="s">
        <v>7667</v>
      </c>
      <c r="M219" t="s">
        <v>7668</v>
      </c>
      <c r="N219" t="s">
        <v>7447</v>
      </c>
      <c r="O219" t="s">
        <v>5786</v>
      </c>
      <c r="P219" t="s">
        <v>5939</v>
      </c>
    </row>
    <row r="220" spans="1:16">
      <c r="A220" t="s">
        <v>1264</v>
      </c>
      <c r="B220" t="s">
        <v>7445</v>
      </c>
      <c r="C220" t="e">
        <f>INDEX(#REF!,MATCH(A220,#REF!,0))</f>
        <v>#REF!</v>
      </c>
      <c r="D220" t="s">
        <v>5427</v>
      </c>
      <c r="E220" s="501">
        <v>0.91666666666666663</v>
      </c>
      <c r="F220" s="501">
        <v>8.3333333333333329E-2</v>
      </c>
      <c r="G220" s="503" t="s">
        <v>11221</v>
      </c>
      <c r="I220" t="s">
        <v>5425</v>
      </c>
      <c r="J220" t="s">
        <v>5935</v>
      </c>
      <c r="K220" t="s">
        <v>5935</v>
      </c>
      <c r="L220" t="s">
        <v>5562</v>
      </c>
      <c r="M220" t="s">
        <v>7446</v>
      </c>
      <c r="N220" t="s">
        <v>7447</v>
      </c>
      <c r="O220" t="s">
        <v>5786</v>
      </c>
      <c r="P220" t="s">
        <v>5939</v>
      </c>
    </row>
    <row r="221" spans="1:16">
      <c r="A221" t="s">
        <v>8723</v>
      </c>
      <c r="C221" t="e">
        <f>INDEX(#REF!,MATCH(A221,#REF!,0))</f>
        <v>#REF!</v>
      </c>
      <c r="D221" t="s">
        <v>5427</v>
      </c>
      <c r="E221" s="501">
        <v>0.91666666666666663</v>
      </c>
      <c r="F221" s="501">
        <v>0.125</v>
      </c>
      <c r="G221" s="503" t="s">
        <v>6583</v>
      </c>
      <c r="H221" t="s">
        <v>5496</v>
      </c>
      <c r="I221" t="s">
        <v>5496</v>
      </c>
      <c r="J221" t="s">
        <v>7622</v>
      </c>
      <c r="K221" t="s">
        <v>7622</v>
      </c>
      <c r="L221" t="s">
        <v>5619</v>
      </c>
      <c r="M221" t="s">
        <v>8342</v>
      </c>
      <c r="N221" t="s">
        <v>8724</v>
      </c>
      <c r="O221" t="s">
        <v>6586</v>
      </c>
      <c r="P221" t="s">
        <v>7624</v>
      </c>
    </row>
    <row r="222" spans="1:16">
      <c r="A222" t="s">
        <v>730</v>
      </c>
      <c r="C222" t="e">
        <f>INDEX(#REF!,MATCH(A222,#REF!,0))</f>
        <v>#REF!</v>
      </c>
      <c r="D222" t="s">
        <v>5427</v>
      </c>
      <c r="E222" s="501">
        <v>0.91666666666666663</v>
      </c>
      <c r="F222" s="501">
        <v>0.125</v>
      </c>
      <c r="G222" s="503" t="s">
        <v>6583</v>
      </c>
      <c r="H222" t="s">
        <v>5496</v>
      </c>
      <c r="I222" t="s">
        <v>5496</v>
      </c>
      <c r="J222" t="s">
        <v>7622</v>
      </c>
      <c r="K222" t="s">
        <v>7622</v>
      </c>
      <c r="L222" t="s">
        <v>5619</v>
      </c>
      <c r="M222" t="s">
        <v>8342</v>
      </c>
      <c r="N222" t="s">
        <v>8343</v>
      </c>
      <c r="O222" t="s">
        <v>6586</v>
      </c>
      <c r="P222" t="s">
        <v>7624</v>
      </c>
    </row>
    <row r="223" spans="1:16">
      <c r="A223" t="s">
        <v>8187</v>
      </c>
      <c r="C223" t="e">
        <f>INDEX(#REF!,MATCH(A223,#REF!,0))</f>
        <v>#REF!</v>
      </c>
      <c r="D223" t="s">
        <v>5427</v>
      </c>
      <c r="E223" s="501">
        <v>0.91666666666666663</v>
      </c>
      <c r="F223" s="501">
        <v>0.125</v>
      </c>
      <c r="G223" s="503" t="s">
        <v>6583</v>
      </c>
      <c r="H223" t="s">
        <v>5496</v>
      </c>
      <c r="I223" t="s">
        <v>5496</v>
      </c>
      <c r="J223" t="s">
        <v>7622</v>
      </c>
      <c r="K223" t="s">
        <v>7622</v>
      </c>
      <c r="L223" t="s">
        <v>5619</v>
      </c>
      <c r="N223" t="s">
        <v>6585</v>
      </c>
      <c r="O223" t="s">
        <v>6586</v>
      </c>
      <c r="P223" t="s">
        <v>7624</v>
      </c>
    </row>
    <row r="224" spans="1:16">
      <c r="A224" t="s">
        <v>729</v>
      </c>
      <c r="C224" t="e">
        <f>INDEX(#REF!,MATCH(A224,#REF!,0))</f>
        <v>#REF!</v>
      </c>
      <c r="D224" t="s">
        <v>5427</v>
      </c>
      <c r="E224" s="501">
        <v>0.91666666666666663</v>
      </c>
      <c r="F224" s="501">
        <v>0.125</v>
      </c>
      <c r="G224" s="503" t="s">
        <v>6583</v>
      </c>
      <c r="H224" t="s">
        <v>5496</v>
      </c>
      <c r="I224" t="s">
        <v>5496</v>
      </c>
      <c r="J224" t="s">
        <v>7622</v>
      </c>
      <c r="K224" t="s">
        <v>7622</v>
      </c>
      <c r="L224" t="s">
        <v>5619</v>
      </c>
      <c r="N224" t="s">
        <v>7066</v>
      </c>
      <c r="O224" t="s">
        <v>6586</v>
      </c>
      <c r="P224" t="s">
        <v>7624</v>
      </c>
    </row>
    <row r="225" spans="1:16">
      <c r="A225" t="s">
        <v>7808</v>
      </c>
      <c r="B225" t="s">
        <v>7809</v>
      </c>
      <c r="C225" t="e">
        <f>INDEX(#REF!,MATCH(A225,#REF!,0))</f>
        <v>#REF!</v>
      </c>
      <c r="D225">
        <v>1</v>
      </c>
      <c r="E225" s="501">
        <v>0</v>
      </c>
      <c r="F225" s="501">
        <v>0.125</v>
      </c>
      <c r="G225" s="503" t="s">
        <v>5685</v>
      </c>
      <c r="H225" t="s">
        <v>5496</v>
      </c>
      <c r="I225" t="s">
        <v>5496</v>
      </c>
      <c r="J225" t="s">
        <v>5683</v>
      </c>
      <c r="K225" t="s">
        <v>5683</v>
      </c>
      <c r="L225" t="s">
        <v>5442</v>
      </c>
      <c r="M225" t="s">
        <v>7810</v>
      </c>
      <c r="N225" t="s">
        <v>11222</v>
      </c>
      <c r="O225" t="s">
        <v>5688</v>
      </c>
      <c r="P225" t="s">
        <v>7811</v>
      </c>
    </row>
    <row r="226" spans="1:16">
      <c r="A226" t="s">
        <v>1168</v>
      </c>
      <c r="B226" t="s">
        <v>8100</v>
      </c>
      <c r="C226" t="e">
        <f>INDEX(#REF!,MATCH(A226,#REF!,0))</f>
        <v>#REF!</v>
      </c>
      <c r="D226">
        <v>4</v>
      </c>
      <c r="E226" s="501">
        <v>0</v>
      </c>
      <c r="F226" s="501">
        <v>0.125</v>
      </c>
      <c r="G226" s="503" t="s">
        <v>5685</v>
      </c>
      <c r="H226" t="s">
        <v>5496</v>
      </c>
      <c r="I226" t="s">
        <v>5496</v>
      </c>
      <c r="K226" t="s">
        <v>5684</v>
      </c>
      <c r="L226" t="s">
        <v>5562</v>
      </c>
      <c r="M226" t="s">
        <v>8101</v>
      </c>
      <c r="N226" t="s">
        <v>7299</v>
      </c>
      <c r="O226" t="s">
        <v>5688</v>
      </c>
      <c r="P226" t="s">
        <v>5691</v>
      </c>
    </row>
    <row r="227" spans="1:16">
      <c r="A227" t="s">
        <v>7297</v>
      </c>
      <c r="B227" t="s">
        <v>7296</v>
      </c>
      <c r="C227" t="e">
        <f>INDEX(#REF!,MATCH(A227,#REF!,0))</f>
        <v>#REF!</v>
      </c>
      <c r="D227">
        <v>3</v>
      </c>
      <c r="E227" s="501">
        <v>0</v>
      </c>
      <c r="F227" s="501">
        <v>0.125</v>
      </c>
      <c r="G227" s="503" t="s">
        <v>5685</v>
      </c>
      <c r="H227" t="s">
        <v>5496</v>
      </c>
      <c r="I227" t="s">
        <v>5496</v>
      </c>
      <c r="K227" t="s">
        <v>5684</v>
      </c>
      <c r="L227" t="s">
        <v>5562</v>
      </c>
      <c r="M227" t="s">
        <v>7298</v>
      </c>
      <c r="N227" t="s">
        <v>7299</v>
      </c>
      <c r="O227" t="s">
        <v>5688</v>
      </c>
      <c r="P227" t="s">
        <v>5691</v>
      </c>
    </row>
    <row r="228" spans="1:16">
      <c r="A228" t="s">
        <v>6636</v>
      </c>
      <c r="B228" t="s">
        <v>6637</v>
      </c>
      <c r="C228" t="e">
        <f>INDEX(#REF!,MATCH(A228,#REF!,0))</f>
        <v>#REF!</v>
      </c>
      <c r="D228" t="s">
        <v>5427</v>
      </c>
      <c r="E228" s="501">
        <v>0</v>
      </c>
      <c r="F228" s="501">
        <v>0.125</v>
      </c>
      <c r="G228" s="503" t="s">
        <v>5685</v>
      </c>
      <c r="H228" t="s">
        <v>5496</v>
      </c>
      <c r="I228" t="s">
        <v>5496</v>
      </c>
      <c r="J228" t="s">
        <v>6638</v>
      </c>
      <c r="K228" t="s">
        <v>6638</v>
      </c>
      <c r="L228" t="s">
        <v>5442</v>
      </c>
      <c r="M228" t="s">
        <v>6639</v>
      </c>
      <c r="N228" t="s">
        <v>6640</v>
      </c>
      <c r="O228" t="s">
        <v>5688</v>
      </c>
      <c r="P228" t="s">
        <v>5691</v>
      </c>
    </row>
    <row r="229" spans="1:16">
      <c r="A229" t="s">
        <v>7723</v>
      </c>
      <c r="B229" t="s">
        <v>7724</v>
      </c>
      <c r="C229" t="e">
        <f>INDEX(#REF!,MATCH(A229,#REF!,0))</f>
        <v>#REF!</v>
      </c>
      <c r="D229">
        <v>3</v>
      </c>
      <c r="E229" s="501">
        <v>0</v>
      </c>
      <c r="F229" s="501">
        <v>0.125</v>
      </c>
      <c r="G229" s="503" t="s">
        <v>5685</v>
      </c>
      <c r="H229" t="s">
        <v>5496</v>
      </c>
      <c r="I229" t="s">
        <v>5496</v>
      </c>
      <c r="J229" t="s">
        <v>5683</v>
      </c>
      <c r="K229" t="s">
        <v>5683</v>
      </c>
      <c r="L229" t="s">
        <v>5442</v>
      </c>
      <c r="M229" t="s">
        <v>7725</v>
      </c>
      <c r="N229" t="s">
        <v>7726</v>
      </c>
      <c r="O229" t="s">
        <v>5688</v>
      </c>
      <c r="P229" t="s">
        <v>5691</v>
      </c>
    </row>
    <row r="230" spans="1:16">
      <c r="A230" t="s">
        <v>8100</v>
      </c>
      <c r="B230" t="s">
        <v>1168</v>
      </c>
      <c r="C230" t="e">
        <f>INDEX(#REF!,MATCH(A230,#REF!,0))</f>
        <v>#REF!</v>
      </c>
      <c r="D230">
        <v>2</v>
      </c>
      <c r="E230" s="501">
        <v>0</v>
      </c>
      <c r="F230" s="501">
        <v>0.125</v>
      </c>
      <c r="G230" s="503" t="s">
        <v>5685</v>
      </c>
      <c r="H230" t="s">
        <v>5496</v>
      </c>
      <c r="I230" t="s">
        <v>5496</v>
      </c>
      <c r="K230" t="s">
        <v>5684</v>
      </c>
      <c r="L230" t="s">
        <v>5562</v>
      </c>
      <c r="M230" t="s">
        <v>8101</v>
      </c>
      <c r="N230" t="s">
        <v>7299</v>
      </c>
      <c r="O230" t="s">
        <v>5688</v>
      </c>
      <c r="P230" t="s">
        <v>5691</v>
      </c>
    </row>
    <row r="231" spans="1:16">
      <c r="A231" t="s">
        <v>7296</v>
      </c>
      <c r="B231" t="s">
        <v>7297</v>
      </c>
      <c r="C231" t="e">
        <f>INDEX(#REF!,MATCH(A231,#REF!,0))</f>
        <v>#REF!</v>
      </c>
      <c r="D231">
        <v>1</v>
      </c>
      <c r="E231" s="501">
        <v>0</v>
      </c>
      <c r="F231" s="501">
        <v>0.125</v>
      </c>
      <c r="G231" s="503" t="s">
        <v>5685</v>
      </c>
      <c r="H231" t="s">
        <v>5496</v>
      </c>
      <c r="I231" t="s">
        <v>5496</v>
      </c>
      <c r="K231" t="s">
        <v>5684</v>
      </c>
      <c r="L231" t="s">
        <v>5562</v>
      </c>
      <c r="M231" t="s">
        <v>7298</v>
      </c>
      <c r="N231" t="s">
        <v>7299</v>
      </c>
      <c r="O231" t="s">
        <v>5688</v>
      </c>
      <c r="P231" t="s">
        <v>5691</v>
      </c>
    </row>
    <row r="232" spans="1:16">
      <c r="A232" t="s">
        <v>8118</v>
      </c>
      <c r="B232" t="s">
        <v>8119</v>
      </c>
      <c r="C232" t="e">
        <f>INDEX(#REF!,MATCH(A232,#REF!,0))</f>
        <v>#REF!</v>
      </c>
      <c r="D232" t="s">
        <v>5427</v>
      </c>
      <c r="E232" s="501">
        <v>0</v>
      </c>
      <c r="F232" s="501">
        <v>0.125</v>
      </c>
      <c r="G232" s="503" t="s">
        <v>5685</v>
      </c>
      <c r="H232" t="s">
        <v>5496</v>
      </c>
      <c r="I232" t="s">
        <v>5496</v>
      </c>
      <c r="J232" t="s">
        <v>6638</v>
      </c>
      <c r="K232" t="s">
        <v>6638</v>
      </c>
      <c r="L232" t="s">
        <v>5442</v>
      </c>
      <c r="N232" t="s">
        <v>11223</v>
      </c>
      <c r="O232" t="s">
        <v>5688</v>
      </c>
      <c r="P232" t="s">
        <v>5691</v>
      </c>
    </row>
    <row r="233" spans="1:16">
      <c r="A233" t="s">
        <v>8755</v>
      </c>
      <c r="B233" t="s">
        <v>1096</v>
      </c>
      <c r="C233" t="e">
        <f>INDEX(#REF!,MATCH(A233,#REF!,0))</f>
        <v>#REF!</v>
      </c>
      <c r="D233" t="s">
        <v>5427</v>
      </c>
      <c r="E233" s="501">
        <v>0.75</v>
      </c>
      <c r="F233" s="501">
        <v>0.95833333333333337</v>
      </c>
      <c r="G233" s="503" t="s">
        <v>5501</v>
      </c>
      <c r="H233" t="s">
        <v>5496</v>
      </c>
      <c r="I233" t="s">
        <v>5496</v>
      </c>
      <c r="J233" t="s">
        <v>7028</v>
      </c>
      <c r="K233" t="s">
        <v>7029</v>
      </c>
      <c r="L233" t="s">
        <v>5442</v>
      </c>
      <c r="M233" t="s">
        <v>7031</v>
      </c>
      <c r="N233" t="s">
        <v>8756</v>
      </c>
      <c r="O233" t="s">
        <v>5504</v>
      </c>
      <c r="P233" t="s">
        <v>7033</v>
      </c>
    </row>
    <row r="234" spans="1:16">
      <c r="A234" t="s">
        <v>5494</v>
      </c>
      <c r="B234" t="s">
        <v>5495</v>
      </c>
      <c r="C234" t="e">
        <f>INDEX(#REF!,MATCH(A234,#REF!,0))</f>
        <v>#REF!</v>
      </c>
      <c r="D234">
        <v>3</v>
      </c>
      <c r="E234" s="501">
        <v>0.375</v>
      </c>
      <c r="F234" s="501">
        <v>0.875</v>
      </c>
      <c r="G234" s="503" t="s">
        <v>5501</v>
      </c>
      <c r="H234" t="s">
        <v>5496</v>
      </c>
      <c r="I234" t="s">
        <v>5496</v>
      </c>
      <c r="K234" t="s">
        <v>5498</v>
      </c>
      <c r="L234" t="s">
        <v>5500</v>
      </c>
      <c r="M234" t="s">
        <v>5502</v>
      </c>
      <c r="N234" t="s">
        <v>5503</v>
      </c>
      <c r="O234" t="s">
        <v>5504</v>
      </c>
      <c r="P234" t="s">
        <v>5506</v>
      </c>
    </row>
    <row r="235" spans="1:16">
      <c r="A235" t="s">
        <v>8355</v>
      </c>
      <c r="B235" t="s">
        <v>1095</v>
      </c>
      <c r="C235" t="e">
        <f>INDEX(#REF!,MATCH(A235,#REF!,0))</f>
        <v>#REF!</v>
      </c>
      <c r="D235">
        <v>3</v>
      </c>
      <c r="E235" s="501">
        <v>0.33333333333333331</v>
      </c>
      <c r="F235" s="501">
        <v>0.75</v>
      </c>
      <c r="G235" s="503" t="s">
        <v>5501</v>
      </c>
      <c r="H235" t="s">
        <v>5496</v>
      </c>
      <c r="I235" t="s">
        <v>5496</v>
      </c>
      <c r="J235" t="s">
        <v>7028</v>
      </c>
      <c r="K235" t="s">
        <v>7029</v>
      </c>
      <c r="L235" t="s">
        <v>5442</v>
      </c>
      <c r="M235" t="s">
        <v>7786</v>
      </c>
      <c r="N235" t="s">
        <v>7787</v>
      </c>
      <c r="O235" t="s">
        <v>5504</v>
      </c>
      <c r="P235" t="s">
        <v>7033</v>
      </c>
    </row>
    <row r="236" spans="1:16">
      <c r="A236" t="s">
        <v>5495</v>
      </c>
      <c r="C236" t="e">
        <f>INDEX(#REF!,MATCH(A236,#REF!,0))</f>
        <v>#REF!</v>
      </c>
      <c r="D236">
        <v>3</v>
      </c>
      <c r="E236" s="501">
        <v>0.375</v>
      </c>
      <c r="F236" s="501">
        <v>0.875</v>
      </c>
      <c r="G236" s="503" t="s">
        <v>5501</v>
      </c>
      <c r="H236" t="s">
        <v>5496</v>
      </c>
      <c r="I236" t="s">
        <v>5496</v>
      </c>
      <c r="K236" t="s">
        <v>5498</v>
      </c>
      <c r="L236" t="s">
        <v>5500</v>
      </c>
      <c r="M236" t="s">
        <v>5526</v>
      </c>
      <c r="N236" t="s">
        <v>5527</v>
      </c>
      <c r="O236" t="s">
        <v>5504</v>
      </c>
      <c r="P236" t="s">
        <v>5528</v>
      </c>
    </row>
    <row r="237" spans="1:16">
      <c r="A237" t="s">
        <v>8483</v>
      </c>
      <c r="B237" t="s">
        <v>5387</v>
      </c>
      <c r="C237" t="e">
        <f>INDEX(#REF!,MATCH(A237,#REF!,0))</f>
        <v>#REF!</v>
      </c>
      <c r="D237" t="s">
        <v>5427</v>
      </c>
      <c r="E237" s="501">
        <v>0.75</v>
      </c>
      <c r="F237" s="501">
        <v>0.33333333333333331</v>
      </c>
      <c r="G237" s="503" t="s">
        <v>6509</v>
      </c>
      <c r="H237" t="s">
        <v>5464</v>
      </c>
      <c r="I237" t="s">
        <v>5464</v>
      </c>
      <c r="J237" t="s">
        <v>6969</v>
      </c>
      <c r="K237" t="s">
        <v>6969</v>
      </c>
      <c r="L237" t="s">
        <v>5442</v>
      </c>
      <c r="M237" t="s">
        <v>8484</v>
      </c>
      <c r="N237" t="s">
        <v>8485</v>
      </c>
      <c r="O237" t="s">
        <v>5605</v>
      </c>
      <c r="P237" t="s">
        <v>5706</v>
      </c>
    </row>
    <row r="238" spans="1:16">
      <c r="A238" t="s">
        <v>601</v>
      </c>
      <c r="B238" t="s">
        <v>5387</v>
      </c>
      <c r="C238" t="e">
        <f>INDEX(#REF!,MATCH(A238,#REF!,0))</f>
        <v>#REF!</v>
      </c>
      <c r="D238" t="s">
        <v>5427</v>
      </c>
      <c r="E238" s="501">
        <v>0.33333333333333331</v>
      </c>
      <c r="F238" s="501">
        <v>0.75</v>
      </c>
      <c r="G238" s="503" t="s">
        <v>6509</v>
      </c>
      <c r="I238" t="s">
        <v>5425</v>
      </c>
      <c r="J238" t="s">
        <v>6507</v>
      </c>
      <c r="K238" t="s">
        <v>6507</v>
      </c>
      <c r="L238" t="s">
        <v>5581</v>
      </c>
      <c r="M238" t="s">
        <v>6695</v>
      </c>
      <c r="N238" t="s">
        <v>6696</v>
      </c>
      <c r="O238" t="s">
        <v>5605</v>
      </c>
      <c r="P238" t="s">
        <v>3571</v>
      </c>
    </row>
    <row r="239" spans="1:16">
      <c r="A239" t="s">
        <v>8358</v>
      </c>
      <c r="B239" t="s">
        <v>8357</v>
      </c>
      <c r="C239" t="e">
        <f>INDEX(#REF!,MATCH(A239,#REF!,0))</f>
        <v>#REF!</v>
      </c>
      <c r="D239" t="s">
        <v>5427</v>
      </c>
      <c r="E239" s="501">
        <v>0.33333333333333331</v>
      </c>
      <c r="F239" s="501">
        <v>0.75</v>
      </c>
      <c r="G239" s="503" t="s">
        <v>6509</v>
      </c>
      <c r="H239" t="s">
        <v>5496</v>
      </c>
      <c r="I239" t="s">
        <v>5496</v>
      </c>
      <c r="J239" t="s">
        <v>6822</v>
      </c>
      <c r="K239" t="s">
        <v>6822</v>
      </c>
      <c r="L239" t="s">
        <v>5511</v>
      </c>
      <c r="M239" t="s">
        <v>8803</v>
      </c>
      <c r="N239" t="s">
        <v>8804</v>
      </c>
      <c r="O239" t="s">
        <v>5605</v>
      </c>
      <c r="P239" t="s">
        <v>6825</v>
      </c>
    </row>
    <row r="240" spans="1:16">
      <c r="A240" t="s">
        <v>8748</v>
      </c>
      <c r="B240" t="s">
        <v>8749</v>
      </c>
      <c r="C240" t="e">
        <f>INDEX(#REF!,MATCH(A240,#REF!,0))</f>
        <v>#REF!</v>
      </c>
      <c r="D240">
        <v>1</v>
      </c>
      <c r="E240" s="501">
        <v>0.75</v>
      </c>
      <c r="F240" s="501">
        <v>0.25</v>
      </c>
      <c r="G240" s="503" t="s">
        <v>6509</v>
      </c>
      <c r="H240" t="s">
        <v>5487</v>
      </c>
      <c r="I240" t="s">
        <v>5440</v>
      </c>
      <c r="J240" t="s">
        <v>6969</v>
      </c>
      <c r="K240" t="s">
        <v>6969</v>
      </c>
      <c r="L240" t="s">
        <v>5442</v>
      </c>
      <c r="M240" t="s">
        <v>6079</v>
      </c>
      <c r="N240" t="s">
        <v>8750</v>
      </c>
      <c r="O240" t="s">
        <v>5605</v>
      </c>
      <c r="P240" t="s">
        <v>5706</v>
      </c>
    </row>
    <row r="241" spans="1:16">
      <c r="A241" t="s">
        <v>8357</v>
      </c>
      <c r="B241" t="s">
        <v>8358</v>
      </c>
      <c r="C241" t="e">
        <f>INDEX(#REF!,MATCH(A241,#REF!,0))</f>
        <v>#REF!</v>
      </c>
      <c r="D241" t="s">
        <v>5427</v>
      </c>
      <c r="E241" s="501">
        <v>0.91666666666666663</v>
      </c>
      <c r="F241" s="501">
        <v>8.3333333333333329E-2</v>
      </c>
      <c r="G241" s="503" t="s">
        <v>6509</v>
      </c>
      <c r="H241" t="s">
        <v>5496</v>
      </c>
      <c r="I241" t="s">
        <v>5496</v>
      </c>
      <c r="J241" t="s">
        <v>6822</v>
      </c>
      <c r="K241" t="s">
        <v>6822</v>
      </c>
      <c r="L241" t="s">
        <v>5511</v>
      </c>
      <c r="M241" t="s">
        <v>6824</v>
      </c>
      <c r="N241" t="s">
        <v>6824</v>
      </c>
      <c r="O241" t="s">
        <v>5605</v>
      </c>
      <c r="P241" t="s">
        <v>6825</v>
      </c>
    </row>
    <row r="242" spans="1:16">
      <c r="A242" t="s">
        <v>1124</v>
      </c>
      <c r="B242" t="s">
        <v>9768</v>
      </c>
      <c r="C242" t="e">
        <f>INDEX(#REF!,MATCH(A242,#REF!,0))</f>
        <v>#REF!</v>
      </c>
      <c r="D242" t="s">
        <v>5427</v>
      </c>
      <c r="E242" s="501">
        <v>0.91666666666666663</v>
      </c>
      <c r="F242" s="501">
        <v>0.25</v>
      </c>
      <c r="G242" s="503" t="s">
        <v>11224</v>
      </c>
      <c r="H242" t="s">
        <v>5496</v>
      </c>
      <c r="I242" t="s">
        <v>5496</v>
      </c>
      <c r="K242" t="s">
        <v>11225</v>
      </c>
      <c r="L242" t="s">
        <v>5500</v>
      </c>
      <c r="M242" t="s">
        <v>11226</v>
      </c>
      <c r="N242" t="s">
        <v>11226</v>
      </c>
      <c r="O242" t="s">
        <v>11227</v>
      </c>
      <c r="P242" t="s">
        <v>11228</v>
      </c>
    </row>
    <row r="243" spans="1:16">
      <c r="A243" t="s">
        <v>9768</v>
      </c>
      <c r="B243" t="s">
        <v>1124</v>
      </c>
      <c r="C243" t="e">
        <f>INDEX(#REF!,MATCH(A243,#REF!,0))</f>
        <v>#REF!</v>
      </c>
      <c r="D243" t="s">
        <v>5427</v>
      </c>
      <c r="E243" s="501">
        <v>0.91666666666666663</v>
      </c>
      <c r="F243" s="501">
        <v>0.25</v>
      </c>
      <c r="G243" s="503" t="s">
        <v>11224</v>
      </c>
      <c r="H243" t="s">
        <v>5496</v>
      </c>
      <c r="I243" t="s">
        <v>5496</v>
      </c>
      <c r="K243" t="s">
        <v>11225</v>
      </c>
      <c r="L243" t="s">
        <v>5500</v>
      </c>
      <c r="M243" t="s">
        <v>11226</v>
      </c>
      <c r="N243" t="s">
        <v>11226</v>
      </c>
      <c r="O243" t="s">
        <v>11227</v>
      </c>
      <c r="P243" t="s">
        <v>11228</v>
      </c>
    </row>
    <row r="244" spans="1:16">
      <c r="A244" t="s">
        <v>9768</v>
      </c>
      <c r="B244" t="s">
        <v>1124</v>
      </c>
      <c r="C244" t="e">
        <f>INDEX(#REF!,MATCH(A244,#REF!,0))</f>
        <v>#REF!</v>
      </c>
      <c r="D244" t="s">
        <v>5427</v>
      </c>
      <c r="E244" s="501">
        <v>0.91666666666666663</v>
      </c>
      <c r="F244" s="501">
        <v>0.25</v>
      </c>
      <c r="G244" s="503" t="s">
        <v>11224</v>
      </c>
      <c r="H244" t="s">
        <v>6284</v>
      </c>
      <c r="I244" t="s">
        <v>6189</v>
      </c>
      <c r="K244" t="s">
        <v>11225</v>
      </c>
      <c r="L244" t="s">
        <v>11229</v>
      </c>
      <c r="M244" t="s">
        <v>11226</v>
      </c>
      <c r="N244" t="s">
        <v>11226</v>
      </c>
      <c r="O244" t="s">
        <v>11227</v>
      </c>
      <c r="P244" t="s">
        <v>11228</v>
      </c>
    </row>
    <row r="245" spans="1:16">
      <c r="A245" t="s">
        <v>8906</v>
      </c>
      <c r="C245" t="e">
        <f>INDEX(#REF!,MATCH(A245,#REF!,0))</f>
        <v>#REF!</v>
      </c>
      <c r="D245" t="s">
        <v>5427</v>
      </c>
      <c r="E245" s="501">
        <v>0.91666666666666663</v>
      </c>
      <c r="F245" s="501">
        <v>0.25</v>
      </c>
      <c r="G245" s="503" t="s">
        <v>8907</v>
      </c>
      <c r="H245" t="s">
        <v>5496</v>
      </c>
      <c r="I245" t="s">
        <v>5496</v>
      </c>
      <c r="K245" t="s">
        <v>5912</v>
      </c>
      <c r="L245" t="s">
        <v>5619</v>
      </c>
      <c r="M245" t="s">
        <v>8908</v>
      </c>
      <c r="N245" t="s">
        <v>8909</v>
      </c>
      <c r="O245" t="s">
        <v>8910</v>
      </c>
      <c r="P245" t="s">
        <v>8913</v>
      </c>
    </row>
    <row r="246" spans="1:16">
      <c r="A246" s="505" t="s">
        <v>7452</v>
      </c>
      <c r="B246" s="505" t="s">
        <v>1139</v>
      </c>
      <c r="C246" t="e">
        <f>INDEX(#REF!,MATCH(A246,#REF!,0))</f>
        <v>#REF!</v>
      </c>
      <c r="D246" t="s">
        <v>5427</v>
      </c>
      <c r="E246" s="501">
        <v>0.91666666666666663</v>
      </c>
      <c r="F246" s="501">
        <v>0.25</v>
      </c>
      <c r="G246" s="503" t="s">
        <v>5851</v>
      </c>
      <c r="H246" t="s">
        <v>5496</v>
      </c>
      <c r="I246" t="s">
        <v>5496</v>
      </c>
      <c r="K246" t="s">
        <v>5454</v>
      </c>
      <c r="L246" t="s">
        <v>5551</v>
      </c>
      <c r="M246" s="502" t="s">
        <v>5615</v>
      </c>
      <c r="N246" t="s">
        <v>7453</v>
      </c>
      <c r="O246" t="s">
        <v>5853</v>
      </c>
      <c r="P246" t="s">
        <v>8923</v>
      </c>
    </row>
    <row r="247" spans="1:16">
      <c r="A247" s="505" t="s">
        <v>1139</v>
      </c>
      <c r="B247" s="505" t="s">
        <v>7452</v>
      </c>
      <c r="C247" t="e">
        <f>INDEX(#REF!,MATCH(A247,#REF!,0))</f>
        <v>#REF!</v>
      </c>
      <c r="D247" t="s">
        <v>5427</v>
      </c>
      <c r="E247" s="501">
        <v>0.91666666666666663</v>
      </c>
      <c r="F247" s="501">
        <v>0.25</v>
      </c>
      <c r="G247" s="503" t="s">
        <v>5851</v>
      </c>
      <c r="H247" t="s">
        <v>5496</v>
      </c>
      <c r="I247" t="s">
        <v>5496</v>
      </c>
      <c r="K247" t="s">
        <v>5454</v>
      </c>
      <c r="L247" t="s">
        <v>5551</v>
      </c>
      <c r="M247" s="502" t="s">
        <v>5615</v>
      </c>
      <c r="N247" t="s">
        <v>7453</v>
      </c>
      <c r="O247" t="s">
        <v>5853</v>
      </c>
      <c r="P247" t="s">
        <v>7455</v>
      </c>
    </row>
    <row r="248" spans="1:16">
      <c r="A248" t="s">
        <v>1166</v>
      </c>
      <c r="B248" t="s">
        <v>1167</v>
      </c>
      <c r="C248" t="e">
        <f>INDEX(#REF!,MATCH(A248,#REF!,0))</f>
        <v>#REF!</v>
      </c>
      <c r="D248" t="s">
        <v>5427</v>
      </c>
      <c r="E248" s="501">
        <v>0.95833333333333337</v>
      </c>
      <c r="F248" s="501">
        <v>0.125</v>
      </c>
      <c r="G248" s="503" t="s">
        <v>8039</v>
      </c>
      <c r="H248" t="s">
        <v>5464</v>
      </c>
      <c r="I248" t="s">
        <v>5464</v>
      </c>
      <c r="J248" t="s">
        <v>6605</v>
      </c>
      <c r="K248" t="s">
        <v>6605</v>
      </c>
      <c r="L248" t="s">
        <v>5581</v>
      </c>
      <c r="M248" t="s">
        <v>8196</v>
      </c>
      <c r="N248" t="s">
        <v>8197</v>
      </c>
      <c r="O248" t="s">
        <v>5605</v>
      </c>
      <c r="P248" t="s">
        <v>5516</v>
      </c>
    </row>
    <row r="249" spans="1:16">
      <c r="A249" t="s">
        <v>1167</v>
      </c>
      <c r="B249" t="s">
        <v>5387</v>
      </c>
      <c r="C249" t="e">
        <f>INDEX(#REF!,MATCH(A249,#REF!,0))</f>
        <v>#REF!</v>
      </c>
      <c r="D249" t="s">
        <v>5427</v>
      </c>
      <c r="E249" s="501">
        <v>0.95833333333333337</v>
      </c>
      <c r="F249" s="501">
        <v>0.125</v>
      </c>
      <c r="G249" s="503" t="s">
        <v>8039</v>
      </c>
      <c r="H249" t="s">
        <v>5464</v>
      </c>
      <c r="I249" t="s">
        <v>5464</v>
      </c>
      <c r="J249" t="s">
        <v>6605</v>
      </c>
      <c r="K249" t="s">
        <v>6605</v>
      </c>
      <c r="L249" t="s">
        <v>5581</v>
      </c>
      <c r="M249" t="s">
        <v>8528</v>
      </c>
      <c r="N249" t="s">
        <v>8529</v>
      </c>
      <c r="O249" t="s">
        <v>5605</v>
      </c>
      <c r="P249" t="s">
        <v>3571</v>
      </c>
    </row>
    <row r="250" spans="1:16">
      <c r="A250" t="s">
        <v>8555</v>
      </c>
      <c r="B250" t="s">
        <v>8556</v>
      </c>
      <c r="C250" t="e">
        <f>INDEX(#REF!,MATCH(A250,#REF!,0))</f>
        <v>#REF!</v>
      </c>
      <c r="D250" t="s">
        <v>5427</v>
      </c>
      <c r="E250" s="501">
        <v>0.33333333333333331</v>
      </c>
      <c r="F250" s="501">
        <v>0.75</v>
      </c>
      <c r="G250" s="503" t="s">
        <v>7030</v>
      </c>
      <c r="H250" t="s">
        <v>5496</v>
      </c>
      <c r="I250" t="s">
        <v>5496</v>
      </c>
      <c r="J250" t="s">
        <v>8022</v>
      </c>
      <c r="K250" t="s">
        <v>8022</v>
      </c>
      <c r="L250" t="s">
        <v>5442</v>
      </c>
      <c r="M250" t="s">
        <v>8023</v>
      </c>
      <c r="N250" t="s">
        <v>8557</v>
      </c>
      <c r="O250" t="s">
        <v>5504</v>
      </c>
      <c r="P250" t="s">
        <v>7033</v>
      </c>
    </row>
    <row r="251" spans="1:16">
      <c r="A251" t="s">
        <v>8550</v>
      </c>
      <c r="B251" t="s">
        <v>8551</v>
      </c>
      <c r="C251" t="e">
        <f>INDEX(#REF!,MATCH(A251,#REF!,0))</f>
        <v>#REF!</v>
      </c>
      <c r="D251">
        <v>3</v>
      </c>
      <c r="E251" s="501">
        <v>0.5</v>
      </c>
      <c r="F251" s="501">
        <v>0.75</v>
      </c>
      <c r="G251" s="503" t="s">
        <v>7030</v>
      </c>
      <c r="H251" t="s">
        <v>5496</v>
      </c>
      <c r="I251" t="s">
        <v>5496</v>
      </c>
      <c r="J251" t="s">
        <v>8022</v>
      </c>
      <c r="K251" t="s">
        <v>8022</v>
      </c>
      <c r="L251" t="s">
        <v>5619</v>
      </c>
      <c r="M251" t="s">
        <v>8552</v>
      </c>
      <c r="N251" t="s">
        <v>8553</v>
      </c>
      <c r="O251" t="s">
        <v>7712</v>
      </c>
      <c r="P251" t="s">
        <v>5678</v>
      </c>
    </row>
    <row r="252" spans="1:16">
      <c r="A252" t="s">
        <v>8020</v>
      </c>
      <c r="B252" t="s">
        <v>8021</v>
      </c>
      <c r="C252" t="e">
        <f>INDEX(#REF!,MATCH(A252,#REF!,0))</f>
        <v>#REF!</v>
      </c>
      <c r="D252" t="s">
        <v>5427</v>
      </c>
      <c r="E252" s="501">
        <v>0.75</v>
      </c>
      <c r="F252" s="501">
        <v>0.95833333333333337</v>
      </c>
      <c r="G252" s="503" t="s">
        <v>7030</v>
      </c>
      <c r="H252" t="s">
        <v>5496</v>
      </c>
      <c r="I252" t="s">
        <v>5496</v>
      </c>
      <c r="J252" t="s">
        <v>8022</v>
      </c>
      <c r="K252" t="s">
        <v>8022</v>
      </c>
      <c r="L252" t="s">
        <v>5442</v>
      </c>
      <c r="M252" t="s">
        <v>8023</v>
      </c>
      <c r="N252" t="s">
        <v>8024</v>
      </c>
      <c r="O252" t="s">
        <v>5504</v>
      </c>
      <c r="P252" t="s">
        <v>7033</v>
      </c>
    </row>
    <row r="253" spans="1:16">
      <c r="A253" t="s">
        <v>8551</v>
      </c>
      <c r="B253" t="s">
        <v>8550</v>
      </c>
      <c r="C253" t="e">
        <f>INDEX(#REF!,MATCH(A253,#REF!,0))</f>
        <v>#REF!</v>
      </c>
      <c r="D253">
        <v>3</v>
      </c>
      <c r="E253" s="501">
        <v>0.5</v>
      </c>
      <c r="F253" s="501">
        <v>0.75</v>
      </c>
      <c r="G253" s="503" t="s">
        <v>7030</v>
      </c>
      <c r="H253" t="s">
        <v>5496</v>
      </c>
      <c r="I253" t="s">
        <v>5496</v>
      </c>
      <c r="J253" t="s">
        <v>8022</v>
      </c>
      <c r="K253" t="s">
        <v>8022</v>
      </c>
      <c r="L253" t="s">
        <v>5619</v>
      </c>
      <c r="M253" t="s">
        <v>8552</v>
      </c>
      <c r="N253" t="s">
        <v>8553</v>
      </c>
      <c r="O253" t="s">
        <v>7712</v>
      </c>
      <c r="P253" t="s">
        <v>5678</v>
      </c>
    </row>
    <row r="254" spans="1:16">
      <c r="A254" t="s">
        <v>4619</v>
      </c>
      <c r="B254" t="s">
        <v>5387</v>
      </c>
      <c r="C254" t="e">
        <f>INDEX(#REF!,MATCH(A254,#REF!,0))</f>
        <v>#REF!</v>
      </c>
      <c r="D254">
        <v>3</v>
      </c>
      <c r="E254" s="501">
        <v>0.375</v>
      </c>
      <c r="F254" s="501">
        <v>0.75</v>
      </c>
      <c r="G254" s="503" t="s">
        <v>5633</v>
      </c>
      <c r="I254" t="s">
        <v>5425</v>
      </c>
      <c r="J254" t="s">
        <v>5589</v>
      </c>
      <c r="K254" t="s">
        <v>5590</v>
      </c>
      <c r="L254" t="s">
        <v>5562</v>
      </c>
      <c r="M254" t="s">
        <v>7598</v>
      </c>
      <c r="N254" t="s">
        <v>7707</v>
      </c>
      <c r="O254" t="s">
        <v>5593</v>
      </c>
      <c r="P254" t="s">
        <v>5596</v>
      </c>
    </row>
    <row r="255" spans="1:16">
      <c r="A255" t="s">
        <v>8333</v>
      </c>
      <c r="B255" t="s">
        <v>5387</v>
      </c>
      <c r="C255" t="e">
        <f>INDEX(#REF!,MATCH(A255,#REF!,0))</f>
        <v>#REF!</v>
      </c>
      <c r="D255">
        <v>4</v>
      </c>
      <c r="E255" s="501">
        <v>0.375</v>
      </c>
      <c r="F255" s="501">
        <v>0.75</v>
      </c>
      <c r="G255" s="503" t="s">
        <v>4624</v>
      </c>
      <c r="H255" t="s">
        <v>5496</v>
      </c>
      <c r="I255" t="s">
        <v>5496</v>
      </c>
      <c r="J255" t="s">
        <v>7981</v>
      </c>
      <c r="K255" t="s">
        <v>7981</v>
      </c>
      <c r="L255" t="s">
        <v>5442</v>
      </c>
      <c r="M255" t="s">
        <v>7983</v>
      </c>
      <c r="N255" t="s">
        <v>7984</v>
      </c>
      <c r="O255" t="s">
        <v>5593</v>
      </c>
      <c r="P255" t="s">
        <v>5596</v>
      </c>
    </row>
    <row r="256" spans="1:16">
      <c r="A256" t="s">
        <v>6855</v>
      </c>
      <c r="B256" t="s">
        <v>5387</v>
      </c>
      <c r="C256" t="e">
        <f>INDEX(#REF!,MATCH(A256,#REF!,0))</f>
        <v>#REF!</v>
      </c>
      <c r="D256">
        <v>2</v>
      </c>
      <c r="E256" s="501">
        <v>0.75</v>
      </c>
      <c r="F256" s="501">
        <v>0.95833333333333337</v>
      </c>
      <c r="G256" s="503" t="s">
        <v>4624</v>
      </c>
      <c r="H256" t="s">
        <v>5487</v>
      </c>
      <c r="I256" t="s">
        <v>5425</v>
      </c>
      <c r="J256" t="s">
        <v>6856</v>
      </c>
      <c r="K256" t="s">
        <v>6856</v>
      </c>
      <c r="L256" t="s">
        <v>5562</v>
      </c>
      <c r="M256" t="s">
        <v>6857</v>
      </c>
      <c r="N256" t="s">
        <v>6858</v>
      </c>
      <c r="O256" t="s">
        <v>5593</v>
      </c>
      <c r="P256" t="s">
        <v>5596</v>
      </c>
    </row>
    <row r="257" spans="1:16">
      <c r="A257" t="s">
        <v>7363</v>
      </c>
      <c r="B257" t="s">
        <v>5387</v>
      </c>
      <c r="C257" t="e">
        <f>INDEX(#REF!,MATCH(A257,#REF!,0))</f>
        <v>#REF!</v>
      </c>
      <c r="D257">
        <v>4</v>
      </c>
      <c r="E257" s="501">
        <v>0.75</v>
      </c>
      <c r="F257" s="501">
        <v>0.95833333333333337</v>
      </c>
      <c r="G257" s="503" t="s">
        <v>4624</v>
      </c>
      <c r="H257" t="s">
        <v>5487</v>
      </c>
      <c r="I257" t="s">
        <v>5425</v>
      </c>
      <c r="J257" t="s">
        <v>6856</v>
      </c>
      <c r="K257" t="s">
        <v>6856</v>
      </c>
      <c r="L257" t="s">
        <v>5873</v>
      </c>
      <c r="M257" t="s">
        <v>6857</v>
      </c>
      <c r="N257" t="s">
        <v>6858</v>
      </c>
      <c r="O257" t="s">
        <v>5593</v>
      </c>
      <c r="P257" t="s">
        <v>5596</v>
      </c>
    </row>
    <row r="258" spans="1:16">
      <c r="A258" t="s">
        <v>4563</v>
      </c>
      <c r="B258" t="s">
        <v>4619</v>
      </c>
      <c r="C258" t="e">
        <f>INDEX(#REF!,MATCH(A258,#REF!,0))</f>
        <v>#REF!</v>
      </c>
      <c r="D258">
        <v>4</v>
      </c>
      <c r="E258" s="501">
        <v>0.375</v>
      </c>
      <c r="F258" s="501">
        <v>0.75</v>
      </c>
      <c r="G258" s="503" t="s">
        <v>4624</v>
      </c>
      <c r="H258" t="s">
        <v>5496</v>
      </c>
      <c r="I258" t="s">
        <v>5496</v>
      </c>
      <c r="J258" t="s">
        <v>5589</v>
      </c>
      <c r="K258" t="s">
        <v>5590</v>
      </c>
      <c r="L258" t="s">
        <v>5562</v>
      </c>
      <c r="M258" t="s">
        <v>7598</v>
      </c>
      <c r="N258" t="s">
        <v>7599</v>
      </c>
      <c r="O258" t="s">
        <v>5593</v>
      </c>
      <c r="P258" t="s">
        <v>5596</v>
      </c>
    </row>
    <row r="259" spans="1:16">
      <c r="A259" t="s">
        <v>9643</v>
      </c>
      <c r="C259" t="e">
        <f>INDEX(#REF!,MATCH(A259,#REF!,0))</f>
        <v>#REF!</v>
      </c>
      <c r="D259" t="s">
        <v>5427</v>
      </c>
      <c r="E259" s="501">
        <v>0.91666666666666663</v>
      </c>
      <c r="F259" s="501">
        <v>0.25</v>
      </c>
      <c r="G259" t="s">
        <v>7616</v>
      </c>
      <c r="I259" t="s">
        <v>5440</v>
      </c>
      <c r="J259" t="s">
        <v>11230</v>
      </c>
      <c r="K259" t="s">
        <v>7969</v>
      </c>
      <c r="M259" t="s">
        <v>11231</v>
      </c>
      <c r="N259" t="s">
        <v>11232</v>
      </c>
      <c r="O259" t="s">
        <v>10373</v>
      </c>
      <c r="P259" t="s">
        <v>11233</v>
      </c>
    </row>
    <row r="260" spans="1:16">
      <c r="A260" t="s">
        <v>9770</v>
      </c>
      <c r="C260" t="e">
        <f>INDEX(#REF!,MATCH(A260,#REF!,0))</f>
        <v>#REF!</v>
      </c>
      <c r="D260" t="s">
        <v>5427</v>
      </c>
      <c r="E260" s="501">
        <v>0.91666666666666663</v>
      </c>
      <c r="F260" s="501">
        <v>0.25</v>
      </c>
      <c r="G260" t="s">
        <v>7616</v>
      </c>
      <c r="I260" t="s">
        <v>5440</v>
      </c>
      <c r="J260" t="s">
        <v>11230</v>
      </c>
      <c r="K260" t="s">
        <v>7969</v>
      </c>
      <c r="M260" t="s">
        <v>11234</v>
      </c>
      <c r="N260" t="s">
        <v>11232</v>
      </c>
      <c r="O260" t="s">
        <v>10373</v>
      </c>
      <c r="P260" t="s">
        <v>11233</v>
      </c>
    </row>
    <row r="261" spans="1:16">
      <c r="A261" t="s">
        <v>1212</v>
      </c>
      <c r="B261" t="s">
        <v>928</v>
      </c>
      <c r="C261" t="e">
        <f>INDEX(#REF!,MATCH(A261,#REF!,0))</f>
        <v>#REF!</v>
      </c>
      <c r="D261" t="s">
        <v>5427</v>
      </c>
      <c r="E261" s="501">
        <v>0.91666666666666663</v>
      </c>
      <c r="F261" s="501">
        <v>0.25</v>
      </c>
      <c r="G261" t="s">
        <v>4601</v>
      </c>
      <c r="H261" t="s">
        <v>928</v>
      </c>
      <c r="I261" t="s">
        <v>5464</v>
      </c>
      <c r="J261" t="s">
        <v>11230</v>
      </c>
      <c r="K261" t="s">
        <v>6764</v>
      </c>
      <c r="L261" t="s">
        <v>928</v>
      </c>
      <c r="M261" t="s">
        <v>11199</v>
      </c>
      <c r="N261" t="s">
        <v>11235</v>
      </c>
      <c r="O261" t="s">
        <v>4600</v>
      </c>
      <c r="P261" t="s">
        <v>11236</v>
      </c>
    </row>
    <row r="262" spans="1:16">
      <c r="A262" t="s">
        <v>8534</v>
      </c>
      <c r="B262" t="s">
        <v>8535</v>
      </c>
      <c r="C262" t="e">
        <f>INDEX(#REF!,MATCH(A262,#REF!,0))</f>
        <v>#REF!</v>
      </c>
      <c r="D262" t="s">
        <v>5427</v>
      </c>
      <c r="E262" t="s">
        <v>11237</v>
      </c>
      <c r="F262" t="s">
        <v>11238</v>
      </c>
      <c r="G262" t="s">
        <v>5582</v>
      </c>
      <c r="H262" t="s">
        <v>3395</v>
      </c>
      <c r="I262" t="s">
        <v>5425</v>
      </c>
      <c r="J262" t="s">
        <v>6682</v>
      </c>
      <c r="K262" t="s">
        <v>6682</v>
      </c>
      <c r="L262" t="s">
        <v>5601</v>
      </c>
      <c r="M262" t="s">
        <v>6684</v>
      </c>
      <c r="N262" t="s">
        <v>8536</v>
      </c>
      <c r="O262" t="s">
        <v>5584</v>
      </c>
      <c r="P262" t="s">
        <v>3571</v>
      </c>
    </row>
    <row r="263" spans="1:16">
      <c r="A263" t="s">
        <v>8055</v>
      </c>
      <c r="B263" t="s">
        <v>6194</v>
      </c>
      <c r="C263" t="e">
        <f>INDEX(#REF!,MATCH(A263,#REF!,0))</f>
        <v>#REF!</v>
      </c>
      <c r="D263" t="s">
        <v>5427</v>
      </c>
      <c r="E263" t="s">
        <v>11237</v>
      </c>
      <c r="F263" t="s">
        <v>11238</v>
      </c>
      <c r="G263" t="s">
        <v>6780</v>
      </c>
      <c r="H263" t="s">
        <v>5496</v>
      </c>
      <c r="I263" t="s">
        <v>5496</v>
      </c>
      <c r="J263" t="s">
        <v>6779</v>
      </c>
      <c r="K263" t="s">
        <v>6779</v>
      </c>
      <c r="L263" t="s">
        <v>5467</v>
      </c>
      <c r="M263" t="s">
        <v>7833</v>
      </c>
      <c r="N263" t="s">
        <v>8056</v>
      </c>
      <c r="O263" t="s">
        <v>7556</v>
      </c>
      <c r="P263" t="s">
        <v>8057</v>
      </c>
    </row>
    <row r="264" spans="1:16">
      <c r="A264" t="s">
        <v>8327</v>
      </c>
      <c r="B264" t="s">
        <v>5387</v>
      </c>
      <c r="C264" t="e">
        <f>INDEX(#REF!,MATCH(A264,#REF!,0))</f>
        <v>#REF!</v>
      </c>
      <c r="D264" t="s">
        <v>5427</v>
      </c>
      <c r="E264" t="s">
        <v>11237</v>
      </c>
      <c r="F264" t="s">
        <v>11238</v>
      </c>
      <c r="G264" t="s">
        <v>5645</v>
      </c>
      <c r="H264" t="s">
        <v>5496</v>
      </c>
      <c r="I264" t="s">
        <v>5496</v>
      </c>
      <c r="J264" t="s">
        <v>6764</v>
      </c>
      <c r="K264" t="s">
        <v>6764</v>
      </c>
      <c r="L264" t="s">
        <v>5467</v>
      </c>
      <c r="M264" t="s">
        <v>8328</v>
      </c>
      <c r="N264" t="s">
        <v>8329</v>
      </c>
      <c r="O264" t="s">
        <v>4544</v>
      </c>
      <c r="P264" t="s">
        <v>3571</v>
      </c>
    </row>
    <row r="265" spans="1:16">
      <c r="A265" t="s">
        <v>10367</v>
      </c>
      <c r="B265" t="s">
        <v>5387</v>
      </c>
      <c r="C265" t="e">
        <f>INDEX(#REF!,MATCH(A265,#REF!,0))</f>
        <v>#REF!</v>
      </c>
      <c r="D265" t="s">
        <v>5427</v>
      </c>
      <c r="E265" t="s">
        <v>11237</v>
      </c>
      <c r="F265" t="s">
        <v>11238</v>
      </c>
      <c r="G265" t="s">
        <v>5582</v>
      </c>
      <c r="H265" t="s">
        <v>3395</v>
      </c>
      <c r="I265" t="s">
        <v>5425</v>
      </c>
      <c r="J265" t="s">
        <v>6682</v>
      </c>
      <c r="K265" t="s">
        <v>6682</v>
      </c>
      <c r="L265" t="s">
        <v>5601</v>
      </c>
      <c r="M265" t="s">
        <v>6684</v>
      </c>
      <c r="N265" t="s">
        <v>10368</v>
      </c>
      <c r="O265" t="s">
        <v>5584</v>
      </c>
      <c r="P265" t="s">
        <v>3571</v>
      </c>
    </row>
    <row r="266" spans="1:16">
      <c r="A266" t="s">
        <v>8454</v>
      </c>
      <c r="B266" t="s">
        <v>5387</v>
      </c>
      <c r="C266" t="e">
        <f>INDEX(#REF!,MATCH(A266,#REF!,0))</f>
        <v>#REF!</v>
      </c>
      <c r="D266" t="s">
        <v>5427</v>
      </c>
      <c r="E266" t="s">
        <v>11237</v>
      </c>
      <c r="F266" t="s">
        <v>11238</v>
      </c>
      <c r="G266" t="s">
        <v>6078</v>
      </c>
      <c r="H266" t="s">
        <v>5496</v>
      </c>
      <c r="I266" t="s">
        <v>5496</v>
      </c>
      <c r="J266" t="s">
        <v>6077</v>
      </c>
      <c r="K266" t="s">
        <v>6077</v>
      </c>
      <c r="L266" t="s">
        <v>5601</v>
      </c>
      <c r="M266" t="s">
        <v>8455</v>
      </c>
      <c r="N266" t="s">
        <v>8456</v>
      </c>
      <c r="O266" t="s">
        <v>6081</v>
      </c>
      <c r="P266" t="s">
        <v>6082</v>
      </c>
    </row>
    <row r="267" spans="1:16">
      <c r="A267" t="s">
        <v>8513</v>
      </c>
      <c r="B267" t="s">
        <v>5387</v>
      </c>
      <c r="C267" t="e">
        <f>INDEX(#REF!,MATCH(A267,#REF!,0))</f>
        <v>#REF!</v>
      </c>
      <c r="D267" t="s">
        <v>5427</v>
      </c>
      <c r="E267" t="s">
        <v>11237</v>
      </c>
      <c r="F267" t="s">
        <v>11238</v>
      </c>
      <c r="G267" t="s">
        <v>8005</v>
      </c>
      <c r="H267" t="s">
        <v>5464</v>
      </c>
      <c r="I267" t="s">
        <v>5464</v>
      </c>
      <c r="J267" t="s">
        <v>8004</v>
      </c>
      <c r="K267" t="s">
        <v>8004</v>
      </c>
      <c r="L267" t="s">
        <v>5467</v>
      </c>
      <c r="M267" t="s">
        <v>8514</v>
      </c>
      <c r="N267" t="s">
        <v>8515</v>
      </c>
      <c r="O267" t="s">
        <v>6261</v>
      </c>
      <c r="P267" t="s">
        <v>3571</v>
      </c>
    </row>
    <row r="268" spans="1:16">
      <c r="A268" t="s">
        <v>978</v>
      </c>
      <c r="B268" t="s">
        <v>5387</v>
      </c>
      <c r="C268" t="e">
        <f>INDEX(#REF!,MATCH(A268,#REF!,0))</f>
        <v>#REF!</v>
      </c>
      <c r="D268" t="s">
        <v>5427</v>
      </c>
      <c r="E268" t="s">
        <v>11237</v>
      </c>
      <c r="F268" t="s">
        <v>11238</v>
      </c>
      <c r="G268" t="s">
        <v>5832</v>
      </c>
      <c r="H268" t="s">
        <v>7906</v>
      </c>
      <c r="I268" t="s">
        <v>7906</v>
      </c>
      <c r="J268" t="s">
        <v>5580</v>
      </c>
      <c r="K268" t="s">
        <v>5580</v>
      </c>
      <c r="L268" t="s">
        <v>6683</v>
      </c>
      <c r="M268" t="s">
        <v>8588</v>
      </c>
      <c r="N268" t="s">
        <v>8589</v>
      </c>
      <c r="O268" t="s">
        <v>5584</v>
      </c>
      <c r="P268" t="s">
        <v>6205</v>
      </c>
    </row>
    <row r="269" spans="1:16">
      <c r="A269" t="s">
        <v>8626</v>
      </c>
      <c r="B269" t="s">
        <v>5387</v>
      </c>
      <c r="C269" t="e">
        <f>INDEX(#REF!,MATCH(A269,#REF!,0))</f>
        <v>#REF!</v>
      </c>
      <c r="D269" t="s">
        <v>5427</v>
      </c>
      <c r="E269" t="s">
        <v>11238</v>
      </c>
      <c r="F269" t="s">
        <v>11239</v>
      </c>
      <c r="G269" t="s">
        <v>11240</v>
      </c>
      <c r="H269" t="s">
        <v>5487</v>
      </c>
      <c r="I269" t="s">
        <v>5425</v>
      </c>
      <c r="J269" t="s">
        <v>5935</v>
      </c>
      <c r="K269" t="s">
        <v>6638</v>
      </c>
      <c r="L269" t="s">
        <v>5442</v>
      </c>
      <c r="M269" t="s">
        <v>7438</v>
      </c>
      <c r="N269" t="s">
        <v>8292</v>
      </c>
      <c r="O269" t="s">
        <v>5688</v>
      </c>
      <c r="P269" t="s">
        <v>3571</v>
      </c>
    </row>
    <row r="270" spans="1:16">
      <c r="A270" t="s">
        <v>8721</v>
      </c>
      <c r="B270" t="s">
        <v>5387</v>
      </c>
      <c r="C270" t="e">
        <f>INDEX(#REF!,MATCH(A270,#REF!,0))</f>
        <v>#REF!</v>
      </c>
      <c r="D270" t="s">
        <v>5427</v>
      </c>
      <c r="E270" t="s">
        <v>11237</v>
      </c>
      <c r="F270" t="s">
        <v>11238</v>
      </c>
      <c r="G270" t="s">
        <v>5645</v>
      </c>
      <c r="H270" t="s">
        <v>5496</v>
      </c>
      <c r="I270" t="s">
        <v>5496</v>
      </c>
      <c r="J270" t="s">
        <v>6764</v>
      </c>
      <c r="K270" t="s">
        <v>6764</v>
      </c>
      <c r="L270" t="s">
        <v>5467</v>
      </c>
      <c r="M270" t="s">
        <v>8329</v>
      </c>
      <c r="N270" t="s">
        <v>8329</v>
      </c>
      <c r="O270" t="s">
        <v>4544</v>
      </c>
      <c r="P270" t="s">
        <v>3571</v>
      </c>
    </row>
    <row r="271" spans="1:16">
      <c r="A271" t="s">
        <v>8740</v>
      </c>
      <c r="B271" t="s">
        <v>5387</v>
      </c>
      <c r="C271" t="e">
        <f>INDEX(#REF!,MATCH(A271,#REF!,0))</f>
        <v>#REF!</v>
      </c>
      <c r="D271" t="s">
        <v>5427</v>
      </c>
      <c r="E271" t="s">
        <v>11237</v>
      </c>
      <c r="F271" t="s">
        <v>11238</v>
      </c>
      <c r="G271" t="s">
        <v>5585</v>
      </c>
      <c r="H271" t="s">
        <v>5496</v>
      </c>
      <c r="I271" t="s">
        <v>5496</v>
      </c>
      <c r="J271" t="s">
        <v>5822</v>
      </c>
      <c r="K271" t="s">
        <v>5822</v>
      </c>
      <c r="L271" t="s">
        <v>5601</v>
      </c>
      <c r="M271" t="s">
        <v>8741</v>
      </c>
      <c r="N271" t="s">
        <v>8742</v>
      </c>
      <c r="O271" t="s">
        <v>5584</v>
      </c>
      <c r="P271" t="s">
        <v>3571</v>
      </c>
    </row>
    <row r="272" spans="1:16">
      <c r="A272" t="s">
        <v>537</v>
      </c>
      <c r="B272" t="s">
        <v>5387</v>
      </c>
      <c r="C272" t="e">
        <f>INDEX(#REF!,MATCH(A272,#REF!,0))</f>
        <v>#REF!</v>
      </c>
      <c r="D272" t="s">
        <v>5427</v>
      </c>
      <c r="E272" t="s">
        <v>11237</v>
      </c>
      <c r="F272" t="s">
        <v>11238</v>
      </c>
      <c r="G272" t="s">
        <v>5714</v>
      </c>
      <c r="H272" t="s">
        <v>5496</v>
      </c>
      <c r="I272" t="s">
        <v>5496</v>
      </c>
      <c r="J272" t="s">
        <v>6430</v>
      </c>
      <c r="K272" t="s">
        <v>6430</v>
      </c>
      <c r="L272" t="s">
        <v>5467</v>
      </c>
      <c r="M272" t="s">
        <v>8821</v>
      </c>
      <c r="N272" t="s">
        <v>8690</v>
      </c>
      <c r="O272" t="s">
        <v>5713</v>
      </c>
      <c r="P272" t="s">
        <v>8822</v>
      </c>
    </row>
    <row r="273" spans="1:16">
      <c r="A273" t="s">
        <v>4605</v>
      </c>
      <c r="B273" t="s">
        <v>5387</v>
      </c>
      <c r="C273" t="e">
        <f>INDEX(#REF!,MATCH(A273,#REF!,0))</f>
        <v>#REF!</v>
      </c>
      <c r="D273" t="s">
        <v>5427</v>
      </c>
      <c r="E273" t="s">
        <v>11237</v>
      </c>
      <c r="F273" t="s">
        <v>11238</v>
      </c>
      <c r="G273" t="s">
        <v>4592</v>
      </c>
      <c r="H273" t="s">
        <v>5496</v>
      </c>
      <c r="I273" t="s">
        <v>5496</v>
      </c>
      <c r="J273" t="s">
        <v>5465</v>
      </c>
      <c r="K273" t="s">
        <v>5465</v>
      </c>
      <c r="L273" t="s">
        <v>5467</v>
      </c>
      <c r="M273" t="s">
        <v>5468</v>
      </c>
      <c r="N273" t="s">
        <v>5468</v>
      </c>
      <c r="O273" t="s">
        <v>5460</v>
      </c>
      <c r="P273" t="s">
        <v>3571</v>
      </c>
    </row>
    <row r="274" spans="1:16">
      <c r="A274" t="s">
        <v>6577</v>
      </c>
      <c r="B274" t="s">
        <v>5387</v>
      </c>
      <c r="C274" t="e">
        <f>INDEX(#REF!,MATCH(A274,#REF!,0))</f>
        <v>#REF!</v>
      </c>
      <c r="D274" t="s">
        <v>5427</v>
      </c>
      <c r="E274" t="s">
        <v>11237</v>
      </c>
      <c r="F274" t="s">
        <v>11238</v>
      </c>
      <c r="G274" t="s">
        <v>5913</v>
      </c>
      <c r="H274" t="s">
        <v>5496</v>
      </c>
      <c r="I274" t="s">
        <v>5496</v>
      </c>
      <c r="J274" t="s">
        <v>5912</v>
      </c>
      <c r="K274" t="s">
        <v>5912</v>
      </c>
      <c r="L274" t="s">
        <v>5601</v>
      </c>
      <c r="M274" t="s">
        <v>6578</v>
      </c>
      <c r="N274" t="s">
        <v>6579</v>
      </c>
      <c r="O274" t="s">
        <v>5916</v>
      </c>
      <c r="P274" t="s">
        <v>3571</v>
      </c>
    </row>
    <row r="275" spans="1:16">
      <c r="A275" t="s">
        <v>6581</v>
      </c>
      <c r="B275" t="s">
        <v>5387</v>
      </c>
      <c r="C275" t="e">
        <f>INDEX(#REF!,MATCH(A275,#REF!,0))</f>
        <v>#REF!</v>
      </c>
      <c r="D275" t="s">
        <v>5427</v>
      </c>
      <c r="E275" t="s">
        <v>11237</v>
      </c>
      <c r="F275" t="s">
        <v>11238</v>
      </c>
      <c r="G275" t="s">
        <v>6583</v>
      </c>
      <c r="H275" t="s">
        <v>5496</v>
      </c>
      <c r="I275" t="s">
        <v>5496</v>
      </c>
      <c r="J275" t="s">
        <v>6582</v>
      </c>
      <c r="K275" t="s">
        <v>6582</v>
      </c>
      <c r="L275" t="s">
        <v>5619</v>
      </c>
      <c r="M275" t="s">
        <v>6584</v>
      </c>
      <c r="N275" t="s">
        <v>6585</v>
      </c>
      <c r="O275" t="s">
        <v>6586</v>
      </c>
      <c r="P275" t="s">
        <v>6588</v>
      </c>
    </row>
    <row r="276" spans="1:16">
      <c r="A276" t="s">
        <v>6681</v>
      </c>
      <c r="B276" t="s">
        <v>5387</v>
      </c>
      <c r="C276" t="e">
        <f>INDEX(#REF!,MATCH(A276,#REF!,0))</f>
        <v>#REF!</v>
      </c>
      <c r="D276" t="s">
        <v>5427</v>
      </c>
      <c r="E276" t="s">
        <v>11237</v>
      </c>
      <c r="F276" t="s">
        <v>11238</v>
      </c>
      <c r="G276" t="s">
        <v>5582</v>
      </c>
      <c r="H276" t="s">
        <v>7906</v>
      </c>
      <c r="I276" t="s">
        <v>7906</v>
      </c>
      <c r="J276" t="s">
        <v>6682</v>
      </c>
      <c r="K276" t="s">
        <v>6682</v>
      </c>
      <c r="L276" t="s">
        <v>6683</v>
      </c>
      <c r="M276" t="s">
        <v>6684</v>
      </c>
      <c r="N276" t="s">
        <v>6685</v>
      </c>
      <c r="O276" t="s">
        <v>5584</v>
      </c>
      <c r="P276" t="s">
        <v>3571</v>
      </c>
    </row>
    <row r="277" spans="1:16">
      <c r="A277" t="s">
        <v>6807</v>
      </c>
      <c r="B277" t="s">
        <v>5387</v>
      </c>
      <c r="C277" t="e">
        <f>INDEX(#REF!,MATCH(A277,#REF!,0))</f>
        <v>#REF!</v>
      </c>
      <c r="D277" t="s">
        <v>5427</v>
      </c>
      <c r="E277" t="s">
        <v>11241</v>
      </c>
      <c r="F277" t="s">
        <v>11242</v>
      </c>
      <c r="G277" t="s">
        <v>4592</v>
      </c>
      <c r="H277" t="s">
        <v>5496</v>
      </c>
      <c r="I277" t="s">
        <v>5496</v>
      </c>
      <c r="J277" t="s">
        <v>6543</v>
      </c>
      <c r="K277" t="s">
        <v>6543</v>
      </c>
      <c r="L277" t="s">
        <v>5601</v>
      </c>
      <c r="M277" t="s">
        <v>6808</v>
      </c>
      <c r="N277" t="s">
        <v>6809</v>
      </c>
      <c r="O277" t="s">
        <v>5460</v>
      </c>
      <c r="P277" t="s">
        <v>3571</v>
      </c>
    </row>
    <row r="278" spans="1:16">
      <c r="A278" t="s">
        <v>6863</v>
      </c>
      <c r="B278" t="s">
        <v>5387</v>
      </c>
      <c r="C278" t="e">
        <f>INDEX(#REF!,MATCH(A278,#REF!,0))</f>
        <v>#REF!</v>
      </c>
      <c r="D278" t="s">
        <v>5427</v>
      </c>
      <c r="E278" t="s">
        <v>11237</v>
      </c>
      <c r="F278" t="s">
        <v>11238</v>
      </c>
      <c r="G278" t="s">
        <v>11224</v>
      </c>
      <c r="H278" t="s">
        <v>5464</v>
      </c>
      <c r="I278" t="s">
        <v>5464</v>
      </c>
      <c r="J278" t="s">
        <v>5912</v>
      </c>
      <c r="K278" t="s">
        <v>5912</v>
      </c>
      <c r="L278" t="s">
        <v>5467</v>
      </c>
      <c r="M278" t="s">
        <v>6689</v>
      </c>
      <c r="N278" t="s">
        <v>6864</v>
      </c>
      <c r="O278" t="s">
        <v>11227</v>
      </c>
      <c r="P278" t="s">
        <v>6865</v>
      </c>
    </row>
    <row r="279" spans="1:16">
      <c r="A279" t="s">
        <v>6880</v>
      </c>
      <c r="B279" t="s">
        <v>5387</v>
      </c>
      <c r="C279" t="e">
        <f>INDEX(#REF!,MATCH(A279,#REF!,0))</f>
        <v>#REF!</v>
      </c>
      <c r="D279" t="s">
        <v>5427</v>
      </c>
      <c r="E279" t="s">
        <v>11237</v>
      </c>
      <c r="F279" t="s">
        <v>11238</v>
      </c>
      <c r="G279" t="s">
        <v>6688</v>
      </c>
      <c r="H279" t="s">
        <v>5496</v>
      </c>
      <c r="I279" t="s">
        <v>5496</v>
      </c>
      <c r="J279" t="s">
        <v>5912</v>
      </c>
      <c r="K279" t="s">
        <v>5912</v>
      </c>
      <c r="L279" t="s">
        <v>5519</v>
      </c>
      <c r="M279" t="s">
        <v>6578</v>
      </c>
      <c r="N279" t="s">
        <v>6881</v>
      </c>
      <c r="O279" t="s">
        <v>6600</v>
      </c>
      <c r="P279" t="s">
        <v>3571</v>
      </c>
    </row>
    <row r="280" spans="1:16">
      <c r="A280" t="s">
        <v>6910</v>
      </c>
      <c r="B280" t="s">
        <v>5387</v>
      </c>
      <c r="C280" t="e">
        <f>INDEX(#REF!,MATCH(A280,#REF!,0))</f>
        <v>#REF!</v>
      </c>
      <c r="D280" t="s">
        <v>5427</v>
      </c>
      <c r="E280" t="s">
        <v>11237</v>
      </c>
      <c r="F280" t="s">
        <v>11238</v>
      </c>
      <c r="G280" t="s">
        <v>6912</v>
      </c>
      <c r="H280" t="s">
        <v>6911</v>
      </c>
      <c r="I280" t="s">
        <v>5440</v>
      </c>
      <c r="J280" t="s">
        <v>6107</v>
      </c>
      <c r="K280" t="s">
        <v>6107</v>
      </c>
      <c r="L280" t="s">
        <v>11243</v>
      </c>
      <c r="M280" t="s">
        <v>6913</v>
      </c>
      <c r="N280" t="s">
        <v>6913</v>
      </c>
      <c r="O280" t="s">
        <v>6029</v>
      </c>
      <c r="P280" t="s">
        <v>6915</v>
      </c>
    </row>
    <row r="281" spans="1:16">
      <c r="A281" t="s">
        <v>7007</v>
      </c>
      <c r="B281" t="s">
        <v>5387</v>
      </c>
      <c r="C281" t="e">
        <f>INDEX(#REF!,MATCH(A281,#REF!,0))</f>
        <v>#REF!</v>
      </c>
      <c r="D281" t="s">
        <v>5427</v>
      </c>
      <c r="E281" t="s">
        <v>11237</v>
      </c>
      <c r="F281" t="s">
        <v>11238</v>
      </c>
      <c r="G281" t="s">
        <v>6730</v>
      </c>
      <c r="H281" t="s">
        <v>5496</v>
      </c>
      <c r="I281" t="s">
        <v>5496</v>
      </c>
      <c r="J281" t="s">
        <v>7008</v>
      </c>
      <c r="K281" t="s">
        <v>7008</v>
      </c>
      <c r="L281" t="s">
        <v>6683</v>
      </c>
      <c r="M281" t="s">
        <v>7009</v>
      </c>
      <c r="N281" t="s">
        <v>7010</v>
      </c>
      <c r="O281" t="s">
        <v>4808</v>
      </c>
      <c r="P281" t="s">
        <v>3571</v>
      </c>
    </row>
    <row r="282" spans="1:16">
      <c r="A282" t="s">
        <v>7280</v>
      </c>
      <c r="B282" t="s">
        <v>5387</v>
      </c>
      <c r="C282" t="e">
        <f>INDEX(#REF!,MATCH(A282,#REF!,0))</f>
        <v>#REF!</v>
      </c>
      <c r="D282" t="s">
        <v>5427</v>
      </c>
      <c r="E282" t="s">
        <v>11244</v>
      </c>
      <c r="F282" t="s">
        <v>11245</v>
      </c>
      <c r="G282" t="s">
        <v>6569</v>
      </c>
      <c r="H282" t="s">
        <v>5496</v>
      </c>
      <c r="I282" t="s">
        <v>5496</v>
      </c>
      <c r="J282" t="s">
        <v>6568</v>
      </c>
      <c r="K282" t="s">
        <v>6568</v>
      </c>
      <c r="L282" t="s">
        <v>5467</v>
      </c>
      <c r="M282" t="s">
        <v>7281</v>
      </c>
      <c r="N282" t="s">
        <v>7282</v>
      </c>
      <c r="O282" t="s">
        <v>6572</v>
      </c>
      <c r="P282" t="s">
        <v>7042</v>
      </c>
    </row>
    <row r="283" spans="1:16">
      <c r="A283" t="s">
        <v>7317</v>
      </c>
      <c r="B283" t="s">
        <v>5387</v>
      </c>
      <c r="C283" t="e">
        <f>INDEX(#REF!,MATCH(A283,#REF!,0))</f>
        <v>#REF!</v>
      </c>
      <c r="D283" t="s">
        <v>5427</v>
      </c>
      <c r="E283" t="s">
        <v>11237</v>
      </c>
      <c r="F283" t="s">
        <v>11238</v>
      </c>
      <c r="G283" t="s">
        <v>5443</v>
      </c>
      <c r="H283" t="s">
        <v>5440</v>
      </c>
      <c r="I283" t="s">
        <v>5440</v>
      </c>
      <c r="J283" t="s">
        <v>3530</v>
      </c>
      <c r="K283" t="s">
        <v>3530</v>
      </c>
      <c r="L283" t="s">
        <v>5442</v>
      </c>
      <c r="M283" t="s">
        <v>7318</v>
      </c>
      <c r="N283" t="s">
        <v>7318</v>
      </c>
      <c r="O283" t="s">
        <v>5446</v>
      </c>
      <c r="P283" t="s">
        <v>7319</v>
      </c>
    </row>
    <row r="284" spans="1:16">
      <c r="A284" t="s">
        <v>7331</v>
      </c>
      <c r="B284" t="s">
        <v>5387</v>
      </c>
      <c r="C284" t="e">
        <f>INDEX(#REF!,MATCH(A284,#REF!,0))</f>
        <v>#REF!</v>
      </c>
      <c r="D284" t="s">
        <v>5427</v>
      </c>
      <c r="E284" t="s">
        <v>11237</v>
      </c>
      <c r="F284" t="s">
        <v>11238</v>
      </c>
      <c r="G284" t="s">
        <v>5913</v>
      </c>
      <c r="H284" t="s">
        <v>5496</v>
      </c>
      <c r="I284" t="s">
        <v>5496</v>
      </c>
      <c r="J284" t="s">
        <v>5912</v>
      </c>
      <c r="K284" t="s">
        <v>5912</v>
      </c>
      <c r="L284" t="s">
        <v>5601</v>
      </c>
      <c r="M284" t="s">
        <v>6578</v>
      </c>
      <c r="N284" t="s">
        <v>7332</v>
      </c>
      <c r="O284" t="s">
        <v>5916</v>
      </c>
      <c r="P284" t="s">
        <v>3571</v>
      </c>
    </row>
    <row r="285" spans="1:16">
      <c r="A285" t="s">
        <v>4663</v>
      </c>
      <c r="B285" t="s">
        <v>5387</v>
      </c>
      <c r="C285" t="e">
        <f>INDEX(#REF!,MATCH(A285,#REF!,0))</f>
        <v>#REF!</v>
      </c>
      <c r="D285" t="s">
        <v>5427</v>
      </c>
      <c r="E285" t="s">
        <v>11237</v>
      </c>
      <c r="F285" t="s">
        <v>11238</v>
      </c>
      <c r="G285" t="s">
        <v>4592</v>
      </c>
      <c r="H285" t="s">
        <v>5496</v>
      </c>
      <c r="I285" t="s">
        <v>5496</v>
      </c>
      <c r="J285" t="s">
        <v>7349</v>
      </c>
      <c r="K285" t="s">
        <v>7349</v>
      </c>
      <c r="L285" t="s">
        <v>5467</v>
      </c>
      <c r="M285" t="s">
        <v>7350</v>
      </c>
      <c r="N285" t="s">
        <v>7350</v>
      </c>
      <c r="O285" t="s">
        <v>5460</v>
      </c>
      <c r="P285" t="s">
        <v>3571</v>
      </c>
    </row>
    <row r="286" spans="1:16">
      <c r="A286" t="s">
        <v>7391</v>
      </c>
      <c r="B286" t="s">
        <v>5387</v>
      </c>
      <c r="C286" t="e">
        <f>INDEX(#REF!,MATCH(A286,#REF!,0))</f>
        <v>#REF!</v>
      </c>
      <c r="D286" t="s">
        <v>5427</v>
      </c>
      <c r="E286" t="s">
        <v>11237</v>
      </c>
      <c r="F286" t="s">
        <v>11238</v>
      </c>
      <c r="G286" t="s">
        <v>4592</v>
      </c>
      <c r="H286" t="s">
        <v>5496</v>
      </c>
      <c r="I286" t="s">
        <v>5496</v>
      </c>
      <c r="J286" t="s">
        <v>7349</v>
      </c>
      <c r="K286" t="s">
        <v>7349</v>
      </c>
      <c r="L286" t="s">
        <v>5467</v>
      </c>
      <c r="M286" t="s">
        <v>7392</v>
      </c>
      <c r="N286" t="s">
        <v>7392</v>
      </c>
      <c r="O286" t="s">
        <v>5460</v>
      </c>
      <c r="P286" t="s">
        <v>3571</v>
      </c>
    </row>
    <row r="287" spans="1:16">
      <c r="A287" t="s">
        <v>7436</v>
      </c>
      <c r="B287" t="s">
        <v>5387</v>
      </c>
      <c r="C287" t="e">
        <f>INDEX(#REF!,MATCH(A287,#REF!,0))</f>
        <v>#REF!</v>
      </c>
      <c r="D287" t="s">
        <v>5427</v>
      </c>
      <c r="E287" t="s">
        <v>11237</v>
      </c>
      <c r="F287" t="s">
        <v>11238</v>
      </c>
      <c r="G287" t="s">
        <v>11240</v>
      </c>
      <c r="H287" t="s">
        <v>5487</v>
      </c>
      <c r="I287" t="s">
        <v>7437</v>
      </c>
      <c r="J287" t="s">
        <v>5935</v>
      </c>
      <c r="K287" t="s">
        <v>6638</v>
      </c>
      <c r="L287" t="s">
        <v>5442</v>
      </c>
      <c r="M287" t="s">
        <v>7438</v>
      </c>
      <c r="N287" t="s">
        <v>7439</v>
      </c>
      <c r="O287" t="s">
        <v>5688</v>
      </c>
      <c r="P287" t="s">
        <v>3571</v>
      </c>
    </row>
    <row r="288" spans="1:16">
      <c r="A288" t="s">
        <v>7441</v>
      </c>
      <c r="B288" t="s">
        <v>5387</v>
      </c>
      <c r="C288" t="e">
        <f>INDEX(#REF!,MATCH(A288,#REF!,0))</f>
        <v>#REF!</v>
      </c>
      <c r="D288" t="s">
        <v>5427</v>
      </c>
      <c r="E288" t="s">
        <v>11237</v>
      </c>
      <c r="F288" t="s">
        <v>11238</v>
      </c>
      <c r="G288" t="s">
        <v>5913</v>
      </c>
      <c r="H288" t="s">
        <v>5496</v>
      </c>
      <c r="I288" t="s">
        <v>5496</v>
      </c>
      <c r="J288" t="s">
        <v>3395</v>
      </c>
      <c r="K288" t="s">
        <v>5912</v>
      </c>
      <c r="L288" t="s">
        <v>5519</v>
      </c>
      <c r="M288" t="s">
        <v>7442</v>
      </c>
      <c r="N288" t="s">
        <v>7443</v>
      </c>
      <c r="O288" t="s">
        <v>5916</v>
      </c>
      <c r="P288" t="s">
        <v>3571</v>
      </c>
    </row>
    <row r="289" spans="1:16">
      <c r="A289" t="s">
        <v>7457</v>
      </c>
      <c r="B289" t="s">
        <v>5387</v>
      </c>
      <c r="C289" t="e">
        <f>INDEX(#REF!,MATCH(A289,#REF!,0))</f>
        <v>#REF!</v>
      </c>
      <c r="D289" t="s">
        <v>5427</v>
      </c>
      <c r="E289" t="s">
        <v>11237</v>
      </c>
      <c r="F289" t="s">
        <v>11238</v>
      </c>
      <c r="G289" t="s">
        <v>5746</v>
      </c>
      <c r="H289" t="s">
        <v>5496</v>
      </c>
      <c r="I289" t="s">
        <v>5496</v>
      </c>
      <c r="J289" t="s">
        <v>5744</v>
      </c>
      <c r="K289" t="s">
        <v>5744</v>
      </c>
      <c r="L289" t="s">
        <v>5619</v>
      </c>
      <c r="M289" t="s">
        <v>7458</v>
      </c>
      <c r="N289" t="s">
        <v>7458</v>
      </c>
      <c r="O289" t="s">
        <v>5749</v>
      </c>
      <c r="P289" t="s">
        <v>3571</v>
      </c>
    </row>
    <row r="290" spans="1:16">
      <c r="A290" t="s">
        <v>7664</v>
      </c>
      <c r="B290" t="s">
        <v>5387</v>
      </c>
      <c r="C290" t="e">
        <f>INDEX(#REF!,MATCH(A290,#REF!,0))</f>
        <v>#REF!</v>
      </c>
      <c r="D290" t="s">
        <v>5427</v>
      </c>
      <c r="E290" t="s">
        <v>11237</v>
      </c>
      <c r="F290" t="s">
        <v>11238</v>
      </c>
      <c r="G290" t="s">
        <v>4624</v>
      </c>
      <c r="H290" t="s">
        <v>5496</v>
      </c>
      <c r="I290" t="s">
        <v>5496</v>
      </c>
      <c r="J290" t="s">
        <v>5669</v>
      </c>
      <c r="K290" t="s">
        <v>5669</v>
      </c>
      <c r="L290" t="s">
        <v>5519</v>
      </c>
      <c r="M290" t="s">
        <v>7598</v>
      </c>
      <c r="N290" t="s">
        <v>7665</v>
      </c>
      <c r="O290" t="s">
        <v>5593</v>
      </c>
      <c r="P290" t="s">
        <v>3571</v>
      </c>
    </row>
    <row r="291" spans="1:16">
      <c r="A291" t="s">
        <v>964</v>
      </c>
      <c r="B291" t="s">
        <v>5387</v>
      </c>
      <c r="C291" t="e">
        <f>INDEX(#REF!,MATCH(A291,#REF!,0))</f>
        <v>#REF!</v>
      </c>
      <c r="D291" t="s">
        <v>5427</v>
      </c>
      <c r="E291" t="s">
        <v>11244</v>
      </c>
      <c r="F291" t="s">
        <v>11245</v>
      </c>
      <c r="G291" t="s">
        <v>7709</v>
      </c>
      <c r="H291" t="s">
        <v>5496</v>
      </c>
      <c r="I291" t="s">
        <v>5496</v>
      </c>
      <c r="J291" t="s">
        <v>5498</v>
      </c>
      <c r="K291" t="s">
        <v>5498</v>
      </c>
      <c r="L291" t="s">
        <v>5519</v>
      </c>
      <c r="M291" t="s">
        <v>7710</v>
      </c>
      <c r="N291" t="s">
        <v>7711</v>
      </c>
      <c r="O291" t="s">
        <v>7712</v>
      </c>
      <c r="P291" t="s">
        <v>7713</v>
      </c>
    </row>
    <row r="292" spans="1:16">
      <c r="A292" t="s">
        <v>7754</v>
      </c>
      <c r="B292" t="s">
        <v>5387</v>
      </c>
      <c r="C292" t="e">
        <f>INDEX(#REF!,MATCH(A292,#REF!,0))</f>
        <v>#REF!</v>
      </c>
      <c r="D292" t="s">
        <v>11246</v>
      </c>
      <c r="E292" t="s">
        <v>11238</v>
      </c>
      <c r="F292" t="s">
        <v>11239</v>
      </c>
      <c r="G292" t="s">
        <v>5443</v>
      </c>
      <c r="H292" t="s">
        <v>5440</v>
      </c>
      <c r="I292" t="s">
        <v>5440</v>
      </c>
      <c r="J292" t="s">
        <v>3530</v>
      </c>
      <c r="K292" t="s">
        <v>3530</v>
      </c>
      <c r="L292" t="s">
        <v>5442</v>
      </c>
      <c r="M292" t="s">
        <v>7755</v>
      </c>
      <c r="N292" t="s">
        <v>7755</v>
      </c>
      <c r="O292" t="s">
        <v>5446</v>
      </c>
      <c r="P292" t="s">
        <v>7319</v>
      </c>
    </row>
    <row r="293" spans="1:16">
      <c r="A293" t="s">
        <v>7777</v>
      </c>
      <c r="B293" t="s">
        <v>5387</v>
      </c>
      <c r="C293" t="e">
        <f>INDEX(#REF!,MATCH(A293,#REF!,0))</f>
        <v>#REF!</v>
      </c>
      <c r="D293" t="s">
        <v>5427</v>
      </c>
      <c r="E293" t="s">
        <v>11241</v>
      </c>
      <c r="F293" t="s">
        <v>11242</v>
      </c>
      <c r="G293" t="s">
        <v>4592</v>
      </c>
      <c r="H293" t="s">
        <v>5496</v>
      </c>
      <c r="I293" t="s">
        <v>5496</v>
      </c>
      <c r="J293" t="s">
        <v>6941</v>
      </c>
      <c r="K293" t="s">
        <v>6941</v>
      </c>
      <c r="L293" t="s">
        <v>5601</v>
      </c>
      <c r="M293" t="s">
        <v>7778</v>
      </c>
      <c r="N293" t="s">
        <v>7779</v>
      </c>
      <c r="O293" t="s">
        <v>5460</v>
      </c>
      <c r="P293" t="s">
        <v>3571</v>
      </c>
    </row>
    <row r="294" spans="1:16">
      <c r="A294" t="s">
        <v>7832</v>
      </c>
      <c r="B294" t="s">
        <v>5387</v>
      </c>
      <c r="C294" t="e">
        <f>INDEX(#REF!,MATCH(A294,#REF!,0))</f>
        <v>#REF!</v>
      </c>
      <c r="D294" t="s">
        <v>5427</v>
      </c>
      <c r="E294" t="s">
        <v>11237</v>
      </c>
      <c r="F294" t="s">
        <v>11238</v>
      </c>
      <c r="G294" t="s">
        <v>7030</v>
      </c>
      <c r="H294" t="s">
        <v>5496</v>
      </c>
      <c r="I294" t="s">
        <v>5496</v>
      </c>
      <c r="J294" t="s">
        <v>7028</v>
      </c>
      <c r="K294" t="s">
        <v>7029</v>
      </c>
      <c r="L294" t="s">
        <v>5601</v>
      </c>
      <c r="M294" t="s">
        <v>7833</v>
      </c>
      <c r="N294" t="s">
        <v>7834</v>
      </c>
      <c r="O294" t="s">
        <v>5504</v>
      </c>
      <c r="P294" t="s">
        <v>7033</v>
      </c>
    </row>
    <row r="295" spans="1:16">
      <c r="A295" t="s">
        <v>8002</v>
      </c>
      <c r="B295" t="s">
        <v>8003</v>
      </c>
      <c r="C295" t="e">
        <f>INDEX(#REF!,MATCH(A295,#REF!,0))</f>
        <v>#REF!</v>
      </c>
      <c r="D295" t="s">
        <v>5427</v>
      </c>
      <c r="E295" t="s">
        <v>11237</v>
      </c>
      <c r="F295" t="s">
        <v>11238</v>
      </c>
      <c r="G295" t="s">
        <v>8005</v>
      </c>
      <c r="H295" t="s">
        <v>5496</v>
      </c>
      <c r="I295" t="s">
        <v>5496</v>
      </c>
      <c r="J295" t="s">
        <v>8004</v>
      </c>
      <c r="K295" t="s">
        <v>8004</v>
      </c>
      <c r="L295" t="s">
        <v>5467</v>
      </c>
      <c r="M295" t="s">
        <v>8006</v>
      </c>
      <c r="N295" t="s">
        <v>8007</v>
      </c>
      <c r="O295" t="s">
        <v>6261</v>
      </c>
      <c r="P295" t="s">
        <v>8008</v>
      </c>
    </row>
    <row r="296" spans="1:16">
      <c r="A296" t="s">
        <v>971</v>
      </c>
      <c r="B296" t="s">
        <v>5387</v>
      </c>
      <c r="C296" t="e">
        <f>INDEX(#REF!,MATCH(A296,#REF!,0))</f>
        <v>#REF!</v>
      </c>
      <c r="D296" t="s">
        <v>5427</v>
      </c>
      <c r="E296" t="s">
        <v>11237</v>
      </c>
      <c r="F296" t="s">
        <v>11238</v>
      </c>
      <c r="G296" t="s">
        <v>7890</v>
      </c>
      <c r="H296" t="s">
        <v>5496</v>
      </c>
      <c r="I296" t="s">
        <v>5496</v>
      </c>
      <c r="J296" t="s">
        <v>5644</v>
      </c>
      <c r="K296" t="s">
        <v>5644</v>
      </c>
      <c r="L296" t="s">
        <v>5467</v>
      </c>
      <c r="M296" t="s">
        <v>8049</v>
      </c>
      <c r="N296" t="s">
        <v>8050</v>
      </c>
      <c r="O296" t="s">
        <v>5647</v>
      </c>
      <c r="P296" t="s">
        <v>5608</v>
      </c>
    </row>
    <row r="297" spans="1:16">
      <c r="A297" t="s">
        <v>8052</v>
      </c>
      <c r="B297" t="s">
        <v>5387</v>
      </c>
      <c r="C297" t="e">
        <f>INDEX(#REF!,MATCH(A297,#REF!,0))</f>
        <v>#REF!</v>
      </c>
      <c r="D297" t="s">
        <v>5427</v>
      </c>
      <c r="E297" t="s">
        <v>11237</v>
      </c>
      <c r="F297" t="s">
        <v>11238</v>
      </c>
      <c r="G297" t="s">
        <v>5823</v>
      </c>
      <c r="H297" t="s">
        <v>5496</v>
      </c>
      <c r="I297" t="s">
        <v>5496</v>
      </c>
      <c r="J297" t="s">
        <v>5822</v>
      </c>
      <c r="K297" t="s">
        <v>5822</v>
      </c>
      <c r="L297" t="s">
        <v>5442</v>
      </c>
      <c r="M297" t="s">
        <v>6079</v>
      </c>
      <c r="N297" t="s">
        <v>8053</v>
      </c>
      <c r="O297" t="s">
        <v>5826</v>
      </c>
      <c r="P297" t="s">
        <v>3571</v>
      </c>
    </row>
    <row r="298" spans="1:16">
      <c r="A298" t="s">
        <v>8080</v>
      </c>
      <c r="B298" t="s">
        <v>5387</v>
      </c>
      <c r="C298" t="e">
        <f>INDEX(#REF!,MATCH(A298,#REF!,0))</f>
        <v>#REF!</v>
      </c>
      <c r="D298" t="s">
        <v>5427</v>
      </c>
      <c r="E298" t="s">
        <v>11237</v>
      </c>
      <c r="F298" t="s">
        <v>11238</v>
      </c>
      <c r="G298" t="s">
        <v>6583</v>
      </c>
      <c r="H298" t="s">
        <v>5496</v>
      </c>
      <c r="I298" t="s">
        <v>5496</v>
      </c>
      <c r="J298" t="s">
        <v>6582</v>
      </c>
      <c r="K298" t="s">
        <v>6582</v>
      </c>
      <c r="L298" t="s">
        <v>5619</v>
      </c>
      <c r="M298" t="s">
        <v>6584</v>
      </c>
      <c r="N298" t="s">
        <v>8081</v>
      </c>
      <c r="O298" t="s">
        <v>6586</v>
      </c>
      <c r="P298" t="s">
        <v>6588</v>
      </c>
    </row>
    <row r="299" spans="1:16">
      <c r="A299" t="s">
        <v>8210</v>
      </c>
      <c r="B299" t="s">
        <v>5387</v>
      </c>
      <c r="C299" t="e">
        <f>INDEX(#REF!,MATCH(A299,#REF!,0))</f>
        <v>#REF!</v>
      </c>
      <c r="D299" t="s">
        <v>5427</v>
      </c>
      <c r="E299" t="s">
        <v>11237</v>
      </c>
      <c r="F299" t="s">
        <v>11238</v>
      </c>
      <c r="G299" t="s">
        <v>5823</v>
      </c>
      <c r="H299" t="s">
        <v>5496</v>
      </c>
      <c r="I299" t="s">
        <v>5496</v>
      </c>
      <c r="J299" t="s">
        <v>5822</v>
      </c>
      <c r="K299" t="s">
        <v>5822</v>
      </c>
      <c r="L299" t="s">
        <v>5442</v>
      </c>
      <c r="M299" t="s">
        <v>6079</v>
      </c>
      <c r="N299" t="s">
        <v>8211</v>
      </c>
      <c r="O299" t="s">
        <v>5826</v>
      </c>
      <c r="P299" t="s">
        <v>3571</v>
      </c>
    </row>
    <row r="300" spans="1:16">
      <c r="A300" t="s">
        <v>8249</v>
      </c>
      <c r="B300" t="s">
        <v>5387</v>
      </c>
      <c r="C300" t="e">
        <f>INDEX(#REF!,MATCH(A300,#REF!,0))</f>
        <v>#REF!</v>
      </c>
      <c r="D300" t="s">
        <v>5427</v>
      </c>
      <c r="E300" t="s">
        <v>11237</v>
      </c>
      <c r="F300" t="s">
        <v>11238</v>
      </c>
      <c r="G300" t="s">
        <v>6366</v>
      </c>
      <c r="H300" t="s">
        <v>5464</v>
      </c>
      <c r="I300" t="s">
        <v>5464</v>
      </c>
      <c r="J300" t="s">
        <v>6077</v>
      </c>
      <c r="K300" t="s">
        <v>6077</v>
      </c>
      <c r="L300" t="s">
        <v>5467</v>
      </c>
      <c r="M300" t="s">
        <v>8250</v>
      </c>
      <c r="N300" t="s">
        <v>8250</v>
      </c>
      <c r="O300" t="s">
        <v>4544</v>
      </c>
      <c r="P300" t="s">
        <v>5608</v>
      </c>
    </row>
    <row r="301" spans="1:16">
      <c r="A301" t="s">
        <v>8252</v>
      </c>
      <c r="B301" t="s">
        <v>5387</v>
      </c>
      <c r="C301" t="e">
        <f>INDEX(#REF!,MATCH(A301,#REF!,0))</f>
        <v>#REF!</v>
      </c>
      <c r="D301" t="s">
        <v>5427</v>
      </c>
      <c r="E301" t="s">
        <v>11237</v>
      </c>
      <c r="F301" t="s">
        <v>11238</v>
      </c>
      <c r="G301" t="s">
        <v>5685</v>
      </c>
      <c r="H301" t="s">
        <v>5496</v>
      </c>
      <c r="I301" t="s">
        <v>5496</v>
      </c>
      <c r="J301" t="s">
        <v>3395</v>
      </c>
      <c r="K301" t="s">
        <v>5684</v>
      </c>
      <c r="L301" t="s">
        <v>5511</v>
      </c>
      <c r="M301" t="s">
        <v>8253</v>
      </c>
      <c r="N301" t="s">
        <v>8253</v>
      </c>
      <c r="O301" t="s">
        <v>5688</v>
      </c>
      <c r="P301" t="s">
        <v>5691</v>
      </c>
    </row>
    <row r="302" spans="1:16">
      <c r="A302" t="s">
        <v>8294</v>
      </c>
      <c r="B302" t="s">
        <v>5387</v>
      </c>
      <c r="C302" t="e">
        <f>INDEX(#REF!,MATCH(A302,#REF!,0))</f>
        <v>#REF!</v>
      </c>
      <c r="D302" t="s">
        <v>5427</v>
      </c>
      <c r="E302" t="s">
        <v>11237</v>
      </c>
      <c r="F302" t="s">
        <v>11238</v>
      </c>
      <c r="G302" t="s">
        <v>7414</v>
      </c>
      <c r="H302" t="s">
        <v>5496</v>
      </c>
      <c r="I302" t="s">
        <v>5496</v>
      </c>
      <c r="J302" t="s">
        <v>7413</v>
      </c>
      <c r="K302" t="s">
        <v>7413</v>
      </c>
      <c r="L302" t="s">
        <v>5467</v>
      </c>
      <c r="M302" t="s">
        <v>7747</v>
      </c>
      <c r="N302" t="s">
        <v>7747</v>
      </c>
      <c r="O302" t="s">
        <v>7417</v>
      </c>
      <c r="P302" t="s">
        <v>3571</v>
      </c>
    </row>
    <row r="303" spans="1:16">
      <c r="A303" t="s">
        <v>1257</v>
      </c>
      <c r="B303" t="s">
        <v>1256</v>
      </c>
      <c r="C303" t="e">
        <f>INDEX(#REF!,MATCH(A303,#REF!,0))</f>
        <v>#REF!</v>
      </c>
      <c r="D303" t="s">
        <v>5427</v>
      </c>
      <c r="E303" t="s">
        <v>11247</v>
      </c>
      <c r="F303" t="s">
        <v>11239</v>
      </c>
      <c r="G303" t="s">
        <v>5775</v>
      </c>
      <c r="H303" t="s">
        <v>6189</v>
      </c>
      <c r="I303" t="s">
        <v>6189</v>
      </c>
      <c r="J303" t="s">
        <v>3395</v>
      </c>
      <c r="K303" t="s">
        <v>5774</v>
      </c>
      <c r="L303" t="s">
        <v>5619</v>
      </c>
      <c r="M303" t="s">
        <v>6190</v>
      </c>
      <c r="N303" t="s">
        <v>6190</v>
      </c>
      <c r="O303" t="s">
        <v>5777</v>
      </c>
      <c r="P303" t="s">
        <v>6191</v>
      </c>
    </row>
    <row r="304" spans="1:16">
      <c r="A304" t="s">
        <v>4766</v>
      </c>
      <c r="B304" t="s">
        <v>4752</v>
      </c>
      <c r="C304" t="e">
        <f>INDEX(#REF!,MATCH(A304,#REF!,0))</f>
        <v>#REF!</v>
      </c>
      <c r="D304" t="s">
        <v>5427</v>
      </c>
      <c r="E304" t="s">
        <v>11237</v>
      </c>
      <c r="F304" t="s">
        <v>11238</v>
      </c>
      <c r="G304" t="s">
        <v>4592</v>
      </c>
      <c r="H304" t="s">
        <v>5464</v>
      </c>
      <c r="I304" t="s">
        <v>5464</v>
      </c>
      <c r="J304" t="s">
        <v>3395</v>
      </c>
      <c r="K304" t="s">
        <v>5613</v>
      </c>
      <c r="L304" t="s">
        <v>5619</v>
      </c>
      <c r="M304" t="s">
        <v>5614</v>
      </c>
      <c r="N304" t="s">
        <v>5614</v>
      </c>
      <c r="O304" t="s">
        <v>5460</v>
      </c>
      <c r="P304" t="s">
        <v>5616</v>
      </c>
    </row>
    <row r="305" spans="1:16">
      <c r="A305" t="s">
        <v>6929</v>
      </c>
      <c r="B305" t="s">
        <v>6930</v>
      </c>
      <c r="C305" t="e">
        <f>INDEX(#REF!,MATCH(A305,#REF!,0))</f>
        <v>#REF!</v>
      </c>
      <c r="D305" t="s">
        <v>5427</v>
      </c>
      <c r="E305" t="s">
        <v>11237</v>
      </c>
      <c r="F305" t="s">
        <v>11238</v>
      </c>
      <c r="G305" t="s">
        <v>6932</v>
      </c>
      <c r="H305" t="s">
        <v>7906</v>
      </c>
      <c r="I305" t="s">
        <v>7906</v>
      </c>
      <c r="J305" t="s">
        <v>3395</v>
      </c>
      <c r="K305" t="s">
        <v>5863</v>
      </c>
      <c r="L305" t="s">
        <v>5619</v>
      </c>
      <c r="M305" t="s">
        <v>6933</v>
      </c>
      <c r="N305" t="s">
        <v>6933</v>
      </c>
      <c r="O305" t="s">
        <v>5866</v>
      </c>
      <c r="P305" t="s">
        <v>3571</v>
      </c>
    </row>
    <row r="306" spans="1:16">
      <c r="A306" t="s">
        <v>4809</v>
      </c>
      <c r="B306" t="s">
        <v>4803</v>
      </c>
      <c r="C306" t="e">
        <f>INDEX(#REF!,MATCH(A306,#REF!,0))</f>
        <v>#REF!</v>
      </c>
      <c r="D306" t="s">
        <v>5427</v>
      </c>
      <c r="E306" t="s">
        <v>11238</v>
      </c>
      <c r="F306" t="s">
        <v>11248</v>
      </c>
      <c r="G306" t="s">
        <v>6730</v>
      </c>
      <c r="H306" t="s">
        <v>5496</v>
      </c>
      <c r="I306" t="s">
        <v>5496</v>
      </c>
      <c r="J306" t="s">
        <v>3395</v>
      </c>
      <c r="K306" t="s">
        <v>6054</v>
      </c>
      <c r="L306" t="s">
        <v>6017</v>
      </c>
      <c r="M306" t="s">
        <v>7764</v>
      </c>
      <c r="N306" t="s">
        <v>7765</v>
      </c>
      <c r="O306" t="s">
        <v>4808</v>
      </c>
      <c r="P306" t="s">
        <v>6342</v>
      </c>
    </row>
    <row r="307" spans="1:16">
      <c r="A307" t="s">
        <v>7847</v>
      </c>
      <c r="B307" t="s">
        <v>7846</v>
      </c>
      <c r="C307" t="e">
        <f>INDEX(#REF!,MATCH(A307,#REF!,0))</f>
        <v>#REF!</v>
      </c>
      <c r="D307" t="s">
        <v>5427</v>
      </c>
      <c r="E307" t="s">
        <v>11247</v>
      </c>
      <c r="F307" t="s">
        <v>11239</v>
      </c>
      <c r="G307" t="s">
        <v>5775</v>
      </c>
      <c r="H307" t="s">
        <v>5496</v>
      </c>
      <c r="I307" t="s">
        <v>5496</v>
      </c>
      <c r="J307" t="s">
        <v>3395</v>
      </c>
      <c r="K307" t="s">
        <v>7848</v>
      </c>
      <c r="L307" t="s">
        <v>5500</v>
      </c>
      <c r="M307" t="s">
        <v>7849</v>
      </c>
      <c r="N307" t="s">
        <v>7850</v>
      </c>
      <c r="O307" t="s">
        <v>5777</v>
      </c>
      <c r="P307" t="s">
        <v>7852</v>
      </c>
    </row>
    <row r="308" spans="1:16">
      <c r="A308" t="s">
        <v>7870</v>
      </c>
      <c r="B308" t="s">
        <v>7869</v>
      </c>
      <c r="C308" t="e">
        <f>INDEX(#REF!,MATCH(A308,#REF!,0))</f>
        <v>#REF!</v>
      </c>
      <c r="D308" t="s">
        <v>5427</v>
      </c>
      <c r="E308" t="s">
        <v>11237</v>
      </c>
      <c r="F308" t="s">
        <v>11238</v>
      </c>
      <c r="G308" t="s">
        <v>6509</v>
      </c>
      <c r="H308" t="s">
        <v>5496</v>
      </c>
      <c r="I308" t="s">
        <v>5496</v>
      </c>
      <c r="J308" t="s">
        <v>3395</v>
      </c>
      <c r="K308" t="s">
        <v>6969</v>
      </c>
      <c r="L308" t="s">
        <v>5500</v>
      </c>
      <c r="M308" t="s">
        <v>7871</v>
      </c>
      <c r="N308" t="s">
        <v>7872</v>
      </c>
      <c r="O308" t="s">
        <v>5605</v>
      </c>
      <c r="P308" t="s">
        <v>7873</v>
      </c>
    </row>
    <row r="309" spans="1:16">
      <c r="A309" t="s">
        <v>9524</v>
      </c>
      <c r="B309" t="s">
        <v>9701</v>
      </c>
      <c r="C309" t="e">
        <f>INDEX(#REF!,MATCH(A309,#REF!,0))</f>
        <v>#REF!</v>
      </c>
      <c r="D309" t="s">
        <v>5427</v>
      </c>
      <c r="E309" t="s">
        <v>11239</v>
      </c>
      <c r="F309" t="s">
        <v>11249</v>
      </c>
      <c r="G309" t="s">
        <v>5902</v>
      </c>
      <c r="H309" t="s">
        <v>3395</v>
      </c>
      <c r="I309" t="s">
        <v>5425</v>
      </c>
      <c r="J309" t="s">
        <v>3395</v>
      </c>
      <c r="K309" t="s">
        <v>5935</v>
      </c>
      <c r="L309" t="s">
        <v>11250</v>
      </c>
      <c r="M309" t="s">
        <v>11251</v>
      </c>
      <c r="N309" t="s">
        <v>11251</v>
      </c>
      <c r="O309" t="s">
        <v>5786</v>
      </c>
      <c r="P309" t="s">
        <v>5938</v>
      </c>
    </row>
    <row r="310" spans="1:16">
      <c r="A310" t="s">
        <v>7462</v>
      </c>
      <c r="B310" t="s">
        <v>7461</v>
      </c>
      <c r="C310" t="e">
        <f>INDEX(#REF!,MATCH(A310,#REF!,0))</f>
        <v>#REF!</v>
      </c>
      <c r="D310" t="s">
        <v>5427</v>
      </c>
      <c r="E310" t="s">
        <v>11237</v>
      </c>
      <c r="F310" t="s">
        <v>11238</v>
      </c>
      <c r="G310" t="s">
        <v>4592</v>
      </c>
      <c r="H310" t="s">
        <v>5496</v>
      </c>
      <c r="I310" t="s">
        <v>5496</v>
      </c>
      <c r="J310" t="s">
        <v>5822</v>
      </c>
      <c r="K310" t="s">
        <v>5822</v>
      </c>
      <c r="L310" t="s">
        <v>5619</v>
      </c>
      <c r="M310" t="s">
        <v>7463</v>
      </c>
      <c r="N310" t="s">
        <v>7464</v>
      </c>
      <c r="O310" t="s">
        <v>5826</v>
      </c>
      <c r="P310" t="s">
        <v>4592</v>
      </c>
    </row>
    <row r="311" spans="1:16">
      <c r="A311" t="s">
        <v>8076</v>
      </c>
      <c r="B311" t="s">
        <v>8077</v>
      </c>
      <c r="C311" t="e">
        <f>INDEX(#REF!,MATCH(A311,#REF!,0))</f>
        <v>#REF!</v>
      </c>
      <c r="D311" t="s">
        <v>5427</v>
      </c>
      <c r="E311" t="s">
        <v>11237</v>
      </c>
      <c r="F311" t="s">
        <v>11238</v>
      </c>
      <c r="G311" t="s">
        <v>4592</v>
      </c>
      <c r="H311" t="s">
        <v>5496</v>
      </c>
      <c r="I311" t="s">
        <v>5496</v>
      </c>
      <c r="J311" t="s">
        <v>5822</v>
      </c>
      <c r="K311" t="s">
        <v>5822</v>
      </c>
      <c r="L311" t="s">
        <v>5619</v>
      </c>
      <c r="M311" t="s">
        <v>8078</v>
      </c>
      <c r="N311" t="s">
        <v>7464</v>
      </c>
      <c r="O311" t="s">
        <v>5826</v>
      </c>
      <c r="P311" t="s">
        <v>4592</v>
      </c>
    </row>
    <row r="312" spans="1:16">
      <c r="A312" t="s">
        <v>4687</v>
      </c>
      <c r="B312" t="s">
        <v>7095</v>
      </c>
      <c r="C312" t="e">
        <f>INDEX(#REF!,MATCH(A312,#REF!,0))</f>
        <v>#REF!</v>
      </c>
      <c r="D312" t="s">
        <v>5427</v>
      </c>
      <c r="E312" t="s">
        <v>11237</v>
      </c>
      <c r="F312" t="s">
        <v>11238</v>
      </c>
      <c r="G312" t="s">
        <v>4592</v>
      </c>
      <c r="H312" t="s">
        <v>5496</v>
      </c>
      <c r="I312" t="s">
        <v>5496</v>
      </c>
      <c r="J312" t="s">
        <v>5822</v>
      </c>
      <c r="K312" t="s">
        <v>5822</v>
      </c>
      <c r="L312" t="s">
        <v>5619</v>
      </c>
      <c r="M312" t="s">
        <v>7096</v>
      </c>
      <c r="N312" t="s">
        <v>7097</v>
      </c>
      <c r="O312" t="s">
        <v>5460</v>
      </c>
      <c r="P312" t="s">
        <v>4592</v>
      </c>
    </row>
    <row r="313" spans="1:16">
      <c r="A313" t="s">
        <v>6802</v>
      </c>
      <c r="B313" t="s">
        <v>6801</v>
      </c>
      <c r="C313" t="e">
        <f>INDEX(#REF!,MATCH(A313,#REF!,0))</f>
        <v>#REF!</v>
      </c>
      <c r="D313" t="s">
        <v>5427</v>
      </c>
      <c r="E313" t="s">
        <v>11237</v>
      </c>
      <c r="F313" t="s">
        <v>11238</v>
      </c>
      <c r="G313" t="s">
        <v>4592</v>
      </c>
      <c r="H313" t="s">
        <v>5487</v>
      </c>
      <c r="I313" t="s">
        <v>6189</v>
      </c>
      <c r="J313" t="s">
        <v>5465</v>
      </c>
      <c r="K313" t="s">
        <v>5465</v>
      </c>
      <c r="L313" t="s">
        <v>5619</v>
      </c>
      <c r="M313" t="s">
        <v>6803</v>
      </c>
      <c r="N313" t="s">
        <v>6804</v>
      </c>
      <c r="O313" t="s">
        <v>5460</v>
      </c>
      <c r="P313" t="s">
        <v>3571</v>
      </c>
    </row>
    <row r="314" spans="1:16">
      <c r="A314" t="s">
        <v>8385</v>
      </c>
      <c r="B314" t="s">
        <v>8384</v>
      </c>
      <c r="C314" t="e">
        <f>INDEX(#REF!,MATCH(A314,#REF!,0))</f>
        <v>#REF!</v>
      </c>
      <c r="D314" t="s">
        <v>5427</v>
      </c>
      <c r="E314" t="s">
        <v>11237</v>
      </c>
      <c r="F314" t="s">
        <v>11238</v>
      </c>
      <c r="G314" t="s">
        <v>4592</v>
      </c>
      <c r="H314" t="s">
        <v>5496</v>
      </c>
      <c r="I314" t="s">
        <v>5496</v>
      </c>
      <c r="J314" t="s">
        <v>6941</v>
      </c>
      <c r="K314" t="s">
        <v>6941</v>
      </c>
      <c r="L314" t="s">
        <v>8128</v>
      </c>
      <c r="M314" t="s">
        <v>7896</v>
      </c>
      <c r="N314" t="s">
        <v>8386</v>
      </c>
      <c r="O314" t="s">
        <v>5460</v>
      </c>
      <c r="P314" t="s">
        <v>3571</v>
      </c>
    </row>
    <row r="315" spans="1:16">
      <c r="A315" t="s">
        <v>4867</v>
      </c>
      <c r="B315" t="s">
        <v>4774</v>
      </c>
      <c r="C315" t="e">
        <f>INDEX(#REF!,MATCH(A315,#REF!,0))</f>
        <v>#REF!</v>
      </c>
      <c r="D315" t="s">
        <v>5427</v>
      </c>
      <c r="E315" t="s">
        <v>11237</v>
      </c>
      <c r="F315" t="s">
        <v>11238</v>
      </c>
      <c r="G315" t="s">
        <v>4592</v>
      </c>
      <c r="H315" t="s">
        <v>5496</v>
      </c>
      <c r="I315" t="s">
        <v>5496</v>
      </c>
      <c r="J315" t="s">
        <v>6514</v>
      </c>
      <c r="K315" t="s">
        <v>6514</v>
      </c>
      <c r="L315" t="s">
        <v>5519</v>
      </c>
      <c r="M315" t="s">
        <v>6515</v>
      </c>
      <c r="N315" t="s">
        <v>6515</v>
      </c>
      <c r="O315" t="s">
        <v>5460</v>
      </c>
      <c r="P315" t="s">
        <v>3571</v>
      </c>
    </row>
    <row r="316" spans="1:16">
      <c r="A316" t="s">
        <v>6653</v>
      </c>
      <c r="B316" t="s">
        <v>6652</v>
      </c>
      <c r="C316" t="e">
        <f>INDEX(#REF!,MATCH(A316,#REF!,0))</f>
        <v>#REF!</v>
      </c>
      <c r="D316" t="s">
        <v>5427</v>
      </c>
      <c r="E316" t="s">
        <v>11237</v>
      </c>
      <c r="F316" t="s">
        <v>11238</v>
      </c>
      <c r="G316" t="s">
        <v>4739</v>
      </c>
      <c r="H316" t="s">
        <v>5440</v>
      </c>
      <c r="I316" t="s">
        <v>5440</v>
      </c>
      <c r="J316" t="s">
        <v>6654</v>
      </c>
      <c r="K316" t="s">
        <v>6654</v>
      </c>
      <c r="L316" t="s">
        <v>5442</v>
      </c>
      <c r="M316" t="s">
        <v>3395</v>
      </c>
      <c r="N316" t="s">
        <v>8434</v>
      </c>
      <c r="O316" t="s">
        <v>6656</v>
      </c>
      <c r="P316" t="s">
        <v>5608</v>
      </c>
    </row>
    <row r="317" spans="1:16">
      <c r="A317" t="s">
        <v>6652</v>
      </c>
      <c r="B317" t="s">
        <v>6653</v>
      </c>
      <c r="C317" t="e">
        <f>INDEX(#REF!,MATCH(A317,#REF!,0))</f>
        <v>#REF!</v>
      </c>
      <c r="D317" t="s">
        <v>5427</v>
      </c>
      <c r="E317" t="s">
        <v>11237</v>
      </c>
      <c r="F317" t="s">
        <v>11238</v>
      </c>
      <c r="G317" t="s">
        <v>4739</v>
      </c>
      <c r="H317" t="s">
        <v>5487</v>
      </c>
      <c r="I317" t="s">
        <v>5440</v>
      </c>
      <c r="J317" t="s">
        <v>6654</v>
      </c>
      <c r="K317" t="s">
        <v>6654</v>
      </c>
      <c r="L317" t="s">
        <v>5442</v>
      </c>
      <c r="M317" t="s">
        <v>3395</v>
      </c>
      <c r="N317" t="s">
        <v>6655</v>
      </c>
      <c r="O317" t="s">
        <v>6656</v>
      </c>
      <c r="P317" t="s">
        <v>5608</v>
      </c>
    </row>
    <row r="318" spans="1:16">
      <c r="A318" t="s">
        <v>7156</v>
      </c>
      <c r="B318" t="s">
        <v>7157</v>
      </c>
      <c r="C318" t="e">
        <f>INDEX(#REF!,MATCH(A318,#REF!,0))</f>
        <v>#REF!</v>
      </c>
      <c r="D318" t="s">
        <v>5427</v>
      </c>
      <c r="E318" t="s">
        <v>11237</v>
      </c>
      <c r="F318" t="s">
        <v>11238</v>
      </c>
      <c r="G318" t="s">
        <v>4592</v>
      </c>
      <c r="H318" t="s">
        <v>5487</v>
      </c>
      <c r="I318" t="s">
        <v>5464</v>
      </c>
      <c r="J318" t="s">
        <v>5465</v>
      </c>
      <c r="K318" t="s">
        <v>5465</v>
      </c>
      <c r="L318" t="s">
        <v>5442</v>
      </c>
      <c r="M318" t="s">
        <v>7158</v>
      </c>
      <c r="N318" t="s">
        <v>7159</v>
      </c>
      <c r="O318" t="s">
        <v>5460</v>
      </c>
      <c r="P318" t="s">
        <v>3571</v>
      </c>
    </row>
    <row r="319" spans="1:16">
      <c r="A319" t="s">
        <v>8614</v>
      </c>
      <c r="B319" t="s">
        <v>8615</v>
      </c>
      <c r="C319" t="e">
        <f>INDEX(#REF!,MATCH(A319,#REF!,0))</f>
        <v>#REF!</v>
      </c>
      <c r="D319" t="s">
        <v>5427</v>
      </c>
      <c r="E319" t="s">
        <v>11237</v>
      </c>
      <c r="F319" t="s">
        <v>11238</v>
      </c>
      <c r="G319" t="s">
        <v>4592</v>
      </c>
      <c r="H319" t="s">
        <v>5464</v>
      </c>
      <c r="I319" t="s">
        <v>5464</v>
      </c>
      <c r="J319" t="s">
        <v>5465</v>
      </c>
      <c r="K319" t="s">
        <v>5465</v>
      </c>
      <c r="L319" t="s">
        <v>5442</v>
      </c>
      <c r="M319" t="s">
        <v>7158</v>
      </c>
      <c r="N319" t="s">
        <v>8616</v>
      </c>
      <c r="O319" t="s">
        <v>5460</v>
      </c>
      <c r="P319" t="s">
        <v>6205</v>
      </c>
    </row>
    <row r="320" spans="1:16">
      <c r="A320" t="s">
        <v>6847</v>
      </c>
      <c r="B320" t="s">
        <v>6848</v>
      </c>
      <c r="C320" t="e">
        <f>INDEX(#REF!,MATCH(A320,#REF!,0))</f>
        <v>#REF!</v>
      </c>
      <c r="D320" t="s">
        <v>5427</v>
      </c>
      <c r="E320" t="s">
        <v>11237</v>
      </c>
      <c r="F320" t="s">
        <v>11238</v>
      </c>
      <c r="G320" t="s">
        <v>4543</v>
      </c>
      <c r="H320" t="s">
        <v>5496</v>
      </c>
      <c r="I320" t="s">
        <v>5496</v>
      </c>
      <c r="J320" t="s">
        <v>5644</v>
      </c>
      <c r="K320" t="s">
        <v>5644</v>
      </c>
      <c r="L320" t="s">
        <v>5442</v>
      </c>
      <c r="M320" t="s">
        <v>6849</v>
      </c>
      <c r="N320" t="s">
        <v>6849</v>
      </c>
      <c r="O320" t="s">
        <v>5647</v>
      </c>
      <c r="P320" t="s">
        <v>3571</v>
      </c>
    </row>
    <row r="321" spans="1:16">
      <c r="A321" t="s">
        <v>7038</v>
      </c>
      <c r="B321" t="s">
        <v>7039</v>
      </c>
      <c r="C321" t="e">
        <f>INDEX(#REF!,MATCH(A321,#REF!,0))</f>
        <v>#REF!</v>
      </c>
      <c r="D321" t="s">
        <v>5427</v>
      </c>
      <c r="E321" t="s">
        <v>11239</v>
      </c>
      <c r="F321" t="s">
        <v>11247</v>
      </c>
      <c r="G321" t="s">
        <v>6569</v>
      </c>
      <c r="H321" t="s">
        <v>6310</v>
      </c>
      <c r="I321" t="s">
        <v>6310</v>
      </c>
      <c r="J321" t="s">
        <v>6568</v>
      </c>
      <c r="K321" t="s">
        <v>6568</v>
      </c>
      <c r="L321" t="s">
        <v>5442</v>
      </c>
      <c r="M321" t="s">
        <v>7040</v>
      </c>
      <c r="N321" t="s">
        <v>7041</v>
      </c>
      <c r="O321" t="s">
        <v>6572</v>
      </c>
      <c r="P321" t="s">
        <v>7042</v>
      </c>
    </row>
    <row r="322" spans="1:16">
      <c r="A322" t="s">
        <v>8351</v>
      </c>
      <c r="B322" t="s">
        <v>998</v>
      </c>
      <c r="C322" t="e">
        <f>INDEX(#REF!,MATCH(A322,#REF!,0))</f>
        <v>#REF!</v>
      </c>
      <c r="D322" t="s">
        <v>5427</v>
      </c>
      <c r="E322" t="s">
        <v>11244</v>
      </c>
      <c r="F322" t="s">
        <v>11245</v>
      </c>
      <c r="G322" t="s">
        <v>6569</v>
      </c>
      <c r="H322" t="s">
        <v>5496</v>
      </c>
      <c r="I322" t="s">
        <v>5496</v>
      </c>
      <c r="J322" t="s">
        <v>6568</v>
      </c>
      <c r="K322" t="s">
        <v>6568</v>
      </c>
      <c r="L322" t="s">
        <v>5442</v>
      </c>
      <c r="M322" t="s">
        <v>8352</v>
      </c>
      <c r="N322" t="s">
        <v>8353</v>
      </c>
      <c r="O322" t="s">
        <v>6572</v>
      </c>
      <c r="P322" t="s">
        <v>7042</v>
      </c>
    </row>
    <row r="323" spans="1:16">
      <c r="A323" t="s">
        <v>7784</v>
      </c>
      <c r="B323" t="s">
        <v>7785</v>
      </c>
      <c r="C323" t="e">
        <f>INDEX(#REF!,MATCH(A323,#REF!,0))</f>
        <v>#REF!</v>
      </c>
      <c r="D323" t="s">
        <v>5427</v>
      </c>
      <c r="E323" t="s">
        <v>11237</v>
      </c>
      <c r="F323" t="s">
        <v>11238</v>
      </c>
      <c r="G323" t="s">
        <v>7030</v>
      </c>
      <c r="H323" t="s">
        <v>5496</v>
      </c>
      <c r="I323" t="s">
        <v>5496</v>
      </c>
      <c r="J323" t="s">
        <v>7028</v>
      </c>
      <c r="K323" t="s">
        <v>7029</v>
      </c>
      <c r="L323" t="s">
        <v>5442</v>
      </c>
      <c r="M323" t="s">
        <v>7786</v>
      </c>
      <c r="N323" t="s">
        <v>7787</v>
      </c>
      <c r="O323" t="s">
        <v>5504</v>
      </c>
      <c r="P323" t="s">
        <v>7033</v>
      </c>
    </row>
    <row r="324" spans="1:16">
      <c r="A324" t="s">
        <v>940</v>
      </c>
      <c r="B324" t="s">
        <v>939</v>
      </c>
      <c r="C324" t="e">
        <f>INDEX(#REF!,MATCH(A324,#REF!,0))</f>
        <v>#REF!</v>
      </c>
      <c r="D324" t="s">
        <v>5427</v>
      </c>
      <c r="E324" t="s">
        <v>11237</v>
      </c>
      <c r="F324" t="s">
        <v>11238</v>
      </c>
      <c r="G324" t="s">
        <v>6258</v>
      </c>
      <c r="H324" t="s">
        <v>6189</v>
      </c>
      <c r="I324" t="s">
        <v>6189</v>
      </c>
      <c r="J324" t="s">
        <v>3395</v>
      </c>
      <c r="K324" t="s">
        <v>5863</v>
      </c>
      <c r="L324" t="s">
        <v>5619</v>
      </c>
      <c r="M324" t="s">
        <v>6308</v>
      </c>
      <c r="N324" t="s">
        <v>6308</v>
      </c>
      <c r="O324" t="s">
        <v>6261</v>
      </c>
      <c r="P324" t="s">
        <v>3571</v>
      </c>
    </row>
    <row r="325" spans="1:16">
      <c r="A325" t="s">
        <v>5773</v>
      </c>
      <c r="B325" t="s">
        <v>5772</v>
      </c>
      <c r="C325" t="e">
        <f>INDEX(#REF!,MATCH(A325,#REF!,0))</f>
        <v>#REF!</v>
      </c>
      <c r="D325" t="s">
        <v>5427</v>
      </c>
      <c r="E325" t="s">
        <v>11247</v>
      </c>
      <c r="F325" t="s">
        <v>11239</v>
      </c>
      <c r="G325" t="s">
        <v>5775</v>
      </c>
      <c r="H325" t="s">
        <v>5496</v>
      </c>
      <c r="I325" t="s">
        <v>5496</v>
      </c>
      <c r="J325" t="s">
        <v>3395</v>
      </c>
      <c r="K325" t="s">
        <v>5774</v>
      </c>
      <c r="L325" t="s">
        <v>5619</v>
      </c>
      <c r="M325" t="s">
        <v>5776</v>
      </c>
      <c r="N325" t="s">
        <v>5776</v>
      </c>
      <c r="O325" t="s">
        <v>5777</v>
      </c>
      <c r="P325" t="s">
        <v>5779</v>
      </c>
    </row>
    <row r="326" spans="1:16">
      <c r="A326" t="s">
        <v>8794</v>
      </c>
      <c r="B326" t="s">
        <v>111</v>
      </c>
      <c r="C326" t="e">
        <f>INDEX(#REF!,MATCH(A326,#REF!,0))</f>
        <v>#REF!</v>
      </c>
      <c r="D326" t="s">
        <v>5427</v>
      </c>
      <c r="E326" t="s">
        <v>11237</v>
      </c>
      <c r="F326" t="s">
        <v>11238</v>
      </c>
      <c r="G326" t="s">
        <v>5520</v>
      </c>
      <c r="H326" t="s">
        <v>5496</v>
      </c>
      <c r="I326" t="s">
        <v>5496</v>
      </c>
      <c r="J326" t="s">
        <v>5518</v>
      </c>
      <c r="K326" t="s">
        <v>5518</v>
      </c>
      <c r="L326" t="s">
        <v>5519</v>
      </c>
      <c r="M326" t="s">
        <v>8795</v>
      </c>
      <c r="N326" t="s">
        <v>8795</v>
      </c>
      <c r="O326" t="s">
        <v>5522</v>
      </c>
      <c r="P326" t="s">
        <v>5524</v>
      </c>
    </row>
    <row r="327" spans="1:16">
      <c r="A327" t="s">
        <v>1256</v>
      </c>
      <c r="B327" t="s">
        <v>1257</v>
      </c>
      <c r="C327" t="e">
        <f>INDEX(#REF!,MATCH(A327,#REF!,0))</f>
        <v>#REF!</v>
      </c>
      <c r="D327" t="s">
        <v>5427</v>
      </c>
      <c r="E327" t="s">
        <v>11239</v>
      </c>
      <c r="F327" t="s">
        <v>11247</v>
      </c>
      <c r="G327" t="s">
        <v>5775</v>
      </c>
      <c r="H327" t="s">
        <v>6189</v>
      </c>
      <c r="I327" t="s">
        <v>6189</v>
      </c>
      <c r="J327" t="s">
        <v>3395</v>
      </c>
      <c r="K327" t="s">
        <v>5774</v>
      </c>
      <c r="L327" t="s">
        <v>5619</v>
      </c>
      <c r="M327" t="s">
        <v>6190</v>
      </c>
      <c r="N327" t="s">
        <v>6190</v>
      </c>
      <c r="O327" t="s">
        <v>5777</v>
      </c>
      <c r="P327" t="s">
        <v>6191</v>
      </c>
    </row>
    <row r="328" spans="1:16">
      <c r="A328" t="s">
        <v>4752</v>
      </c>
      <c r="B328" t="s">
        <v>4766</v>
      </c>
      <c r="C328" t="e">
        <f>INDEX(#REF!,MATCH(A328,#REF!,0))</f>
        <v>#REF!</v>
      </c>
      <c r="D328" t="s">
        <v>5427</v>
      </c>
      <c r="E328" t="s">
        <v>11237</v>
      </c>
      <c r="F328" t="s">
        <v>11238</v>
      </c>
      <c r="G328" t="s">
        <v>4592</v>
      </c>
      <c r="H328" t="s">
        <v>5464</v>
      </c>
      <c r="I328" t="s">
        <v>5464</v>
      </c>
      <c r="J328" t="s">
        <v>3395</v>
      </c>
      <c r="K328" t="s">
        <v>5613</v>
      </c>
      <c r="L328" t="s">
        <v>5619</v>
      </c>
      <c r="M328" t="s">
        <v>5614</v>
      </c>
      <c r="N328" t="s">
        <v>5614</v>
      </c>
      <c r="O328" t="s">
        <v>5460</v>
      </c>
      <c r="P328" t="s">
        <v>5616</v>
      </c>
    </row>
    <row r="329" spans="1:16">
      <c r="A329" t="s">
        <v>6930</v>
      </c>
      <c r="B329" t="s">
        <v>6929</v>
      </c>
      <c r="C329" t="e">
        <f>INDEX(#REF!,MATCH(A329,#REF!,0))</f>
        <v>#REF!</v>
      </c>
      <c r="D329" t="s">
        <v>5427</v>
      </c>
      <c r="E329" t="s">
        <v>11237</v>
      </c>
      <c r="F329" t="s">
        <v>11238</v>
      </c>
      <c r="G329" t="s">
        <v>6932</v>
      </c>
      <c r="H329" t="s">
        <v>5440</v>
      </c>
      <c r="I329" t="s">
        <v>5440</v>
      </c>
      <c r="J329" t="s">
        <v>3395</v>
      </c>
      <c r="K329" t="s">
        <v>5863</v>
      </c>
      <c r="L329" t="s">
        <v>5551</v>
      </c>
      <c r="M329" t="s">
        <v>6933</v>
      </c>
      <c r="N329" t="s">
        <v>6933</v>
      </c>
      <c r="O329" t="s">
        <v>5866</v>
      </c>
      <c r="P329" t="s">
        <v>3571</v>
      </c>
    </row>
    <row r="330" spans="1:16">
      <c r="A330" t="s">
        <v>4803</v>
      </c>
      <c r="B330" t="s">
        <v>4809</v>
      </c>
      <c r="C330" t="e">
        <f>INDEX(#REF!,MATCH(A330,#REF!,0))</f>
        <v>#REF!</v>
      </c>
      <c r="D330" t="s">
        <v>5427</v>
      </c>
      <c r="E330" t="s">
        <v>11238</v>
      </c>
      <c r="F330" t="s">
        <v>11248</v>
      </c>
      <c r="G330" t="s">
        <v>6730</v>
      </c>
      <c r="H330" t="s">
        <v>5496</v>
      </c>
      <c r="I330" t="s">
        <v>5496</v>
      </c>
      <c r="J330" t="s">
        <v>3395</v>
      </c>
      <c r="K330" t="s">
        <v>6054</v>
      </c>
      <c r="L330" t="s">
        <v>6017</v>
      </c>
      <c r="M330" t="s">
        <v>7764</v>
      </c>
      <c r="N330" t="s">
        <v>7765</v>
      </c>
      <c r="O330" t="s">
        <v>4808</v>
      </c>
      <c r="P330" t="s">
        <v>6342</v>
      </c>
    </row>
    <row r="331" spans="1:16">
      <c r="A331" t="s">
        <v>4743</v>
      </c>
      <c r="B331" t="s">
        <v>438</v>
      </c>
      <c r="C331" t="e">
        <f>INDEX(#REF!,MATCH(A331,#REF!,0))</f>
        <v>#REF!</v>
      </c>
      <c r="D331" t="s">
        <v>5427</v>
      </c>
      <c r="E331" t="s">
        <v>11237</v>
      </c>
      <c r="F331" t="s">
        <v>11238</v>
      </c>
      <c r="G331" t="s">
        <v>8762</v>
      </c>
      <c r="H331" t="s">
        <v>5496</v>
      </c>
      <c r="I331" t="s">
        <v>5496</v>
      </c>
      <c r="J331" t="s">
        <v>7121</v>
      </c>
      <c r="K331" t="s">
        <v>7121</v>
      </c>
      <c r="L331" t="s">
        <v>5619</v>
      </c>
      <c r="M331" t="s">
        <v>8763</v>
      </c>
      <c r="N331" t="s">
        <v>8764</v>
      </c>
      <c r="O331" t="s">
        <v>4544</v>
      </c>
      <c r="P331" t="s">
        <v>8765</v>
      </c>
    </row>
    <row r="332" spans="1:16">
      <c r="A332" t="s">
        <v>6801</v>
      </c>
      <c r="B332" t="s">
        <v>6802</v>
      </c>
      <c r="C332" t="e">
        <f>INDEX(#REF!,MATCH(A332,#REF!,0))</f>
        <v>#REF!</v>
      </c>
      <c r="D332" t="s">
        <v>5427</v>
      </c>
      <c r="E332" t="s">
        <v>11238</v>
      </c>
      <c r="F332" t="s">
        <v>11245</v>
      </c>
      <c r="G332" t="s">
        <v>4592</v>
      </c>
      <c r="H332" t="s">
        <v>5487</v>
      </c>
      <c r="I332" t="s">
        <v>6189</v>
      </c>
      <c r="J332" t="s">
        <v>5465</v>
      </c>
      <c r="K332" t="s">
        <v>5465</v>
      </c>
      <c r="L332" t="s">
        <v>5619</v>
      </c>
      <c r="M332" t="s">
        <v>6803</v>
      </c>
      <c r="N332" t="s">
        <v>6804</v>
      </c>
      <c r="O332" t="s">
        <v>5460</v>
      </c>
      <c r="P332" t="s">
        <v>3571</v>
      </c>
    </row>
    <row r="333" spans="1:16">
      <c r="A333" t="s">
        <v>7715</v>
      </c>
      <c r="B333" t="s">
        <v>609</v>
      </c>
      <c r="C333" t="e">
        <f>INDEX(#REF!,MATCH(A333,#REF!,0))</f>
        <v>#REF!</v>
      </c>
      <c r="D333" t="s">
        <v>5427</v>
      </c>
      <c r="E333" t="s">
        <v>11237</v>
      </c>
      <c r="F333" t="s">
        <v>11238</v>
      </c>
      <c r="G333" t="s">
        <v>4543</v>
      </c>
      <c r="H333" t="s">
        <v>5496</v>
      </c>
      <c r="I333" t="s">
        <v>5496</v>
      </c>
      <c r="J333" t="s">
        <v>5644</v>
      </c>
      <c r="K333" t="s">
        <v>5644</v>
      </c>
      <c r="L333" t="s">
        <v>5500</v>
      </c>
      <c r="M333" t="s">
        <v>11252</v>
      </c>
      <c r="N333" t="s">
        <v>7716</v>
      </c>
      <c r="O333" t="s">
        <v>5647</v>
      </c>
      <c r="P333" t="s">
        <v>5608</v>
      </c>
    </row>
    <row r="334" spans="1:16">
      <c r="A334" t="s">
        <v>543</v>
      </c>
      <c r="B334" t="s">
        <v>546</v>
      </c>
      <c r="C334" t="e">
        <f>INDEX(#REF!,MATCH(A334,#REF!,0))</f>
        <v>#REF!</v>
      </c>
      <c r="D334" t="s">
        <v>5427</v>
      </c>
      <c r="E334" t="s">
        <v>11237</v>
      </c>
      <c r="F334" t="s">
        <v>11238</v>
      </c>
      <c r="G334" t="s">
        <v>7414</v>
      </c>
      <c r="H334" t="s">
        <v>5496</v>
      </c>
      <c r="I334" t="s">
        <v>5496</v>
      </c>
      <c r="J334" t="s">
        <v>7413</v>
      </c>
      <c r="K334" t="s">
        <v>7413</v>
      </c>
      <c r="L334" t="s">
        <v>5619</v>
      </c>
      <c r="M334" t="s">
        <v>7747</v>
      </c>
      <c r="N334" t="s">
        <v>7747</v>
      </c>
      <c r="O334" t="s">
        <v>7417</v>
      </c>
      <c r="P334" t="s">
        <v>3571</v>
      </c>
    </row>
    <row r="335" spans="1:16">
      <c r="A335" t="s">
        <v>1045</v>
      </c>
      <c r="B335" t="s">
        <v>1044</v>
      </c>
      <c r="C335" t="e">
        <f>INDEX(#REF!,MATCH(A335,#REF!,0))</f>
        <v>#REF!</v>
      </c>
      <c r="D335" t="s">
        <v>5427</v>
      </c>
      <c r="E335" t="s">
        <v>11237</v>
      </c>
      <c r="F335" t="s">
        <v>11238</v>
      </c>
      <c r="G335" t="s">
        <v>6583</v>
      </c>
      <c r="H335" t="s">
        <v>5496</v>
      </c>
      <c r="I335" t="s">
        <v>5496</v>
      </c>
      <c r="J335" t="s">
        <v>6582</v>
      </c>
      <c r="K335" t="s">
        <v>6582</v>
      </c>
      <c r="L335" t="s">
        <v>5619</v>
      </c>
      <c r="M335" t="s">
        <v>6584</v>
      </c>
      <c r="N335" t="s">
        <v>7066</v>
      </c>
      <c r="O335" t="s">
        <v>6586</v>
      </c>
      <c r="P335" t="s">
        <v>7068</v>
      </c>
    </row>
    <row r="336" spans="1:16">
      <c r="A336" t="s">
        <v>4774</v>
      </c>
      <c r="B336" t="s">
        <v>4867</v>
      </c>
      <c r="C336" t="e">
        <f>INDEX(#REF!,MATCH(A336,#REF!,0))</f>
        <v>#REF!</v>
      </c>
      <c r="D336" t="s">
        <v>5427</v>
      </c>
      <c r="E336" t="s">
        <v>11237</v>
      </c>
      <c r="F336" t="s">
        <v>11238</v>
      </c>
      <c r="G336" t="s">
        <v>4592</v>
      </c>
      <c r="H336" t="s">
        <v>5496</v>
      </c>
      <c r="I336" t="s">
        <v>5496</v>
      </c>
      <c r="J336" t="s">
        <v>6513</v>
      </c>
      <c r="K336" t="s">
        <v>6514</v>
      </c>
      <c r="L336" t="s">
        <v>5519</v>
      </c>
      <c r="M336" t="s">
        <v>6515</v>
      </c>
      <c r="N336" t="s">
        <v>6515</v>
      </c>
      <c r="O336" t="s">
        <v>5460</v>
      </c>
      <c r="P336" t="s">
        <v>3571</v>
      </c>
    </row>
    <row r="337" spans="1:16">
      <c r="A337" t="s">
        <v>939</v>
      </c>
      <c r="B337" t="s">
        <v>940</v>
      </c>
      <c r="C337" t="e">
        <f>INDEX(#REF!,MATCH(A337,#REF!,0))</f>
        <v>#REF!</v>
      </c>
      <c r="D337" t="s">
        <v>5427</v>
      </c>
      <c r="E337" t="s">
        <v>11237</v>
      </c>
      <c r="F337" t="s">
        <v>11238</v>
      </c>
      <c r="G337" t="s">
        <v>6258</v>
      </c>
      <c r="H337" t="s">
        <v>6189</v>
      </c>
      <c r="I337" t="s">
        <v>6189</v>
      </c>
      <c r="J337" t="s">
        <v>3395</v>
      </c>
      <c r="K337" t="s">
        <v>5863</v>
      </c>
      <c r="L337" t="s">
        <v>5619</v>
      </c>
      <c r="M337" t="s">
        <v>6308</v>
      </c>
      <c r="N337" t="s">
        <v>6308</v>
      </c>
      <c r="O337" t="s">
        <v>6261</v>
      </c>
      <c r="P337" t="s">
        <v>3571</v>
      </c>
    </row>
    <row r="338" spans="1:16">
      <c r="A338" t="s">
        <v>5772</v>
      </c>
      <c r="B338" t="s">
        <v>5773</v>
      </c>
      <c r="C338" t="e">
        <f>INDEX(#REF!,MATCH(A338,#REF!,0))</f>
        <v>#REF!</v>
      </c>
      <c r="D338" t="s">
        <v>5427</v>
      </c>
      <c r="E338" t="s">
        <v>11238</v>
      </c>
      <c r="F338" t="s">
        <v>11239</v>
      </c>
      <c r="G338" t="s">
        <v>5775</v>
      </c>
      <c r="H338" t="s">
        <v>5496</v>
      </c>
      <c r="I338" t="s">
        <v>5496</v>
      </c>
      <c r="J338" t="s">
        <v>3395</v>
      </c>
      <c r="K338" t="s">
        <v>5774</v>
      </c>
      <c r="L338" t="s">
        <v>5619</v>
      </c>
      <c r="M338" t="s">
        <v>5776</v>
      </c>
      <c r="N338" t="s">
        <v>5776</v>
      </c>
      <c r="O338" t="s">
        <v>5777</v>
      </c>
      <c r="P338" t="s">
        <v>5779</v>
      </c>
    </row>
    <row r="339" spans="1:16">
      <c r="A339" t="s">
        <v>8594</v>
      </c>
      <c r="B339" t="s">
        <v>8595</v>
      </c>
      <c r="C339" t="e">
        <f>INDEX(#REF!,MATCH(A339,#REF!,0))</f>
        <v>#REF!</v>
      </c>
      <c r="D339" t="s">
        <v>5427</v>
      </c>
      <c r="E339" t="s">
        <v>11237</v>
      </c>
      <c r="F339" t="s">
        <v>11238</v>
      </c>
      <c r="G339" t="s">
        <v>5625</v>
      </c>
      <c r="H339" t="s">
        <v>5496</v>
      </c>
      <c r="I339" t="s">
        <v>5496</v>
      </c>
      <c r="J339" t="s">
        <v>8596</v>
      </c>
      <c r="K339" t="s">
        <v>5550</v>
      </c>
      <c r="L339" t="s">
        <v>8128</v>
      </c>
      <c r="M339" t="s">
        <v>8597</v>
      </c>
      <c r="N339" t="s">
        <v>8598</v>
      </c>
      <c r="O339" t="s">
        <v>5627</v>
      </c>
      <c r="P339" t="s">
        <v>5387</v>
      </c>
    </row>
    <row r="340" spans="1:16">
      <c r="A340" t="s">
        <v>8436</v>
      </c>
      <c r="B340" t="s">
        <v>8437</v>
      </c>
      <c r="C340" t="e">
        <f>INDEX(#REF!,MATCH(A340,#REF!,0))</f>
        <v>#REF!</v>
      </c>
      <c r="D340" t="s">
        <v>5427</v>
      </c>
      <c r="E340" t="s">
        <v>11237</v>
      </c>
      <c r="F340" t="s">
        <v>11238</v>
      </c>
      <c r="G340" t="s">
        <v>4543</v>
      </c>
      <c r="H340" t="s">
        <v>5496</v>
      </c>
      <c r="I340" t="s">
        <v>5496</v>
      </c>
      <c r="J340" t="s">
        <v>5644</v>
      </c>
      <c r="K340" t="s">
        <v>5644</v>
      </c>
      <c r="L340" t="s">
        <v>5442</v>
      </c>
      <c r="M340" t="s">
        <v>8438</v>
      </c>
      <c r="N340" t="s">
        <v>8438</v>
      </c>
      <c r="O340" t="s">
        <v>5647</v>
      </c>
      <c r="P340" t="s">
        <v>5608</v>
      </c>
    </row>
    <row r="341" spans="1:16">
      <c r="A341" t="s">
        <v>4710</v>
      </c>
      <c r="B341" t="s">
        <v>3395</v>
      </c>
      <c r="C341" t="e">
        <f>INDEX(#REF!,MATCH(A341,#REF!,0))</f>
        <v>#REF!</v>
      </c>
      <c r="D341" t="s">
        <v>5427</v>
      </c>
      <c r="E341" t="s">
        <v>11237</v>
      </c>
      <c r="F341" t="s">
        <v>11238</v>
      </c>
      <c r="G341" t="s">
        <v>4601</v>
      </c>
      <c r="H341" t="s">
        <v>5496</v>
      </c>
      <c r="I341" t="s">
        <v>5496</v>
      </c>
      <c r="J341" t="s">
        <v>3395</v>
      </c>
      <c r="K341" t="s">
        <v>6764</v>
      </c>
      <c r="L341" t="s">
        <v>11253</v>
      </c>
      <c r="M341" t="s">
        <v>11254</v>
      </c>
      <c r="N341" t="s">
        <v>11255</v>
      </c>
      <c r="O341" t="s">
        <v>4600</v>
      </c>
      <c r="P341" t="s">
        <v>11256</v>
      </c>
    </row>
    <row r="342" spans="1:16">
      <c r="A342" t="s">
        <v>1305</v>
      </c>
      <c r="B342" t="s">
        <v>3395</v>
      </c>
      <c r="C342" t="e">
        <f>INDEX(#REF!,MATCH(A342,#REF!,0))</f>
        <v>#REF!</v>
      </c>
      <c r="D342" t="s">
        <v>5427</v>
      </c>
      <c r="E342" t="s">
        <v>11237</v>
      </c>
      <c r="F342" t="s">
        <v>11238</v>
      </c>
      <c r="G342" t="s">
        <v>4786</v>
      </c>
      <c r="H342" t="s">
        <v>5496</v>
      </c>
      <c r="I342" t="s">
        <v>5496</v>
      </c>
      <c r="J342" t="s">
        <v>3395</v>
      </c>
      <c r="K342" t="s">
        <v>7008</v>
      </c>
      <c r="L342" t="s">
        <v>5601</v>
      </c>
      <c r="M342" t="s">
        <v>7560</v>
      </c>
      <c r="N342" t="s">
        <v>7560</v>
      </c>
      <c r="O342" t="s">
        <v>4544</v>
      </c>
      <c r="P342" t="s">
        <v>3571</v>
      </c>
    </row>
    <row r="343" spans="1:16">
      <c r="A343" t="s">
        <v>9526</v>
      </c>
      <c r="B343" t="s">
        <v>3395</v>
      </c>
      <c r="C343" t="e">
        <f>INDEX(#REF!,MATCH(A343,#REF!,0))</f>
        <v>#REF!</v>
      </c>
      <c r="D343" t="s">
        <v>5427</v>
      </c>
      <c r="E343" t="s">
        <v>11237</v>
      </c>
      <c r="F343" t="s">
        <v>11238</v>
      </c>
      <c r="G343" t="s">
        <v>5520</v>
      </c>
      <c r="H343" t="s">
        <v>5440</v>
      </c>
      <c r="I343" t="s">
        <v>5440</v>
      </c>
      <c r="J343" t="s">
        <v>3395</v>
      </c>
      <c r="K343" t="s">
        <v>5518</v>
      </c>
      <c r="L343" t="s">
        <v>5551</v>
      </c>
      <c r="M343" t="s">
        <v>11257</v>
      </c>
      <c r="N343" t="s">
        <v>11258</v>
      </c>
      <c r="O343" t="s">
        <v>5522</v>
      </c>
      <c r="P343" t="s">
        <v>5524</v>
      </c>
    </row>
    <row r="344" spans="1:16">
      <c r="A344" t="s">
        <v>8559</v>
      </c>
      <c r="B344" t="s">
        <v>3395</v>
      </c>
      <c r="C344" t="e">
        <f>INDEX(#REF!,MATCH(A344,#REF!,0))</f>
        <v>#REF!</v>
      </c>
      <c r="D344" t="s">
        <v>5427</v>
      </c>
      <c r="E344" t="s">
        <v>11237</v>
      </c>
      <c r="F344" t="s">
        <v>11238</v>
      </c>
      <c r="G344" t="s">
        <v>7180</v>
      </c>
      <c r="H344" t="s">
        <v>5496</v>
      </c>
      <c r="I344" t="s">
        <v>5496</v>
      </c>
      <c r="J344" t="s">
        <v>7179</v>
      </c>
      <c r="K344" t="s">
        <v>7179</v>
      </c>
      <c r="L344" t="s">
        <v>5601</v>
      </c>
      <c r="M344" t="s">
        <v>7181</v>
      </c>
      <c r="N344" t="s">
        <v>11259</v>
      </c>
      <c r="O344" t="s">
        <v>7183</v>
      </c>
      <c r="P344" t="s">
        <v>3571</v>
      </c>
    </row>
    <row r="345" spans="1:16">
      <c r="A345" t="s">
        <v>8571</v>
      </c>
      <c r="B345" t="s">
        <v>3395</v>
      </c>
      <c r="C345" t="e">
        <f>INDEX(#REF!,MATCH(A345,#REF!,0))</f>
        <v>#REF!</v>
      </c>
      <c r="D345" t="s">
        <v>5427</v>
      </c>
      <c r="E345" t="s">
        <v>11237</v>
      </c>
      <c r="F345" t="s">
        <v>11238</v>
      </c>
      <c r="G345" t="s">
        <v>6366</v>
      </c>
      <c r="H345" t="s">
        <v>5440</v>
      </c>
      <c r="I345" t="s">
        <v>5440</v>
      </c>
      <c r="J345" t="s">
        <v>4706</v>
      </c>
      <c r="K345" t="s">
        <v>6077</v>
      </c>
      <c r="L345" t="s">
        <v>5601</v>
      </c>
      <c r="M345" t="s">
        <v>8572</v>
      </c>
      <c r="N345" t="s">
        <v>8573</v>
      </c>
      <c r="O345" t="s">
        <v>6714</v>
      </c>
      <c r="P345" t="s">
        <v>6082</v>
      </c>
    </row>
    <row r="346" spans="1:16">
      <c r="A346" t="s">
        <v>8591</v>
      </c>
      <c r="B346" t="s">
        <v>3395</v>
      </c>
      <c r="C346" t="e">
        <f>INDEX(#REF!,MATCH(A346,#REF!,0))</f>
        <v>#REF!</v>
      </c>
      <c r="D346" t="s">
        <v>11260</v>
      </c>
      <c r="E346" t="s">
        <v>11261</v>
      </c>
      <c r="F346" t="s">
        <v>11245</v>
      </c>
      <c r="G346" t="s">
        <v>6098</v>
      </c>
      <c r="H346" t="s">
        <v>5440</v>
      </c>
      <c r="I346" t="s">
        <v>5440</v>
      </c>
      <c r="J346" t="s">
        <v>5518</v>
      </c>
      <c r="K346" t="s">
        <v>5518</v>
      </c>
      <c r="L346" t="s">
        <v>5442</v>
      </c>
      <c r="M346" t="s">
        <v>7190</v>
      </c>
      <c r="N346" t="s">
        <v>8592</v>
      </c>
      <c r="O346" t="s">
        <v>6101</v>
      </c>
      <c r="P346" t="s">
        <v>6418</v>
      </c>
    </row>
    <row r="347" spans="1:16">
      <c r="A347" t="s">
        <v>8603</v>
      </c>
      <c r="B347" t="s">
        <v>3395</v>
      </c>
      <c r="C347" t="e">
        <f>INDEX(#REF!,MATCH(A347,#REF!,0))</f>
        <v>#REF!</v>
      </c>
      <c r="D347" t="s">
        <v>5427</v>
      </c>
      <c r="E347" t="s">
        <v>11244</v>
      </c>
      <c r="F347" t="s">
        <v>11245</v>
      </c>
      <c r="G347" t="s">
        <v>7180</v>
      </c>
      <c r="H347" t="s">
        <v>5487</v>
      </c>
      <c r="I347" t="s">
        <v>5440</v>
      </c>
      <c r="J347" t="s">
        <v>7179</v>
      </c>
      <c r="K347" t="s">
        <v>7179</v>
      </c>
      <c r="L347" t="s">
        <v>5442</v>
      </c>
      <c r="M347" t="s">
        <v>7181</v>
      </c>
      <c r="N347" t="s">
        <v>8604</v>
      </c>
      <c r="O347" t="s">
        <v>7183</v>
      </c>
      <c r="P347" t="s">
        <v>8606</v>
      </c>
    </row>
    <row r="348" spans="1:16">
      <c r="A348" t="s">
        <v>8624</v>
      </c>
      <c r="B348" t="s">
        <v>3395</v>
      </c>
      <c r="C348" t="e">
        <f>INDEX(#REF!,MATCH(A348,#REF!,0))</f>
        <v>#REF!</v>
      </c>
      <c r="D348" t="s">
        <v>5427</v>
      </c>
      <c r="E348" t="s">
        <v>11237</v>
      </c>
      <c r="F348" t="s">
        <v>11238</v>
      </c>
      <c r="G348" t="s">
        <v>6509</v>
      </c>
      <c r="H348" t="s">
        <v>5496</v>
      </c>
      <c r="I348" t="s">
        <v>5496</v>
      </c>
      <c r="J348" t="s">
        <v>6822</v>
      </c>
      <c r="K348" t="s">
        <v>6822</v>
      </c>
      <c r="L348" t="s">
        <v>5619</v>
      </c>
      <c r="M348" t="s">
        <v>3395</v>
      </c>
      <c r="N348" t="s">
        <v>6824</v>
      </c>
      <c r="O348" t="s">
        <v>5605</v>
      </c>
      <c r="P348" t="s">
        <v>5516</v>
      </c>
    </row>
    <row r="349" spans="1:16">
      <c r="A349" t="s">
        <v>8641</v>
      </c>
      <c r="B349" t="s">
        <v>3395</v>
      </c>
      <c r="C349" t="e">
        <f>INDEX(#REF!,MATCH(A349,#REF!,0))</f>
        <v>#REF!</v>
      </c>
      <c r="D349" t="s">
        <v>5427</v>
      </c>
      <c r="E349" t="s">
        <v>11237</v>
      </c>
      <c r="F349" t="s">
        <v>11238</v>
      </c>
      <c r="G349" t="s">
        <v>4543</v>
      </c>
      <c r="H349" t="s">
        <v>5496</v>
      </c>
      <c r="I349" t="s">
        <v>5496</v>
      </c>
      <c r="J349" t="s">
        <v>5644</v>
      </c>
      <c r="K349" t="s">
        <v>5644</v>
      </c>
      <c r="L349" t="s">
        <v>5467</v>
      </c>
      <c r="M349" t="s">
        <v>8642</v>
      </c>
      <c r="N349" t="s">
        <v>8642</v>
      </c>
      <c r="O349" t="s">
        <v>5647</v>
      </c>
      <c r="P349" t="s">
        <v>3571</v>
      </c>
    </row>
    <row r="350" spans="1:16">
      <c r="A350" t="s">
        <v>8649</v>
      </c>
      <c r="B350" t="s">
        <v>3395</v>
      </c>
      <c r="C350" t="e">
        <f>INDEX(#REF!,MATCH(A350,#REF!,0))</f>
        <v>#REF!</v>
      </c>
      <c r="D350" t="s">
        <v>5427</v>
      </c>
      <c r="E350" t="s">
        <v>11237</v>
      </c>
      <c r="F350" t="s">
        <v>11238</v>
      </c>
      <c r="G350" t="s">
        <v>6366</v>
      </c>
      <c r="H350" t="s">
        <v>5496</v>
      </c>
      <c r="I350" t="s">
        <v>5496</v>
      </c>
      <c r="J350" t="s">
        <v>6077</v>
      </c>
      <c r="K350" t="s">
        <v>6077</v>
      </c>
      <c r="L350" t="s">
        <v>6992</v>
      </c>
      <c r="M350" t="s">
        <v>8650</v>
      </c>
      <c r="N350" t="s">
        <v>8651</v>
      </c>
      <c r="O350" t="s">
        <v>4544</v>
      </c>
      <c r="P350" t="s">
        <v>5608</v>
      </c>
    </row>
    <row r="351" spans="1:16">
      <c r="A351" t="s">
        <v>279</v>
      </c>
      <c r="B351" t="s">
        <v>3395</v>
      </c>
      <c r="C351" t="e">
        <f>INDEX(#REF!,MATCH(A351,#REF!,0))</f>
        <v>#REF!</v>
      </c>
      <c r="D351" t="s">
        <v>5427</v>
      </c>
      <c r="E351" t="s">
        <v>11237</v>
      </c>
      <c r="F351" t="s">
        <v>11238</v>
      </c>
      <c r="G351" t="s">
        <v>6026</v>
      </c>
      <c r="H351" t="s">
        <v>5496</v>
      </c>
      <c r="I351" t="s">
        <v>5496</v>
      </c>
      <c r="J351" t="s">
        <v>6107</v>
      </c>
      <c r="K351" t="s">
        <v>6107</v>
      </c>
      <c r="L351" t="s">
        <v>5601</v>
      </c>
      <c r="M351" t="s">
        <v>8706</v>
      </c>
      <c r="N351" t="s">
        <v>8707</v>
      </c>
      <c r="O351" t="s">
        <v>6029</v>
      </c>
      <c r="P351" t="s">
        <v>3571</v>
      </c>
    </row>
    <row r="352" spans="1:16">
      <c r="A352" t="s">
        <v>1306</v>
      </c>
      <c r="B352" t="s">
        <v>3395</v>
      </c>
      <c r="C352" t="e">
        <f>INDEX(#REF!,MATCH(A352,#REF!,0))</f>
        <v>#REF!</v>
      </c>
      <c r="D352" t="s">
        <v>5427</v>
      </c>
      <c r="E352" t="s">
        <v>11237</v>
      </c>
      <c r="F352" t="s">
        <v>11238</v>
      </c>
      <c r="G352" t="s">
        <v>11262</v>
      </c>
      <c r="H352" t="s">
        <v>5496</v>
      </c>
      <c r="I352" t="s">
        <v>5496</v>
      </c>
      <c r="J352" t="s">
        <v>3395</v>
      </c>
      <c r="K352" t="s">
        <v>6311</v>
      </c>
      <c r="L352" t="s">
        <v>5601</v>
      </c>
      <c r="M352" t="s">
        <v>6313</v>
      </c>
      <c r="N352" t="s">
        <v>6314</v>
      </c>
      <c r="O352" t="s">
        <v>6315</v>
      </c>
      <c r="P352" t="s">
        <v>11263</v>
      </c>
    </row>
    <row r="353" spans="1:16">
      <c r="A353" t="s">
        <v>9276</v>
      </c>
      <c r="B353" t="s">
        <v>3395</v>
      </c>
      <c r="C353" t="e">
        <f>INDEX(#REF!,MATCH(A353,#REF!,0))</f>
        <v>#REF!</v>
      </c>
      <c r="D353" t="s">
        <v>5427</v>
      </c>
      <c r="E353" t="s">
        <v>11237</v>
      </c>
      <c r="F353" t="s">
        <v>11238</v>
      </c>
      <c r="G353" t="s">
        <v>4601</v>
      </c>
      <c r="H353" t="s">
        <v>5496</v>
      </c>
      <c r="I353" t="s">
        <v>5496</v>
      </c>
      <c r="J353" t="s">
        <v>3395</v>
      </c>
      <c r="K353" t="s">
        <v>6764</v>
      </c>
      <c r="L353" t="s">
        <v>11253</v>
      </c>
      <c r="M353" t="s">
        <v>11264</v>
      </c>
      <c r="N353" t="s">
        <v>11265</v>
      </c>
      <c r="O353" t="s">
        <v>4600</v>
      </c>
      <c r="P353" t="s">
        <v>11266</v>
      </c>
    </row>
    <row r="354" spans="1:16">
      <c r="A354" t="s">
        <v>8753</v>
      </c>
      <c r="B354" t="s">
        <v>3395</v>
      </c>
      <c r="C354" t="e">
        <f>INDEX(#REF!,MATCH(A354,#REF!,0))</f>
        <v>#REF!</v>
      </c>
      <c r="D354" t="s">
        <v>5427</v>
      </c>
      <c r="E354" t="s">
        <v>11237</v>
      </c>
      <c r="F354" t="s">
        <v>11238</v>
      </c>
      <c r="G354" t="s">
        <v>5864</v>
      </c>
      <c r="H354" t="s">
        <v>5440</v>
      </c>
      <c r="I354" t="s">
        <v>5440</v>
      </c>
      <c r="J354" t="s">
        <v>3395</v>
      </c>
      <c r="K354" t="s">
        <v>6543</v>
      </c>
      <c r="L354" t="s">
        <v>5619</v>
      </c>
      <c r="M354" t="s">
        <v>6908</v>
      </c>
      <c r="N354" t="s">
        <v>6908</v>
      </c>
      <c r="O354" t="s">
        <v>5866</v>
      </c>
      <c r="P354" t="s">
        <v>3571</v>
      </c>
    </row>
    <row r="355" spans="1:16">
      <c r="A355" t="s">
        <v>6423</v>
      </c>
      <c r="B355" t="s">
        <v>3395</v>
      </c>
      <c r="C355" t="e">
        <f>INDEX(#REF!,MATCH(A355,#REF!,0))</f>
        <v>#REF!</v>
      </c>
      <c r="D355" t="s">
        <v>5427</v>
      </c>
      <c r="E355" t="s">
        <v>11237</v>
      </c>
      <c r="F355" t="s">
        <v>11238</v>
      </c>
      <c r="G355" t="s">
        <v>6285</v>
      </c>
      <c r="H355" t="s">
        <v>6284</v>
      </c>
      <c r="I355" t="s">
        <v>6284</v>
      </c>
      <c r="J355" t="s">
        <v>3395</v>
      </c>
      <c r="K355" t="s">
        <v>6218</v>
      </c>
      <c r="L355" t="s">
        <v>5619</v>
      </c>
      <c r="M355" t="s">
        <v>6424</v>
      </c>
      <c r="N355" t="s">
        <v>6425</v>
      </c>
      <c r="O355" t="s">
        <v>6222</v>
      </c>
      <c r="P355" t="s">
        <v>3571</v>
      </c>
    </row>
    <row r="356" spans="1:16">
      <c r="A356" t="s">
        <v>976</v>
      </c>
      <c r="B356" t="s">
        <v>3395</v>
      </c>
      <c r="C356" t="e">
        <f>INDEX(#REF!,MATCH(A356,#REF!,0))</f>
        <v>#REF!</v>
      </c>
      <c r="D356" t="s">
        <v>5427</v>
      </c>
      <c r="E356" t="s">
        <v>11237</v>
      </c>
      <c r="F356" t="s">
        <v>11238</v>
      </c>
      <c r="G356" t="s">
        <v>6780</v>
      </c>
      <c r="H356" t="s">
        <v>5496</v>
      </c>
      <c r="I356" t="s">
        <v>5496</v>
      </c>
      <c r="J356" t="s">
        <v>6779</v>
      </c>
      <c r="K356" t="s">
        <v>6779</v>
      </c>
      <c r="L356" t="s">
        <v>5601</v>
      </c>
      <c r="M356" t="s">
        <v>7554</v>
      </c>
      <c r="N356" t="s">
        <v>7555</v>
      </c>
      <c r="O356" t="s">
        <v>7556</v>
      </c>
      <c r="P356" t="s">
        <v>7558</v>
      </c>
    </row>
    <row r="357" spans="1:16">
      <c r="A357" t="s">
        <v>531</v>
      </c>
      <c r="B357" t="s">
        <v>3395</v>
      </c>
      <c r="C357" t="e">
        <f>INDEX(#REF!,MATCH(A357,#REF!,0))</f>
        <v>#REF!</v>
      </c>
      <c r="D357" t="s">
        <v>5427</v>
      </c>
      <c r="E357" t="s">
        <v>11238</v>
      </c>
      <c r="F357" t="s">
        <v>11248</v>
      </c>
      <c r="G357" t="s">
        <v>5913</v>
      </c>
      <c r="H357" t="s">
        <v>5496</v>
      </c>
      <c r="I357" t="s">
        <v>5496</v>
      </c>
      <c r="J357" t="s">
        <v>3395</v>
      </c>
      <c r="K357" t="s">
        <v>5912</v>
      </c>
      <c r="L357" t="s">
        <v>5500</v>
      </c>
      <c r="M357" t="s">
        <v>5912</v>
      </c>
      <c r="N357" t="s">
        <v>11267</v>
      </c>
      <c r="O357" t="s">
        <v>5916</v>
      </c>
      <c r="P357" t="s">
        <v>11268</v>
      </c>
    </row>
    <row r="358" spans="1:16">
      <c r="A358" t="s">
        <v>9701</v>
      </c>
      <c r="B358" t="s">
        <v>3395</v>
      </c>
      <c r="C358" t="e">
        <f>INDEX(#REF!,MATCH(A358,#REF!,0))</f>
        <v>#REF!</v>
      </c>
      <c r="D358" t="s">
        <v>5427</v>
      </c>
      <c r="E358" t="s">
        <v>11239</v>
      </c>
      <c r="F358" t="s">
        <v>11249</v>
      </c>
      <c r="G358" t="s">
        <v>5902</v>
      </c>
      <c r="H358" t="s">
        <v>3395</v>
      </c>
      <c r="I358" t="s">
        <v>5425</v>
      </c>
      <c r="J358" t="s">
        <v>5935</v>
      </c>
      <c r="K358" t="s">
        <v>5935</v>
      </c>
      <c r="L358" t="s">
        <v>11250</v>
      </c>
      <c r="M358" t="s">
        <v>11269</v>
      </c>
      <c r="N358" t="s">
        <v>11251</v>
      </c>
      <c r="O358" t="s">
        <v>5786</v>
      </c>
      <c r="P358" t="s">
        <v>5938</v>
      </c>
    </row>
    <row r="359" spans="1:16">
      <c r="A359" t="s">
        <v>8844</v>
      </c>
      <c r="B359" t="s">
        <v>3395</v>
      </c>
      <c r="C359" t="e">
        <f>INDEX(#REF!,MATCH(A359,#REF!,0))</f>
        <v>#REF!</v>
      </c>
      <c r="D359" t="s">
        <v>5427</v>
      </c>
      <c r="E359" t="s">
        <v>11248</v>
      </c>
      <c r="F359" t="s">
        <v>11270</v>
      </c>
      <c r="G359" t="s">
        <v>6984</v>
      </c>
      <c r="H359" t="s">
        <v>7906</v>
      </c>
      <c r="I359" t="s">
        <v>7906</v>
      </c>
      <c r="J359" t="s">
        <v>3395</v>
      </c>
      <c r="K359" t="s">
        <v>5498</v>
      </c>
      <c r="L359" t="s">
        <v>5601</v>
      </c>
      <c r="M359" t="s">
        <v>8845</v>
      </c>
      <c r="N359" t="s">
        <v>8846</v>
      </c>
      <c r="O359" t="s">
        <v>5504</v>
      </c>
      <c r="P359" t="s">
        <v>8847</v>
      </c>
    </row>
    <row r="360" spans="1:16">
      <c r="A360" t="s">
        <v>970</v>
      </c>
      <c r="B360" t="s">
        <v>3395</v>
      </c>
      <c r="C360" t="e">
        <f>INDEX(#REF!,MATCH(A360,#REF!,0))</f>
        <v>#REF!</v>
      </c>
      <c r="D360" t="s">
        <v>5427</v>
      </c>
      <c r="E360" t="s">
        <v>11237</v>
      </c>
      <c r="F360" t="s">
        <v>11238</v>
      </c>
      <c r="G360" t="s">
        <v>7863</v>
      </c>
      <c r="H360" t="s">
        <v>5496</v>
      </c>
      <c r="I360" t="s">
        <v>5496</v>
      </c>
      <c r="J360" t="s">
        <v>3395</v>
      </c>
      <c r="K360" t="s">
        <v>7862</v>
      </c>
      <c r="L360" t="s">
        <v>5467</v>
      </c>
      <c r="M360" t="s">
        <v>3395</v>
      </c>
      <c r="N360" t="s">
        <v>8858</v>
      </c>
      <c r="O360" t="s">
        <v>5866</v>
      </c>
      <c r="P360" t="s">
        <v>5607</v>
      </c>
    </row>
    <row r="361" spans="1:16">
      <c r="A361" t="s">
        <v>9265</v>
      </c>
      <c r="B361" t="s">
        <v>3395</v>
      </c>
      <c r="C361" t="e">
        <f>INDEX(#REF!,MATCH(A361,#REF!,0))</f>
        <v>#REF!</v>
      </c>
      <c r="D361" t="s">
        <v>5427</v>
      </c>
      <c r="E361" t="s">
        <v>11237</v>
      </c>
      <c r="F361" t="s">
        <v>11238</v>
      </c>
      <c r="G361" t="s">
        <v>4624</v>
      </c>
      <c r="H361" t="s">
        <v>5496</v>
      </c>
      <c r="I361" t="s">
        <v>5496</v>
      </c>
      <c r="J361" t="s">
        <v>5669</v>
      </c>
      <c r="K361" t="s">
        <v>5669</v>
      </c>
      <c r="L361" t="s">
        <v>5601</v>
      </c>
      <c r="M361" t="s">
        <v>11271</v>
      </c>
      <c r="N361" t="s">
        <v>11272</v>
      </c>
      <c r="O361" t="s">
        <v>5593</v>
      </c>
      <c r="P361" t="s">
        <v>11273</v>
      </c>
    </row>
    <row r="362" spans="1:16">
      <c r="A362" t="s">
        <v>945</v>
      </c>
      <c r="B362" t="s">
        <v>3395</v>
      </c>
      <c r="C362" t="e">
        <f>INDEX(#REF!,MATCH(A362,#REF!,0))</f>
        <v>#REF!</v>
      </c>
      <c r="D362" t="s">
        <v>5427</v>
      </c>
      <c r="E362" t="s">
        <v>11237</v>
      </c>
      <c r="F362" t="s">
        <v>11238</v>
      </c>
      <c r="G362" t="s">
        <v>8863</v>
      </c>
      <c r="H362" t="s">
        <v>5496</v>
      </c>
      <c r="I362" t="s">
        <v>5496</v>
      </c>
      <c r="J362" t="s">
        <v>4706</v>
      </c>
      <c r="K362" t="s">
        <v>4706</v>
      </c>
      <c r="L362" t="s">
        <v>5601</v>
      </c>
      <c r="M362" t="s">
        <v>8864</v>
      </c>
      <c r="N362" t="s">
        <v>8865</v>
      </c>
      <c r="O362" t="s">
        <v>6714</v>
      </c>
      <c r="P362" t="s">
        <v>6082</v>
      </c>
    </row>
    <row r="363" spans="1:16">
      <c r="A363" t="s">
        <v>6557</v>
      </c>
      <c r="B363" t="s">
        <v>3395</v>
      </c>
      <c r="C363" t="e">
        <f>INDEX(#REF!,MATCH(A363,#REF!,0))</f>
        <v>#REF!</v>
      </c>
      <c r="D363" t="s">
        <v>5427</v>
      </c>
      <c r="E363" t="s">
        <v>11238</v>
      </c>
      <c r="F363" t="s">
        <v>11239</v>
      </c>
      <c r="G363" t="s">
        <v>4624</v>
      </c>
      <c r="H363" t="s">
        <v>5496</v>
      </c>
      <c r="I363" t="s">
        <v>5496</v>
      </c>
      <c r="J363" t="s">
        <v>3395</v>
      </c>
      <c r="K363" t="s">
        <v>5669</v>
      </c>
      <c r="L363" t="s">
        <v>5500</v>
      </c>
      <c r="M363" t="s">
        <v>6558</v>
      </c>
      <c r="N363" t="s">
        <v>6558</v>
      </c>
      <c r="O363" t="s">
        <v>5593</v>
      </c>
      <c r="P363" t="s">
        <v>6560</v>
      </c>
    </row>
    <row r="364" spans="1:16">
      <c r="A364" t="s">
        <v>11274</v>
      </c>
      <c r="B364" t="s">
        <v>3395</v>
      </c>
      <c r="C364" t="e">
        <f>INDEX(#REF!,MATCH(A364,#REF!,0))</f>
        <v>#REF!</v>
      </c>
      <c r="D364" t="s">
        <v>5427</v>
      </c>
      <c r="E364" t="s">
        <v>11244</v>
      </c>
      <c r="F364" t="s">
        <v>11275</v>
      </c>
      <c r="G364" t="s">
        <v>5431</v>
      </c>
      <c r="H364" t="s">
        <v>5487</v>
      </c>
      <c r="I364" t="s">
        <v>5440</v>
      </c>
      <c r="J364" t="s">
        <v>3395</v>
      </c>
      <c r="K364" t="s">
        <v>5863</v>
      </c>
      <c r="L364" t="s">
        <v>3395</v>
      </c>
      <c r="M364" t="s">
        <v>11276</v>
      </c>
      <c r="N364" t="s">
        <v>11276</v>
      </c>
      <c r="O364" t="s">
        <v>5435</v>
      </c>
      <c r="P364" t="s">
        <v>3571</v>
      </c>
    </row>
    <row r="365" spans="1:16">
      <c r="A365" t="s">
        <v>6771</v>
      </c>
      <c r="B365" t="s">
        <v>3395</v>
      </c>
      <c r="C365" t="e">
        <f>INDEX(#REF!,MATCH(A365,#REF!,0))</f>
        <v>#REF!</v>
      </c>
      <c r="D365" t="s">
        <v>5427</v>
      </c>
      <c r="E365" t="s">
        <v>11237</v>
      </c>
      <c r="F365" t="s">
        <v>11238</v>
      </c>
      <c r="G365" t="s">
        <v>5443</v>
      </c>
      <c r="H365" t="s">
        <v>5440</v>
      </c>
      <c r="I365" t="s">
        <v>5440</v>
      </c>
      <c r="J365" t="s">
        <v>3530</v>
      </c>
      <c r="K365" t="s">
        <v>3530</v>
      </c>
      <c r="L365" t="s">
        <v>5442</v>
      </c>
      <c r="M365" t="s">
        <v>6772</v>
      </c>
      <c r="N365" t="s">
        <v>6772</v>
      </c>
      <c r="O365" t="s">
        <v>5446</v>
      </c>
      <c r="P365" t="s">
        <v>3585</v>
      </c>
    </row>
    <row r="366" spans="1:16">
      <c r="A366" t="s">
        <v>6907</v>
      </c>
      <c r="B366" t="s">
        <v>3395</v>
      </c>
      <c r="C366" t="e">
        <f>INDEX(#REF!,MATCH(A366,#REF!,0))</f>
        <v>#REF!</v>
      </c>
      <c r="D366" t="s">
        <v>5427</v>
      </c>
      <c r="E366" t="s">
        <v>11237</v>
      </c>
      <c r="F366" t="s">
        <v>11238</v>
      </c>
      <c r="G366" t="s">
        <v>5864</v>
      </c>
      <c r="H366" t="s">
        <v>5440</v>
      </c>
      <c r="I366" t="s">
        <v>5440</v>
      </c>
      <c r="J366" t="s">
        <v>3395</v>
      </c>
      <c r="K366" t="s">
        <v>6543</v>
      </c>
      <c r="L366" t="s">
        <v>5619</v>
      </c>
      <c r="M366" t="s">
        <v>6908</v>
      </c>
      <c r="N366" t="s">
        <v>6908</v>
      </c>
      <c r="O366" t="s">
        <v>5866</v>
      </c>
      <c r="P366" t="s">
        <v>3571</v>
      </c>
    </row>
    <row r="367" spans="1:16">
      <c r="A367" t="s">
        <v>6960</v>
      </c>
      <c r="B367" t="s">
        <v>3395</v>
      </c>
      <c r="C367" t="e">
        <f>INDEX(#REF!,MATCH(A367,#REF!,0))</f>
        <v>#REF!</v>
      </c>
      <c r="D367" t="s">
        <v>5427</v>
      </c>
      <c r="E367" t="s">
        <v>11237</v>
      </c>
      <c r="F367" t="s">
        <v>11238</v>
      </c>
      <c r="G367" t="s">
        <v>4592</v>
      </c>
      <c r="H367" t="s">
        <v>5496</v>
      </c>
      <c r="I367" t="s">
        <v>5496</v>
      </c>
      <c r="J367" t="s">
        <v>5465</v>
      </c>
      <c r="K367" t="s">
        <v>5465</v>
      </c>
      <c r="L367" t="s">
        <v>5619</v>
      </c>
      <c r="M367" t="s">
        <v>6961</v>
      </c>
      <c r="N367" t="s">
        <v>6961</v>
      </c>
      <c r="O367" t="s">
        <v>5460</v>
      </c>
      <c r="P367" t="s">
        <v>3571</v>
      </c>
    </row>
    <row r="368" spans="1:16">
      <c r="A368" t="s">
        <v>4648</v>
      </c>
      <c r="B368" t="s">
        <v>3395</v>
      </c>
      <c r="C368" t="e">
        <f>INDEX(#REF!,MATCH(A368,#REF!,0))</f>
        <v>#REF!</v>
      </c>
      <c r="D368" t="s">
        <v>5427</v>
      </c>
      <c r="E368" t="s">
        <v>11249</v>
      </c>
      <c r="F368" t="s">
        <v>11270</v>
      </c>
      <c r="G368" t="s">
        <v>4748</v>
      </c>
      <c r="H368" t="s">
        <v>5496</v>
      </c>
      <c r="I368" t="s">
        <v>5496</v>
      </c>
      <c r="J368" t="s">
        <v>6242</v>
      </c>
      <c r="K368" t="s">
        <v>6242</v>
      </c>
      <c r="L368" t="s">
        <v>5467</v>
      </c>
      <c r="M368" t="s">
        <v>6243</v>
      </c>
      <c r="N368" t="s">
        <v>6981</v>
      </c>
      <c r="O368" t="s">
        <v>6245</v>
      </c>
      <c r="P368" t="s">
        <v>3571</v>
      </c>
    </row>
    <row r="369" spans="1:16">
      <c r="A369" t="s">
        <v>6991</v>
      </c>
      <c r="B369" t="s">
        <v>3395</v>
      </c>
      <c r="C369" t="e">
        <f>INDEX(#REF!,MATCH(A369,#REF!,0))</f>
        <v>#REF!</v>
      </c>
      <c r="D369" t="s">
        <v>5427</v>
      </c>
      <c r="E369" t="s">
        <v>11249</v>
      </c>
      <c r="F369" t="s">
        <v>11238</v>
      </c>
      <c r="G369" t="s">
        <v>6366</v>
      </c>
      <c r="H369" t="s">
        <v>5496</v>
      </c>
      <c r="I369" t="s">
        <v>5496</v>
      </c>
      <c r="J369" t="s">
        <v>6077</v>
      </c>
      <c r="K369" t="s">
        <v>6077</v>
      </c>
      <c r="L369" t="s">
        <v>6992</v>
      </c>
      <c r="M369" t="s">
        <v>6077</v>
      </c>
      <c r="N369" t="s">
        <v>6077</v>
      </c>
      <c r="O369" t="s">
        <v>4544</v>
      </c>
      <c r="P369" t="s">
        <v>6825</v>
      </c>
    </row>
    <row r="370" spans="1:16">
      <c r="A370" t="s">
        <v>7100</v>
      </c>
      <c r="B370" t="s">
        <v>3395</v>
      </c>
      <c r="C370" t="e">
        <f>INDEX(#REF!,MATCH(A370,#REF!,0))</f>
        <v>#REF!</v>
      </c>
      <c r="D370" t="s">
        <v>5427</v>
      </c>
      <c r="E370" t="s">
        <v>11237</v>
      </c>
      <c r="F370" t="s">
        <v>11238</v>
      </c>
      <c r="G370" t="s">
        <v>4543</v>
      </c>
      <c r="H370" t="s">
        <v>5496</v>
      </c>
      <c r="I370" t="s">
        <v>5496</v>
      </c>
      <c r="J370" t="s">
        <v>6764</v>
      </c>
      <c r="K370" t="s">
        <v>6764</v>
      </c>
      <c r="L370" t="s">
        <v>5601</v>
      </c>
      <c r="M370" t="s">
        <v>7101</v>
      </c>
      <c r="N370" t="s">
        <v>7101</v>
      </c>
      <c r="O370" t="s">
        <v>6714</v>
      </c>
      <c r="P370" t="s">
        <v>6082</v>
      </c>
    </row>
    <row r="371" spans="1:16">
      <c r="A371" t="s">
        <v>7115</v>
      </c>
      <c r="B371" t="s">
        <v>3395</v>
      </c>
      <c r="C371" t="e">
        <f>INDEX(#REF!,MATCH(A371,#REF!,0))</f>
        <v>#REF!</v>
      </c>
      <c r="D371" t="s">
        <v>5427</v>
      </c>
      <c r="E371" t="s">
        <v>11237</v>
      </c>
      <c r="F371" t="s">
        <v>11238</v>
      </c>
      <c r="G371" t="s">
        <v>5512</v>
      </c>
      <c r="H371" t="s">
        <v>5464</v>
      </c>
      <c r="I371" t="s">
        <v>5464</v>
      </c>
      <c r="J371" t="s">
        <v>5510</v>
      </c>
      <c r="K371" t="s">
        <v>5510</v>
      </c>
      <c r="L371" t="s">
        <v>5467</v>
      </c>
      <c r="M371" t="s">
        <v>7116</v>
      </c>
      <c r="N371" t="s">
        <v>7117</v>
      </c>
      <c r="O371" t="s">
        <v>5514</v>
      </c>
      <c r="P371" t="s">
        <v>9830</v>
      </c>
    </row>
    <row r="372" spans="1:16">
      <c r="A372" t="s">
        <v>7178</v>
      </c>
      <c r="B372" t="s">
        <v>3395</v>
      </c>
      <c r="C372" t="e">
        <f>INDEX(#REF!,MATCH(A372,#REF!,0))</f>
        <v>#REF!</v>
      </c>
      <c r="D372" t="s">
        <v>5427</v>
      </c>
      <c r="E372" t="s">
        <v>11237</v>
      </c>
      <c r="F372" t="s">
        <v>11238</v>
      </c>
      <c r="G372" t="s">
        <v>7180</v>
      </c>
      <c r="H372" t="s">
        <v>5496</v>
      </c>
      <c r="I372" t="s">
        <v>5496</v>
      </c>
      <c r="J372" t="s">
        <v>7179</v>
      </c>
      <c r="K372" t="s">
        <v>7179</v>
      </c>
      <c r="L372" t="s">
        <v>5442</v>
      </c>
      <c r="M372" t="s">
        <v>7181</v>
      </c>
      <c r="N372" t="s">
        <v>7182</v>
      </c>
      <c r="O372" t="s">
        <v>7183</v>
      </c>
      <c r="P372" t="s">
        <v>3571</v>
      </c>
    </row>
    <row r="373" spans="1:16">
      <c r="A373" t="s">
        <v>7189</v>
      </c>
      <c r="B373" t="s">
        <v>3395</v>
      </c>
      <c r="C373" t="e">
        <f>INDEX(#REF!,MATCH(A373,#REF!,0))</f>
        <v>#REF!</v>
      </c>
      <c r="D373" t="s">
        <v>11260</v>
      </c>
      <c r="E373" t="s">
        <v>11261</v>
      </c>
      <c r="F373" t="s">
        <v>11245</v>
      </c>
      <c r="G373" t="s">
        <v>6098</v>
      </c>
      <c r="H373" t="s">
        <v>5440</v>
      </c>
      <c r="I373" t="s">
        <v>5440</v>
      </c>
      <c r="J373" t="s">
        <v>5518</v>
      </c>
      <c r="K373" t="s">
        <v>5518</v>
      </c>
      <c r="L373" t="s">
        <v>5442</v>
      </c>
      <c r="M373" t="s">
        <v>7190</v>
      </c>
      <c r="N373" t="s">
        <v>7191</v>
      </c>
      <c r="O373" t="s">
        <v>6101</v>
      </c>
      <c r="P373" t="s">
        <v>6418</v>
      </c>
    </row>
    <row r="374" spans="1:16">
      <c r="A374" t="s">
        <v>7208</v>
      </c>
      <c r="B374" t="s">
        <v>3395</v>
      </c>
      <c r="C374" t="e">
        <f>INDEX(#REF!,MATCH(A374,#REF!,0))</f>
        <v>#REF!</v>
      </c>
      <c r="D374" t="s">
        <v>11277</v>
      </c>
      <c r="E374" t="s">
        <v>11241</v>
      </c>
      <c r="F374" t="s">
        <v>11238</v>
      </c>
      <c r="G374" t="s">
        <v>6098</v>
      </c>
      <c r="H374" t="s">
        <v>5496</v>
      </c>
      <c r="I374" t="s">
        <v>5496</v>
      </c>
      <c r="J374" t="s">
        <v>5518</v>
      </c>
      <c r="K374" t="s">
        <v>5518</v>
      </c>
      <c r="L374" t="s">
        <v>5601</v>
      </c>
      <c r="M374" t="s">
        <v>7190</v>
      </c>
      <c r="N374" t="s">
        <v>7209</v>
      </c>
      <c r="O374" t="s">
        <v>6101</v>
      </c>
      <c r="P374" t="s">
        <v>6418</v>
      </c>
    </row>
    <row r="375" spans="1:16">
      <c r="A375" t="s">
        <v>9682</v>
      </c>
      <c r="B375" t="s">
        <v>3395</v>
      </c>
      <c r="C375" t="e">
        <f>INDEX(#REF!,MATCH(A375,#REF!,0))</f>
        <v>#REF!</v>
      </c>
      <c r="D375" t="s">
        <v>5427</v>
      </c>
      <c r="E375" t="s">
        <v>11278</v>
      </c>
      <c r="F375" t="s">
        <v>11279</v>
      </c>
      <c r="G375" t="s">
        <v>5864</v>
      </c>
      <c r="H375" t="s">
        <v>5496</v>
      </c>
      <c r="I375" t="s">
        <v>5496</v>
      </c>
      <c r="J375" t="s">
        <v>3395</v>
      </c>
      <c r="K375" t="s">
        <v>5912</v>
      </c>
      <c r="L375" t="s">
        <v>11280</v>
      </c>
      <c r="M375" t="s">
        <v>11281</v>
      </c>
      <c r="N375" t="s">
        <v>11282</v>
      </c>
      <c r="O375" t="s">
        <v>5866</v>
      </c>
      <c r="P375" t="s">
        <v>3571</v>
      </c>
    </row>
    <row r="376" spans="1:16">
      <c r="A376" t="s">
        <v>9705</v>
      </c>
      <c r="B376" t="s">
        <v>3395</v>
      </c>
      <c r="C376" t="e">
        <f>INDEX(#REF!,MATCH(A376,#REF!,0))</f>
        <v>#REF!</v>
      </c>
      <c r="D376" t="s">
        <v>5427</v>
      </c>
      <c r="E376" t="s">
        <v>11237</v>
      </c>
      <c r="F376" t="s">
        <v>11238</v>
      </c>
      <c r="G376" t="s">
        <v>5520</v>
      </c>
      <c r="H376" t="s">
        <v>5440</v>
      </c>
      <c r="I376" t="s">
        <v>5440</v>
      </c>
      <c r="J376" t="s">
        <v>3395</v>
      </c>
      <c r="K376" t="s">
        <v>5518</v>
      </c>
      <c r="L376" t="s">
        <v>5551</v>
      </c>
      <c r="M376" t="s">
        <v>11283</v>
      </c>
      <c r="N376" t="s">
        <v>11284</v>
      </c>
      <c r="O376" t="s">
        <v>5522</v>
      </c>
      <c r="P376" t="s">
        <v>5524</v>
      </c>
    </row>
    <row r="377" spans="1:16">
      <c r="A377" t="s">
        <v>9480</v>
      </c>
      <c r="B377" t="s">
        <v>3395</v>
      </c>
      <c r="C377" t="e">
        <f>INDEX(#REF!,MATCH(A377,#REF!,0))</f>
        <v>#REF!</v>
      </c>
      <c r="D377" t="s">
        <v>5427</v>
      </c>
      <c r="E377" t="s">
        <v>11278</v>
      </c>
      <c r="F377" t="s">
        <v>11279</v>
      </c>
      <c r="G377" t="s">
        <v>5864</v>
      </c>
      <c r="H377" t="s">
        <v>5496</v>
      </c>
      <c r="I377" t="s">
        <v>5496</v>
      </c>
      <c r="J377" t="s">
        <v>3395</v>
      </c>
      <c r="K377" t="s">
        <v>5912</v>
      </c>
      <c r="L377" t="s">
        <v>11280</v>
      </c>
      <c r="M377" t="s">
        <v>11281</v>
      </c>
      <c r="N377" t="s">
        <v>11282</v>
      </c>
      <c r="O377" t="s">
        <v>5866</v>
      </c>
      <c r="P377" t="s">
        <v>5608</v>
      </c>
    </row>
    <row r="378" spans="1:16">
      <c r="A378" t="s">
        <v>11285</v>
      </c>
      <c r="B378" t="s">
        <v>3395</v>
      </c>
      <c r="C378" t="e">
        <f>INDEX(#REF!,MATCH(A378,#REF!,0))</f>
        <v>#REF!</v>
      </c>
      <c r="D378" t="s">
        <v>5427</v>
      </c>
      <c r="E378" t="s">
        <v>11237</v>
      </c>
      <c r="F378" t="s">
        <v>11238</v>
      </c>
      <c r="G378" t="s">
        <v>5633</v>
      </c>
      <c r="H378" t="s">
        <v>5487</v>
      </c>
      <c r="I378" t="s">
        <v>5425</v>
      </c>
      <c r="J378" t="s">
        <v>3395</v>
      </c>
      <c r="K378" t="s">
        <v>6856</v>
      </c>
      <c r="L378" t="s">
        <v>5442</v>
      </c>
      <c r="M378" t="s">
        <v>3395</v>
      </c>
      <c r="N378" t="s">
        <v>11286</v>
      </c>
      <c r="O378" t="s">
        <v>5593</v>
      </c>
      <c r="P378" t="s">
        <v>3571</v>
      </c>
    </row>
    <row r="379" spans="1:16">
      <c r="A379" t="s">
        <v>7566</v>
      </c>
      <c r="B379" t="s">
        <v>3395</v>
      </c>
      <c r="C379" t="e">
        <f>INDEX(#REF!,MATCH(A379,#REF!,0))</f>
        <v>#REF!</v>
      </c>
      <c r="D379" t="s">
        <v>5427</v>
      </c>
      <c r="E379" t="s">
        <v>11237</v>
      </c>
      <c r="F379" t="s">
        <v>11238</v>
      </c>
      <c r="G379" t="s">
        <v>4557</v>
      </c>
      <c r="H379" t="s">
        <v>5496</v>
      </c>
      <c r="I379" t="s">
        <v>5496</v>
      </c>
      <c r="J379" t="s">
        <v>6941</v>
      </c>
      <c r="K379" t="s">
        <v>6941</v>
      </c>
      <c r="L379" t="s">
        <v>5601</v>
      </c>
      <c r="M379" t="s">
        <v>7567</v>
      </c>
      <c r="N379" t="s">
        <v>7568</v>
      </c>
      <c r="O379" t="s">
        <v>5460</v>
      </c>
      <c r="P379" t="s">
        <v>5387</v>
      </c>
    </row>
    <row r="380" spans="1:16">
      <c r="A380" t="s">
        <v>7580</v>
      </c>
      <c r="B380" t="s">
        <v>3395</v>
      </c>
      <c r="C380" t="e">
        <f>INDEX(#REF!,MATCH(A380,#REF!,0))</f>
        <v>#REF!</v>
      </c>
      <c r="D380" t="s">
        <v>5427</v>
      </c>
      <c r="E380" t="s">
        <v>11237</v>
      </c>
      <c r="F380" t="s">
        <v>11238</v>
      </c>
      <c r="G380" t="s">
        <v>6730</v>
      </c>
      <c r="H380" t="s">
        <v>5496</v>
      </c>
      <c r="I380" t="s">
        <v>5496</v>
      </c>
      <c r="J380" t="s">
        <v>6054</v>
      </c>
      <c r="K380" t="s">
        <v>6054</v>
      </c>
      <c r="L380" t="s">
        <v>5601</v>
      </c>
      <c r="M380" t="s">
        <v>7581</v>
      </c>
      <c r="N380" t="s">
        <v>7582</v>
      </c>
      <c r="O380" t="s">
        <v>4808</v>
      </c>
      <c r="P380" t="s">
        <v>7583</v>
      </c>
    </row>
    <row r="381" spans="1:16">
      <c r="A381" t="s">
        <v>7604</v>
      </c>
      <c r="B381" t="s">
        <v>3395</v>
      </c>
      <c r="C381" t="e">
        <f>INDEX(#REF!,MATCH(A381,#REF!,0))</f>
        <v>#REF!</v>
      </c>
      <c r="D381" t="s">
        <v>5427</v>
      </c>
      <c r="E381" t="s">
        <v>11237</v>
      </c>
      <c r="F381" t="s">
        <v>11238</v>
      </c>
      <c r="G381" t="s">
        <v>5520</v>
      </c>
      <c r="H381" t="s">
        <v>5496</v>
      </c>
      <c r="I381" t="s">
        <v>5496</v>
      </c>
      <c r="J381" t="s">
        <v>7605</v>
      </c>
      <c r="K381" t="s">
        <v>5518</v>
      </c>
      <c r="L381" t="s">
        <v>5601</v>
      </c>
      <c r="M381" t="s">
        <v>7606</v>
      </c>
      <c r="N381" t="s">
        <v>7606</v>
      </c>
      <c r="O381" t="s">
        <v>5522</v>
      </c>
      <c r="P381" t="s">
        <v>5524</v>
      </c>
    </row>
    <row r="382" spans="1:16">
      <c r="A382" t="s">
        <v>9269</v>
      </c>
      <c r="B382" t="s">
        <v>3395</v>
      </c>
      <c r="C382" t="e">
        <f>INDEX(#REF!,MATCH(A382,#REF!,0))</f>
        <v>#REF!</v>
      </c>
      <c r="D382" t="s">
        <v>5427</v>
      </c>
      <c r="E382" t="s">
        <v>11237</v>
      </c>
      <c r="F382" t="s">
        <v>11238</v>
      </c>
      <c r="G382" t="s">
        <v>11224</v>
      </c>
      <c r="H382" t="s">
        <v>5496</v>
      </c>
      <c r="I382" t="s">
        <v>5496</v>
      </c>
      <c r="J382" t="s">
        <v>3395</v>
      </c>
      <c r="K382" t="s">
        <v>11225</v>
      </c>
      <c r="L382" t="s">
        <v>5601</v>
      </c>
      <c r="M382" t="s">
        <v>11287</v>
      </c>
      <c r="N382" t="s">
        <v>11287</v>
      </c>
      <c r="O382" t="s">
        <v>11227</v>
      </c>
      <c r="P382" t="s">
        <v>11228</v>
      </c>
    </row>
    <row r="383" spans="1:16">
      <c r="A383" t="s">
        <v>7680</v>
      </c>
      <c r="B383" t="s">
        <v>3395</v>
      </c>
      <c r="C383" t="e">
        <f>INDEX(#REF!,MATCH(A383,#REF!,0))</f>
        <v>#REF!</v>
      </c>
      <c r="D383" t="s">
        <v>5427</v>
      </c>
      <c r="E383" t="s">
        <v>11237</v>
      </c>
      <c r="F383" t="s">
        <v>11238</v>
      </c>
      <c r="G383" t="s">
        <v>7682</v>
      </c>
      <c r="H383" t="s">
        <v>5496</v>
      </c>
      <c r="I383" t="s">
        <v>5496</v>
      </c>
      <c r="J383" t="s">
        <v>3395</v>
      </c>
      <c r="K383" t="s">
        <v>7681</v>
      </c>
      <c r="L383" t="s">
        <v>5601</v>
      </c>
      <c r="M383" t="s">
        <v>7683</v>
      </c>
      <c r="N383" t="s">
        <v>7683</v>
      </c>
      <c r="O383" t="s">
        <v>6261</v>
      </c>
      <c r="P383" t="s">
        <v>7685</v>
      </c>
    </row>
    <row r="384" spans="1:16">
      <c r="A384" t="s">
        <v>7718</v>
      </c>
      <c r="B384" t="s">
        <v>3395</v>
      </c>
      <c r="C384" t="e">
        <f>INDEX(#REF!,MATCH(A384,#REF!,0))</f>
        <v>#REF!</v>
      </c>
      <c r="D384" t="s">
        <v>5427</v>
      </c>
      <c r="E384" t="s">
        <v>11237</v>
      </c>
      <c r="F384" t="s">
        <v>11238</v>
      </c>
      <c r="G384" t="s">
        <v>6219</v>
      </c>
      <c r="H384" t="s">
        <v>5496</v>
      </c>
      <c r="I384" t="s">
        <v>5496</v>
      </c>
      <c r="J384" t="s">
        <v>3395</v>
      </c>
      <c r="K384" t="s">
        <v>6218</v>
      </c>
      <c r="L384" t="s">
        <v>3395</v>
      </c>
      <c r="M384" t="s">
        <v>6220</v>
      </c>
      <c r="N384" t="s">
        <v>6221</v>
      </c>
      <c r="O384" t="s">
        <v>6222</v>
      </c>
      <c r="P384" t="s">
        <v>3571</v>
      </c>
    </row>
    <row r="385" spans="1:16">
      <c r="A385" t="s">
        <v>185</v>
      </c>
      <c r="B385" t="s">
        <v>3395</v>
      </c>
      <c r="C385" t="e">
        <f>INDEX(#REF!,MATCH(A385,#REF!,0))</f>
        <v>#REF!</v>
      </c>
      <c r="D385" t="s">
        <v>5427</v>
      </c>
      <c r="E385" t="s">
        <v>11237</v>
      </c>
      <c r="F385" t="s">
        <v>11238</v>
      </c>
      <c r="G385" t="s">
        <v>4624</v>
      </c>
      <c r="H385" t="s">
        <v>5496</v>
      </c>
      <c r="I385" t="s">
        <v>5496</v>
      </c>
      <c r="J385" t="s">
        <v>5669</v>
      </c>
      <c r="K385" t="s">
        <v>5669</v>
      </c>
      <c r="L385" t="s">
        <v>5601</v>
      </c>
      <c r="M385" t="s">
        <v>11288</v>
      </c>
      <c r="N385" t="s">
        <v>11289</v>
      </c>
      <c r="O385" t="s">
        <v>5593</v>
      </c>
      <c r="P385" t="s">
        <v>11273</v>
      </c>
    </row>
    <row r="386" spans="1:16">
      <c r="A386" t="s">
        <v>4834</v>
      </c>
      <c r="B386" t="s">
        <v>3395</v>
      </c>
      <c r="C386" t="e">
        <f>INDEX(#REF!,MATCH(A386,#REF!,0))</f>
        <v>#REF!</v>
      </c>
      <c r="D386" t="s">
        <v>5427</v>
      </c>
      <c r="E386" t="s">
        <v>11237</v>
      </c>
      <c r="F386" t="s">
        <v>11238</v>
      </c>
      <c r="G386" t="s">
        <v>4592</v>
      </c>
      <c r="H386" t="s">
        <v>5496</v>
      </c>
      <c r="I386" t="s">
        <v>5496</v>
      </c>
      <c r="J386" t="s">
        <v>3395</v>
      </c>
      <c r="K386" t="s">
        <v>5613</v>
      </c>
      <c r="L386" t="s">
        <v>5601</v>
      </c>
      <c r="M386" t="s">
        <v>5614</v>
      </c>
      <c r="N386" t="s">
        <v>5614</v>
      </c>
      <c r="O386" t="s">
        <v>5460</v>
      </c>
      <c r="P386" t="s">
        <v>7998</v>
      </c>
    </row>
    <row r="387" spans="1:16">
      <c r="A387" t="s">
        <v>8031</v>
      </c>
      <c r="B387" t="s">
        <v>3395</v>
      </c>
      <c r="C387" t="e">
        <f>INDEX(#REF!,MATCH(A387,#REF!,0))</f>
        <v>#REF!</v>
      </c>
      <c r="D387" t="s">
        <v>5427</v>
      </c>
      <c r="E387" t="s">
        <v>11237</v>
      </c>
      <c r="F387" t="s">
        <v>11238</v>
      </c>
      <c r="G387" t="s">
        <v>5864</v>
      </c>
      <c r="H387" t="s">
        <v>5496</v>
      </c>
      <c r="I387" t="s">
        <v>5496</v>
      </c>
      <c r="J387" t="s">
        <v>5863</v>
      </c>
      <c r="K387" t="s">
        <v>5863</v>
      </c>
      <c r="L387" t="s">
        <v>5467</v>
      </c>
      <c r="M387" t="s">
        <v>8032</v>
      </c>
      <c r="N387" t="s">
        <v>8032</v>
      </c>
      <c r="O387" t="s">
        <v>5866</v>
      </c>
      <c r="P387" t="s">
        <v>5607</v>
      </c>
    </row>
    <row r="388" spans="1:16">
      <c r="A388" t="s">
        <v>8112</v>
      </c>
      <c r="B388" t="s">
        <v>3395</v>
      </c>
      <c r="C388" t="e">
        <f>INDEX(#REF!,MATCH(A388,#REF!,0))</f>
        <v>#REF!</v>
      </c>
      <c r="D388" t="s">
        <v>5427</v>
      </c>
      <c r="E388" t="s">
        <v>11241</v>
      </c>
      <c r="F388" t="s">
        <v>11238</v>
      </c>
      <c r="G388" t="s">
        <v>5864</v>
      </c>
      <c r="H388" t="s">
        <v>3395</v>
      </c>
      <c r="I388" t="s">
        <v>5425</v>
      </c>
      <c r="J388" t="s">
        <v>5912</v>
      </c>
      <c r="K388" t="s">
        <v>5912</v>
      </c>
      <c r="L388" t="s">
        <v>8113</v>
      </c>
      <c r="M388" t="s">
        <v>8114</v>
      </c>
      <c r="N388" t="s">
        <v>8115</v>
      </c>
      <c r="O388" t="s">
        <v>5866</v>
      </c>
      <c r="P388" t="s">
        <v>5608</v>
      </c>
    </row>
    <row r="389" spans="1:16">
      <c r="A389" t="s">
        <v>8146</v>
      </c>
      <c r="B389" t="s">
        <v>3395</v>
      </c>
      <c r="C389" t="e">
        <f>INDEX(#REF!,MATCH(A389,#REF!,0))</f>
        <v>#REF!</v>
      </c>
      <c r="D389" t="s">
        <v>5427</v>
      </c>
      <c r="E389" t="s">
        <v>11237</v>
      </c>
      <c r="F389" t="s">
        <v>11238</v>
      </c>
      <c r="G389" t="s">
        <v>5823</v>
      </c>
      <c r="H389" t="s">
        <v>5496</v>
      </c>
      <c r="I389" t="s">
        <v>5496</v>
      </c>
      <c r="J389" t="s">
        <v>5822</v>
      </c>
      <c r="K389" t="s">
        <v>5822</v>
      </c>
      <c r="L389" t="s">
        <v>5467</v>
      </c>
      <c r="M389" t="s">
        <v>8147</v>
      </c>
      <c r="N389" t="s">
        <v>8147</v>
      </c>
      <c r="O389" t="s">
        <v>5826</v>
      </c>
      <c r="P389" t="s">
        <v>4592</v>
      </c>
    </row>
    <row r="390" spans="1:16">
      <c r="A390" t="s">
        <v>969</v>
      </c>
      <c r="B390" t="s">
        <v>3395</v>
      </c>
      <c r="C390" t="e">
        <f>INDEX(#REF!,MATCH(A390,#REF!,0))</f>
        <v>#REF!</v>
      </c>
      <c r="D390" t="s">
        <v>5427</v>
      </c>
      <c r="E390" t="s">
        <v>11237</v>
      </c>
      <c r="F390" t="s">
        <v>11238</v>
      </c>
      <c r="G390" t="s">
        <v>7180</v>
      </c>
      <c r="H390" t="s">
        <v>5496</v>
      </c>
      <c r="I390" t="s">
        <v>5496</v>
      </c>
      <c r="J390" t="s">
        <v>7179</v>
      </c>
      <c r="K390" t="s">
        <v>7179</v>
      </c>
      <c r="L390" t="s">
        <v>5467</v>
      </c>
      <c r="M390" t="s">
        <v>8177</v>
      </c>
      <c r="N390" t="s">
        <v>11290</v>
      </c>
      <c r="O390" t="s">
        <v>7183</v>
      </c>
      <c r="P390" t="s">
        <v>8179</v>
      </c>
    </row>
    <row r="391" spans="1:16">
      <c r="A391" t="s">
        <v>180</v>
      </c>
      <c r="B391" t="s">
        <v>3395</v>
      </c>
      <c r="C391" t="e">
        <f>INDEX(#REF!,MATCH(A391,#REF!,0))</f>
        <v>#REF!</v>
      </c>
      <c r="D391" t="s">
        <v>5427</v>
      </c>
      <c r="E391" t="s">
        <v>11237</v>
      </c>
      <c r="F391" t="s">
        <v>11238</v>
      </c>
      <c r="G391" t="s">
        <v>5902</v>
      </c>
      <c r="H391" t="s">
        <v>5496</v>
      </c>
      <c r="I391" t="s">
        <v>5496</v>
      </c>
      <c r="J391" t="s">
        <v>5935</v>
      </c>
      <c r="K391" t="s">
        <v>5935</v>
      </c>
      <c r="L391" t="s">
        <v>5601</v>
      </c>
      <c r="M391" t="s">
        <v>8109</v>
      </c>
      <c r="N391" t="s">
        <v>8109</v>
      </c>
      <c r="O391" t="s">
        <v>5786</v>
      </c>
      <c r="P391" t="s">
        <v>5905</v>
      </c>
    </row>
    <row r="392" spans="1:16">
      <c r="A392" t="s">
        <v>8306</v>
      </c>
      <c r="B392" t="s">
        <v>3395</v>
      </c>
      <c r="C392" t="e">
        <f>INDEX(#REF!,MATCH(A392,#REF!,0))</f>
        <v>#REF!</v>
      </c>
      <c r="D392" t="s">
        <v>5427</v>
      </c>
      <c r="E392" t="s">
        <v>11237</v>
      </c>
      <c r="F392" t="s">
        <v>11238</v>
      </c>
      <c r="G392" t="s">
        <v>6026</v>
      </c>
      <c r="H392" t="s">
        <v>5496</v>
      </c>
      <c r="I392" t="s">
        <v>5496</v>
      </c>
      <c r="J392" t="s">
        <v>3395</v>
      </c>
      <c r="K392" t="s">
        <v>6107</v>
      </c>
      <c r="L392" t="s">
        <v>5601</v>
      </c>
      <c r="M392" t="s">
        <v>8307</v>
      </c>
      <c r="N392" t="s">
        <v>8307</v>
      </c>
      <c r="O392" t="s">
        <v>6029</v>
      </c>
      <c r="P392" t="s">
        <v>3571</v>
      </c>
    </row>
  </sheetData>
  <autoFilter ref="A1:P1" xr:uid="{3B2E7DE4-A2CE-4AB6-A708-49139F9563D3}">
    <sortState xmlns:xlrd2="http://schemas.microsoft.com/office/spreadsheetml/2017/richdata2" ref="A2:P258">
      <sortCondition ref="G1"/>
    </sortState>
  </autoFilter>
  <hyperlinks>
    <hyperlink ref="J1" r:id="rId1" xr:uid="{5AD0120A-CFB5-4100-96C4-25B53ADB4733}"/>
    <hyperlink ref="K1" r:id="rId2" xr:uid="{1A535287-2E89-4589-8698-A5B1A177CE1F}"/>
    <hyperlink ref="L1" r:id="rId3" xr:uid="{2F3104BF-79A8-42D7-A6BA-2EFD8F0C9032}"/>
    <hyperlink ref="M1" r:id="rId4" xr:uid="{E3F7A603-3D23-4A73-A7F8-8178E69A06A9}"/>
    <hyperlink ref="N1" r:id="rId5" xr:uid="{D89C90CC-2DC8-462E-BF39-41544CB174A6}"/>
    <hyperlink ref="O1" r:id="rId6" xr:uid="{CF4A14D5-7302-4614-8D88-AA16ACF0D05C}"/>
    <hyperlink ref="P1" r:id="rId7" xr:uid="{196245A1-3656-4E44-8457-364460D08A96}"/>
  </hyperlink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FB7F-B660-4373-90D6-EE065C357D44}">
  <sheetPr>
    <tabColor rgb="FFFFFF00"/>
  </sheetPr>
  <dimension ref="A1:I16"/>
  <sheetViews>
    <sheetView workbookViewId="0">
      <selection activeCell="A2" sqref="A2"/>
    </sheetView>
  </sheetViews>
  <sheetFormatPr defaultColWidth="25.85546875" defaultRowHeight="20.25" customHeight="1"/>
  <cols>
    <col min="1" max="1" width="19.42578125" style="570" customWidth="1"/>
    <col min="2" max="2" width="121" style="570" customWidth="1"/>
    <col min="3" max="16384" width="25.85546875" style="570"/>
  </cols>
  <sheetData>
    <row r="1" spans="1:9" ht="20.25" customHeight="1">
      <c r="A1" s="579"/>
      <c r="B1" s="579"/>
      <c r="C1" s="579"/>
      <c r="D1" s="579" t="s">
        <v>11291</v>
      </c>
      <c r="E1" s="579"/>
      <c r="F1" s="579"/>
      <c r="G1" s="579"/>
      <c r="H1" s="579"/>
      <c r="I1" s="579"/>
    </row>
    <row r="2" spans="1:9" ht="20.25" customHeight="1">
      <c r="A2" s="580" t="s">
        <v>3199</v>
      </c>
      <c r="B2" s="580" t="s">
        <v>2499</v>
      </c>
      <c r="C2" s="581" t="s">
        <v>1769</v>
      </c>
      <c r="D2" s="580" t="s">
        <v>11292</v>
      </c>
      <c r="E2" s="582">
        <v>45812.618506944447</v>
      </c>
      <c r="F2" s="582">
        <v>45825.958333333336</v>
      </c>
      <c r="G2" s="582">
        <v>45826.125</v>
      </c>
      <c r="H2" s="580" t="s">
        <v>4535</v>
      </c>
      <c r="I2" s="582">
        <v>45825.994675925926</v>
      </c>
    </row>
    <row r="3" spans="1:9" ht="20.25" customHeight="1">
      <c r="A3" s="571" t="s">
        <v>2377</v>
      </c>
      <c r="B3" s="571" t="s">
        <v>11293</v>
      </c>
      <c r="C3" s="573" t="s">
        <v>1769</v>
      </c>
      <c r="D3" s="571" t="s">
        <v>11292</v>
      </c>
      <c r="E3" s="572">
        <v>45783.519988425927</v>
      </c>
      <c r="F3" s="572">
        <v>45787.375</v>
      </c>
      <c r="G3" s="572">
        <v>45787.875</v>
      </c>
      <c r="H3" s="571" t="s">
        <v>4535</v>
      </c>
      <c r="I3" s="572">
        <v>45854.955752314818</v>
      </c>
    </row>
    <row r="4" spans="1:9" ht="20.25" customHeight="1">
      <c r="A4" s="571" t="s">
        <v>3188</v>
      </c>
      <c r="B4" s="571" t="s">
        <v>3026</v>
      </c>
      <c r="C4" s="573" t="s">
        <v>1769</v>
      </c>
      <c r="D4" s="571" t="s">
        <v>11292</v>
      </c>
      <c r="E4" s="572">
        <v>45824.380949074075</v>
      </c>
      <c r="F4" s="572">
        <v>45825.333333333336</v>
      </c>
      <c r="G4" s="572">
        <v>45826.75</v>
      </c>
      <c r="H4" s="571" t="s">
        <v>4535</v>
      </c>
      <c r="I4" s="572">
        <v>45834.729131944441</v>
      </c>
    </row>
    <row r="5" spans="1:9" ht="20.25" customHeight="1">
      <c r="A5" s="571" t="s">
        <v>3269</v>
      </c>
      <c r="B5" s="571" t="s">
        <v>3270</v>
      </c>
      <c r="C5" s="573" t="s">
        <v>1769</v>
      </c>
      <c r="D5" s="571" t="s">
        <v>11292</v>
      </c>
      <c r="E5" s="572">
        <v>45819.508750000001</v>
      </c>
      <c r="F5" s="572">
        <v>45830.875</v>
      </c>
      <c r="G5" s="572">
        <v>45831.208333333336</v>
      </c>
      <c r="H5" s="571" t="s">
        <v>4535</v>
      </c>
      <c r="I5" s="572">
        <v>45852.732071759259</v>
      </c>
    </row>
    <row r="6" spans="1:9" ht="20.25" customHeight="1">
      <c r="A6" s="571" t="s">
        <v>3272</v>
      </c>
      <c r="B6" s="571" t="s">
        <v>2681</v>
      </c>
      <c r="C6" s="573" t="s">
        <v>1769</v>
      </c>
      <c r="D6" s="571" t="s">
        <v>11292</v>
      </c>
      <c r="E6" s="572">
        <v>45825.617847222224</v>
      </c>
      <c r="F6" s="572">
        <v>45830.916666666664</v>
      </c>
      <c r="G6" s="572">
        <v>45831.125</v>
      </c>
      <c r="H6" s="571" t="s">
        <v>4535</v>
      </c>
      <c r="I6" s="572">
        <v>45852.732060185182</v>
      </c>
    </row>
    <row r="7" spans="1:9" ht="20.25" customHeight="1">
      <c r="A7" s="571" t="s">
        <v>3421</v>
      </c>
      <c r="B7" s="571" t="s">
        <v>3422</v>
      </c>
      <c r="C7" s="573" t="s">
        <v>1769</v>
      </c>
      <c r="D7" s="571" t="s">
        <v>11292</v>
      </c>
      <c r="E7" s="572">
        <v>45835.52616898148</v>
      </c>
      <c r="F7" s="572">
        <v>45840.041666666664</v>
      </c>
      <c r="G7" s="572">
        <v>45840.208333333336</v>
      </c>
      <c r="H7" s="571" t="s">
        <v>4535</v>
      </c>
      <c r="I7" s="572">
        <v>45845.713935185187</v>
      </c>
    </row>
    <row r="8" spans="1:9" ht="20.25" customHeight="1">
      <c r="A8" s="571" t="s">
        <v>3304</v>
      </c>
      <c r="B8" s="571" t="s">
        <v>3305</v>
      </c>
      <c r="C8" s="573" t="s">
        <v>1769</v>
      </c>
      <c r="D8" s="571" t="s">
        <v>11292</v>
      </c>
      <c r="E8" s="572">
        <v>45828.443518518521</v>
      </c>
      <c r="F8" s="572">
        <v>45833.916666666664</v>
      </c>
      <c r="G8" s="572">
        <v>45834.125</v>
      </c>
      <c r="H8" s="571" t="s">
        <v>4535</v>
      </c>
      <c r="I8" s="572">
        <v>45847.449664351851</v>
      </c>
    </row>
    <row r="9" spans="1:9" ht="20.25" customHeight="1">
      <c r="A9" s="571" t="s">
        <v>3665</v>
      </c>
      <c r="B9" s="571" t="s">
        <v>11294</v>
      </c>
      <c r="C9" s="573" t="s">
        <v>1769</v>
      </c>
      <c r="D9" s="571" t="s">
        <v>11292</v>
      </c>
      <c r="E9" s="572">
        <v>45861.620995370373</v>
      </c>
      <c r="F9" s="572">
        <v>45866.708333333336</v>
      </c>
      <c r="G9" s="572">
        <v>45867.125</v>
      </c>
      <c r="H9" s="574" t="s">
        <v>4535</v>
      </c>
      <c r="I9" s="572">
        <v>45867.125</v>
      </c>
    </row>
    <row r="10" spans="1:9" ht="20.25" customHeight="1">
      <c r="A10" s="571" t="s">
        <v>3667</v>
      </c>
      <c r="B10" s="571" t="s">
        <v>11295</v>
      </c>
      <c r="C10" s="573" t="s">
        <v>1769</v>
      </c>
      <c r="D10" s="571" t="s">
        <v>11292</v>
      </c>
      <c r="E10" s="572">
        <v>45861.627546296295</v>
      </c>
      <c r="F10" s="572">
        <v>45866.708333333336</v>
      </c>
      <c r="G10" s="572">
        <v>45867.125</v>
      </c>
      <c r="H10" s="574" t="s">
        <v>4535</v>
      </c>
      <c r="I10" s="572">
        <v>45867.125</v>
      </c>
    </row>
    <row r="11" spans="1:9" ht="20.25" customHeight="1">
      <c r="A11" s="571" t="s">
        <v>3550</v>
      </c>
      <c r="B11" s="571" t="s">
        <v>3159</v>
      </c>
      <c r="C11" s="585" t="s">
        <v>9196</v>
      </c>
      <c r="D11" s="571" t="s">
        <v>1445</v>
      </c>
      <c r="E11" s="572">
        <v>45847.617592592593</v>
      </c>
      <c r="F11" s="572">
        <v>45856.916666666664</v>
      </c>
      <c r="G11" s="572">
        <v>45857.125</v>
      </c>
      <c r="H11" s="571" t="s">
        <v>4535</v>
      </c>
      <c r="I11" s="572">
        <v>45857.006944444445</v>
      </c>
    </row>
    <row r="12" spans="1:9" ht="20.25" customHeight="1">
      <c r="A12" s="571" t="s">
        <v>3195</v>
      </c>
      <c r="B12" s="571" t="s">
        <v>3196</v>
      </c>
      <c r="C12" s="573" t="s">
        <v>1769</v>
      </c>
      <c r="D12" s="571" t="s">
        <v>11296</v>
      </c>
      <c r="E12" s="572">
        <v>45821.466087962966</v>
      </c>
      <c r="F12" s="572">
        <v>45825.708333333336</v>
      </c>
      <c r="G12" s="572">
        <v>45826.125</v>
      </c>
      <c r="H12" s="571" t="s">
        <v>4535</v>
      </c>
      <c r="I12" s="572">
        <v>45825.817743055559</v>
      </c>
    </row>
    <row r="13" spans="1:9" ht="20.25" customHeight="1">
      <c r="A13" s="571" t="s">
        <v>3641</v>
      </c>
      <c r="B13" s="571" t="s">
        <v>3642</v>
      </c>
      <c r="C13" s="573" t="s">
        <v>1769</v>
      </c>
      <c r="D13" s="571" t="s">
        <v>11296</v>
      </c>
      <c r="E13" s="572">
        <v>45859.651458333334</v>
      </c>
      <c r="F13" s="572">
        <v>45863.708333333336</v>
      </c>
      <c r="G13" s="572">
        <v>45864.125</v>
      </c>
      <c r="H13" s="571" t="s">
        <v>4535</v>
      </c>
      <c r="I13" s="572">
        <v>45866.331388888888</v>
      </c>
    </row>
    <row r="14" spans="1:9" ht="20.25" customHeight="1">
      <c r="A14" s="571" t="s">
        <v>11297</v>
      </c>
      <c r="B14" s="571" t="s">
        <v>11298</v>
      </c>
      <c r="C14" s="585" t="s">
        <v>9196</v>
      </c>
      <c r="D14" s="571" t="s">
        <v>11299</v>
      </c>
      <c r="E14" s="572">
        <v>45824.724641203706</v>
      </c>
      <c r="F14" s="572">
        <v>45829.333333333336</v>
      </c>
      <c r="G14" s="572">
        <v>45833.708333333336</v>
      </c>
      <c r="H14" s="571" t="s">
        <v>4535</v>
      </c>
      <c r="I14" s="572">
        <v>45829.450104166666</v>
      </c>
    </row>
    <row r="15" spans="1:9" ht="20.25" customHeight="1">
      <c r="A15" s="571" t="s">
        <v>3659</v>
      </c>
      <c r="B15" s="577" t="s">
        <v>11300</v>
      </c>
      <c r="C15" s="585" t="s">
        <v>9196</v>
      </c>
      <c r="D15" s="577" t="s">
        <v>1854</v>
      </c>
      <c r="E15" s="572">
        <v>45862.613553240742</v>
      </c>
      <c r="F15" s="572">
        <v>45866.333333333336</v>
      </c>
      <c r="G15" s="572">
        <v>45866.75</v>
      </c>
      <c r="H15" s="578" t="s">
        <v>4535</v>
      </c>
      <c r="I15" s="572">
        <v>45867.125</v>
      </c>
    </row>
    <row r="16" spans="1:9" ht="20.25" customHeight="1">
      <c r="A16" s="575" t="s">
        <v>11301</v>
      </c>
      <c r="B16" s="575" t="s">
        <v>11302</v>
      </c>
      <c r="C16" s="573" t="s">
        <v>1769</v>
      </c>
      <c r="D16" s="571" t="s">
        <v>11303</v>
      </c>
      <c r="E16" s="572">
        <v>45848.645462962966</v>
      </c>
      <c r="F16" s="572">
        <v>45855.916666666664</v>
      </c>
      <c r="G16" s="572">
        <v>45856.25</v>
      </c>
      <c r="H16" s="571" t="s">
        <v>4535</v>
      </c>
      <c r="I16" s="576">
        <v>45855.934328703705</v>
      </c>
    </row>
  </sheetData>
  <autoFilter ref="A1:I16" xr:uid="{8B5BFB7F-B660-4373-90D6-EE065C357D44}">
    <sortState xmlns:xlrd2="http://schemas.microsoft.com/office/spreadsheetml/2017/richdata2" ref="A2:I16">
      <sortCondition ref="D1:D16"/>
    </sortState>
  </autoFilter>
  <hyperlinks>
    <hyperlink ref="A14" r:id="rId1" xr:uid="{CC4CCDF3-DFB8-4313-902D-B5830F582CF1}"/>
    <hyperlink ref="A2" r:id="rId2" xr:uid="{2E69F14B-280A-41C4-B951-930C724ACBF3}"/>
    <hyperlink ref="A3" r:id="rId3" xr:uid="{56A61DC5-838E-4B0B-B735-55F69EEA9D4A}"/>
    <hyperlink ref="A4" r:id="rId4" xr:uid="{DE8A58A7-54AB-4E76-9F5F-16A7051B52EF}"/>
    <hyperlink ref="A5" r:id="rId5" xr:uid="{6C09C820-AD00-4175-8E3B-C86D817C0EEE}"/>
    <hyperlink ref="A6" r:id="rId6" xr:uid="{F731A1BE-773D-4A49-B34A-974F5150663C}"/>
    <hyperlink ref="A12" r:id="rId7" xr:uid="{F0A6798B-49AC-4551-97B1-F4D7D92BFB7F}"/>
    <hyperlink ref="A7" r:id="rId8" xr:uid="{C0E88C19-0048-42F0-BEC4-6C4CC1F2E99E}"/>
    <hyperlink ref="A8" r:id="rId9" xr:uid="{FAF32DD3-A22C-47C2-86A6-590167A18A33}"/>
    <hyperlink ref="A11" r:id="rId10" xr:uid="{917D7E8A-0CBC-4D81-9C7A-C41FC1066323}"/>
    <hyperlink ref="A16" r:id="rId11" xr:uid="{FE6C28B0-01BE-409B-926E-9A119998D12E}"/>
    <hyperlink ref="A13" r:id="rId12" xr:uid="{A5162ED3-5FB6-4A71-9D52-DF110758B9B9}"/>
    <hyperlink ref="A9" r:id="rId13" xr:uid="{B91D6CC9-079C-4797-846D-BADF7F9515E4}"/>
    <hyperlink ref="A15" r:id="rId14" xr:uid="{582B8646-DB2D-4409-9178-773E1A056700}"/>
    <hyperlink ref="A10" r:id="rId15" xr:uid="{C7C08F89-789A-4BB6-904D-84AB06B0A7C9}"/>
  </hyperlink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693EA-BF85-4011-8D39-2602289D1134}">
  <dimension ref="A1:T338"/>
  <sheetViews>
    <sheetView topLeftCell="G1" workbookViewId="0">
      <selection activeCell="W10" sqref="W10"/>
    </sheetView>
  </sheetViews>
  <sheetFormatPr defaultRowHeight="14.45"/>
  <cols>
    <col min="1" max="1" width="23.85546875" customWidth="1"/>
    <col min="2" max="2" width="22" customWidth="1"/>
    <col min="7" max="7" width="22" customWidth="1"/>
    <col min="8" max="8" width="22.42578125" customWidth="1"/>
    <col min="13" max="13" width="22.7109375" customWidth="1"/>
    <col min="14" max="14" width="21.7109375" customWidth="1"/>
    <col min="19" max="19" width="24.42578125" customWidth="1"/>
    <col min="20" max="20" width="21.42578125" customWidth="1"/>
  </cols>
  <sheetData>
    <row r="1" spans="1:20" ht="15.95">
      <c r="A1" s="348" t="s">
        <v>11304</v>
      </c>
      <c r="B1" s="348" t="s">
        <v>143</v>
      </c>
      <c r="G1" s="348" t="s">
        <v>11305</v>
      </c>
      <c r="H1" s="348" t="s">
        <v>143</v>
      </c>
      <c r="M1" s="804" t="s">
        <v>11306</v>
      </c>
      <c r="N1" s="348" t="s">
        <v>143</v>
      </c>
      <c r="S1" s="904" t="s">
        <v>11307</v>
      </c>
      <c r="T1" s="905"/>
    </row>
    <row r="2" spans="1:20" ht="15.95">
      <c r="A2" s="798" t="s">
        <v>7175</v>
      </c>
      <c r="B2" s="798" t="s">
        <v>11308</v>
      </c>
      <c r="G2" s="272" t="s">
        <v>8038</v>
      </c>
      <c r="H2" s="272" t="s">
        <v>11309</v>
      </c>
      <c r="M2" s="805" t="s">
        <v>6711</v>
      </c>
      <c r="N2" s="805" t="s">
        <v>11310</v>
      </c>
      <c r="S2" s="803" t="s">
        <v>942</v>
      </c>
      <c r="T2" s="80">
        <v>449</v>
      </c>
    </row>
    <row r="3" spans="1:20" ht="15.95">
      <c r="A3" s="798" t="s">
        <v>6720</v>
      </c>
      <c r="B3" s="798" t="s">
        <v>11308</v>
      </c>
      <c r="G3" s="272" t="s">
        <v>11311</v>
      </c>
      <c r="H3" s="272" t="s">
        <v>11309</v>
      </c>
      <c r="M3" s="805" t="s">
        <v>11312</v>
      </c>
      <c r="N3" s="805" t="s">
        <v>11313</v>
      </c>
      <c r="S3" s="803" t="s">
        <v>11314</v>
      </c>
      <c r="T3" s="802">
        <v>5</v>
      </c>
    </row>
    <row r="4" spans="1:20" ht="15.95">
      <c r="A4" s="798" t="s">
        <v>6551</v>
      </c>
      <c r="B4" s="798" t="s">
        <v>11308</v>
      </c>
      <c r="G4" s="272" t="s">
        <v>7492</v>
      </c>
      <c r="H4" s="272" t="s">
        <v>11315</v>
      </c>
      <c r="M4" s="805" t="s">
        <v>8984</v>
      </c>
      <c r="N4" s="805" t="s">
        <v>11313</v>
      </c>
      <c r="S4" s="803" t="s">
        <v>929</v>
      </c>
      <c r="T4" s="80">
        <v>2</v>
      </c>
    </row>
    <row r="5" spans="1:20" ht="15.95">
      <c r="A5" s="798" t="s">
        <v>5982</v>
      </c>
      <c r="B5" s="800" t="s">
        <v>11316</v>
      </c>
      <c r="G5" s="272" t="s">
        <v>9091</v>
      </c>
      <c r="H5" s="272" t="s">
        <v>11317</v>
      </c>
      <c r="M5" s="805" t="s">
        <v>7080</v>
      </c>
      <c r="N5" s="805" t="s">
        <v>11313</v>
      </c>
      <c r="S5" s="803" t="s">
        <v>930</v>
      </c>
      <c r="T5" s="80">
        <v>2</v>
      </c>
    </row>
    <row r="6" spans="1:20" ht="15.95">
      <c r="A6" s="798" t="s">
        <v>7368</v>
      </c>
      <c r="B6" s="800" t="s">
        <v>11316</v>
      </c>
      <c r="G6" s="272" t="s">
        <v>9151</v>
      </c>
      <c r="H6" s="272" t="s">
        <v>11317</v>
      </c>
      <c r="M6" s="805" t="s">
        <v>9429</v>
      </c>
      <c r="N6" s="805" t="s">
        <v>11313</v>
      </c>
      <c r="S6" s="803" t="s">
        <v>933</v>
      </c>
      <c r="T6" s="80">
        <v>8</v>
      </c>
    </row>
    <row r="7" spans="1:20" ht="15.95">
      <c r="A7" s="798" t="s">
        <v>8138</v>
      </c>
      <c r="B7" s="798" t="s">
        <v>11318</v>
      </c>
      <c r="G7" s="272" t="s">
        <v>9703</v>
      </c>
      <c r="H7" s="272" t="s">
        <v>11317</v>
      </c>
      <c r="M7" s="805" t="s">
        <v>9430</v>
      </c>
      <c r="N7" s="805" t="s">
        <v>11313</v>
      </c>
      <c r="S7" s="803" t="s">
        <v>934</v>
      </c>
      <c r="T7" s="80">
        <v>10</v>
      </c>
    </row>
    <row r="8" spans="1:20" ht="15.95">
      <c r="A8" s="798" t="s">
        <v>11319</v>
      </c>
      <c r="B8" s="798" t="s">
        <v>11320</v>
      </c>
      <c r="G8" s="272" t="s">
        <v>6279</v>
      </c>
      <c r="H8" s="272" t="s">
        <v>11317</v>
      </c>
      <c r="M8" s="805" t="s">
        <v>6272</v>
      </c>
      <c r="N8" s="805" t="s">
        <v>11313</v>
      </c>
      <c r="S8" s="803" t="s">
        <v>935</v>
      </c>
      <c r="T8" s="80">
        <v>92</v>
      </c>
    </row>
    <row r="9" spans="1:20" ht="15.95">
      <c r="A9" s="798" t="s">
        <v>6008</v>
      </c>
      <c r="B9" s="798" t="s">
        <v>11320</v>
      </c>
      <c r="G9" s="272" t="s">
        <v>6187</v>
      </c>
      <c r="H9" s="272" t="s">
        <v>11317</v>
      </c>
      <c r="M9" s="805" t="s">
        <v>9533</v>
      </c>
      <c r="N9" s="805" t="s">
        <v>11313</v>
      </c>
      <c r="S9" s="803" t="s">
        <v>938</v>
      </c>
      <c r="T9" s="80">
        <v>329</v>
      </c>
    </row>
    <row r="10" spans="1:20" ht="15.6">
      <c r="A10" s="798" t="s">
        <v>6788</v>
      </c>
      <c r="B10" s="798" t="s">
        <v>11320</v>
      </c>
      <c r="G10" s="272" t="s">
        <v>6621</v>
      </c>
      <c r="H10" s="272" t="s">
        <v>11317</v>
      </c>
      <c r="M10" s="805" t="s">
        <v>5889</v>
      </c>
      <c r="N10" s="805" t="s">
        <v>11313</v>
      </c>
    </row>
    <row r="11" spans="1:20" ht="15.6">
      <c r="A11" s="798" t="s">
        <v>8468</v>
      </c>
      <c r="B11" s="798" t="s">
        <v>11320</v>
      </c>
      <c r="G11" s="272" t="s">
        <v>9515</v>
      </c>
      <c r="H11" s="272" t="s">
        <v>11317</v>
      </c>
      <c r="M11" s="805" t="s">
        <v>9647</v>
      </c>
      <c r="N11" s="805" t="s">
        <v>11313</v>
      </c>
    </row>
    <row r="12" spans="1:20" ht="15.95">
      <c r="A12" s="798" t="s">
        <v>7693</v>
      </c>
      <c r="B12" s="798" t="s">
        <v>11320</v>
      </c>
      <c r="G12" s="272" t="s">
        <v>7903</v>
      </c>
      <c r="H12" s="272" t="s">
        <v>11317</v>
      </c>
      <c r="M12" s="805" t="s">
        <v>9709</v>
      </c>
      <c r="N12" s="805" t="s">
        <v>11313</v>
      </c>
      <c r="S12" s="906" t="s">
        <v>11304</v>
      </c>
      <c r="T12" s="907"/>
    </row>
    <row r="13" spans="1:20" ht="15.6">
      <c r="A13" s="798" t="s">
        <v>6536</v>
      </c>
      <c r="B13" s="798" t="s">
        <v>11320</v>
      </c>
      <c r="G13" s="272" t="s">
        <v>5928</v>
      </c>
      <c r="H13" s="272" t="s">
        <v>11317</v>
      </c>
      <c r="M13" s="805" t="s">
        <v>5888</v>
      </c>
      <c r="N13" s="805" t="s">
        <v>11313</v>
      </c>
      <c r="S13" s="80" t="s">
        <v>942</v>
      </c>
      <c r="T13" s="80">
        <v>337</v>
      </c>
    </row>
    <row r="14" spans="1:20" ht="15.6">
      <c r="A14" s="798" t="s">
        <v>5680</v>
      </c>
      <c r="B14" s="798" t="s">
        <v>11320</v>
      </c>
      <c r="G14" s="272" t="s">
        <v>9702</v>
      </c>
      <c r="H14" s="272" t="s">
        <v>11317</v>
      </c>
      <c r="M14" s="805" t="s">
        <v>9774</v>
      </c>
      <c r="N14" s="805" t="s">
        <v>11313</v>
      </c>
      <c r="S14" s="80" t="s">
        <v>11308</v>
      </c>
      <c r="T14" s="80">
        <v>3</v>
      </c>
    </row>
    <row r="15" spans="1:20" ht="15.6">
      <c r="A15" s="798" t="s">
        <v>5753</v>
      </c>
      <c r="B15" s="798" t="s">
        <v>11320</v>
      </c>
      <c r="G15" s="272" t="s">
        <v>7205</v>
      </c>
      <c r="H15" s="272" t="s">
        <v>11317</v>
      </c>
      <c r="M15" s="805" t="s">
        <v>6183</v>
      </c>
      <c r="N15" s="805" t="s">
        <v>11321</v>
      </c>
      <c r="S15" s="80" t="s">
        <v>11316</v>
      </c>
      <c r="T15" s="80">
        <v>2</v>
      </c>
    </row>
    <row r="16" spans="1:20" ht="15.6">
      <c r="A16" s="798" t="s">
        <v>7767</v>
      </c>
      <c r="B16" s="798" t="s">
        <v>11320</v>
      </c>
      <c r="G16" s="272" t="s">
        <v>6724</v>
      </c>
      <c r="H16" s="272" t="s">
        <v>11317</v>
      </c>
      <c r="M16" s="805" t="s">
        <v>6851</v>
      </c>
      <c r="N16" s="805" t="s">
        <v>11322</v>
      </c>
      <c r="S16" s="80" t="s">
        <v>11318</v>
      </c>
      <c r="T16" s="80">
        <v>1</v>
      </c>
    </row>
    <row r="17" spans="1:20" ht="15.6">
      <c r="A17" s="798" t="s">
        <v>5796</v>
      </c>
      <c r="B17" s="798" t="s">
        <v>11320</v>
      </c>
      <c r="G17" s="272" t="s">
        <v>9516</v>
      </c>
      <c r="H17" s="272" t="s">
        <v>11317</v>
      </c>
      <c r="M17" s="805" t="s">
        <v>6698</v>
      </c>
      <c r="N17" s="805" t="s">
        <v>11322</v>
      </c>
      <c r="S17" s="798" t="s">
        <v>11320</v>
      </c>
      <c r="T17" s="80">
        <v>198</v>
      </c>
    </row>
    <row r="18" spans="1:20" ht="15.6">
      <c r="A18" s="798" t="s">
        <v>7129</v>
      </c>
      <c r="B18" s="798" t="s">
        <v>11320</v>
      </c>
      <c r="G18" s="272" t="s">
        <v>6158</v>
      </c>
      <c r="H18" s="272" t="s">
        <v>11317</v>
      </c>
      <c r="M18" s="805" t="s">
        <v>8311</v>
      </c>
      <c r="N18" s="805" t="s">
        <v>11322</v>
      </c>
      <c r="S18" s="80" t="s">
        <v>11323</v>
      </c>
      <c r="T18" s="80">
        <v>118</v>
      </c>
    </row>
    <row r="19" spans="1:20" ht="15.6">
      <c r="A19" s="798" t="s">
        <v>6338</v>
      </c>
      <c r="B19" s="798" t="s">
        <v>11320</v>
      </c>
      <c r="G19" s="272" t="s">
        <v>7728</v>
      </c>
      <c r="H19" s="272" t="s">
        <v>11317</v>
      </c>
      <c r="M19" s="805" t="s">
        <v>6704</v>
      </c>
      <c r="N19" s="805" t="s">
        <v>11322</v>
      </c>
      <c r="S19" s="80" t="s">
        <v>11324</v>
      </c>
      <c r="T19" s="80">
        <v>8</v>
      </c>
    </row>
    <row r="20" spans="1:20" ht="15.6">
      <c r="A20" s="798" t="s">
        <v>5868</v>
      </c>
      <c r="B20" s="798" t="s">
        <v>11320</v>
      </c>
      <c r="G20" s="272" t="s">
        <v>7729</v>
      </c>
      <c r="H20" s="272" t="s">
        <v>11317</v>
      </c>
      <c r="M20" s="805" t="s">
        <v>11325</v>
      </c>
      <c r="N20" s="805" t="s">
        <v>11322</v>
      </c>
      <c r="S20" s="80" t="s">
        <v>11326</v>
      </c>
      <c r="T20" s="80">
        <v>7</v>
      </c>
    </row>
    <row r="21" spans="1:20" ht="15.6">
      <c r="A21" s="798" t="s">
        <v>7963</v>
      </c>
      <c r="B21" s="798" t="s">
        <v>11320</v>
      </c>
      <c r="G21" s="272" t="s">
        <v>7107</v>
      </c>
      <c r="H21" s="272" t="s">
        <v>11317</v>
      </c>
      <c r="M21" s="805" t="s">
        <v>6364</v>
      </c>
      <c r="N21" s="805" t="s">
        <v>11322</v>
      </c>
    </row>
    <row r="22" spans="1:20" ht="15.6">
      <c r="A22" s="798" t="s">
        <v>11327</v>
      </c>
      <c r="B22" s="798" t="s">
        <v>11320</v>
      </c>
      <c r="G22" s="272" t="s">
        <v>7928</v>
      </c>
      <c r="H22" s="272" t="s">
        <v>11317</v>
      </c>
      <c r="M22" s="805" t="s">
        <v>6023</v>
      </c>
      <c r="N22" s="805" t="s">
        <v>11322</v>
      </c>
    </row>
    <row r="23" spans="1:20" ht="15.95">
      <c r="A23" s="798" t="s">
        <v>11328</v>
      </c>
      <c r="B23" s="798" t="s">
        <v>11320</v>
      </c>
      <c r="G23" s="272" t="s">
        <v>7503</v>
      </c>
      <c r="H23" s="272" t="s">
        <v>11317</v>
      </c>
      <c r="M23" s="805" t="s">
        <v>6348</v>
      </c>
      <c r="N23" s="805" t="s">
        <v>11322</v>
      </c>
      <c r="S23" s="906" t="s">
        <v>11329</v>
      </c>
      <c r="T23" s="907"/>
    </row>
    <row r="24" spans="1:20" ht="15.6">
      <c r="A24" s="798" t="s">
        <v>6113</v>
      </c>
      <c r="B24" s="798" t="s">
        <v>11320</v>
      </c>
      <c r="G24" s="272" t="s">
        <v>9090</v>
      </c>
      <c r="H24" s="272" t="s">
        <v>11317</v>
      </c>
      <c r="M24" s="805" t="s">
        <v>11330</v>
      </c>
      <c r="N24" s="805" t="s">
        <v>11322</v>
      </c>
      <c r="S24" s="80" t="s">
        <v>942</v>
      </c>
      <c r="T24" s="80">
        <v>69</v>
      </c>
    </row>
    <row r="25" spans="1:20" ht="15.6">
      <c r="A25" s="798" t="s">
        <v>8067</v>
      </c>
      <c r="B25" s="798" t="s">
        <v>11320</v>
      </c>
      <c r="G25" s="272" t="s">
        <v>6186</v>
      </c>
      <c r="H25" s="272" t="s">
        <v>11317</v>
      </c>
      <c r="M25" s="805" t="s">
        <v>7153</v>
      </c>
      <c r="N25" s="805" t="s">
        <v>11322</v>
      </c>
      <c r="S25" s="80" t="s">
        <v>11309</v>
      </c>
      <c r="T25" s="80">
        <v>2</v>
      </c>
    </row>
    <row r="26" spans="1:20" ht="15.6">
      <c r="A26" s="798" t="s">
        <v>5718</v>
      </c>
      <c r="B26" s="798" t="s">
        <v>11320</v>
      </c>
      <c r="G26" s="272" t="s">
        <v>6319</v>
      </c>
      <c r="H26" s="272" t="s">
        <v>11317</v>
      </c>
      <c r="M26" s="805" t="s">
        <v>6455</v>
      </c>
      <c r="N26" s="805" t="s">
        <v>11322</v>
      </c>
      <c r="S26" s="80" t="s">
        <v>11315</v>
      </c>
      <c r="T26" s="80">
        <v>1</v>
      </c>
    </row>
    <row r="27" spans="1:20" ht="15.6">
      <c r="A27" s="798" t="s">
        <v>8955</v>
      </c>
      <c r="B27" s="798" t="s">
        <v>11320</v>
      </c>
      <c r="G27" s="272" t="s">
        <v>9314</v>
      </c>
      <c r="H27" s="272" t="s">
        <v>11317</v>
      </c>
      <c r="M27" s="805" t="s">
        <v>8221</v>
      </c>
      <c r="N27" s="805" t="s">
        <v>11322</v>
      </c>
      <c r="S27" s="80" t="s">
        <v>11317</v>
      </c>
      <c r="T27" s="80">
        <v>50</v>
      </c>
    </row>
    <row r="28" spans="1:20" ht="15.6">
      <c r="A28" s="798" t="s">
        <v>6344</v>
      </c>
      <c r="B28" s="798" t="s">
        <v>11320</v>
      </c>
      <c r="G28" s="272" t="s">
        <v>5814</v>
      </c>
      <c r="H28" s="272" t="s">
        <v>11317</v>
      </c>
      <c r="M28" s="805" t="s">
        <v>8226</v>
      </c>
      <c r="N28" s="805" t="s">
        <v>11322</v>
      </c>
      <c r="S28" s="80" t="s">
        <v>11331</v>
      </c>
      <c r="T28" s="80">
        <v>10</v>
      </c>
    </row>
    <row r="29" spans="1:20" ht="15.6">
      <c r="A29" s="798" t="s">
        <v>5761</v>
      </c>
      <c r="B29" s="798" t="s">
        <v>11320</v>
      </c>
      <c r="G29" s="272" t="s">
        <v>7880</v>
      </c>
      <c r="H29" s="272" t="s">
        <v>11317</v>
      </c>
      <c r="M29" s="805" t="s">
        <v>7792</v>
      </c>
      <c r="N29" s="805" t="s">
        <v>11322</v>
      </c>
      <c r="S29" s="798" t="s">
        <v>11332</v>
      </c>
      <c r="T29" s="798">
        <v>1</v>
      </c>
    </row>
    <row r="30" spans="1:20" ht="15.6">
      <c r="A30" s="798" t="s">
        <v>6151</v>
      </c>
      <c r="B30" s="798" t="s">
        <v>11320</v>
      </c>
      <c r="G30" s="272" t="s">
        <v>6735</v>
      </c>
      <c r="H30" s="272" t="s">
        <v>11317</v>
      </c>
      <c r="M30" s="805" t="s">
        <v>8150</v>
      </c>
      <c r="N30" s="805" t="s">
        <v>11322</v>
      </c>
    </row>
    <row r="31" spans="1:20" ht="15.6">
      <c r="A31" s="798" t="s">
        <v>6252</v>
      </c>
      <c r="B31" s="798" t="s">
        <v>11320</v>
      </c>
      <c r="G31" s="272" t="s">
        <v>6814</v>
      </c>
      <c r="H31" s="272" t="s">
        <v>11317</v>
      </c>
      <c r="M31" s="805" t="s">
        <v>11333</v>
      </c>
      <c r="N31" s="805" t="s">
        <v>11322</v>
      </c>
    </row>
    <row r="32" spans="1:20" ht="15.95">
      <c r="A32" s="798" t="s">
        <v>6116</v>
      </c>
      <c r="B32" s="798" t="s">
        <v>11320</v>
      </c>
      <c r="G32" s="272" t="s">
        <v>11334</v>
      </c>
      <c r="H32" s="272" t="s">
        <v>11317</v>
      </c>
      <c r="M32" s="805" t="s">
        <v>11335</v>
      </c>
      <c r="N32" s="805" t="s">
        <v>11322</v>
      </c>
      <c r="S32" s="906" t="s">
        <v>11336</v>
      </c>
      <c r="T32" s="907"/>
    </row>
    <row r="33" spans="1:20" ht="15.6">
      <c r="A33" s="798" t="s">
        <v>7789</v>
      </c>
      <c r="B33" s="798" t="s">
        <v>11320</v>
      </c>
      <c r="G33" s="272" t="s">
        <v>11337</v>
      </c>
      <c r="H33" s="272" t="s">
        <v>11317</v>
      </c>
      <c r="M33" s="805" t="s">
        <v>9845</v>
      </c>
      <c r="N33" s="805" t="s">
        <v>11322</v>
      </c>
      <c r="S33" s="80" t="s">
        <v>942</v>
      </c>
      <c r="T33" s="80">
        <v>46</v>
      </c>
    </row>
    <row r="34" spans="1:20" ht="15.6">
      <c r="A34" s="798" t="s">
        <v>6152</v>
      </c>
      <c r="B34" s="798" t="s">
        <v>11320</v>
      </c>
      <c r="G34" s="272" t="s">
        <v>5621</v>
      </c>
      <c r="H34" s="272" t="s">
        <v>11317</v>
      </c>
      <c r="M34" s="805" t="s">
        <v>5568</v>
      </c>
      <c r="N34" s="805" t="s">
        <v>11322</v>
      </c>
      <c r="S34" s="805" t="s">
        <v>11310</v>
      </c>
      <c r="T34" s="80">
        <v>1</v>
      </c>
    </row>
    <row r="35" spans="1:20" ht="15.6">
      <c r="A35" s="798" t="s">
        <v>6701</v>
      </c>
      <c r="B35" s="798" t="s">
        <v>11320</v>
      </c>
      <c r="G35" s="272" t="s">
        <v>6547</v>
      </c>
      <c r="H35" s="272" t="s">
        <v>11317</v>
      </c>
      <c r="M35" s="805" t="s">
        <v>5738</v>
      </c>
      <c r="N35" s="805" t="s">
        <v>11322</v>
      </c>
      <c r="S35" s="805" t="s">
        <v>11313</v>
      </c>
      <c r="T35" s="80">
        <v>16</v>
      </c>
    </row>
    <row r="36" spans="1:20" ht="15.6">
      <c r="A36" s="798" t="s">
        <v>6298</v>
      </c>
      <c r="B36" s="798" t="s">
        <v>11320</v>
      </c>
      <c r="G36" s="272" t="s">
        <v>5622</v>
      </c>
      <c r="H36" s="272" t="s">
        <v>11317</v>
      </c>
      <c r="M36" s="805" t="s">
        <v>6478</v>
      </c>
      <c r="N36" s="805" t="s">
        <v>11322</v>
      </c>
      <c r="S36" s="805" t="s">
        <v>11321</v>
      </c>
      <c r="T36" s="80">
        <v>1</v>
      </c>
    </row>
    <row r="37" spans="1:20" ht="15.6">
      <c r="A37" s="798" t="s">
        <v>6895</v>
      </c>
      <c r="B37" s="798" t="s">
        <v>11320</v>
      </c>
      <c r="G37" s="272" t="s">
        <v>9385</v>
      </c>
      <c r="H37" s="272" t="s">
        <v>11317</v>
      </c>
      <c r="M37" s="805" t="s">
        <v>5709</v>
      </c>
      <c r="N37" s="805" t="s">
        <v>11322</v>
      </c>
      <c r="S37" s="805" t="s">
        <v>11322</v>
      </c>
      <c r="T37" s="80">
        <v>31</v>
      </c>
    </row>
    <row r="38" spans="1:20" ht="15.6">
      <c r="A38" s="798" t="s">
        <v>5850</v>
      </c>
      <c r="B38" s="798" t="s">
        <v>11320</v>
      </c>
      <c r="G38" s="272" t="s">
        <v>9170</v>
      </c>
      <c r="H38" s="272" t="s">
        <v>11317</v>
      </c>
      <c r="M38" s="805" t="s">
        <v>7479</v>
      </c>
      <c r="N38" s="805" t="s">
        <v>11322</v>
      </c>
    </row>
    <row r="39" spans="1:20" ht="15.6">
      <c r="A39" s="798" t="s">
        <v>7365</v>
      </c>
      <c r="B39" s="798" t="s">
        <v>11320</v>
      </c>
      <c r="G39" s="272" t="s">
        <v>5840</v>
      </c>
      <c r="H39" s="272" t="s">
        <v>11317</v>
      </c>
      <c r="M39" s="805" t="s">
        <v>7626</v>
      </c>
      <c r="N39" s="805" t="s">
        <v>11322</v>
      </c>
    </row>
    <row r="40" spans="1:20" ht="15.6">
      <c r="A40" s="798" t="s">
        <v>6843</v>
      </c>
      <c r="B40" s="798" t="s">
        <v>11320</v>
      </c>
      <c r="G40" s="272" t="s">
        <v>9120</v>
      </c>
      <c r="H40" s="272" t="s">
        <v>11317</v>
      </c>
      <c r="M40" s="805" t="s">
        <v>5737</v>
      </c>
      <c r="N40" s="805" t="s">
        <v>11322</v>
      </c>
    </row>
    <row r="41" spans="1:20" ht="15.6">
      <c r="A41" s="798" t="s">
        <v>5831</v>
      </c>
      <c r="B41" s="798" t="s">
        <v>11320</v>
      </c>
      <c r="G41" s="272" t="s">
        <v>6898</v>
      </c>
      <c r="H41" s="272" t="s">
        <v>11317</v>
      </c>
      <c r="M41" s="805" t="s">
        <v>8181</v>
      </c>
      <c r="N41" s="805" t="s">
        <v>11322</v>
      </c>
    </row>
    <row r="42" spans="1:20" ht="15.6">
      <c r="A42" s="798" t="s">
        <v>6658</v>
      </c>
      <c r="B42" s="798" t="s">
        <v>11320</v>
      </c>
      <c r="G42" s="272" t="s">
        <v>9171</v>
      </c>
      <c r="H42" s="272" t="s">
        <v>11317</v>
      </c>
      <c r="M42" s="805" t="s">
        <v>6477</v>
      </c>
      <c r="N42" s="805" t="s">
        <v>11322</v>
      </c>
    </row>
    <row r="43" spans="1:20" ht="15.6">
      <c r="A43" s="798" t="s">
        <v>6095</v>
      </c>
      <c r="B43" s="798" t="s">
        <v>11320</v>
      </c>
      <c r="G43" s="272" t="s">
        <v>9119</v>
      </c>
      <c r="H43" s="272" t="s">
        <v>11317</v>
      </c>
      <c r="M43" s="805" t="s">
        <v>5708</v>
      </c>
      <c r="N43" s="805" t="s">
        <v>11322</v>
      </c>
    </row>
    <row r="44" spans="1:20" ht="15.6">
      <c r="A44" s="798" t="s">
        <v>7301</v>
      </c>
      <c r="B44" s="798" t="s">
        <v>11320</v>
      </c>
      <c r="G44" s="272" t="s">
        <v>9121</v>
      </c>
      <c r="H44" s="272" t="s">
        <v>11317</v>
      </c>
      <c r="M44" s="805" t="s">
        <v>7480</v>
      </c>
      <c r="N44" s="805" t="s">
        <v>11322</v>
      </c>
    </row>
    <row r="45" spans="1:20" ht="15.6">
      <c r="A45" s="798" t="s">
        <v>6904</v>
      </c>
      <c r="B45" s="798" t="s">
        <v>11320</v>
      </c>
      <c r="G45" s="272" t="s">
        <v>9118</v>
      </c>
      <c r="H45" s="272" t="s">
        <v>11317</v>
      </c>
      <c r="M45" s="805" t="s">
        <v>6182</v>
      </c>
      <c r="N45" s="805" t="s">
        <v>11322</v>
      </c>
    </row>
    <row r="46" spans="1:20" ht="15.6">
      <c r="A46" s="798" t="s">
        <v>5948</v>
      </c>
      <c r="B46" s="798" t="s">
        <v>11320</v>
      </c>
      <c r="G46" s="272" t="s">
        <v>9167</v>
      </c>
      <c r="H46" s="272" t="s">
        <v>11317</v>
      </c>
      <c r="M46" s="805" t="s">
        <v>11338</v>
      </c>
      <c r="N46" s="805" t="s">
        <v>11322</v>
      </c>
    </row>
    <row r="47" spans="1:20" ht="15.6">
      <c r="A47" s="798" t="s">
        <v>6420</v>
      </c>
      <c r="B47" s="798" t="s">
        <v>11320</v>
      </c>
      <c r="G47" s="272" t="s">
        <v>5839</v>
      </c>
      <c r="H47" s="272" t="s">
        <v>11317</v>
      </c>
      <c r="M47" s="805" t="s">
        <v>7196</v>
      </c>
      <c r="N47" s="805" t="s">
        <v>5387</v>
      </c>
    </row>
    <row r="48" spans="1:20">
      <c r="A48" s="798" t="s">
        <v>7701</v>
      </c>
      <c r="B48" s="798" t="s">
        <v>11320</v>
      </c>
      <c r="G48" s="272" t="s">
        <v>7489</v>
      </c>
      <c r="H48" s="272" t="s">
        <v>11317</v>
      </c>
    </row>
    <row r="49" spans="1:8">
      <c r="A49" s="798" t="s">
        <v>6381</v>
      </c>
      <c r="B49" s="798" t="s">
        <v>11320</v>
      </c>
      <c r="G49" s="272" t="s">
        <v>9166</v>
      </c>
      <c r="H49" s="272" t="s">
        <v>11317</v>
      </c>
    </row>
    <row r="50" spans="1:8">
      <c r="A50" s="798" t="s">
        <v>7218</v>
      </c>
      <c r="B50" s="798" t="s">
        <v>11320</v>
      </c>
      <c r="G50" s="272" t="s">
        <v>9680</v>
      </c>
      <c r="H50" s="272" t="s">
        <v>11317</v>
      </c>
    </row>
    <row r="51" spans="1:8">
      <c r="A51" s="798" t="s">
        <v>5789</v>
      </c>
      <c r="B51" s="798" t="s">
        <v>11320</v>
      </c>
      <c r="G51" s="272" t="s">
        <v>6033</v>
      </c>
      <c r="H51" s="272" t="s">
        <v>11317</v>
      </c>
    </row>
    <row r="52" spans="1:8">
      <c r="A52" s="798" t="s">
        <v>6947</v>
      </c>
      <c r="B52" s="798" t="s">
        <v>11320</v>
      </c>
      <c r="G52" s="272" t="s">
        <v>9788</v>
      </c>
      <c r="H52" s="272" t="s">
        <v>11317</v>
      </c>
    </row>
    <row r="53" spans="1:8">
      <c r="A53" s="798" t="s">
        <v>6890</v>
      </c>
      <c r="B53" s="798" t="s">
        <v>11320</v>
      </c>
      <c r="G53" s="272" t="s">
        <v>9529</v>
      </c>
      <c r="H53" s="272" t="s">
        <v>11317</v>
      </c>
    </row>
    <row r="54" spans="1:8">
      <c r="A54" s="798" t="s">
        <v>6398</v>
      </c>
      <c r="B54" s="798" t="s">
        <v>11320</v>
      </c>
      <c r="G54" s="272" t="s">
        <v>9394</v>
      </c>
      <c r="H54" s="272" t="s">
        <v>11317</v>
      </c>
    </row>
    <row r="55" spans="1:8">
      <c r="A55" s="798" t="s">
        <v>5643</v>
      </c>
      <c r="B55" s="798" t="s">
        <v>11320</v>
      </c>
      <c r="G55" s="272" t="s">
        <v>11339</v>
      </c>
      <c r="H55" s="272" t="s">
        <v>11331</v>
      </c>
    </row>
    <row r="56" spans="1:8">
      <c r="A56" s="798" t="s">
        <v>8189</v>
      </c>
      <c r="B56" s="798" t="s">
        <v>11320</v>
      </c>
      <c r="G56" s="272" t="s">
        <v>6233</v>
      </c>
      <c r="H56" s="272" t="s">
        <v>11331</v>
      </c>
    </row>
    <row r="57" spans="1:8">
      <c r="A57" s="798" t="s">
        <v>8160</v>
      </c>
      <c r="B57" s="798" t="s">
        <v>11320</v>
      </c>
      <c r="G57" s="272" t="s">
        <v>11340</v>
      </c>
      <c r="H57" s="272" t="s">
        <v>11331</v>
      </c>
    </row>
    <row r="58" spans="1:8">
      <c r="A58" s="798" t="s">
        <v>6362</v>
      </c>
      <c r="B58" s="798" t="s">
        <v>11320</v>
      </c>
      <c r="G58" s="272" t="s">
        <v>8262</v>
      </c>
      <c r="H58" s="272" t="s">
        <v>11331</v>
      </c>
    </row>
    <row r="59" spans="1:8">
      <c r="A59" s="798" t="s">
        <v>8203</v>
      </c>
      <c r="B59" s="798" t="s">
        <v>11320</v>
      </c>
      <c r="G59" s="272" t="s">
        <v>6232</v>
      </c>
      <c r="H59" s="272" t="s">
        <v>11331</v>
      </c>
    </row>
    <row r="60" spans="1:8">
      <c r="A60" s="798" t="s">
        <v>7269</v>
      </c>
      <c r="B60" s="798" t="s">
        <v>11320</v>
      </c>
      <c r="G60" s="272" t="s">
        <v>11341</v>
      </c>
      <c r="H60" s="272" t="s">
        <v>11331</v>
      </c>
    </row>
    <row r="61" spans="1:8">
      <c r="A61" s="798" t="s">
        <v>7173</v>
      </c>
      <c r="B61" s="798" t="s">
        <v>11320</v>
      </c>
      <c r="G61" s="272" t="s">
        <v>6044</v>
      </c>
      <c r="H61" s="272" t="s">
        <v>11331</v>
      </c>
    </row>
    <row r="62" spans="1:8">
      <c r="A62" s="798" t="s">
        <v>8061</v>
      </c>
      <c r="B62" s="798" t="s">
        <v>11320</v>
      </c>
      <c r="G62" s="272" t="s">
        <v>9466</v>
      </c>
      <c r="H62" s="272" t="s">
        <v>11331</v>
      </c>
    </row>
    <row r="63" spans="1:8">
      <c r="A63" s="798" t="s">
        <v>6193</v>
      </c>
      <c r="B63" s="798" t="s">
        <v>11320</v>
      </c>
      <c r="G63" s="272" t="s">
        <v>11342</v>
      </c>
      <c r="H63" s="272" t="s">
        <v>11331</v>
      </c>
    </row>
    <row r="64" spans="1:8">
      <c r="A64" s="798" t="s">
        <v>6797</v>
      </c>
      <c r="B64" s="798" t="s">
        <v>11320</v>
      </c>
      <c r="G64" s="272" t="s">
        <v>11343</v>
      </c>
      <c r="H64" s="272" t="s">
        <v>11331</v>
      </c>
    </row>
    <row r="65" spans="1:8">
      <c r="A65" s="798" t="s">
        <v>5810</v>
      </c>
      <c r="B65" s="798" t="s">
        <v>11320</v>
      </c>
      <c r="G65" s="272" t="s">
        <v>6815</v>
      </c>
      <c r="H65" s="272" t="s">
        <v>11332</v>
      </c>
    </row>
    <row r="66" spans="1:8">
      <c r="A66" s="798" t="s">
        <v>6375</v>
      </c>
      <c r="B66" s="798" t="s">
        <v>11320</v>
      </c>
      <c r="G66" s="272" t="s">
        <v>5598</v>
      </c>
      <c r="H66" s="272" t="s">
        <v>5598</v>
      </c>
    </row>
    <row r="67" spans="1:8">
      <c r="A67" s="798" t="s">
        <v>6590</v>
      </c>
      <c r="B67" s="798" t="s">
        <v>11320</v>
      </c>
      <c r="G67" s="272" t="s">
        <v>9012</v>
      </c>
      <c r="H67" s="272" t="s">
        <v>5387</v>
      </c>
    </row>
    <row r="68" spans="1:8">
      <c r="A68" s="798" t="s">
        <v>7889</v>
      </c>
      <c r="B68" s="798" t="s">
        <v>11320</v>
      </c>
      <c r="G68" s="272" t="s">
        <v>11344</v>
      </c>
      <c r="H68" s="272" t="s">
        <v>5387</v>
      </c>
    </row>
    <row r="69" spans="1:8">
      <c r="A69" s="798" t="s">
        <v>6199</v>
      </c>
      <c r="B69" s="798" t="s">
        <v>11320</v>
      </c>
      <c r="G69" s="272" t="s">
        <v>11345</v>
      </c>
      <c r="H69" s="272" t="s">
        <v>5387</v>
      </c>
    </row>
    <row r="70" spans="1:8">
      <c r="A70" s="798" t="s">
        <v>7142</v>
      </c>
      <c r="B70" s="798" t="s">
        <v>11320</v>
      </c>
      <c r="G70" s="272" t="s">
        <v>9000</v>
      </c>
      <c r="H70" s="272"/>
    </row>
    <row r="71" spans="1:8">
      <c r="A71" s="798" t="s">
        <v>7899</v>
      </c>
      <c r="B71" s="798" t="s">
        <v>11320</v>
      </c>
    </row>
    <row r="72" spans="1:8">
      <c r="A72" s="798" t="s">
        <v>5862</v>
      </c>
      <c r="B72" s="798" t="s">
        <v>11320</v>
      </c>
    </row>
    <row r="73" spans="1:8">
      <c r="A73" s="798" t="s">
        <v>7433</v>
      </c>
      <c r="B73" s="798" t="s">
        <v>11320</v>
      </c>
    </row>
    <row r="74" spans="1:8">
      <c r="A74" s="798" t="s">
        <v>7193</v>
      </c>
      <c r="B74" s="798" t="s">
        <v>11320</v>
      </c>
    </row>
    <row r="75" spans="1:8">
      <c r="A75" s="798" t="s">
        <v>7977</v>
      </c>
      <c r="B75" s="798" t="s">
        <v>11320</v>
      </c>
    </row>
    <row r="76" spans="1:8">
      <c r="A76" s="798" t="s">
        <v>6136</v>
      </c>
      <c r="B76" s="798" t="s">
        <v>11320</v>
      </c>
    </row>
    <row r="77" spans="1:8">
      <c r="A77" s="798" t="s">
        <v>8271</v>
      </c>
      <c r="B77" s="798" t="s">
        <v>11320</v>
      </c>
    </row>
    <row r="78" spans="1:8">
      <c r="A78" s="798" t="s">
        <v>5990</v>
      </c>
      <c r="B78" s="798" t="s">
        <v>11320</v>
      </c>
    </row>
    <row r="79" spans="1:8">
      <c r="A79" s="798" t="s">
        <v>6371</v>
      </c>
      <c r="B79" s="798" t="s">
        <v>11320</v>
      </c>
    </row>
    <row r="80" spans="1:8">
      <c r="A80" s="798" t="s">
        <v>8060</v>
      </c>
      <c r="B80" s="798" t="s">
        <v>11320</v>
      </c>
    </row>
    <row r="81" spans="1:2">
      <c r="A81" s="798" t="s">
        <v>5539</v>
      </c>
      <c r="B81" s="798" t="s">
        <v>11320</v>
      </c>
    </row>
    <row r="82" spans="1:2">
      <c r="A82" s="798" t="s">
        <v>6860</v>
      </c>
      <c r="B82" s="798" t="s">
        <v>11320</v>
      </c>
    </row>
    <row r="83" spans="1:2">
      <c r="A83" s="798" t="s">
        <v>6269</v>
      </c>
      <c r="B83" s="798" t="s">
        <v>11320</v>
      </c>
    </row>
    <row r="84" spans="1:2">
      <c r="A84" s="798" t="s">
        <v>5858</v>
      </c>
      <c r="B84" s="798" t="s">
        <v>11320</v>
      </c>
    </row>
    <row r="85" spans="1:2">
      <c r="A85" s="798" t="s">
        <v>6533</v>
      </c>
      <c r="B85" s="798" t="s">
        <v>11320</v>
      </c>
    </row>
    <row r="86" spans="1:2">
      <c r="A86" s="798" t="s">
        <v>9267</v>
      </c>
      <c r="B86" s="798" t="s">
        <v>11320</v>
      </c>
    </row>
    <row r="87" spans="1:2">
      <c r="A87" s="798" t="s">
        <v>7272</v>
      </c>
      <c r="B87" s="798" t="s">
        <v>11320</v>
      </c>
    </row>
    <row r="88" spans="1:2">
      <c r="A88" s="798" t="s">
        <v>6202</v>
      </c>
      <c r="B88" s="798" t="s">
        <v>11320</v>
      </c>
    </row>
    <row r="89" spans="1:2">
      <c r="A89" s="798" t="s">
        <v>5668</v>
      </c>
      <c r="B89" s="798" t="s">
        <v>11320</v>
      </c>
    </row>
    <row r="90" spans="1:2">
      <c r="A90" s="798" t="s">
        <v>5530</v>
      </c>
      <c r="B90" s="798" t="s">
        <v>11320</v>
      </c>
    </row>
    <row r="91" spans="1:2">
      <c r="A91" s="798" t="s">
        <v>7273</v>
      </c>
      <c r="B91" s="798" t="s">
        <v>11320</v>
      </c>
    </row>
    <row r="92" spans="1:2">
      <c r="A92" s="798" t="s">
        <v>7186</v>
      </c>
      <c r="B92" s="798" t="s">
        <v>11320</v>
      </c>
    </row>
    <row r="93" spans="1:2">
      <c r="A93" s="798" t="s">
        <v>7911</v>
      </c>
      <c r="B93" s="798" t="s">
        <v>11320</v>
      </c>
    </row>
    <row r="94" spans="1:2">
      <c r="A94" s="798" t="s">
        <v>6106</v>
      </c>
      <c r="B94" s="798" t="s">
        <v>11320</v>
      </c>
    </row>
    <row r="95" spans="1:2">
      <c r="A95" s="798" t="s">
        <v>5660</v>
      </c>
      <c r="B95" s="798" t="s">
        <v>11320</v>
      </c>
    </row>
    <row r="96" spans="1:2">
      <c r="A96" s="798" t="s">
        <v>6248</v>
      </c>
      <c r="B96" s="798" t="s">
        <v>11320</v>
      </c>
    </row>
    <row r="97" spans="1:2">
      <c r="A97" s="798" t="s">
        <v>6415</v>
      </c>
      <c r="B97" s="798" t="s">
        <v>11320</v>
      </c>
    </row>
    <row r="98" spans="1:2">
      <c r="A98" s="798" t="s">
        <v>6798</v>
      </c>
      <c r="B98" s="798" t="s">
        <v>11320</v>
      </c>
    </row>
    <row r="99" spans="1:2">
      <c r="A99" s="798" t="s">
        <v>6225</v>
      </c>
      <c r="B99" s="798" t="s">
        <v>11320</v>
      </c>
    </row>
    <row r="100" spans="1:2">
      <c r="A100" s="798" t="s">
        <v>5976</v>
      </c>
      <c r="B100" s="798" t="s">
        <v>11320</v>
      </c>
    </row>
    <row r="101" spans="1:2">
      <c r="A101" s="798" t="s">
        <v>7922</v>
      </c>
      <c r="B101" s="798" t="s">
        <v>11320</v>
      </c>
    </row>
    <row r="102" spans="1:2">
      <c r="A102" s="798" t="s">
        <v>6212</v>
      </c>
      <c r="B102" s="798" t="s">
        <v>11320</v>
      </c>
    </row>
    <row r="103" spans="1:2">
      <c r="A103" s="798" t="s">
        <v>5642</v>
      </c>
      <c r="B103" s="798" t="s">
        <v>11320</v>
      </c>
    </row>
    <row r="104" spans="1:2">
      <c r="A104" s="798" t="s">
        <v>7472</v>
      </c>
      <c r="B104" s="798" t="s">
        <v>11320</v>
      </c>
    </row>
    <row r="105" spans="1:2">
      <c r="A105" s="798" t="s">
        <v>7496</v>
      </c>
      <c r="B105" s="798" t="s">
        <v>11320</v>
      </c>
    </row>
    <row r="106" spans="1:2">
      <c r="A106" s="798" t="s">
        <v>6883</v>
      </c>
      <c r="B106" s="798" t="s">
        <v>11320</v>
      </c>
    </row>
    <row r="107" spans="1:2">
      <c r="A107" s="798" t="s">
        <v>6334</v>
      </c>
      <c r="B107" s="798" t="s">
        <v>11320</v>
      </c>
    </row>
    <row r="108" spans="1:2">
      <c r="A108" s="798" t="s">
        <v>6834</v>
      </c>
      <c r="B108" s="798" t="s">
        <v>11320</v>
      </c>
    </row>
    <row r="109" spans="1:2">
      <c r="A109" s="798" t="s">
        <v>7530</v>
      </c>
      <c r="B109" s="798" t="s">
        <v>11320</v>
      </c>
    </row>
    <row r="110" spans="1:2">
      <c r="A110" s="798" t="s">
        <v>5898</v>
      </c>
      <c r="B110" s="798" t="s">
        <v>11320</v>
      </c>
    </row>
    <row r="111" spans="1:2">
      <c r="A111" s="798" t="s">
        <v>6827</v>
      </c>
      <c r="B111" s="798" t="s">
        <v>11320</v>
      </c>
    </row>
    <row r="112" spans="1:2">
      <c r="A112" s="798" t="s">
        <v>8300</v>
      </c>
      <c r="B112" s="798" t="s">
        <v>11320</v>
      </c>
    </row>
    <row r="113" spans="1:2">
      <c r="A113" s="798" t="s">
        <v>7449</v>
      </c>
      <c r="B113" s="798" t="s">
        <v>11320</v>
      </c>
    </row>
    <row r="114" spans="1:2">
      <c r="A114" s="798" t="s">
        <v>5722</v>
      </c>
      <c r="B114" s="798" t="s">
        <v>11320</v>
      </c>
    </row>
    <row r="115" spans="1:2">
      <c r="A115" s="798" t="s">
        <v>5636</v>
      </c>
      <c r="B115" s="798" t="s">
        <v>11320</v>
      </c>
    </row>
    <row r="116" spans="1:2">
      <c r="A116" s="798" t="s">
        <v>7505</v>
      </c>
      <c r="B116" s="798" t="s">
        <v>11320</v>
      </c>
    </row>
    <row r="117" spans="1:2">
      <c r="A117" s="798" t="s">
        <v>6137</v>
      </c>
      <c r="B117" s="798" t="s">
        <v>11320</v>
      </c>
    </row>
    <row r="118" spans="1:2">
      <c r="A118" s="798" t="s">
        <v>7256</v>
      </c>
      <c r="B118" s="798" t="s">
        <v>11320</v>
      </c>
    </row>
    <row r="119" spans="1:2">
      <c r="A119" s="798" t="s">
        <v>6147</v>
      </c>
      <c r="B119" s="798" t="s">
        <v>11320</v>
      </c>
    </row>
    <row r="120" spans="1:2">
      <c r="A120" s="798" t="s">
        <v>6291</v>
      </c>
      <c r="B120" s="798" t="s">
        <v>11320</v>
      </c>
    </row>
    <row r="121" spans="1:2">
      <c r="A121" s="798" t="s">
        <v>7781</v>
      </c>
      <c r="B121" s="798" t="s">
        <v>11320</v>
      </c>
    </row>
    <row r="122" spans="1:2">
      <c r="A122" s="798" t="s">
        <v>6702</v>
      </c>
      <c r="B122" s="798" t="s">
        <v>11320</v>
      </c>
    </row>
    <row r="123" spans="1:2">
      <c r="A123" s="798" t="s">
        <v>5958</v>
      </c>
      <c r="B123" s="798" t="s">
        <v>11320</v>
      </c>
    </row>
    <row r="124" spans="1:2">
      <c r="A124" s="798" t="s">
        <v>7150</v>
      </c>
      <c r="B124" s="798" t="s">
        <v>11320</v>
      </c>
    </row>
    <row r="125" spans="1:2">
      <c r="A125" s="798" t="s">
        <v>6084</v>
      </c>
      <c r="B125" s="798" t="s">
        <v>11320</v>
      </c>
    </row>
    <row r="126" spans="1:2">
      <c r="A126" s="798" t="s">
        <v>7591</v>
      </c>
      <c r="B126" s="798" t="s">
        <v>11320</v>
      </c>
    </row>
    <row r="127" spans="1:2">
      <c r="A127" s="798" t="s">
        <v>6213</v>
      </c>
      <c r="B127" s="798" t="s">
        <v>11320</v>
      </c>
    </row>
    <row r="128" spans="1:2">
      <c r="A128" s="798" t="s">
        <v>6966</v>
      </c>
      <c r="B128" s="798" t="s">
        <v>11320</v>
      </c>
    </row>
    <row r="129" spans="1:2">
      <c r="A129" s="798" t="s">
        <v>6326</v>
      </c>
      <c r="B129" s="798" t="s">
        <v>11320</v>
      </c>
    </row>
    <row r="130" spans="1:2">
      <c r="A130" s="798" t="s">
        <v>8216</v>
      </c>
      <c r="B130" s="798" t="s">
        <v>11320</v>
      </c>
    </row>
    <row r="131" spans="1:2">
      <c r="A131" s="798" t="s">
        <v>6386</v>
      </c>
      <c r="B131" s="798" t="s">
        <v>11320</v>
      </c>
    </row>
    <row r="132" spans="1:2">
      <c r="A132" s="798" t="s">
        <v>6794</v>
      </c>
      <c r="B132" s="798" t="s">
        <v>11320</v>
      </c>
    </row>
    <row r="133" spans="1:2">
      <c r="A133" s="798" t="s">
        <v>5971</v>
      </c>
      <c r="B133" s="798" t="s">
        <v>11320</v>
      </c>
    </row>
    <row r="134" spans="1:2">
      <c r="A134" s="798" t="s">
        <v>6265</v>
      </c>
      <c r="B134" s="798" t="s">
        <v>11320</v>
      </c>
    </row>
    <row r="135" spans="1:2">
      <c r="A135" s="798" t="s">
        <v>6240</v>
      </c>
      <c r="B135" s="798" t="s">
        <v>11320</v>
      </c>
    </row>
    <row r="136" spans="1:2">
      <c r="A136" s="798" t="s">
        <v>5857</v>
      </c>
      <c r="B136" s="798" t="s">
        <v>11320</v>
      </c>
    </row>
    <row r="137" spans="1:2">
      <c r="A137" s="798" t="s">
        <v>8043</v>
      </c>
      <c r="B137" s="798" t="s">
        <v>11320</v>
      </c>
    </row>
    <row r="138" spans="1:2">
      <c r="A138" s="798" t="s">
        <v>7044</v>
      </c>
      <c r="B138" s="798" t="s">
        <v>11320</v>
      </c>
    </row>
    <row r="139" spans="1:2">
      <c r="A139" s="798" t="s">
        <v>5631</v>
      </c>
      <c r="B139" s="798" t="s">
        <v>11320</v>
      </c>
    </row>
    <row r="140" spans="1:2">
      <c r="A140" s="798" t="s">
        <v>5632</v>
      </c>
      <c r="B140" s="798" t="s">
        <v>11320</v>
      </c>
    </row>
    <row r="141" spans="1:2">
      <c r="A141" s="798" t="s">
        <v>7858</v>
      </c>
      <c r="B141" s="798" t="s">
        <v>11320</v>
      </c>
    </row>
    <row r="142" spans="1:2">
      <c r="A142" s="798" t="s">
        <v>5618</v>
      </c>
      <c r="B142" s="798" t="s">
        <v>11320</v>
      </c>
    </row>
    <row r="143" spans="1:2">
      <c r="A143" s="798" t="s">
        <v>7136</v>
      </c>
      <c r="B143" s="798" t="s">
        <v>11320</v>
      </c>
    </row>
    <row r="144" spans="1:2">
      <c r="A144" s="798" t="s">
        <v>11346</v>
      </c>
      <c r="B144" s="798" t="s">
        <v>11320</v>
      </c>
    </row>
    <row r="145" spans="1:2">
      <c r="A145" s="798" t="s">
        <v>7601</v>
      </c>
      <c r="B145" s="798" t="s">
        <v>11320</v>
      </c>
    </row>
    <row r="146" spans="1:2">
      <c r="A146" s="798" t="s">
        <v>6774</v>
      </c>
      <c r="B146" s="798" t="s">
        <v>11320</v>
      </c>
    </row>
    <row r="147" spans="1:2">
      <c r="A147" s="798" t="s">
        <v>7908</v>
      </c>
      <c r="B147" s="798" t="s">
        <v>11320</v>
      </c>
    </row>
    <row r="148" spans="1:2">
      <c r="A148" s="798" t="s">
        <v>7070</v>
      </c>
      <c r="B148" s="798" t="s">
        <v>11320</v>
      </c>
    </row>
    <row r="149" spans="1:2">
      <c r="A149" s="798" t="s">
        <v>8628</v>
      </c>
      <c r="B149" s="798" t="s">
        <v>11320</v>
      </c>
    </row>
    <row r="150" spans="1:2">
      <c r="A150" s="798" t="s">
        <v>8632</v>
      </c>
      <c r="B150" s="798" t="s">
        <v>11320</v>
      </c>
    </row>
    <row r="151" spans="1:2">
      <c r="A151" s="798" t="s">
        <v>8958</v>
      </c>
      <c r="B151" s="798" t="s">
        <v>11320</v>
      </c>
    </row>
    <row r="152" spans="1:2">
      <c r="A152" s="798" t="s">
        <v>11347</v>
      </c>
      <c r="B152" s="798" t="s">
        <v>11320</v>
      </c>
    </row>
    <row r="153" spans="1:2">
      <c r="A153" s="798" t="s">
        <v>6473</v>
      </c>
      <c r="B153" s="798" t="s">
        <v>11320</v>
      </c>
    </row>
    <row r="154" spans="1:2">
      <c r="A154" s="798" t="s">
        <v>8920</v>
      </c>
      <c r="B154" s="798" t="s">
        <v>11320</v>
      </c>
    </row>
    <row r="155" spans="1:2">
      <c r="A155" s="798" t="s">
        <v>8898</v>
      </c>
      <c r="B155" s="798" t="s">
        <v>11320</v>
      </c>
    </row>
    <row r="156" spans="1:2">
      <c r="A156" s="798" t="s">
        <v>6407</v>
      </c>
      <c r="B156" s="798" t="s">
        <v>11320</v>
      </c>
    </row>
    <row r="157" spans="1:2">
      <c r="A157" s="798" t="s">
        <v>5945</v>
      </c>
      <c r="B157" s="798" t="s">
        <v>11320</v>
      </c>
    </row>
    <row r="158" spans="1:2">
      <c r="A158" s="798" t="s">
        <v>6441</v>
      </c>
      <c r="B158" s="798" t="s">
        <v>11320</v>
      </c>
    </row>
    <row r="159" spans="1:2">
      <c r="A159" s="798" t="s">
        <v>7430</v>
      </c>
      <c r="B159" s="798" t="s">
        <v>11320</v>
      </c>
    </row>
    <row r="160" spans="1:2">
      <c r="A160" s="798" t="s">
        <v>6203</v>
      </c>
      <c r="B160" s="798" t="s">
        <v>11320</v>
      </c>
    </row>
    <row r="161" spans="1:2">
      <c r="A161" s="798" t="s">
        <v>8926</v>
      </c>
      <c r="B161" s="798" t="s">
        <v>11320</v>
      </c>
    </row>
    <row r="162" spans="1:2">
      <c r="A162" s="798" t="s">
        <v>7940</v>
      </c>
      <c r="B162" s="798" t="s">
        <v>11320</v>
      </c>
    </row>
    <row r="163" spans="1:2">
      <c r="A163" s="798" t="s">
        <v>6497</v>
      </c>
      <c r="B163" s="798" t="s">
        <v>11320</v>
      </c>
    </row>
    <row r="164" spans="1:2">
      <c r="A164" s="798" t="s">
        <v>6489</v>
      </c>
      <c r="B164" s="798" t="s">
        <v>11320</v>
      </c>
    </row>
    <row r="165" spans="1:2">
      <c r="A165" s="798" t="s">
        <v>5836</v>
      </c>
      <c r="B165" s="798" t="s">
        <v>11320</v>
      </c>
    </row>
    <row r="166" spans="1:2">
      <c r="A166" s="798" t="s">
        <v>8314</v>
      </c>
      <c r="B166" s="798" t="s">
        <v>11320</v>
      </c>
    </row>
    <row r="167" spans="1:2">
      <c r="A167" s="798" t="s">
        <v>6755</v>
      </c>
      <c r="B167" s="798" t="s">
        <v>11320</v>
      </c>
    </row>
    <row r="168" spans="1:2">
      <c r="A168" s="798" t="s">
        <v>6502</v>
      </c>
      <c r="B168" s="798" t="s">
        <v>11320</v>
      </c>
    </row>
    <row r="169" spans="1:2">
      <c r="A169" s="798" t="s">
        <v>6237</v>
      </c>
      <c r="B169" s="798" t="s">
        <v>11320</v>
      </c>
    </row>
    <row r="170" spans="1:2">
      <c r="A170" s="798" t="s">
        <v>6394</v>
      </c>
      <c r="B170" s="798" t="s">
        <v>11320</v>
      </c>
    </row>
    <row r="171" spans="1:2">
      <c r="A171" s="798" t="s">
        <v>7988</v>
      </c>
      <c r="B171" s="798" t="s">
        <v>11320</v>
      </c>
    </row>
    <row r="172" spans="1:2">
      <c r="A172" s="798" t="s">
        <v>5578</v>
      </c>
      <c r="B172" s="798" t="s">
        <v>11320</v>
      </c>
    </row>
    <row r="173" spans="1:2">
      <c r="A173" s="798" t="s">
        <v>5871</v>
      </c>
      <c r="B173" s="798" t="s">
        <v>11320</v>
      </c>
    </row>
    <row r="174" spans="1:2">
      <c r="A174" s="798" t="s">
        <v>5588</v>
      </c>
      <c r="B174" s="798" t="s">
        <v>11320</v>
      </c>
    </row>
    <row r="175" spans="1:2">
      <c r="A175" s="798" t="s">
        <v>8949</v>
      </c>
      <c r="B175" s="798" t="s">
        <v>11320</v>
      </c>
    </row>
    <row r="176" spans="1:2">
      <c r="A176" s="798" t="s">
        <v>7060</v>
      </c>
      <c r="B176" s="798" t="s">
        <v>11320</v>
      </c>
    </row>
    <row r="177" spans="1:2">
      <c r="A177" s="798" t="s">
        <v>6501</v>
      </c>
      <c r="B177" s="798" t="s">
        <v>11320</v>
      </c>
    </row>
    <row r="178" spans="1:2">
      <c r="A178" s="798" t="s">
        <v>7646</v>
      </c>
      <c r="B178" s="798" t="s">
        <v>11320</v>
      </c>
    </row>
    <row r="179" spans="1:2">
      <c r="A179" s="798" t="s">
        <v>5579</v>
      </c>
      <c r="B179" s="798" t="s">
        <v>11320</v>
      </c>
    </row>
    <row r="180" spans="1:2">
      <c r="A180" s="798" t="s">
        <v>7216</v>
      </c>
      <c r="B180" s="798" t="s">
        <v>11320</v>
      </c>
    </row>
    <row r="181" spans="1:2">
      <c r="A181" s="798" t="s">
        <v>8994</v>
      </c>
      <c r="B181" s="798" t="s">
        <v>11320</v>
      </c>
    </row>
    <row r="182" spans="1:2">
      <c r="A182" s="798" t="s">
        <v>8894</v>
      </c>
      <c r="B182" s="798" t="s">
        <v>11320</v>
      </c>
    </row>
    <row r="183" spans="1:2">
      <c r="A183" s="798" t="s">
        <v>7201</v>
      </c>
      <c r="B183" s="798" t="s">
        <v>11320</v>
      </c>
    </row>
    <row r="184" spans="1:2">
      <c r="A184" s="798" t="s">
        <v>6440</v>
      </c>
      <c r="B184" s="798" t="s">
        <v>11320</v>
      </c>
    </row>
    <row r="185" spans="1:2">
      <c r="A185" s="798" t="s">
        <v>6443</v>
      </c>
      <c r="B185" s="798" t="s">
        <v>11320</v>
      </c>
    </row>
    <row r="186" spans="1:2">
      <c r="A186" s="798" t="s">
        <v>8710</v>
      </c>
      <c r="B186" s="798" t="s">
        <v>11320</v>
      </c>
    </row>
    <row r="187" spans="1:2">
      <c r="A187" s="798" t="s">
        <v>8811</v>
      </c>
      <c r="B187" s="798" t="s">
        <v>11320</v>
      </c>
    </row>
    <row r="188" spans="1:2">
      <c r="A188" s="798" t="s">
        <v>6444</v>
      </c>
      <c r="B188" s="798" t="s">
        <v>11320</v>
      </c>
    </row>
    <row r="189" spans="1:2">
      <c r="A189" s="798" t="s">
        <v>6463</v>
      </c>
      <c r="B189" s="798" t="s">
        <v>11320</v>
      </c>
    </row>
    <row r="190" spans="1:2">
      <c r="A190" s="798" t="s">
        <v>7757</v>
      </c>
      <c r="B190" s="798" t="s">
        <v>11320</v>
      </c>
    </row>
    <row r="191" spans="1:2">
      <c r="A191" s="798" t="s">
        <v>5846</v>
      </c>
      <c r="B191" s="798" t="s">
        <v>11320</v>
      </c>
    </row>
    <row r="192" spans="1:2">
      <c r="A192" s="798" t="s">
        <v>8901</v>
      </c>
      <c r="B192" s="798" t="s">
        <v>11320</v>
      </c>
    </row>
    <row r="193" spans="1:2">
      <c r="A193" s="798" t="s">
        <v>8807</v>
      </c>
      <c r="B193" s="798" t="s">
        <v>11320</v>
      </c>
    </row>
    <row r="194" spans="1:2">
      <c r="A194" s="798" t="s">
        <v>5955</v>
      </c>
      <c r="B194" s="798" t="s">
        <v>11320</v>
      </c>
    </row>
    <row r="195" spans="1:2">
      <c r="A195" s="798" t="s">
        <v>5956</v>
      </c>
      <c r="B195" s="798" t="s">
        <v>11320</v>
      </c>
    </row>
    <row r="196" spans="1:2">
      <c r="A196" s="798" t="s">
        <v>7161</v>
      </c>
      <c r="B196" s="798" t="s">
        <v>11320</v>
      </c>
    </row>
    <row r="197" spans="1:2">
      <c r="A197" s="798" t="s">
        <v>6340</v>
      </c>
      <c r="B197" s="798" t="s">
        <v>11320</v>
      </c>
    </row>
    <row r="198" spans="1:2">
      <c r="A198" s="798" t="s">
        <v>7843</v>
      </c>
      <c r="B198" s="798" t="s">
        <v>11320</v>
      </c>
    </row>
    <row r="199" spans="1:2">
      <c r="A199" s="798" t="s">
        <v>6494</v>
      </c>
      <c r="B199" s="798" t="s">
        <v>11320</v>
      </c>
    </row>
    <row r="200" spans="1:2">
      <c r="A200" s="798" t="s">
        <v>5667</v>
      </c>
      <c r="B200" s="798" t="s">
        <v>11320</v>
      </c>
    </row>
    <row r="201" spans="1:2">
      <c r="A201" s="798" t="s">
        <v>11348</v>
      </c>
      <c r="B201" s="798" t="s">
        <v>11320</v>
      </c>
    </row>
    <row r="202" spans="1:2">
      <c r="A202" s="801" t="s">
        <v>7774</v>
      </c>
      <c r="B202" s="798" t="s">
        <v>11320</v>
      </c>
    </row>
    <row r="203" spans="1:2">
      <c r="A203" s="798" t="s">
        <v>6009</v>
      </c>
      <c r="B203" s="798" t="s">
        <v>11320</v>
      </c>
    </row>
    <row r="204" spans="1:2">
      <c r="A204" s="798" t="s">
        <v>6433</v>
      </c>
      <c r="B204" s="798" t="s">
        <v>11320</v>
      </c>
    </row>
    <row r="205" spans="1:2">
      <c r="A205" s="798" t="s">
        <v>6434</v>
      </c>
      <c r="B205" s="798" t="s">
        <v>11320</v>
      </c>
    </row>
    <row r="206" spans="1:2">
      <c r="A206" s="798" t="s">
        <v>6811</v>
      </c>
      <c r="B206" s="798" t="s">
        <v>11323</v>
      </c>
    </row>
    <row r="207" spans="1:2">
      <c r="A207" s="798" t="s">
        <v>6210</v>
      </c>
      <c r="B207" s="798" t="s">
        <v>11323</v>
      </c>
    </row>
    <row r="208" spans="1:2">
      <c r="A208" s="798" t="s">
        <v>6759</v>
      </c>
      <c r="B208" s="798" t="s">
        <v>11323</v>
      </c>
    </row>
    <row r="209" spans="1:2">
      <c r="A209" s="798" t="s">
        <v>6228</v>
      </c>
      <c r="B209" s="798" t="s">
        <v>11323</v>
      </c>
    </row>
    <row r="210" spans="1:2">
      <c r="A210" s="798" t="s">
        <v>6963</v>
      </c>
      <c r="B210" s="798" t="s">
        <v>11323</v>
      </c>
    </row>
    <row r="211" spans="1:2">
      <c r="A211" s="798" t="s">
        <v>6964</v>
      </c>
      <c r="B211" s="798" t="s">
        <v>11323</v>
      </c>
    </row>
    <row r="212" spans="1:2">
      <c r="A212" s="798" t="s">
        <v>5797</v>
      </c>
      <c r="B212" s="798" t="s">
        <v>11323</v>
      </c>
    </row>
    <row r="213" spans="1:2">
      <c r="A213" s="798" t="s">
        <v>6972</v>
      </c>
      <c r="B213" s="798" t="s">
        <v>11323</v>
      </c>
    </row>
    <row r="214" spans="1:2">
      <c r="A214" s="798" t="s">
        <v>5919</v>
      </c>
      <c r="B214" s="798" t="s">
        <v>11323</v>
      </c>
    </row>
    <row r="215" spans="1:2">
      <c r="A215" s="798" t="s">
        <v>7931</v>
      </c>
      <c r="B215" s="798" t="s">
        <v>11323</v>
      </c>
    </row>
    <row r="216" spans="1:2">
      <c r="A216" s="798" t="s">
        <v>6303</v>
      </c>
      <c r="B216" s="798" t="s">
        <v>11323</v>
      </c>
    </row>
    <row r="217" spans="1:2">
      <c r="A217" s="798" t="s">
        <v>6170</v>
      </c>
      <c r="B217" s="798" t="s">
        <v>11323</v>
      </c>
    </row>
    <row r="218" spans="1:2">
      <c r="A218" s="798" t="s">
        <v>8289</v>
      </c>
      <c r="B218" s="798" t="s">
        <v>11323</v>
      </c>
    </row>
    <row r="219" spans="1:2">
      <c r="A219" s="798" t="s">
        <v>6758</v>
      </c>
      <c r="B219" s="798" t="s">
        <v>11323</v>
      </c>
    </row>
    <row r="220" spans="1:2">
      <c r="A220" s="798" t="s">
        <v>11349</v>
      </c>
      <c r="B220" s="798" t="s">
        <v>11323</v>
      </c>
    </row>
    <row r="221" spans="1:2">
      <c r="A221" s="798" t="s">
        <v>6163</v>
      </c>
      <c r="B221" s="798" t="s">
        <v>11323</v>
      </c>
    </row>
    <row r="222" spans="1:2">
      <c r="A222" s="798" t="s">
        <v>8083</v>
      </c>
      <c r="B222" s="798" t="s">
        <v>11323</v>
      </c>
    </row>
    <row r="223" spans="1:2">
      <c r="A223" s="798" t="s">
        <v>8011</v>
      </c>
      <c r="B223" s="798" t="s">
        <v>11323</v>
      </c>
    </row>
    <row r="224" spans="1:2">
      <c r="A224" s="798" t="s">
        <v>6938</v>
      </c>
      <c r="B224" s="798" t="s">
        <v>11323</v>
      </c>
    </row>
    <row r="225" spans="1:2">
      <c r="A225" s="798" t="s">
        <v>8759</v>
      </c>
      <c r="B225" s="798" t="s">
        <v>11323</v>
      </c>
    </row>
    <row r="226" spans="1:2">
      <c r="A226" s="798" t="s">
        <v>8904</v>
      </c>
      <c r="B226" s="798" t="s">
        <v>11323</v>
      </c>
    </row>
    <row r="227" spans="1:2">
      <c r="A227" s="798" t="s">
        <v>8871</v>
      </c>
      <c r="B227" s="798" t="s">
        <v>11323</v>
      </c>
    </row>
    <row r="228" spans="1:2">
      <c r="A228" s="798" t="s">
        <v>5941</v>
      </c>
      <c r="B228" s="798" t="s">
        <v>11323</v>
      </c>
    </row>
    <row r="229" spans="1:2">
      <c r="A229" s="798" t="s">
        <v>7284</v>
      </c>
      <c r="B229" s="798" t="s">
        <v>11323</v>
      </c>
    </row>
    <row r="230" spans="1:2">
      <c r="A230" s="798" t="s">
        <v>6628</v>
      </c>
      <c r="B230" s="798" t="s">
        <v>11323</v>
      </c>
    </row>
    <row r="231" spans="1:2">
      <c r="A231" s="798" t="s">
        <v>7246</v>
      </c>
      <c r="B231" s="798" t="s">
        <v>11323</v>
      </c>
    </row>
    <row r="232" spans="1:2">
      <c r="A232" s="798" t="s">
        <v>6359</v>
      </c>
      <c r="B232" s="798" t="s">
        <v>11323</v>
      </c>
    </row>
    <row r="233" spans="1:2">
      <c r="A233" s="798" t="s">
        <v>7139</v>
      </c>
      <c r="B233" s="798" t="s">
        <v>11323</v>
      </c>
    </row>
    <row r="234" spans="1:2">
      <c r="A234" s="798" t="s">
        <v>8277</v>
      </c>
      <c r="B234" s="798" t="s">
        <v>11323</v>
      </c>
    </row>
    <row r="235" spans="1:2">
      <c r="A235" s="798" t="s">
        <v>7948</v>
      </c>
      <c r="B235" s="798" t="s">
        <v>11323</v>
      </c>
    </row>
    <row r="236" spans="1:2">
      <c r="A236" s="798" t="s">
        <v>7743</v>
      </c>
      <c r="B236" s="798" t="s">
        <v>11323</v>
      </c>
    </row>
    <row r="237" spans="1:2">
      <c r="A237" s="798" t="s">
        <v>6125</v>
      </c>
      <c r="B237" s="798" t="s">
        <v>11323</v>
      </c>
    </row>
    <row r="238" spans="1:2">
      <c r="A238" s="798" t="s">
        <v>7820</v>
      </c>
      <c r="B238" s="798" t="s">
        <v>11323</v>
      </c>
    </row>
    <row r="239" spans="1:2">
      <c r="A239" s="798" t="s">
        <v>7611</v>
      </c>
      <c r="B239" s="798" t="s">
        <v>11323</v>
      </c>
    </row>
    <row r="240" spans="1:2">
      <c r="A240" s="798" t="s">
        <v>6819</v>
      </c>
      <c r="B240" s="798" t="s">
        <v>11323</v>
      </c>
    </row>
    <row r="241" spans="1:2">
      <c r="A241" s="798" t="s">
        <v>5801</v>
      </c>
      <c r="B241" s="798" t="s">
        <v>11323</v>
      </c>
    </row>
    <row r="242" spans="1:2">
      <c r="A242" s="798" t="s">
        <v>7014</v>
      </c>
      <c r="B242" s="798" t="s">
        <v>11323</v>
      </c>
    </row>
    <row r="243" spans="1:2">
      <c r="A243" s="798" t="s">
        <v>5942</v>
      </c>
      <c r="B243" s="798" t="s">
        <v>11323</v>
      </c>
    </row>
    <row r="244" spans="1:2">
      <c r="A244" s="798" t="s">
        <v>5727</v>
      </c>
      <c r="B244" s="798" t="s">
        <v>11323</v>
      </c>
    </row>
    <row r="245" spans="1:2">
      <c r="A245" s="798" t="s">
        <v>6005</v>
      </c>
      <c r="B245" s="798" t="s">
        <v>11323</v>
      </c>
    </row>
    <row r="246" spans="1:2">
      <c r="A246" s="798" t="s">
        <v>6525</v>
      </c>
      <c r="B246" s="798" t="s">
        <v>11323</v>
      </c>
    </row>
    <row r="247" spans="1:2">
      <c r="A247" s="798" t="s">
        <v>7168</v>
      </c>
      <c r="B247" s="798" t="s">
        <v>11323</v>
      </c>
    </row>
    <row r="248" spans="1:2">
      <c r="A248" s="798" t="s">
        <v>6171</v>
      </c>
      <c r="B248" s="798" t="s">
        <v>11323</v>
      </c>
    </row>
    <row r="249" spans="1:2">
      <c r="A249" s="798" t="s">
        <v>6956</v>
      </c>
      <c r="B249" s="798" t="s">
        <v>11323</v>
      </c>
    </row>
    <row r="250" spans="1:2">
      <c r="A250" s="798" t="s">
        <v>8491</v>
      </c>
      <c r="B250" s="798" t="s">
        <v>11323</v>
      </c>
    </row>
    <row r="251" spans="1:2">
      <c r="A251" s="798" t="s">
        <v>7231</v>
      </c>
      <c r="B251" s="798" t="s">
        <v>11323</v>
      </c>
    </row>
    <row r="252" spans="1:2">
      <c r="A252" s="798" t="s">
        <v>6207</v>
      </c>
      <c r="B252" s="798" t="s">
        <v>11323</v>
      </c>
    </row>
    <row r="253" spans="1:2">
      <c r="A253" s="798" t="s">
        <v>5726</v>
      </c>
      <c r="B253" s="798" t="s">
        <v>11323</v>
      </c>
    </row>
    <row r="254" spans="1:2">
      <c r="A254" s="798" t="s">
        <v>6522</v>
      </c>
      <c r="B254" s="798" t="s">
        <v>11323</v>
      </c>
    </row>
    <row r="255" spans="1:2">
      <c r="A255" s="798" t="s">
        <v>6330</v>
      </c>
      <c r="B255" s="798" t="s">
        <v>11323</v>
      </c>
    </row>
    <row r="256" spans="1:2">
      <c r="A256" s="798" t="s">
        <v>7836</v>
      </c>
      <c r="B256" s="798" t="s">
        <v>11323</v>
      </c>
    </row>
    <row r="257" spans="1:2">
      <c r="A257" s="798" t="s">
        <v>8174</v>
      </c>
      <c r="B257" s="798" t="s">
        <v>11323</v>
      </c>
    </row>
    <row r="258" spans="1:2">
      <c r="A258" s="798" t="s">
        <v>6229</v>
      </c>
      <c r="B258" s="798" t="s">
        <v>11323</v>
      </c>
    </row>
    <row r="259" spans="1:2">
      <c r="A259" s="798" t="s">
        <v>6167</v>
      </c>
      <c r="B259" s="798" t="s">
        <v>11323</v>
      </c>
    </row>
    <row r="260" spans="1:2">
      <c r="A260" s="798" t="s">
        <v>7698</v>
      </c>
      <c r="B260" s="798" t="s">
        <v>11323</v>
      </c>
    </row>
    <row r="261" spans="1:2">
      <c r="A261" s="798" t="s">
        <v>7342</v>
      </c>
      <c r="B261" s="798" t="s">
        <v>11323</v>
      </c>
    </row>
    <row r="262" spans="1:2">
      <c r="A262" s="798" t="s">
        <v>6820</v>
      </c>
      <c r="B262" s="798" t="s">
        <v>11323</v>
      </c>
    </row>
    <row r="263" spans="1:2">
      <c r="A263" s="798" t="s">
        <v>6447</v>
      </c>
      <c r="B263" s="798" t="s">
        <v>11323</v>
      </c>
    </row>
    <row r="264" spans="1:2">
      <c r="A264" s="798" t="s">
        <v>6020</v>
      </c>
      <c r="B264" s="798" t="s">
        <v>11323</v>
      </c>
    </row>
    <row r="265" spans="1:2">
      <c r="A265" s="798" t="s">
        <v>6953</v>
      </c>
      <c r="B265" s="798" t="s">
        <v>11323</v>
      </c>
    </row>
    <row r="266" spans="1:2">
      <c r="A266" s="798" t="s">
        <v>6369</v>
      </c>
      <c r="B266" s="798" t="s">
        <v>11323</v>
      </c>
    </row>
    <row r="267" spans="1:2">
      <c r="A267" s="798" t="s">
        <v>7914</v>
      </c>
      <c r="B267" s="798" t="s">
        <v>11323</v>
      </c>
    </row>
    <row r="268" spans="1:2">
      <c r="A268" s="798" t="s">
        <v>7608</v>
      </c>
      <c r="B268" s="798" t="s">
        <v>11323</v>
      </c>
    </row>
    <row r="269" spans="1:2">
      <c r="A269" s="798" t="s">
        <v>5908</v>
      </c>
      <c r="B269" s="798" t="s">
        <v>11323</v>
      </c>
    </row>
    <row r="270" spans="1:2">
      <c r="A270" s="798" t="s">
        <v>8107</v>
      </c>
      <c r="B270" s="798" t="s">
        <v>11323</v>
      </c>
    </row>
    <row r="271" spans="1:2">
      <c r="A271" s="798" t="s">
        <v>7467</v>
      </c>
      <c r="B271" s="798" t="s">
        <v>11323</v>
      </c>
    </row>
    <row r="272" spans="1:2">
      <c r="A272" s="798" t="s">
        <v>5881</v>
      </c>
      <c r="B272" s="798" t="s">
        <v>11323</v>
      </c>
    </row>
    <row r="273" spans="1:2">
      <c r="A273" s="798" t="s">
        <v>6208</v>
      </c>
      <c r="B273" s="798" t="s">
        <v>11323</v>
      </c>
    </row>
    <row r="274" spans="1:2">
      <c r="A274" s="798" t="s">
        <v>6168</v>
      </c>
      <c r="B274" s="798" t="s">
        <v>11323</v>
      </c>
    </row>
    <row r="275" spans="1:2">
      <c r="A275" s="798" t="s">
        <v>5672</v>
      </c>
      <c r="B275" s="798" t="s">
        <v>11323</v>
      </c>
    </row>
    <row r="276" spans="1:2">
      <c r="A276" s="798" t="s">
        <v>9011</v>
      </c>
      <c r="B276" s="798" t="s">
        <v>11323</v>
      </c>
    </row>
    <row r="277" spans="1:2">
      <c r="A277" s="798" t="s">
        <v>5730</v>
      </c>
      <c r="B277" s="798" t="s">
        <v>11323</v>
      </c>
    </row>
    <row r="278" spans="1:2">
      <c r="A278" s="798" t="s">
        <v>5508</v>
      </c>
      <c r="B278" s="798" t="s">
        <v>11323</v>
      </c>
    </row>
    <row r="279" spans="1:2">
      <c r="A279" s="798" t="s">
        <v>6175</v>
      </c>
      <c r="B279" s="798" t="s">
        <v>11323</v>
      </c>
    </row>
    <row r="280" spans="1:2">
      <c r="A280" s="798" t="s">
        <v>7278</v>
      </c>
      <c r="B280" s="798" t="s">
        <v>11323</v>
      </c>
    </row>
    <row r="281" spans="1:2">
      <c r="A281" s="798" t="s">
        <v>7277</v>
      </c>
      <c r="B281" s="798" t="s">
        <v>11323</v>
      </c>
    </row>
    <row r="282" spans="1:2">
      <c r="A282" s="798" t="s">
        <v>6716</v>
      </c>
      <c r="B282" s="798" t="s">
        <v>11323</v>
      </c>
    </row>
    <row r="283" spans="1:2">
      <c r="A283" s="798" t="s">
        <v>6301</v>
      </c>
      <c r="B283" s="798" t="s">
        <v>11323</v>
      </c>
    </row>
    <row r="284" spans="1:2">
      <c r="A284" s="798" t="s">
        <v>5549</v>
      </c>
      <c r="B284" s="798" t="s">
        <v>11323</v>
      </c>
    </row>
    <row r="285" spans="1:2">
      <c r="A285" s="798" t="s">
        <v>7125</v>
      </c>
      <c r="B285" s="798" t="s">
        <v>11323</v>
      </c>
    </row>
    <row r="286" spans="1:2">
      <c r="A286" s="798" t="s">
        <v>5693</v>
      </c>
      <c r="B286" s="798" t="s">
        <v>11323</v>
      </c>
    </row>
    <row r="287" spans="1:2">
      <c r="A287" s="798" t="s">
        <v>7388</v>
      </c>
      <c r="B287" s="798" t="s">
        <v>11323</v>
      </c>
    </row>
    <row r="288" spans="1:2">
      <c r="A288" s="798" t="s">
        <v>6019</v>
      </c>
      <c r="B288" s="798" t="s">
        <v>11323</v>
      </c>
    </row>
    <row r="289" spans="1:2">
      <c r="A289" s="798" t="s">
        <v>6071</v>
      </c>
      <c r="B289" s="798" t="s">
        <v>11323</v>
      </c>
    </row>
    <row r="290" spans="1:2">
      <c r="A290" s="798" t="s">
        <v>8937</v>
      </c>
      <c r="B290" s="798" t="s">
        <v>11323</v>
      </c>
    </row>
    <row r="291" spans="1:2">
      <c r="A291" s="798" t="s">
        <v>5962</v>
      </c>
      <c r="B291" s="798" t="s">
        <v>11323</v>
      </c>
    </row>
    <row r="292" spans="1:2">
      <c r="A292" s="798" t="s">
        <v>5877</v>
      </c>
      <c r="B292" s="798" t="s">
        <v>11323</v>
      </c>
    </row>
    <row r="293" spans="1:2">
      <c r="A293" s="798" t="s">
        <v>8646</v>
      </c>
      <c r="B293" s="798" t="s">
        <v>11323</v>
      </c>
    </row>
    <row r="294" spans="1:2">
      <c r="A294" s="798" t="s">
        <v>8674</v>
      </c>
      <c r="B294" s="798" t="s">
        <v>11323</v>
      </c>
    </row>
    <row r="295" spans="1:2">
      <c r="A295" s="798" t="s">
        <v>6015</v>
      </c>
      <c r="B295" s="798" t="s">
        <v>11323</v>
      </c>
    </row>
    <row r="296" spans="1:2">
      <c r="A296" s="798" t="s">
        <v>8875</v>
      </c>
      <c r="B296" s="798" t="s">
        <v>11323</v>
      </c>
    </row>
    <row r="297" spans="1:2">
      <c r="A297" s="798" t="s">
        <v>5450</v>
      </c>
      <c r="B297" s="798" t="s">
        <v>11323</v>
      </c>
    </row>
    <row r="298" spans="1:2">
      <c r="A298" s="798" t="s">
        <v>7866</v>
      </c>
      <c r="B298" s="798" t="s">
        <v>11323</v>
      </c>
    </row>
    <row r="299" spans="1:2">
      <c r="A299" s="798" t="s">
        <v>6355</v>
      </c>
      <c r="B299" s="798" t="s">
        <v>11323</v>
      </c>
    </row>
    <row r="300" spans="1:2">
      <c r="A300" s="798" t="s">
        <v>6141</v>
      </c>
      <c r="B300" s="798" t="s">
        <v>11323</v>
      </c>
    </row>
    <row r="301" spans="1:2">
      <c r="A301" s="798" t="s">
        <v>6437</v>
      </c>
      <c r="B301" s="798" t="s">
        <v>11323</v>
      </c>
    </row>
    <row r="302" spans="1:2">
      <c r="A302" s="798" t="s">
        <v>5884</v>
      </c>
      <c r="B302" s="798" t="s">
        <v>11323</v>
      </c>
    </row>
    <row r="303" spans="1:2">
      <c r="A303" s="798" t="s">
        <v>8879</v>
      </c>
      <c r="B303" s="798" t="s">
        <v>11323</v>
      </c>
    </row>
    <row r="304" spans="1:2">
      <c r="A304" s="798" t="s">
        <v>5876</v>
      </c>
      <c r="B304" s="798" t="s">
        <v>11323</v>
      </c>
    </row>
    <row r="305" spans="1:2">
      <c r="A305" s="798" t="s">
        <v>6356</v>
      </c>
      <c r="B305" s="798" t="s">
        <v>11323</v>
      </c>
    </row>
    <row r="306" spans="1:2">
      <c r="A306" s="798" t="s">
        <v>6142</v>
      </c>
      <c r="B306" s="798" t="s">
        <v>11323</v>
      </c>
    </row>
    <row r="307" spans="1:2">
      <c r="A307" s="798" t="s">
        <v>7855</v>
      </c>
      <c r="B307" s="798" t="s">
        <v>11323</v>
      </c>
    </row>
    <row r="308" spans="1:2">
      <c r="A308" s="798" t="s">
        <v>7720</v>
      </c>
      <c r="B308" s="798" t="s">
        <v>11323</v>
      </c>
    </row>
    <row r="309" spans="1:2">
      <c r="A309" s="798" t="s">
        <v>7974</v>
      </c>
      <c r="B309" s="798" t="s">
        <v>11323</v>
      </c>
    </row>
    <row r="310" spans="1:2">
      <c r="A310" s="798" t="s">
        <v>6791</v>
      </c>
      <c r="B310" s="798" t="s">
        <v>11323</v>
      </c>
    </row>
    <row r="311" spans="1:2">
      <c r="A311" s="798" t="s">
        <v>5961</v>
      </c>
      <c r="B311" s="798" t="s">
        <v>11323</v>
      </c>
    </row>
    <row r="312" spans="1:2">
      <c r="A312" s="798" t="s">
        <v>6294</v>
      </c>
      <c r="B312" s="798" t="s">
        <v>11323</v>
      </c>
    </row>
    <row r="313" spans="1:2">
      <c r="A313" s="798" t="s">
        <v>9395</v>
      </c>
      <c r="B313" s="798" t="s">
        <v>11323</v>
      </c>
    </row>
    <row r="314" spans="1:2">
      <c r="A314" s="798" t="s">
        <v>9397</v>
      </c>
      <c r="B314" s="798" t="s">
        <v>11323</v>
      </c>
    </row>
    <row r="315" spans="1:2">
      <c r="A315" s="798" t="s">
        <v>9396</v>
      </c>
      <c r="B315" s="798" t="s">
        <v>11323</v>
      </c>
    </row>
    <row r="316" spans="1:2">
      <c r="A316" s="798" t="s">
        <v>6088</v>
      </c>
      <c r="B316" s="798" t="s">
        <v>11323</v>
      </c>
    </row>
    <row r="317" spans="1:2">
      <c r="A317" s="798" t="s">
        <v>8073</v>
      </c>
      <c r="B317" s="798" t="s">
        <v>11323</v>
      </c>
    </row>
    <row r="318" spans="1:2">
      <c r="A318" s="798" t="s">
        <v>6087</v>
      </c>
      <c r="B318" s="798" t="s">
        <v>11323</v>
      </c>
    </row>
    <row r="319" spans="1:2">
      <c r="A319" s="798" t="s">
        <v>8142</v>
      </c>
      <c r="B319" s="798" t="s">
        <v>11323</v>
      </c>
    </row>
    <row r="320" spans="1:2">
      <c r="A320" s="798" t="s">
        <v>6790</v>
      </c>
      <c r="B320" s="798" t="s">
        <v>11323</v>
      </c>
    </row>
    <row r="321" spans="1:2">
      <c r="A321" s="798" t="s">
        <v>7957</v>
      </c>
      <c r="B321" s="798" t="s">
        <v>11350</v>
      </c>
    </row>
    <row r="322" spans="1:2">
      <c r="A322" s="798" t="s">
        <v>8286</v>
      </c>
      <c r="B322" s="798" t="s">
        <v>11350</v>
      </c>
    </row>
    <row r="323" spans="1:2">
      <c r="A323" s="798" t="s">
        <v>7637</v>
      </c>
      <c r="B323" s="798" t="s">
        <v>11350</v>
      </c>
    </row>
    <row r="324" spans="1:2">
      <c r="A324" s="798" t="s">
        <v>8670</v>
      </c>
      <c r="B324" s="798" t="s">
        <v>11351</v>
      </c>
    </row>
    <row r="325" spans="1:2">
      <c r="A325" s="798" t="s">
        <v>8660</v>
      </c>
      <c r="B325" s="798" t="s">
        <v>11351</v>
      </c>
    </row>
    <row r="326" spans="1:2">
      <c r="A326" s="798" t="s">
        <v>8980</v>
      </c>
      <c r="B326" s="798" t="s">
        <v>11351</v>
      </c>
    </row>
    <row r="327" spans="1:2">
      <c r="A327" s="798" t="s">
        <v>8850</v>
      </c>
      <c r="B327" s="798" t="s">
        <v>11351</v>
      </c>
    </row>
    <row r="328" spans="1:2">
      <c r="A328" s="798" t="s">
        <v>6040</v>
      </c>
      <c r="B328" s="798" t="s">
        <v>11324</v>
      </c>
    </row>
    <row r="329" spans="1:2">
      <c r="A329" s="798" t="s">
        <v>5651</v>
      </c>
      <c r="B329" s="798" t="s">
        <v>11324</v>
      </c>
    </row>
    <row r="330" spans="1:2">
      <c r="A330" s="798" t="s">
        <v>5650</v>
      </c>
      <c r="B330" s="798" t="s">
        <v>11324</v>
      </c>
    </row>
    <row r="331" spans="1:2">
      <c r="A331" s="798" t="s">
        <v>5965</v>
      </c>
      <c r="B331" s="798" t="s">
        <v>11324</v>
      </c>
    </row>
    <row r="332" spans="1:2">
      <c r="A332" s="798" t="s">
        <v>7887</v>
      </c>
      <c r="B332" s="799" t="s">
        <v>11326</v>
      </c>
    </row>
    <row r="333" spans="1:2">
      <c r="A333" s="798" t="s">
        <v>7886</v>
      </c>
      <c r="B333" s="799" t="s">
        <v>11326</v>
      </c>
    </row>
    <row r="334" spans="1:2">
      <c r="A334" s="798" t="s">
        <v>11352</v>
      </c>
      <c r="B334" s="798" t="s">
        <v>11326</v>
      </c>
    </row>
    <row r="335" spans="1:2" ht="16.5" customHeight="1">
      <c r="A335" s="798" t="s">
        <v>5574</v>
      </c>
      <c r="B335" s="799" t="s">
        <v>11326</v>
      </c>
    </row>
    <row r="336" spans="1:2">
      <c r="A336" s="798" t="s">
        <v>6410</v>
      </c>
      <c r="B336" s="798" t="s">
        <v>11326</v>
      </c>
    </row>
    <row r="337" spans="1:2">
      <c r="A337" s="798" t="s">
        <v>5558</v>
      </c>
      <c r="B337" s="798" t="s">
        <v>11326</v>
      </c>
    </row>
    <row r="338" spans="1:2">
      <c r="A338" s="798" t="s">
        <v>6787</v>
      </c>
      <c r="B338" s="798" t="s">
        <v>11326</v>
      </c>
    </row>
  </sheetData>
  <mergeCells count="4">
    <mergeCell ref="S1:T1"/>
    <mergeCell ref="S12:T12"/>
    <mergeCell ref="S23:T23"/>
    <mergeCell ref="S32:T32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144DD-8C64-4103-8928-4C65BBCA822A}">
  <dimension ref="A1:D685"/>
  <sheetViews>
    <sheetView workbookViewId="0">
      <selection activeCell="D1" sqref="D1:D1048576"/>
    </sheetView>
  </sheetViews>
  <sheetFormatPr defaultRowHeight="14.45" zeroHeight="1"/>
  <cols>
    <col min="1" max="1" width="22" customWidth="1"/>
    <col min="4" max="4" width="22.28515625" style="80" customWidth="1"/>
  </cols>
  <sheetData>
    <row r="1" spans="1:4" ht="15.6">
      <c r="A1" s="590" t="s">
        <v>978</v>
      </c>
      <c r="D1" s="80" t="s">
        <v>4663</v>
      </c>
    </row>
    <row r="2" spans="1:4" ht="15.6">
      <c r="A2" s="590" t="s">
        <v>6681</v>
      </c>
      <c r="D2" s="80" t="s">
        <v>939</v>
      </c>
    </row>
    <row r="3" spans="1:4" ht="15.6">
      <c r="A3" s="590" t="s">
        <v>7007</v>
      </c>
      <c r="D3" s="80" t="s">
        <v>940</v>
      </c>
    </row>
    <row r="4" spans="1:4" ht="15.6">
      <c r="A4" s="590" t="s">
        <v>9227</v>
      </c>
      <c r="D4" s="80" t="s">
        <v>11353</v>
      </c>
    </row>
    <row r="5" spans="1:4" ht="15.6">
      <c r="A5" s="590" t="s">
        <v>6577</v>
      </c>
      <c r="D5" s="80" t="s">
        <v>9682</v>
      </c>
    </row>
    <row r="6" spans="1:4" ht="15.6">
      <c r="A6" s="590" t="s">
        <v>7331</v>
      </c>
      <c r="D6" s="80" t="s">
        <v>9480</v>
      </c>
    </row>
    <row r="7" spans="1:4" ht="15.6">
      <c r="A7" s="590" t="s">
        <v>6807</v>
      </c>
      <c r="D7" s="80" t="s">
        <v>19</v>
      </c>
    </row>
    <row r="8" spans="1:4" ht="15.6">
      <c r="A8" s="590" t="s">
        <v>7777</v>
      </c>
      <c r="D8" s="80" t="s">
        <v>4648</v>
      </c>
    </row>
    <row r="9" spans="1:4" ht="15.6">
      <c r="A9" s="590" t="s">
        <v>8454</v>
      </c>
      <c r="D9" s="80" t="s">
        <v>945</v>
      </c>
    </row>
    <row r="10" spans="1:4" ht="15.6">
      <c r="A10" s="590" t="s">
        <v>8740</v>
      </c>
      <c r="D10" s="80" t="s">
        <v>946</v>
      </c>
    </row>
    <row r="11" spans="1:4" ht="15.6">
      <c r="A11" s="590" t="s">
        <v>7832</v>
      </c>
      <c r="D11" s="80" t="s">
        <v>4710</v>
      </c>
    </row>
    <row r="12" spans="1:4" ht="15.6">
      <c r="A12" s="590" t="s">
        <v>7391</v>
      </c>
      <c r="D12" s="80" t="s">
        <v>7664</v>
      </c>
    </row>
    <row r="13" spans="1:4" ht="15.6">
      <c r="A13" s="590" t="s">
        <v>4663</v>
      </c>
      <c r="D13" s="80" t="s">
        <v>8794</v>
      </c>
    </row>
    <row r="14" spans="1:4" ht="15.6">
      <c r="A14" s="590" t="s">
        <v>8002</v>
      </c>
      <c r="D14" s="80" t="s">
        <v>8002</v>
      </c>
    </row>
    <row r="15" spans="1:4" ht="15.6">
      <c r="A15" s="590" t="s">
        <v>8055</v>
      </c>
      <c r="D15" s="80" t="s">
        <v>8055</v>
      </c>
    </row>
    <row r="16" spans="1:4" ht="15.6">
      <c r="A16" s="590" t="s">
        <v>7280</v>
      </c>
      <c r="D16" s="80" t="s">
        <v>8294</v>
      </c>
    </row>
    <row r="17" spans="1:4" ht="15.6">
      <c r="A17" s="590" t="s">
        <v>969</v>
      </c>
      <c r="D17" s="80" t="s">
        <v>180</v>
      </c>
    </row>
    <row r="18" spans="1:4" ht="15.6">
      <c r="A18" s="590" t="s">
        <v>8294</v>
      </c>
      <c r="D18" s="80" t="s">
        <v>8306</v>
      </c>
    </row>
    <row r="19" spans="1:4" ht="15.6">
      <c r="A19" s="590" t="s">
        <v>8327</v>
      </c>
      <c r="D19" s="80" t="s">
        <v>1305</v>
      </c>
    </row>
    <row r="20" spans="1:4" ht="15.6">
      <c r="A20" s="590" t="s">
        <v>8721</v>
      </c>
      <c r="D20" s="80" t="s">
        <v>8559</v>
      </c>
    </row>
    <row r="21" spans="1:4" ht="15.6">
      <c r="A21" s="590" t="s">
        <v>9236</v>
      </c>
      <c r="D21" s="80" t="s">
        <v>9269</v>
      </c>
    </row>
    <row r="22" spans="1:4" ht="15.6">
      <c r="A22" s="590" t="s">
        <v>970</v>
      </c>
      <c r="D22" s="80" t="s">
        <v>1306</v>
      </c>
    </row>
    <row r="23" spans="1:4" ht="15.6">
      <c r="A23" s="590" t="s">
        <v>971</v>
      </c>
      <c r="D23" s="80" t="s">
        <v>4834</v>
      </c>
    </row>
    <row r="24" spans="1:4" ht="15.6">
      <c r="A24" s="590" t="s">
        <v>8641</v>
      </c>
      <c r="D24" s="80" t="s">
        <v>7115</v>
      </c>
    </row>
    <row r="25" spans="1:4" ht="15.6">
      <c r="A25" s="590" t="s">
        <v>4648</v>
      </c>
      <c r="D25" s="80" t="s">
        <v>957</v>
      </c>
    </row>
    <row r="26" spans="1:4" ht="15.6">
      <c r="A26" s="590" t="s">
        <v>8146</v>
      </c>
      <c r="D26" s="80" t="s">
        <v>9276</v>
      </c>
    </row>
    <row r="27" spans="1:4" ht="15.6">
      <c r="A27" s="590" t="s">
        <v>9239</v>
      </c>
      <c r="D27" s="80" t="s">
        <v>185</v>
      </c>
    </row>
    <row r="28" spans="1:4" ht="15.6">
      <c r="A28" s="590" t="s">
        <v>7115</v>
      </c>
      <c r="D28" s="80" t="s">
        <v>8080</v>
      </c>
    </row>
    <row r="29" spans="1:4" ht="15.6">
      <c r="A29" s="590" t="s">
        <v>976</v>
      </c>
      <c r="D29" s="80" t="s">
        <v>961</v>
      </c>
    </row>
    <row r="30" spans="1:4" ht="15.6">
      <c r="A30" s="590" t="s">
        <v>7208</v>
      </c>
      <c r="D30" s="80" t="s">
        <v>8327</v>
      </c>
    </row>
    <row r="31" spans="1:4" ht="15.6">
      <c r="A31" s="590" t="s">
        <v>7100</v>
      </c>
      <c r="D31" s="80" t="s">
        <v>7208</v>
      </c>
    </row>
    <row r="32" spans="1:4" ht="15.6">
      <c r="A32" s="590" t="s">
        <v>7566</v>
      </c>
      <c r="D32" s="80" t="s">
        <v>8252</v>
      </c>
    </row>
    <row r="33" spans="1:4" ht="15.6">
      <c r="A33" s="590" t="s">
        <v>945</v>
      </c>
      <c r="D33" s="80" t="s">
        <v>8624</v>
      </c>
    </row>
    <row r="34" spans="1:4" ht="15.6">
      <c r="A34" s="590" t="s">
        <v>8571</v>
      </c>
      <c r="D34" s="80" t="s">
        <v>7441</v>
      </c>
    </row>
    <row r="35" spans="1:4" ht="15.6">
      <c r="A35" s="590" t="s">
        <v>279</v>
      </c>
      <c r="D35" s="80" t="s">
        <v>8594</v>
      </c>
    </row>
    <row r="36" spans="1:4" ht="15.6">
      <c r="A36" s="590" t="s">
        <v>7604</v>
      </c>
      <c r="D36" s="80" t="s">
        <v>6880</v>
      </c>
    </row>
    <row r="37" spans="1:4" ht="15.6">
      <c r="A37" s="590" t="s">
        <v>7580</v>
      </c>
      <c r="D37" s="80" t="s">
        <v>964</v>
      </c>
    </row>
    <row r="38" spans="1:4" ht="15.6">
      <c r="A38" s="590" t="s">
        <v>9265</v>
      </c>
      <c r="D38" s="80" t="s">
        <v>5772</v>
      </c>
    </row>
    <row r="39" spans="1:4" ht="15.6">
      <c r="A39" s="590" t="s">
        <v>185</v>
      </c>
      <c r="D39" s="80" t="s">
        <v>5773</v>
      </c>
    </row>
    <row r="40" spans="1:4" ht="15.6">
      <c r="A40" s="590" t="s">
        <v>7680</v>
      </c>
      <c r="D40" s="80" t="s">
        <v>8721</v>
      </c>
    </row>
    <row r="41" spans="1:4" ht="15.6">
      <c r="A41" s="590" t="s">
        <v>180</v>
      </c>
      <c r="D41" s="80" t="s">
        <v>7100</v>
      </c>
    </row>
    <row r="42" spans="1:4" ht="15.6">
      <c r="A42" s="590" t="s">
        <v>8844</v>
      </c>
      <c r="D42" s="80" t="s">
        <v>7566</v>
      </c>
    </row>
    <row r="43" spans="1:4" ht="15.6">
      <c r="A43" s="590" t="s">
        <v>8306</v>
      </c>
      <c r="D43" s="80" t="s">
        <v>7280</v>
      </c>
    </row>
    <row r="44" spans="1:4" ht="15.6">
      <c r="A44" s="590" t="s">
        <v>1305</v>
      </c>
      <c r="D44" s="80" t="s">
        <v>969</v>
      </c>
    </row>
    <row r="45" spans="1:4" ht="15.6">
      <c r="A45" s="590" t="s">
        <v>8559</v>
      </c>
      <c r="D45" s="80" t="s">
        <v>970</v>
      </c>
    </row>
    <row r="46" spans="1:4" ht="15.6">
      <c r="A46" s="590" t="s">
        <v>9269</v>
      </c>
      <c r="D46" s="80" t="s">
        <v>971</v>
      </c>
    </row>
    <row r="47" spans="1:4" ht="15.6">
      <c r="A47" s="590" t="s">
        <v>1306</v>
      </c>
      <c r="D47" s="80" t="s">
        <v>279</v>
      </c>
    </row>
    <row r="48" spans="1:4" ht="15.6">
      <c r="A48" s="590" t="s">
        <v>4834</v>
      </c>
      <c r="D48" s="80" t="s">
        <v>7604</v>
      </c>
    </row>
    <row r="49" spans="1:4" ht="15.6">
      <c r="A49" s="590" t="s">
        <v>6283</v>
      </c>
      <c r="D49" s="80" t="s">
        <v>7580</v>
      </c>
    </row>
    <row r="50" spans="1:4" ht="15.6">
      <c r="A50" s="590" t="s">
        <v>9276</v>
      </c>
      <c r="D50" s="80" t="s">
        <v>7007</v>
      </c>
    </row>
    <row r="51" spans="1:4" ht="15.6">
      <c r="A51" s="590" t="s">
        <v>11354</v>
      </c>
      <c r="D51" s="80" t="s">
        <v>6807</v>
      </c>
    </row>
    <row r="52" spans="1:4" ht="15.6">
      <c r="A52" s="590" t="s">
        <v>9286</v>
      </c>
      <c r="D52" s="80" t="s">
        <v>7777</v>
      </c>
    </row>
    <row r="53" spans="1:4" ht="15.6">
      <c r="A53" s="590" t="s">
        <v>6687</v>
      </c>
      <c r="D53" s="80" t="s">
        <v>8454</v>
      </c>
    </row>
    <row r="54" spans="1:4" ht="15.6">
      <c r="A54" s="590" t="s">
        <v>8618</v>
      </c>
      <c r="D54" s="80" t="s">
        <v>8740</v>
      </c>
    </row>
    <row r="55" spans="1:4" ht="15.6">
      <c r="A55" s="590" t="s">
        <v>6863</v>
      </c>
      <c r="D55" s="80" t="s">
        <v>7832</v>
      </c>
    </row>
    <row r="56" spans="1:4" ht="15.6">
      <c r="A56" s="590" t="s">
        <v>7056</v>
      </c>
      <c r="D56" s="80" t="s">
        <v>7391</v>
      </c>
    </row>
    <row r="57" spans="1:4" ht="15.6">
      <c r="A57" s="590" t="s">
        <v>1061</v>
      </c>
      <c r="D57" s="80" t="s">
        <v>8641</v>
      </c>
    </row>
    <row r="58" spans="1:4" ht="15.6">
      <c r="A58" s="590" t="s">
        <v>539</v>
      </c>
      <c r="D58" s="80" t="s">
        <v>8146</v>
      </c>
    </row>
    <row r="59" spans="1:4" ht="15.6">
      <c r="A59" s="590" t="s">
        <v>8825</v>
      </c>
      <c r="D59" s="80" t="s">
        <v>976</v>
      </c>
    </row>
    <row r="60" spans="1:4" ht="15.6">
      <c r="A60" s="590" t="s">
        <v>9297</v>
      </c>
      <c r="D60" s="80" t="s">
        <v>6577</v>
      </c>
    </row>
    <row r="61" spans="1:4" ht="15.6">
      <c r="A61" s="590" t="s">
        <v>8249</v>
      </c>
      <c r="D61" s="80" t="s">
        <v>8571</v>
      </c>
    </row>
    <row r="62" spans="1:4" ht="15.6">
      <c r="A62" s="590" t="s">
        <v>537</v>
      </c>
      <c r="D62" s="80" t="s">
        <v>8844</v>
      </c>
    </row>
    <row r="63" spans="1:4" ht="15.6">
      <c r="A63" s="590" t="s">
        <v>8772</v>
      </c>
      <c r="D63" s="80" t="s">
        <v>978</v>
      </c>
    </row>
    <row r="64" spans="1:4" ht="15.6">
      <c r="A64" s="590" t="s">
        <v>8513</v>
      </c>
      <c r="D64" s="80" t="s">
        <v>6681</v>
      </c>
    </row>
    <row r="65" spans="1:4" ht="15.6">
      <c r="A65" s="590" t="s">
        <v>9307</v>
      </c>
      <c r="D65" s="80" t="s">
        <v>7331</v>
      </c>
    </row>
    <row r="66" spans="1:4" ht="15.6">
      <c r="A66" s="590" t="s">
        <v>9309</v>
      </c>
      <c r="D66" s="80" t="s">
        <v>7457</v>
      </c>
    </row>
    <row r="67" spans="1:4" ht="15.6">
      <c r="A67" s="590" t="s">
        <v>7861</v>
      </c>
      <c r="D67" s="80" t="s">
        <v>6581</v>
      </c>
    </row>
    <row r="68" spans="1:4" ht="15.6">
      <c r="A68" s="590" t="s">
        <v>9315</v>
      </c>
      <c r="D68" s="80" t="s">
        <v>9265</v>
      </c>
    </row>
    <row r="69" spans="1:4" ht="15.6">
      <c r="A69" s="590" t="s">
        <v>8414</v>
      </c>
      <c r="D69" s="80" t="s">
        <v>7680</v>
      </c>
    </row>
    <row r="70" spans="1:4" ht="15.6">
      <c r="A70" s="590" t="s">
        <v>8031</v>
      </c>
      <c r="D70" s="80" t="s">
        <v>4605</v>
      </c>
    </row>
    <row r="71" spans="1:4" ht="15.6">
      <c r="A71" s="590" t="s">
        <v>6968</v>
      </c>
      <c r="D71" s="80" t="s">
        <v>7095</v>
      </c>
    </row>
    <row r="72" spans="1:4" ht="15.6">
      <c r="A72" s="590" t="s">
        <v>4827</v>
      </c>
      <c r="D72" s="80" t="s">
        <v>4687</v>
      </c>
    </row>
    <row r="73" spans="1:4" ht="15.6">
      <c r="A73" s="590" t="s">
        <v>7813</v>
      </c>
      <c r="D73" s="80" t="s">
        <v>4752</v>
      </c>
    </row>
    <row r="74" spans="1:4" ht="15.6">
      <c r="A74" s="590" t="s">
        <v>1025</v>
      </c>
      <c r="D74" s="80" t="s">
        <v>4766</v>
      </c>
    </row>
    <row r="75" spans="1:4" ht="15.6">
      <c r="A75" s="590" t="s">
        <v>1026</v>
      </c>
      <c r="D75" s="80" t="s">
        <v>7785</v>
      </c>
    </row>
    <row r="76" spans="1:4" ht="15.6">
      <c r="A76" s="590" t="s">
        <v>1027</v>
      </c>
      <c r="D76" s="80" t="s">
        <v>7027</v>
      </c>
    </row>
    <row r="77" spans="1:4" ht="15.6">
      <c r="A77" s="590" t="s">
        <v>8442</v>
      </c>
      <c r="D77" s="80" t="s">
        <v>6983</v>
      </c>
    </row>
    <row r="78" spans="1:4" ht="15.6">
      <c r="A78" s="590" t="s">
        <v>6557</v>
      </c>
      <c r="D78" s="80" t="s">
        <v>6423</v>
      </c>
    </row>
    <row r="79" spans="1:4" ht="15.6">
      <c r="A79" s="590" t="s">
        <v>1030</v>
      </c>
      <c r="D79" s="80" t="s">
        <v>9701</v>
      </c>
    </row>
    <row r="80" spans="1:4" ht="15.6">
      <c r="A80" s="590" t="s">
        <v>9333</v>
      </c>
      <c r="D80" s="80" t="s">
        <v>9524</v>
      </c>
    </row>
    <row r="81" spans="1:4" ht="15.6">
      <c r="A81" s="590" t="s">
        <v>11355</v>
      </c>
      <c r="D81" s="80" t="s">
        <v>4803</v>
      </c>
    </row>
    <row r="82" spans="1:4" ht="15.6">
      <c r="A82" s="590" t="s">
        <v>8274</v>
      </c>
      <c r="D82" s="80" t="s">
        <v>4809</v>
      </c>
    </row>
    <row r="83" spans="1:4" ht="15.6">
      <c r="A83" s="590" t="s">
        <v>11356</v>
      </c>
      <c r="D83" s="80" t="s">
        <v>8544</v>
      </c>
    </row>
    <row r="84" spans="1:4" ht="15.6">
      <c r="A84" s="590" t="s">
        <v>1064</v>
      </c>
      <c r="D84" s="80" t="s">
        <v>6991</v>
      </c>
    </row>
    <row r="85" spans="1:4" ht="15.6">
      <c r="A85" s="590" t="s">
        <v>9341</v>
      </c>
      <c r="D85" s="80" t="s">
        <v>6631</v>
      </c>
    </row>
    <row r="86" spans="1:4" ht="15.6">
      <c r="A86" s="590" t="s">
        <v>575</v>
      </c>
      <c r="D86" s="80" t="s">
        <v>11357</v>
      </c>
    </row>
    <row r="87" spans="1:4" ht="15.6">
      <c r="A87" s="590" t="s">
        <v>9367</v>
      </c>
      <c r="D87" s="80" t="s">
        <v>7242</v>
      </c>
    </row>
    <row r="88" spans="1:4" ht="15.6">
      <c r="A88" s="590" t="s">
        <v>9369</v>
      </c>
      <c r="D88" s="80" t="s">
        <v>998</v>
      </c>
    </row>
    <row r="89" spans="1:4" ht="15.6">
      <c r="A89" s="590" t="s">
        <v>9371</v>
      </c>
      <c r="D89" s="80" t="s">
        <v>7039</v>
      </c>
    </row>
    <row r="90" spans="1:4" ht="15.6">
      <c r="A90" s="590" t="s">
        <v>8688</v>
      </c>
      <c r="D90" s="80" t="s">
        <v>999</v>
      </c>
    </row>
    <row r="91" spans="1:4" ht="15.6">
      <c r="A91" s="590" t="s">
        <v>9381</v>
      </c>
      <c r="D91" s="80" t="s">
        <v>11358</v>
      </c>
    </row>
    <row r="92" spans="1:4" ht="15.6">
      <c r="A92" s="590" t="s">
        <v>9383</v>
      </c>
      <c r="D92" s="80" t="s">
        <v>11359</v>
      </c>
    </row>
    <row r="93" spans="1:4" ht="15.6">
      <c r="A93" s="590" t="s">
        <v>9388</v>
      </c>
      <c r="D93" s="80" t="s">
        <v>9705</v>
      </c>
    </row>
    <row r="94" spans="1:4" ht="15.6">
      <c r="A94" s="590" t="s">
        <v>9390</v>
      </c>
      <c r="D94" s="80" t="s">
        <v>9526</v>
      </c>
    </row>
    <row r="95" spans="1:4" ht="15.6">
      <c r="A95" s="590" t="s">
        <v>8967</v>
      </c>
      <c r="D95" s="80" t="s">
        <v>7687</v>
      </c>
    </row>
    <row r="96" spans="1:4" ht="15.6">
      <c r="A96" s="590" t="s">
        <v>9398</v>
      </c>
      <c r="D96" s="80" t="s">
        <v>1004</v>
      </c>
    </row>
    <row r="97" spans="1:4" ht="15.6">
      <c r="A97" s="590" t="s">
        <v>9400</v>
      </c>
      <c r="D97" s="80" t="s">
        <v>1256</v>
      </c>
    </row>
    <row r="98" spans="1:4" ht="15.6">
      <c r="A98" s="590" t="s">
        <v>7421</v>
      </c>
      <c r="D98" s="80" t="s">
        <v>1257</v>
      </c>
    </row>
    <row r="99" spans="1:4" ht="15.6">
      <c r="A99" s="590" t="s">
        <v>7420</v>
      </c>
      <c r="D99" s="80" t="s">
        <v>6863</v>
      </c>
    </row>
    <row r="100" spans="1:4" ht="15.6">
      <c r="A100" s="590" t="s">
        <v>8167</v>
      </c>
      <c r="D100" s="80" t="s">
        <v>8649</v>
      </c>
    </row>
    <row r="101" spans="1:4" ht="15.6">
      <c r="A101" s="590" t="s">
        <v>8168</v>
      </c>
      <c r="D101" s="80" t="s">
        <v>9333</v>
      </c>
    </row>
    <row r="102" spans="1:4" ht="15.6">
      <c r="A102" s="590" t="s">
        <v>7800</v>
      </c>
      <c r="D102" s="80" t="s">
        <v>1009</v>
      </c>
    </row>
    <row r="103" spans="1:4" ht="15.6">
      <c r="A103" s="590" t="s">
        <v>7799</v>
      </c>
      <c r="D103" s="80" t="s">
        <v>1010</v>
      </c>
    </row>
    <row r="104" spans="1:4" ht="15.6">
      <c r="A104" s="590" t="s">
        <v>1082</v>
      </c>
      <c r="D104" s="80" t="s">
        <v>7918</v>
      </c>
    </row>
    <row r="105" spans="1:4" ht="15.6">
      <c r="A105" s="590" t="s">
        <v>1083</v>
      </c>
      <c r="D105" s="80" t="s">
        <v>11360</v>
      </c>
    </row>
    <row r="106" spans="1:4" ht="15.6">
      <c r="A106" s="590" t="s">
        <v>8906</v>
      </c>
      <c r="D106" s="80" t="s">
        <v>6771</v>
      </c>
    </row>
    <row r="107" spans="1:4" ht="15.6">
      <c r="A107" s="590" t="s">
        <v>1221</v>
      </c>
      <c r="D107" s="80" t="s">
        <v>6930</v>
      </c>
    </row>
    <row r="108" spans="1:4" ht="15.6">
      <c r="A108" s="590" t="s">
        <v>8789</v>
      </c>
      <c r="D108" s="80" t="s">
        <v>6929</v>
      </c>
    </row>
    <row r="109" spans="1:4" ht="15.6">
      <c r="A109" s="590" t="s">
        <v>9457</v>
      </c>
      <c r="D109" s="80" t="s">
        <v>8249</v>
      </c>
    </row>
    <row r="110" spans="1:4" ht="15.6">
      <c r="A110" s="590" t="s">
        <v>8380</v>
      </c>
      <c r="D110" s="80" t="s">
        <v>8513</v>
      </c>
    </row>
    <row r="111" spans="1:4" ht="15.6">
      <c r="A111" s="590" t="s">
        <v>7050</v>
      </c>
      <c r="D111" s="80" t="s">
        <v>8615</v>
      </c>
    </row>
    <row r="112" spans="1:4" ht="15.6">
      <c r="A112" s="590" t="s">
        <v>11361</v>
      </c>
      <c r="D112" s="80" t="s">
        <v>7157</v>
      </c>
    </row>
    <row r="113" spans="1:4" ht="15.6">
      <c r="A113" s="590" t="s">
        <v>8794</v>
      </c>
      <c r="D113" s="80" t="s">
        <v>6910</v>
      </c>
    </row>
    <row r="114" spans="1:4" ht="15.6">
      <c r="A114" s="590" t="s">
        <v>8080</v>
      </c>
      <c r="D114" s="80" t="s">
        <v>7189</v>
      </c>
    </row>
    <row r="115" spans="1:4" ht="15.6">
      <c r="A115" s="590" t="s">
        <v>8252</v>
      </c>
      <c r="D115" s="80" t="s">
        <v>8591</v>
      </c>
    </row>
    <row r="116" spans="1:4" ht="15.6">
      <c r="A116" s="590" t="s">
        <v>8624</v>
      </c>
      <c r="D116" s="80" t="s">
        <v>4774</v>
      </c>
    </row>
    <row r="117" spans="1:4" ht="15.6">
      <c r="A117" s="590" t="s">
        <v>9477</v>
      </c>
      <c r="D117" s="80" t="s">
        <v>4867</v>
      </c>
    </row>
    <row r="118" spans="1:4" ht="15.6">
      <c r="A118" s="590" t="s">
        <v>9480</v>
      </c>
      <c r="D118" s="80" t="s">
        <v>537</v>
      </c>
    </row>
    <row r="119" spans="1:4" ht="15.6">
      <c r="A119" s="590" t="s">
        <v>5773</v>
      </c>
      <c r="D119" s="80" t="s">
        <v>23</v>
      </c>
    </row>
    <row r="120" spans="1:4" ht="15.6">
      <c r="A120" s="590" t="s">
        <v>940</v>
      </c>
      <c r="D120" s="80" t="s">
        <v>6848</v>
      </c>
    </row>
    <row r="121" spans="1:4" ht="15.6">
      <c r="A121" s="590" t="s">
        <v>1043</v>
      </c>
      <c r="D121" s="80" t="s">
        <v>11362</v>
      </c>
    </row>
    <row r="122" spans="1:4" ht="15.6">
      <c r="A122" s="590" t="s">
        <v>8744</v>
      </c>
      <c r="D122" s="80" t="s">
        <v>1022</v>
      </c>
    </row>
    <row r="123" spans="1:4" ht="15.6">
      <c r="A123" s="590" t="s">
        <v>1031</v>
      </c>
      <c r="D123" s="80" t="s">
        <v>1023</v>
      </c>
    </row>
    <row r="124" spans="1:4" ht="15.6">
      <c r="A124" s="590" t="s">
        <v>8534</v>
      </c>
      <c r="D124" s="80" t="s">
        <v>1024</v>
      </c>
    </row>
    <row r="125" spans="1:4" ht="15.6">
      <c r="A125" s="590" t="s">
        <v>11363</v>
      </c>
      <c r="D125" s="80" t="s">
        <v>4827</v>
      </c>
    </row>
    <row r="126" spans="1:4" ht="15.6">
      <c r="A126" s="590" t="s">
        <v>6604</v>
      </c>
      <c r="D126" s="80" t="s">
        <v>7813</v>
      </c>
    </row>
    <row r="127" spans="1:4" ht="15.6">
      <c r="A127" s="590" t="s">
        <v>8608</v>
      </c>
      <c r="D127" s="80" t="s">
        <v>1025</v>
      </c>
    </row>
    <row r="128" spans="1:4" ht="15.6">
      <c r="A128" s="590" t="s">
        <v>8575</v>
      </c>
      <c r="D128" s="80" t="s">
        <v>1026</v>
      </c>
    </row>
    <row r="129" spans="1:4" ht="15.6">
      <c r="A129" s="590" t="s">
        <v>1036</v>
      </c>
      <c r="D129" s="80" t="s">
        <v>1027</v>
      </c>
    </row>
    <row r="130" spans="1:4" ht="15.6">
      <c r="A130" s="590" t="s">
        <v>1037</v>
      </c>
      <c r="D130" s="80" t="s">
        <v>8442</v>
      </c>
    </row>
    <row r="131" spans="1:4" ht="15.6">
      <c r="A131" s="590" t="s">
        <v>4867</v>
      </c>
      <c r="D131" s="80" t="s">
        <v>6557</v>
      </c>
    </row>
    <row r="132" spans="1:4" ht="15.6">
      <c r="A132" s="590" t="s">
        <v>1009</v>
      </c>
      <c r="D132" s="80" t="s">
        <v>1030</v>
      </c>
    </row>
    <row r="133" spans="1:4" ht="15.6">
      <c r="A133" s="590" t="s">
        <v>4670</v>
      </c>
      <c r="D133" s="80" t="s">
        <v>8744</v>
      </c>
    </row>
    <row r="134" spans="1:4" ht="15.6">
      <c r="A134" s="590" t="s">
        <v>4588</v>
      </c>
      <c r="D134" s="80" t="s">
        <v>1031</v>
      </c>
    </row>
    <row r="135" spans="1:4" ht="15.6">
      <c r="A135" s="590" t="s">
        <v>4550</v>
      </c>
      <c r="D135" s="80" t="s">
        <v>8127</v>
      </c>
    </row>
    <row r="136" spans="1:4" ht="15.6">
      <c r="A136" s="590" t="s">
        <v>8385</v>
      </c>
      <c r="D136" s="80" t="s">
        <v>11364</v>
      </c>
    </row>
    <row r="137" spans="1:4" ht="15.6">
      <c r="A137" s="590" t="s">
        <v>8854</v>
      </c>
      <c r="D137" s="80" t="s">
        <v>6604</v>
      </c>
    </row>
    <row r="138" spans="1:4" ht="15.6">
      <c r="A138" s="590" t="s">
        <v>1010</v>
      </c>
      <c r="D138" s="80" t="s">
        <v>8608</v>
      </c>
    </row>
    <row r="139" spans="1:4" ht="15.6">
      <c r="A139" s="590" t="s">
        <v>6631</v>
      </c>
      <c r="D139" s="80" t="s">
        <v>8575</v>
      </c>
    </row>
    <row r="140" spans="1:4" ht="15.6">
      <c r="A140" s="590" t="s">
        <v>7918</v>
      </c>
      <c r="D140" s="80" t="s">
        <v>1036</v>
      </c>
    </row>
    <row r="141" spans="1:4" ht="15.6">
      <c r="A141" s="590" t="s">
        <v>1044</v>
      </c>
      <c r="D141" s="80" t="s">
        <v>1037</v>
      </c>
    </row>
    <row r="142" spans="1:4" ht="15.6">
      <c r="A142" s="590" t="s">
        <v>533</v>
      </c>
      <c r="D142" s="80" t="s">
        <v>4670</v>
      </c>
    </row>
    <row r="143" spans="1:4" ht="15.6">
      <c r="A143" s="590" t="s">
        <v>6960</v>
      </c>
      <c r="D143" s="80" t="s">
        <v>4588</v>
      </c>
    </row>
    <row r="144" spans="1:4" ht="15.6">
      <c r="A144" s="590" t="s">
        <v>8076</v>
      </c>
      <c r="D144" s="80" t="s">
        <v>4550</v>
      </c>
    </row>
    <row r="145" spans="1:4" ht="15.6">
      <c r="A145" s="590" t="s">
        <v>7462</v>
      </c>
      <c r="D145" s="80" t="s">
        <v>11365</v>
      </c>
    </row>
    <row r="146" spans="1:4" ht="15.6">
      <c r="A146" s="590" t="s">
        <v>9505</v>
      </c>
      <c r="D146" s="80" t="s">
        <v>11366</v>
      </c>
    </row>
    <row r="147" spans="1:4" ht="15.6">
      <c r="A147" s="590" t="s">
        <v>9510</v>
      </c>
      <c r="D147" s="80" t="s">
        <v>8772</v>
      </c>
    </row>
    <row r="148" spans="1:4" ht="15.6">
      <c r="A148" s="590" t="s">
        <v>7687</v>
      </c>
      <c r="D148" s="80" t="s">
        <v>7861</v>
      </c>
    </row>
    <row r="149" spans="1:4" ht="15.6">
      <c r="A149" s="590" t="s">
        <v>7870</v>
      </c>
      <c r="D149" s="80" t="s">
        <v>8414</v>
      </c>
    </row>
    <row r="150" spans="1:4" ht="15.6">
      <c r="A150" s="590" t="s">
        <v>7847</v>
      </c>
      <c r="D150" s="80" t="s">
        <v>6968</v>
      </c>
    </row>
    <row r="151" spans="1:4" ht="15.6">
      <c r="A151" s="590" t="s">
        <v>4809</v>
      </c>
      <c r="D151" s="80" t="s">
        <v>1043</v>
      </c>
    </row>
    <row r="152" spans="1:4" ht="15.6">
      <c r="A152" s="590" t="s">
        <v>9524</v>
      </c>
      <c r="D152" s="80" t="s">
        <v>1044</v>
      </c>
    </row>
    <row r="153" spans="1:4" ht="15.6">
      <c r="A153" s="590" t="s">
        <v>9526</v>
      </c>
      <c r="D153" s="80" t="s">
        <v>1045</v>
      </c>
    </row>
    <row r="154" spans="1:4" ht="15.6">
      <c r="A154" s="590" t="s">
        <v>4766</v>
      </c>
      <c r="D154" s="80" t="s">
        <v>8384</v>
      </c>
    </row>
    <row r="155" spans="1:4" ht="15.6">
      <c r="A155" s="590" t="s">
        <v>11367</v>
      </c>
      <c r="D155" s="80" t="s">
        <v>8385</v>
      </c>
    </row>
    <row r="156" spans="1:4" ht="15.6">
      <c r="A156" s="590" t="s">
        <v>1023</v>
      </c>
      <c r="D156" s="80" t="s">
        <v>8388</v>
      </c>
    </row>
    <row r="157" spans="1:4" ht="15.6">
      <c r="A157" s="590" t="s">
        <v>11368</v>
      </c>
      <c r="D157" s="80" t="s">
        <v>6960</v>
      </c>
    </row>
    <row r="158" spans="1:4" ht="15.6">
      <c r="A158" s="590" t="s">
        <v>11369</v>
      </c>
      <c r="D158" s="80" t="s">
        <v>8729</v>
      </c>
    </row>
    <row r="159" spans="1:4" ht="15.6">
      <c r="A159" s="590" t="s">
        <v>6926</v>
      </c>
      <c r="D159" s="80" t="s">
        <v>8077</v>
      </c>
    </row>
    <row r="160" spans="1:4" ht="15.6">
      <c r="A160" s="590" t="s">
        <v>8494</v>
      </c>
      <c r="D160" s="80" t="s">
        <v>8076</v>
      </c>
    </row>
    <row r="161" spans="1:4" ht="15.6">
      <c r="A161" s="590" t="s">
        <v>6623</v>
      </c>
      <c r="D161" s="80" t="s">
        <v>7461</v>
      </c>
    </row>
    <row r="162" spans="1:4" ht="15.6">
      <c r="A162" s="590" t="s">
        <v>6739</v>
      </c>
      <c r="D162" s="80" t="s">
        <v>7462</v>
      </c>
    </row>
    <row r="163" spans="1:4" ht="15.6">
      <c r="A163" s="590" t="s">
        <v>6675</v>
      </c>
      <c r="D163" s="80" t="s">
        <v>8000</v>
      </c>
    </row>
    <row r="164" spans="1:4" ht="15.6">
      <c r="A164" s="590" t="s">
        <v>9050</v>
      </c>
      <c r="D164" s="80" t="s">
        <v>7869</v>
      </c>
    </row>
    <row r="165" spans="1:4" ht="15.6">
      <c r="A165" s="590" t="s">
        <v>6746</v>
      </c>
      <c r="D165" s="80" t="s">
        <v>7870</v>
      </c>
    </row>
    <row r="166" spans="1:4" ht="15.6">
      <c r="A166" s="590" t="s">
        <v>8162</v>
      </c>
      <c r="D166" s="80" t="s">
        <v>7846</v>
      </c>
    </row>
    <row r="167" spans="1:4" ht="15.6">
      <c r="A167" s="590" t="s">
        <v>8550</v>
      </c>
      <c r="D167" s="80" t="s">
        <v>7847</v>
      </c>
    </row>
    <row r="168" spans="1:4" ht="15.6">
      <c r="A168" s="590" t="s">
        <v>9072</v>
      </c>
      <c r="D168" s="80" t="s">
        <v>8031</v>
      </c>
    </row>
    <row r="169" spans="1:4" ht="15.6">
      <c r="A169" s="590" t="s">
        <v>1166</v>
      </c>
      <c r="D169" s="80" t="s">
        <v>8854</v>
      </c>
    </row>
    <row r="170" spans="1:4" ht="15.6">
      <c r="A170" s="590" t="s">
        <v>7322</v>
      </c>
      <c r="D170" s="80" t="s">
        <v>6687</v>
      </c>
    </row>
    <row r="171" spans="1:4" ht="15.6">
      <c r="A171" s="590" t="s">
        <v>601</v>
      </c>
      <c r="D171" s="80" t="s">
        <v>8618</v>
      </c>
    </row>
    <row r="172" spans="1:4" ht="15.6">
      <c r="A172" s="590" t="s">
        <v>11370</v>
      </c>
      <c r="D172" s="80" t="s">
        <v>7056</v>
      </c>
    </row>
    <row r="173" spans="1:4" ht="15.6">
      <c r="A173" s="590" t="s">
        <v>4860</v>
      </c>
      <c r="D173" s="80" t="s">
        <v>1061</v>
      </c>
    </row>
    <row r="174" spans="1:4" ht="15.6">
      <c r="A174" s="590" t="s">
        <v>8361</v>
      </c>
      <c r="D174" s="80" t="s">
        <v>539</v>
      </c>
    </row>
    <row r="175" spans="1:4" ht="15.6">
      <c r="A175" s="590" t="s">
        <v>7020</v>
      </c>
      <c r="D175" s="80" t="s">
        <v>8825</v>
      </c>
    </row>
    <row r="176" spans="1:4" ht="15.6">
      <c r="A176" s="590" t="s">
        <v>8702</v>
      </c>
      <c r="D176" s="80" t="s">
        <v>8534</v>
      </c>
    </row>
    <row r="177" spans="1:4" ht="15.6">
      <c r="A177" s="590" t="s">
        <v>7827</v>
      </c>
      <c r="D177" s="80" t="s">
        <v>9341</v>
      </c>
    </row>
    <row r="178" spans="1:4" ht="15.6">
      <c r="A178" s="590" t="s">
        <v>7381</v>
      </c>
      <c r="D178" s="80" t="s">
        <v>1064</v>
      </c>
    </row>
    <row r="179" spans="1:4" ht="15.6">
      <c r="A179" s="590" t="s">
        <v>325</v>
      </c>
      <c r="D179" s="80" t="s">
        <v>531</v>
      </c>
    </row>
    <row r="180" spans="1:4" ht="15.6">
      <c r="A180" s="590" t="s">
        <v>7345</v>
      </c>
      <c r="D180" s="80" t="s">
        <v>1066</v>
      </c>
    </row>
    <row r="181" spans="1:4" ht="15.6">
      <c r="A181" s="590" t="s">
        <v>8321</v>
      </c>
      <c r="D181" s="80" t="s">
        <v>543</v>
      </c>
    </row>
    <row r="182" spans="1:4" ht="15.6">
      <c r="A182" s="590" t="s">
        <v>7483</v>
      </c>
      <c r="D182" s="80" t="s">
        <v>7543</v>
      </c>
    </row>
    <row r="183" spans="1:4" ht="15.6">
      <c r="A183" s="590" t="s">
        <v>7406</v>
      </c>
      <c r="D183" s="80" t="s">
        <v>1067</v>
      </c>
    </row>
    <row r="184" spans="1:4" ht="15.6">
      <c r="A184" s="590" t="s">
        <v>7355</v>
      </c>
      <c r="D184" s="80" t="s">
        <v>7475</v>
      </c>
    </row>
    <row r="185" spans="1:4" ht="15.6">
      <c r="A185" s="590" t="s">
        <v>6777</v>
      </c>
      <c r="D185" s="80" t="s">
        <v>8753</v>
      </c>
    </row>
    <row r="186" spans="1:4" ht="15.6">
      <c r="A186" s="590" t="s">
        <v>1168</v>
      </c>
      <c r="D186" s="80" t="s">
        <v>6907</v>
      </c>
    </row>
    <row r="187" spans="1:4" ht="15.6">
      <c r="A187" s="590" t="s">
        <v>7297</v>
      </c>
      <c r="D187" s="80" t="s">
        <v>1070</v>
      </c>
    </row>
    <row r="188" spans="1:4" ht="15.6">
      <c r="A188" s="590" t="s">
        <v>7412</v>
      </c>
      <c r="D188" s="80" t="s">
        <v>4656</v>
      </c>
    </row>
    <row r="189" spans="1:4" ht="15.6">
      <c r="A189" s="590" t="s">
        <v>8723</v>
      </c>
      <c r="D189" s="80" t="s">
        <v>1072</v>
      </c>
    </row>
    <row r="190" spans="1:4" ht="15.6">
      <c r="A190" s="590" t="s">
        <v>730</v>
      </c>
      <c r="D190" s="80" t="s">
        <v>533</v>
      </c>
    </row>
    <row r="191" spans="1:4" ht="15.6">
      <c r="A191" s="590" t="s">
        <v>8358</v>
      </c>
      <c r="D191" s="80" t="s">
        <v>7715</v>
      </c>
    </row>
    <row r="192" spans="1:4" ht="15.6">
      <c r="A192" s="590" t="s">
        <v>727</v>
      </c>
      <c r="D192" s="80" t="s">
        <v>4743</v>
      </c>
    </row>
    <row r="193" spans="1:4" ht="15.6">
      <c r="A193" s="590" t="s">
        <v>7120</v>
      </c>
      <c r="D193" s="80" t="s">
        <v>306</v>
      </c>
    </row>
    <row r="194" spans="1:4" ht="15.6">
      <c r="A194" s="590" t="s">
        <v>7248</v>
      </c>
      <c r="D194" s="80" t="s">
        <v>310</v>
      </c>
    </row>
    <row r="195" spans="1:4" ht="15.6">
      <c r="A195" s="590" t="s">
        <v>9081</v>
      </c>
      <c r="D195" s="80" t="s">
        <v>300</v>
      </c>
    </row>
    <row r="196" spans="1:4" ht="15.6">
      <c r="A196" s="590" t="s">
        <v>7553</v>
      </c>
      <c r="D196" s="80" t="s">
        <v>292</v>
      </c>
    </row>
    <row r="197" spans="1:4" ht="15.6">
      <c r="A197" s="590" t="s">
        <v>9087</v>
      </c>
      <c r="D197" s="80" t="s">
        <v>325</v>
      </c>
    </row>
    <row r="198" spans="1:4" ht="15.6">
      <c r="A198" s="590" t="s">
        <v>9623</v>
      </c>
      <c r="D198" s="80" t="s">
        <v>40</v>
      </c>
    </row>
    <row r="199" spans="1:4" ht="15.6">
      <c r="A199" s="590" t="s">
        <v>9089</v>
      </c>
      <c r="D199" s="80" t="s">
        <v>41</v>
      </c>
    </row>
    <row r="200" spans="1:4" ht="15.6">
      <c r="A200" s="590" t="s">
        <v>9624</v>
      </c>
      <c r="D200" s="80" t="s">
        <v>1082</v>
      </c>
    </row>
    <row r="201" spans="1:4" ht="15.6">
      <c r="A201" s="590" t="s">
        <v>9626</v>
      </c>
      <c r="D201" s="80" t="s">
        <v>1083</v>
      </c>
    </row>
    <row r="202" spans="1:4" ht="15.6">
      <c r="A202" s="590" t="s">
        <v>9627</v>
      </c>
      <c r="D202" s="80" t="s">
        <v>1085</v>
      </c>
    </row>
    <row r="203" spans="1:4" ht="15.6">
      <c r="A203" s="590" t="s">
        <v>9629</v>
      </c>
      <c r="D203" s="80" t="s">
        <v>1086</v>
      </c>
    </row>
    <row r="204" spans="1:4" ht="15.6">
      <c r="A204" s="590" t="s">
        <v>9631</v>
      </c>
      <c r="D204" s="80" t="s">
        <v>11371</v>
      </c>
    </row>
    <row r="205" spans="1:4" ht="15.6">
      <c r="A205" s="590" t="s">
        <v>9632</v>
      </c>
      <c r="D205" s="80" t="s">
        <v>8483</v>
      </c>
    </row>
    <row r="206" spans="1:4" ht="15.6">
      <c r="A206" s="590" t="s">
        <v>1388</v>
      </c>
      <c r="D206" s="80" t="s">
        <v>11372</v>
      </c>
    </row>
    <row r="207" spans="1:4" ht="15.6">
      <c r="A207" s="590" t="s">
        <v>8780</v>
      </c>
      <c r="D207" s="80" t="s">
        <v>11373</v>
      </c>
    </row>
    <row r="208" spans="1:4" ht="15.6">
      <c r="A208" s="590" t="s">
        <v>8580</v>
      </c>
      <c r="D208" s="80" t="s">
        <v>8835</v>
      </c>
    </row>
    <row r="209" spans="1:4" ht="15.6">
      <c r="A209" s="590" t="s">
        <v>9092</v>
      </c>
      <c r="D209" s="80" t="s">
        <v>6662</v>
      </c>
    </row>
    <row r="210" spans="1:4" ht="15.6">
      <c r="A210" s="590" t="s">
        <v>9095</v>
      </c>
      <c r="D210" s="80" t="s">
        <v>8522</v>
      </c>
    </row>
    <row r="211" spans="1:4" ht="15.6">
      <c r="A211" s="590" t="s">
        <v>1203</v>
      </c>
      <c r="D211" s="80" t="s">
        <v>8257</v>
      </c>
    </row>
    <row r="212" spans="1:4" ht="15.6">
      <c r="A212" s="590" t="s">
        <v>9639</v>
      </c>
      <c r="D212" s="80" t="s">
        <v>7292</v>
      </c>
    </row>
    <row r="213" spans="1:4" ht="15.6">
      <c r="A213" s="590" t="s">
        <v>5494</v>
      </c>
      <c r="D213" s="80" t="s">
        <v>6749</v>
      </c>
    </row>
    <row r="214" spans="1:4" ht="15.6">
      <c r="A214" s="590" t="s">
        <v>1175</v>
      </c>
      <c r="D214" s="80" t="s">
        <v>726</v>
      </c>
    </row>
    <row r="215" spans="1:4" ht="15.6">
      <c r="A215" s="590" t="s">
        <v>1122</v>
      </c>
      <c r="D215" s="80" t="s">
        <v>727</v>
      </c>
    </row>
    <row r="216" spans="1:4" ht="15.6">
      <c r="A216" s="590" t="s">
        <v>1124</v>
      </c>
      <c r="D216" s="80" t="s">
        <v>8644</v>
      </c>
    </row>
    <row r="217" spans="1:4" ht="15.6">
      <c r="A217" s="590" t="s">
        <v>8498</v>
      </c>
      <c r="D217" s="80" t="s">
        <v>7840</v>
      </c>
    </row>
    <row r="218" spans="1:4" ht="15.6">
      <c r="A218" s="590" t="s">
        <v>8952</v>
      </c>
      <c r="D218" s="80" t="s">
        <v>9643</v>
      </c>
    </row>
    <row r="219" spans="1:4" ht="15.6">
      <c r="A219" s="590" t="s">
        <v>9643</v>
      </c>
      <c r="D219" s="80" t="s">
        <v>11374</v>
      </c>
    </row>
    <row r="220" spans="1:4" ht="15.6">
      <c r="A220" s="590" t="s">
        <v>8123</v>
      </c>
      <c r="D220" s="80" t="s">
        <v>601</v>
      </c>
    </row>
    <row r="221" spans="1:4" ht="15.6">
      <c r="A221" s="590" t="s">
        <v>8366</v>
      </c>
      <c r="D221" s="80" t="s">
        <v>1095</v>
      </c>
    </row>
    <row r="222" spans="1:4" ht="15.6">
      <c r="A222" s="590" t="s">
        <v>4701</v>
      </c>
      <c r="D222" s="80" t="s">
        <v>1096</v>
      </c>
    </row>
    <row r="223" spans="1:4" ht="15.6">
      <c r="A223" s="590" t="s">
        <v>1236</v>
      </c>
      <c r="D223" s="80" t="s">
        <v>455</v>
      </c>
    </row>
    <row r="224" spans="1:4" ht="15.6">
      <c r="A224" s="590" t="s">
        <v>7736</v>
      </c>
      <c r="D224" s="80" t="s">
        <v>456</v>
      </c>
    </row>
    <row r="225" spans="1:4" ht="15.6">
      <c r="A225" s="590" t="s">
        <v>8677</v>
      </c>
      <c r="D225" s="80" t="s">
        <v>6918</v>
      </c>
    </row>
    <row r="226" spans="1:4" ht="15.6">
      <c r="A226" s="590" t="s">
        <v>8786</v>
      </c>
      <c r="D226" s="80" t="s">
        <v>8090</v>
      </c>
    </row>
    <row r="227" spans="1:4" ht="15.6">
      <c r="A227" s="590" t="s">
        <v>7499</v>
      </c>
      <c r="D227" s="80" t="s">
        <v>7809</v>
      </c>
    </row>
    <row r="228" spans="1:4" ht="15.6">
      <c r="A228" s="590" t="s">
        <v>8962</v>
      </c>
      <c r="D228" s="80" t="s">
        <v>7724</v>
      </c>
    </row>
    <row r="229" spans="1:4" ht="15.6">
      <c r="A229" s="590" t="s">
        <v>69</v>
      </c>
      <c r="D229" s="80" t="s">
        <v>8551</v>
      </c>
    </row>
    <row r="230" spans="1:4" ht="15.6">
      <c r="A230" s="590" t="s">
        <v>8035</v>
      </c>
      <c r="D230" s="80" t="s">
        <v>8550</v>
      </c>
    </row>
    <row r="231" spans="1:4" ht="15.6">
      <c r="A231" s="590" t="s">
        <v>7441</v>
      </c>
      <c r="D231" s="80" t="s">
        <v>8187</v>
      </c>
    </row>
    <row r="232" spans="1:4" ht="15.6">
      <c r="A232" s="590" t="s">
        <v>8594</v>
      </c>
      <c r="D232" s="80" t="s">
        <v>8723</v>
      </c>
    </row>
    <row r="233" spans="1:4" ht="15.6">
      <c r="A233" s="590" t="s">
        <v>6880</v>
      </c>
      <c r="D233" s="80" t="s">
        <v>8883</v>
      </c>
    </row>
    <row r="234" spans="1:4" ht="15.6">
      <c r="A234" s="590" t="s">
        <v>964</v>
      </c>
      <c r="D234" s="80" t="s">
        <v>8688</v>
      </c>
    </row>
    <row r="235" spans="1:4" ht="15.6">
      <c r="A235" s="590" t="s">
        <v>9682</v>
      </c>
      <c r="D235" s="80" t="s">
        <v>9390</v>
      </c>
    </row>
    <row r="236" spans="1:4" ht="15.6">
      <c r="A236" s="590" t="s">
        <v>5772</v>
      </c>
      <c r="D236" s="80" t="s">
        <v>9388</v>
      </c>
    </row>
    <row r="237" spans="1:4" ht="15.6">
      <c r="A237" s="590" t="s">
        <v>939</v>
      </c>
      <c r="D237" s="80" t="s">
        <v>7525</v>
      </c>
    </row>
    <row r="238" spans="1:4" ht="15.6">
      <c r="A238" s="590" t="s">
        <v>4774</v>
      </c>
      <c r="D238" s="80" t="s">
        <v>11375</v>
      </c>
    </row>
    <row r="239" spans="1:4" ht="15.6">
      <c r="A239" s="590" t="s">
        <v>8384</v>
      </c>
      <c r="D239" s="80" t="s">
        <v>11376</v>
      </c>
    </row>
    <row r="240" spans="1:4" ht="15.6">
      <c r="A240" s="590" t="s">
        <v>1045</v>
      </c>
      <c r="D240" s="80" t="s">
        <v>8539</v>
      </c>
    </row>
    <row r="241" spans="1:4" ht="15.6">
      <c r="A241" s="590" t="s">
        <v>8544</v>
      </c>
      <c r="D241" s="80" t="s">
        <v>11377</v>
      </c>
    </row>
    <row r="242" spans="1:4" ht="15.6">
      <c r="A242" s="590" t="s">
        <v>8388</v>
      </c>
      <c r="D242" s="80" t="s">
        <v>11378</v>
      </c>
    </row>
    <row r="243" spans="1:4" ht="15.6">
      <c r="A243" s="590" t="s">
        <v>7242</v>
      </c>
      <c r="D243" s="80" t="s">
        <v>1111</v>
      </c>
    </row>
    <row r="244" spans="1:4" ht="15.6">
      <c r="A244" s="590" t="s">
        <v>8729</v>
      </c>
      <c r="D244" s="80" t="s">
        <v>1112</v>
      </c>
    </row>
    <row r="245" spans="1:4" ht="15.6">
      <c r="A245" s="590" t="s">
        <v>7095</v>
      </c>
      <c r="D245" s="80" t="s">
        <v>7483</v>
      </c>
    </row>
    <row r="246" spans="1:4" ht="15.6">
      <c r="A246" s="590" t="s">
        <v>8077</v>
      </c>
      <c r="D246" s="80" t="s">
        <v>8426</v>
      </c>
    </row>
    <row r="247" spans="1:4" ht="15.6">
      <c r="A247" s="590" t="s">
        <v>7461</v>
      </c>
      <c r="D247" s="80" t="s">
        <v>7406</v>
      </c>
    </row>
    <row r="248" spans="1:4" ht="15.6">
      <c r="A248" s="590" t="s">
        <v>1024</v>
      </c>
      <c r="D248" s="80" t="s">
        <v>7405</v>
      </c>
    </row>
    <row r="249" spans="1:4" ht="15.6">
      <c r="A249" s="590" t="s">
        <v>9694</v>
      </c>
      <c r="D249" s="80" t="s">
        <v>7395</v>
      </c>
    </row>
    <row r="250" spans="1:4" ht="15.6">
      <c r="A250" s="590" t="s">
        <v>8649</v>
      </c>
      <c r="D250" s="80" t="s">
        <v>11379</v>
      </c>
    </row>
    <row r="251" spans="1:4" ht="15.6">
      <c r="A251" s="590" t="s">
        <v>6991</v>
      </c>
      <c r="D251" s="80" t="s">
        <v>613</v>
      </c>
    </row>
    <row r="252" spans="1:4" ht="15.6">
      <c r="A252" s="590" t="s">
        <v>9701</v>
      </c>
      <c r="D252" s="80" t="s">
        <v>614</v>
      </c>
    </row>
    <row r="253" spans="1:4" ht="15.6">
      <c r="A253" s="590" t="s">
        <v>8000</v>
      </c>
      <c r="D253" s="80" t="s">
        <v>8556</v>
      </c>
    </row>
    <row r="254" spans="1:4" ht="15.6">
      <c r="A254" s="590" t="s">
        <v>7869</v>
      </c>
      <c r="D254" s="80" t="s">
        <v>8021</v>
      </c>
    </row>
    <row r="255" spans="1:4" ht="15.6">
      <c r="A255" s="590" t="s">
        <v>7846</v>
      </c>
      <c r="D255" s="80" t="s">
        <v>97</v>
      </c>
    </row>
    <row r="256" spans="1:4" ht="15.6">
      <c r="A256" s="590" t="s">
        <v>4803</v>
      </c>
      <c r="D256" s="80" t="s">
        <v>98</v>
      </c>
    </row>
    <row r="257" spans="1:4" ht="15.6">
      <c r="A257" s="590" t="s">
        <v>6930</v>
      </c>
      <c r="D257" s="80" t="s">
        <v>1117</v>
      </c>
    </row>
    <row r="258" spans="1:4" ht="15.6">
      <c r="A258" s="590" t="s">
        <v>9705</v>
      </c>
      <c r="D258" s="80" t="s">
        <v>1118</v>
      </c>
    </row>
    <row r="259" spans="1:4" ht="15.6">
      <c r="A259" s="590" t="s">
        <v>4752</v>
      </c>
      <c r="D259" s="80" t="s">
        <v>6676</v>
      </c>
    </row>
    <row r="260" spans="1:4" ht="15.6">
      <c r="A260" s="590" t="s">
        <v>11380</v>
      </c>
      <c r="D260" s="80" t="s">
        <v>6675</v>
      </c>
    </row>
    <row r="261" spans="1:4" ht="15.6">
      <c r="A261" s="590" t="s">
        <v>11381</v>
      </c>
      <c r="D261" s="80" t="s">
        <v>7296</v>
      </c>
    </row>
    <row r="262" spans="1:4" ht="15.6">
      <c r="A262" s="590" t="s">
        <v>11382</v>
      </c>
      <c r="D262" s="80" t="s">
        <v>7297</v>
      </c>
    </row>
    <row r="263" spans="1:4" ht="15.6">
      <c r="A263" s="590" t="s">
        <v>11357</v>
      </c>
      <c r="D263" s="80" t="s">
        <v>729</v>
      </c>
    </row>
    <row r="264" spans="1:4" ht="15.6">
      <c r="A264" s="590" t="s">
        <v>11383</v>
      </c>
      <c r="D264" s="80" t="s">
        <v>730</v>
      </c>
    </row>
    <row r="265" spans="1:4" ht="15.6">
      <c r="A265" s="590" t="s">
        <v>6925</v>
      </c>
      <c r="D265" s="80" t="s">
        <v>8357</v>
      </c>
    </row>
    <row r="266" spans="1:4" ht="15.6">
      <c r="A266" s="590" t="s">
        <v>7960</v>
      </c>
      <c r="D266" s="80" t="s">
        <v>8358</v>
      </c>
    </row>
    <row r="267" spans="1:4" ht="15.6">
      <c r="A267" s="590" t="s">
        <v>6676</v>
      </c>
      <c r="D267" s="80" t="s">
        <v>8345</v>
      </c>
    </row>
    <row r="268" spans="1:4" ht="15.6">
      <c r="A268" s="590" t="s">
        <v>7732</v>
      </c>
      <c r="D268" s="80" t="s">
        <v>1122</v>
      </c>
    </row>
    <row r="269" spans="1:4" ht="15.6">
      <c r="A269" s="590" t="s">
        <v>8163</v>
      </c>
      <c r="D269" s="80" t="s">
        <v>9768</v>
      </c>
    </row>
    <row r="270" spans="1:4" ht="15.6">
      <c r="A270" s="590" t="s">
        <v>8551</v>
      </c>
      <c r="D270" s="80" t="s">
        <v>1124</v>
      </c>
    </row>
    <row r="271" spans="1:4" ht="15.6">
      <c r="A271" s="590" t="s">
        <v>1112</v>
      </c>
      <c r="D271" s="80" t="s">
        <v>1125</v>
      </c>
    </row>
    <row r="272" spans="1:4" ht="15.6">
      <c r="A272" s="590" t="s">
        <v>1264</v>
      </c>
      <c r="D272" s="80" t="s">
        <v>8952</v>
      </c>
    </row>
    <row r="273" spans="1:4" ht="15.6">
      <c r="A273" s="590" t="s">
        <v>1167</v>
      </c>
      <c r="D273" s="80" t="s">
        <v>1126</v>
      </c>
    </row>
    <row r="274" spans="1:4" ht="15.6">
      <c r="A274" s="590" t="s">
        <v>7321</v>
      </c>
      <c r="D274" s="80" t="s">
        <v>1127</v>
      </c>
    </row>
    <row r="275" spans="1:4" ht="15.6">
      <c r="A275" s="590" t="s">
        <v>11384</v>
      </c>
      <c r="D275" s="80" t="s">
        <v>4860</v>
      </c>
    </row>
    <row r="276" spans="1:4" ht="15.6">
      <c r="A276" s="590" t="s">
        <v>4852</v>
      </c>
      <c r="D276" s="80" t="s">
        <v>4852</v>
      </c>
    </row>
    <row r="277" spans="1:4" ht="15.6">
      <c r="A277" s="590" t="s">
        <v>8362</v>
      </c>
      <c r="D277" s="80" t="s">
        <v>8777</v>
      </c>
    </row>
    <row r="278" spans="1:4" ht="15.6">
      <c r="A278" s="590" t="s">
        <v>7019</v>
      </c>
      <c r="D278" s="80" t="s">
        <v>11385</v>
      </c>
    </row>
    <row r="279" spans="1:4" ht="15.6">
      <c r="A279" s="590" t="s">
        <v>8815</v>
      </c>
      <c r="D279" s="80" t="s">
        <v>7421</v>
      </c>
    </row>
    <row r="280" spans="1:4" ht="15.6">
      <c r="A280" s="590" t="s">
        <v>7539</v>
      </c>
      <c r="D280" s="80" t="s">
        <v>7420</v>
      </c>
    </row>
    <row r="281" spans="1:4" ht="15.6">
      <c r="A281" s="590" t="s">
        <v>7382</v>
      </c>
      <c r="D281" s="80" t="s">
        <v>8167</v>
      </c>
    </row>
    <row r="282" spans="1:4" ht="15.6">
      <c r="A282" s="590" t="s">
        <v>7344</v>
      </c>
      <c r="D282" s="80" t="s">
        <v>7253</v>
      </c>
    </row>
    <row r="283" spans="1:4" ht="15.6">
      <c r="A283" s="590" t="s">
        <v>8320</v>
      </c>
      <c r="D283" s="80" t="s">
        <v>7087</v>
      </c>
    </row>
    <row r="284" spans="1:4" ht="15.6">
      <c r="A284" s="590" t="s">
        <v>7405</v>
      </c>
      <c r="D284" s="80" t="s">
        <v>8168</v>
      </c>
    </row>
    <row r="285" spans="1:4" ht="15.6">
      <c r="A285" s="590" t="s">
        <v>7354</v>
      </c>
      <c r="D285" s="80" t="s">
        <v>7800</v>
      </c>
    </row>
    <row r="286" spans="1:4" ht="15.6">
      <c r="A286" s="590" t="s">
        <v>6778</v>
      </c>
      <c r="D286" s="80" t="s">
        <v>7799</v>
      </c>
    </row>
    <row r="287" spans="1:4" ht="15.6">
      <c r="A287" s="590" t="s">
        <v>8100</v>
      </c>
      <c r="D287" s="80" t="s">
        <v>616</v>
      </c>
    </row>
    <row r="288" spans="1:4" ht="15.6">
      <c r="A288" s="590" t="s">
        <v>7296</v>
      </c>
      <c r="D288" s="80" t="s">
        <v>617</v>
      </c>
    </row>
    <row r="289" spans="1:4" ht="15.6">
      <c r="A289" s="590" t="s">
        <v>7411</v>
      </c>
      <c r="D289" s="80" t="s">
        <v>11386</v>
      </c>
    </row>
    <row r="290" spans="1:4" ht="15.6">
      <c r="A290" s="590" t="s">
        <v>8187</v>
      </c>
      <c r="D290" s="80" t="s">
        <v>7452</v>
      </c>
    </row>
    <row r="291" spans="1:4" ht="15.6">
      <c r="A291" s="590" t="s">
        <v>729</v>
      </c>
      <c r="D291" s="80" t="s">
        <v>1139</v>
      </c>
    </row>
    <row r="292" spans="1:4" ht="15.6">
      <c r="A292" s="590" t="s">
        <v>8357</v>
      </c>
      <c r="D292" s="80" t="s">
        <v>7732</v>
      </c>
    </row>
    <row r="293" spans="1:4" ht="15.6">
      <c r="A293" s="590" t="s">
        <v>7538</v>
      </c>
      <c r="D293" s="80" t="s">
        <v>6746</v>
      </c>
    </row>
    <row r="294" spans="1:4" ht="15.6">
      <c r="A294" s="590" t="s">
        <v>726</v>
      </c>
      <c r="D294" s="80" t="s">
        <v>6997</v>
      </c>
    </row>
    <row r="295" spans="1:4" ht="15.6">
      <c r="A295" s="590" t="s">
        <v>7119</v>
      </c>
      <c r="D295" s="80" t="s">
        <v>6996</v>
      </c>
    </row>
    <row r="296" spans="1:4" ht="15.6">
      <c r="A296" s="590" t="s">
        <v>7249</v>
      </c>
      <c r="D296" s="80" t="s">
        <v>11387</v>
      </c>
    </row>
    <row r="297" spans="1:4" ht="15.6">
      <c r="A297" s="590" t="s">
        <v>9146</v>
      </c>
      <c r="D297" s="80" t="s">
        <v>11388</v>
      </c>
    </row>
    <row r="298" spans="1:4" ht="15.6">
      <c r="A298" s="590" t="s">
        <v>7552</v>
      </c>
      <c r="D298" s="80" t="s">
        <v>6925</v>
      </c>
    </row>
    <row r="299" spans="1:4" ht="15.6">
      <c r="A299" s="590" t="s">
        <v>9741</v>
      </c>
      <c r="D299" s="80" t="s">
        <v>6926</v>
      </c>
    </row>
    <row r="300" spans="1:4" ht="15.6">
      <c r="A300" s="590" t="s">
        <v>9742</v>
      </c>
      <c r="D300" s="80" t="s">
        <v>11389</v>
      </c>
    </row>
    <row r="301" spans="1:4" ht="15.6">
      <c r="A301" s="590" t="s">
        <v>9150</v>
      </c>
      <c r="D301" s="80" t="s">
        <v>11390</v>
      </c>
    </row>
    <row r="302" spans="1:4" ht="15.6">
      <c r="A302" s="590" t="s">
        <v>9743</v>
      </c>
      <c r="D302" s="80" t="s">
        <v>9092</v>
      </c>
    </row>
    <row r="303" spans="1:4" ht="15.6">
      <c r="A303" s="590" t="s">
        <v>9744</v>
      </c>
      <c r="D303" s="80" t="s">
        <v>9095</v>
      </c>
    </row>
    <row r="304" spans="1:4" ht="15.6">
      <c r="A304" s="590" t="s">
        <v>9745</v>
      </c>
      <c r="D304" s="80" t="s">
        <v>8567</v>
      </c>
    </row>
    <row r="305" spans="1:4" ht="15.6">
      <c r="A305" s="590" t="s">
        <v>9746</v>
      </c>
      <c r="D305" s="80" t="s">
        <v>6567</v>
      </c>
    </row>
    <row r="306" spans="1:4" ht="15.6">
      <c r="A306" s="590" t="s">
        <v>9747</v>
      </c>
      <c r="D306" s="80" t="s">
        <v>7249</v>
      </c>
    </row>
    <row r="307" spans="1:4" ht="15.6">
      <c r="A307" s="590" t="s">
        <v>9748</v>
      </c>
      <c r="D307" s="80" t="s">
        <v>7248</v>
      </c>
    </row>
    <row r="308" spans="1:4" ht="15.6">
      <c r="A308" s="590" t="s">
        <v>1387</v>
      </c>
      <c r="D308" s="80" t="s">
        <v>7344</v>
      </c>
    </row>
    <row r="309" spans="1:4" ht="15.6">
      <c r="A309" s="590" t="s">
        <v>7749</v>
      </c>
      <c r="D309" s="80" t="s">
        <v>7345</v>
      </c>
    </row>
    <row r="310" spans="1:4" ht="15.6">
      <c r="A310" s="590" t="s">
        <v>8579</v>
      </c>
      <c r="D310" s="80" t="s">
        <v>8906</v>
      </c>
    </row>
    <row r="311" spans="1:4" ht="15.6">
      <c r="A311" s="590" t="s">
        <v>9751</v>
      </c>
      <c r="D311" s="80" t="s">
        <v>7355</v>
      </c>
    </row>
    <row r="312" spans="1:4" ht="15.6">
      <c r="A312" s="590" t="s">
        <v>9152</v>
      </c>
      <c r="D312" s="80" t="s">
        <v>7354</v>
      </c>
    </row>
    <row r="313" spans="1:4" ht="15.6">
      <c r="A313" s="590" t="s">
        <v>9154</v>
      </c>
      <c r="D313" s="80" t="s">
        <v>5494</v>
      </c>
    </row>
    <row r="314" spans="1:4" ht="15.6">
      <c r="A314" s="590" t="s">
        <v>9760</v>
      </c>
      <c r="D314" s="80" t="s">
        <v>5495</v>
      </c>
    </row>
    <row r="315" spans="1:4" ht="15.6">
      <c r="A315" s="590" t="s">
        <v>5495</v>
      </c>
      <c r="D315" s="80" t="s">
        <v>9751</v>
      </c>
    </row>
    <row r="316" spans="1:4" ht="15.6">
      <c r="A316" s="590" t="s">
        <v>11391</v>
      </c>
      <c r="D316" s="80" t="s">
        <v>7382</v>
      </c>
    </row>
    <row r="317" spans="1:4" ht="15.6">
      <c r="A317" s="590" t="s">
        <v>6749</v>
      </c>
      <c r="D317" s="80" t="s">
        <v>7381</v>
      </c>
    </row>
    <row r="318" spans="1:4" ht="15.6">
      <c r="A318" s="590" t="s">
        <v>1202</v>
      </c>
      <c r="D318" s="80" t="s">
        <v>7119</v>
      </c>
    </row>
    <row r="319" spans="1:4" ht="15.6">
      <c r="A319" s="590" t="s">
        <v>1174</v>
      </c>
      <c r="D319" s="80" t="s">
        <v>7120</v>
      </c>
    </row>
    <row r="320" spans="1:4" ht="15.6">
      <c r="A320" s="590" t="s">
        <v>8345</v>
      </c>
      <c r="D320" s="80" t="s">
        <v>1387</v>
      </c>
    </row>
    <row r="321" spans="1:4" ht="15.6">
      <c r="A321" s="590" t="s">
        <v>9768</v>
      </c>
      <c r="D321" s="80" t="s">
        <v>1388</v>
      </c>
    </row>
    <row r="322" spans="1:4" ht="15.6">
      <c r="A322" s="590" t="s">
        <v>8883</v>
      </c>
      <c r="D322" s="80" t="s">
        <v>11392</v>
      </c>
    </row>
    <row r="323" spans="1:4" ht="15.6">
      <c r="A323" s="590" t="s">
        <v>8499</v>
      </c>
      <c r="D323" s="80" t="s">
        <v>4694</v>
      </c>
    </row>
    <row r="324" spans="1:4" ht="15.6">
      <c r="A324" s="590" t="s">
        <v>1125</v>
      </c>
      <c r="D324" s="80" t="s">
        <v>1166</v>
      </c>
    </row>
    <row r="325" spans="1:4" ht="15.6">
      <c r="A325" s="590" t="s">
        <v>9770</v>
      </c>
      <c r="D325" s="80" t="s">
        <v>1167</v>
      </c>
    </row>
    <row r="326" spans="1:4" ht="15.6">
      <c r="A326" s="590" t="s">
        <v>8122</v>
      </c>
      <c r="D326" s="80" t="s">
        <v>8100</v>
      </c>
    </row>
    <row r="327" spans="1:4" ht="15.6">
      <c r="A327" s="590" t="s">
        <v>8367</v>
      </c>
      <c r="D327" s="80" t="s">
        <v>1168</v>
      </c>
    </row>
    <row r="328" spans="1:4" ht="15.6">
      <c r="A328" s="590" t="s">
        <v>7677</v>
      </c>
      <c r="D328" s="80" t="s">
        <v>11393</v>
      </c>
    </row>
    <row r="329" spans="1:4" ht="15.6">
      <c r="A329" s="590" t="s">
        <v>1235</v>
      </c>
      <c r="D329" s="80" t="s">
        <v>7321</v>
      </c>
    </row>
    <row r="330" spans="1:4" ht="15.6">
      <c r="A330" s="590" t="s">
        <v>7735</v>
      </c>
      <c r="D330" s="80" t="s">
        <v>7322</v>
      </c>
    </row>
    <row r="331" spans="1:4" ht="15.6">
      <c r="A331" s="590" t="s">
        <v>8678</v>
      </c>
      <c r="D331" s="80" t="s">
        <v>7539</v>
      </c>
    </row>
    <row r="332" spans="1:4" ht="15.6">
      <c r="A332" s="590" t="s">
        <v>8785</v>
      </c>
      <c r="D332" s="80" t="s">
        <v>7827</v>
      </c>
    </row>
    <row r="333" spans="1:4" ht="15.6">
      <c r="A333" s="590" t="s">
        <v>7498</v>
      </c>
      <c r="D333" s="80" t="s">
        <v>1174</v>
      </c>
    </row>
    <row r="334" spans="1:4" ht="15.6">
      <c r="A334" s="590" t="s">
        <v>8963</v>
      </c>
      <c r="D334" s="80" t="s">
        <v>1175</v>
      </c>
    </row>
    <row r="335" spans="1:4" ht="15.6">
      <c r="A335" s="590" t="s">
        <v>68</v>
      </c>
      <c r="D335" s="80" t="s">
        <v>8579</v>
      </c>
    </row>
    <row r="336" spans="1:4" ht="15.6">
      <c r="A336" s="590" t="s">
        <v>8034</v>
      </c>
      <c r="D336" s="80" t="s">
        <v>8580</v>
      </c>
    </row>
    <row r="337" spans="4:4">
      <c r="D337" s="80" t="s">
        <v>723</v>
      </c>
    </row>
    <row r="338" spans="4:4">
      <c r="D338" s="80" t="s">
        <v>724</v>
      </c>
    </row>
    <row r="339" spans="4:4">
      <c r="D339" s="80" t="s">
        <v>7804</v>
      </c>
    </row>
    <row r="340" spans="4:4">
      <c r="D340" s="80" t="s">
        <v>7574</v>
      </c>
    </row>
    <row r="341" spans="4:4">
      <c r="D341" s="80" t="s">
        <v>11090</v>
      </c>
    </row>
    <row r="342" spans="4:4">
      <c r="D342" s="80" t="s">
        <v>7411</v>
      </c>
    </row>
    <row r="343" spans="4:4">
      <c r="D343" s="80" t="s">
        <v>7412</v>
      </c>
    </row>
    <row r="344" spans="4:4">
      <c r="D344" s="80" t="s">
        <v>7552</v>
      </c>
    </row>
    <row r="345" spans="4:4">
      <c r="D345" s="80" t="s">
        <v>7553</v>
      </c>
    </row>
    <row r="346" spans="4:4">
      <c r="D346" s="80" t="s">
        <v>9398</v>
      </c>
    </row>
    <row r="347" spans="4:4">
      <c r="D347" s="80" t="s">
        <v>9400</v>
      </c>
    </row>
    <row r="348" spans="4:4">
      <c r="D348" s="80" t="s">
        <v>8472</v>
      </c>
    </row>
    <row r="349" spans="4:4">
      <c r="D349" s="80" t="s">
        <v>8446</v>
      </c>
    </row>
    <row r="350" spans="4:4">
      <c r="D350" s="80" t="s">
        <v>7749</v>
      </c>
    </row>
    <row r="351" spans="4:4">
      <c r="D351" s="80" t="s">
        <v>8780</v>
      </c>
    </row>
    <row r="352" spans="4:4">
      <c r="D352" s="80" t="s">
        <v>29</v>
      </c>
    </row>
    <row r="353" spans="4:4">
      <c r="D353" s="80" t="s">
        <v>7020</v>
      </c>
    </row>
    <row r="354" spans="4:4">
      <c r="D354" s="80" t="s">
        <v>7019</v>
      </c>
    </row>
    <row r="355" spans="4:4">
      <c r="D355" s="80" t="s">
        <v>8163</v>
      </c>
    </row>
    <row r="356" spans="4:4">
      <c r="D356" s="80" t="s">
        <v>8162</v>
      </c>
    </row>
    <row r="357" spans="4:4">
      <c r="D357" s="80" t="s">
        <v>8321</v>
      </c>
    </row>
    <row r="358" spans="4:4">
      <c r="D358" s="80" t="s">
        <v>8320</v>
      </c>
    </row>
    <row r="359" spans="4:4">
      <c r="D359" s="80" t="s">
        <v>8967</v>
      </c>
    </row>
    <row r="360" spans="4:4">
      <c r="D360" s="80" t="s">
        <v>8361</v>
      </c>
    </row>
    <row r="361" spans="4:4">
      <c r="D361" s="80" t="s">
        <v>8362</v>
      </c>
    </row>
    <row r="362" spans="4:4">
      <c r="D362" s="80" t="s">
        <v>6777</v>
      </c>
    </row>
    <row r="363" spans="4:4">
      <c r="D363" s="80" t="s">
        <v>6778</v>
      </c>
    </row>
    <row r="364" spans="4:4">
      <c r="D364" s="80" t="s">
        <v>7538</v>
      </c>
    </row>
    <row r="365" spans="4:4">
      <c r="D365" s="80" t="s">
        <v>8498</v>
      </c>
    </row>
    <row r="366" spans="4:4">
      <c r="D366" s="80" t="s">
        <v>8499</v>
      </c>
    </row>
    <row r="367" spans="4:4">
      <c r="D367" s="80" t="s">
        <v>8815</v>
      </c>
    </row>
    <row r="368" spans="4:4">
      <c r="D368" s="80" t="s">
        <v>8702</v>
      </c>
    </row>
    <row r="369" spans="4:4">
      <c r="D369" s="80" t="s">
        <v>1202</v>
      </c>
    </row>
    <row r="370" spans="4:4">
      <c r="D370" s="80" t="s">
        <v>1203</v>
      </c>
    </row>
    <row r="371" spans="4:4">
      <c r="D371" s="80" t="s">
        <v>575</v>
      </c>
    </row>
    <row r="372" spans="4:4">
      <c r="D372" s="80" t="s">
        <v>1204</v>
      </c>
    </row>
    <row r="373" spans="4:4">
      <c r="D373" s="80" t="s">
        <v>1205</v>
      </c>
    </row>
    <row r="374" spans="4:4">
      <c r="D374" s="80" t="s">
        <v>8990</v>
      </c>
    </row>
    <row r="375" spans="4:4">
      <c r="D375" s="80" t="s">
        <v>8989</v>
      </c>
    </row>
    <row r="376" spans="4:4">
      <c r="D376" s="80" t="s">
        <v>4813</v>
      </c>
    </row>
    <row r="377" spans="4:4">
      <c r="D377" s="80" t="s">
        <v>4820</v>
      </c>
    </row>
    <row r="378" spans="4:4">
      <c r="D378" s="80" t="s">
        <v>6739</v>
      </c>
    </row>
    <row r="379" spans="4:4">
      <c r="D379" s="80" t="s">
        <v>7960</v>
      </c>
    </row>
    <row r="380" spans="4:4">
      <c r="D380" s="80" t="s">
        <v>1208</v>
      </c>
    </row>
    <row r="381" spans="4:4">
      <c r="D381" s="80" t="s">
        <v>8692</v>
      </c>
    </row>
    <row r="382" spans="4:4">
      <c r="D382" s="80" t="s">
        <v>8655</v>
      </c>
    </row>
    <row r="383" spans="4:4">
      <c r="D383" s="80" t="s">
        <v>8654</v>
      </c>
    </row>
    <row r="384" spans="4:4">
      <c r="D384" s="80" t="s">
        <v>1211</v>
      </c>
    </row>
    <row r="385" spans="4:4">
      <c r="D385" s="80" t="s">
        <v>1212</v>
      </c>
    </row>
    <row r="386" spans="4:4">
      <c r="D386" s="80" t="s">
        <v>735</v>
      </c>
    </row>
    <row r="387" spans="4:4">
      <c r="D387" s="80" t="s">
        <v>736</v>
      </c>
    </row>
    <row r="388" spans="4:4">
      <c r="D388" s="80" t="s">
        <v>8946</v>
      </c>
    </row>
    <row r="389" spans="4:4">
      <c r="D389" s="80" t="s">
        <v>8684</v>
      </c>
    </row>
    <row r="390" spans="4:4">
      <c r="D390" s="80" t="s">
        <v>403</v>
      </c>
    </row>
    <row r="391" spans="4:4">
      <c r="D391" s="80" t="s">
        <v>404</v>
      </c>
    </row>
    <row r="392" spans="4:4">
      <c r="D392" s="80" t="s">
        <v>7326</v>
      </c>
    </row>
    <row r="393" spans="4:4">
      <c r="D393" s="80" t="s">
        <v>7327</v>
      </c>
    </row>
    <row r="394" spans="4:4">
      <c r="D394" s="80" t="s">
        <v>8678</v>
      </c>
    </row>
    <row r="395" spans="4:4">
      <c r="D395" s="80" t="s">
        <v>8677</v>
      </c>
    </row>
    <row r="396" spans="4:4">
      <c r="D396" s="80" t="s">
        <v>8367</v>
      </c>
    </row>
    <row r="397" spans="4:4">
      <c r="D397" s="80" t="s">
        <v>8366</v>
      </c>
    </row>
    <row r="398" spans="4:4">
      <c r="D398" s="80" t="s">
        <v>7235</v>
      </c>
    </row>
    <row r="399" spans="4:4">
      <c r="D399" s="80" t="s">
        <v>7690</v>
      </c>
    </row>
    <row r="400" spans="4:4">
      <c r="D400" s="80" t="s">
        <v>1221</v>
      </c>
    </row>
    <row r="401" spans="4:4">
      <c r="D401" s="80" t="s">
        <v>7311</v>
      </c>
    </row>
    <row r="402" spans="4:4">
      <c r="D402" s="80" t="s">
        <v>7312</v>
      </c>
    </row>
    <row r="403" spans="4:4">
      <c r="D403" s="80" t="s">
        <v>330</v>
      </c>
    </row>
    <row r="404" spans="4:4">
      <c r="D404" s="80" t="s">
        <v>1225</v>
      </c>
    </row>
    <row r="405" spans="4:4">
      <c r="D405" s="80" t="s">
        <v>7499</v>
      </c>
    </row>
    <row r="406" spans="4:4">
      <c r="D406" s="80" t="s">
        <v>7498</v>
      </c>
    </row>
    <row r="407" spans="4:4">
      <c r="D407" s="80" t="s">
        <v>8402</v>
      </c>
    </row>
    <row r="408" spans="4:4">
      <c r="D408" s="80" t="s">
        <v>11394</v>
      </c>
    </row>
    <row r="409" spans="4:4">
      <c r="D409" s="80" t="s">
        <v>6637</v>
      </c>
    </row>
    <row r="410" spans="4:4">
      <c r="D410" s="80" t="s">
        <v>8119</v>
      </c>
    </row>
    <row r="411" spans="4:4">
      <c r="D411" s="80" t="s">
        <v>7735</v>
      </c>
    </row>
    <row r="412" spans="4:4">
      <c r="D412" s="80" t="s">
        <v>7736</v>
      </c>
    </row>
    <row r="413" spans="4:4">
      <c r="D413" s="80" t="s">
        <v>8785</v>
      </c>
    </row>
    <row r="414" spans="4:4">
      <c r="D414" s="80" t="s">
        <v>8786</v>
      </c>
    </row>
    <row r="415" spans="4:4">
      <c r="D415" s="80" t="s">
        <v>68</v>
      </c>
    </row>
    <row r="416" spans="4:4">
      <c r="D416" s="80" t="s">
        <v>69</v>
      </c>
    </row>
    <row r="417" spans="4:4">
      <c r="D417" s="80" t="s">
        <v>7586</v>
      </c>
    </row>
    <row r="418" spans="4:4">
      <c r="D418" s="80" t="s">
        <v>8172</v>
      </c>
    </row>
    <row r="419" spans="4:4">
      <c r="D419" s="80" t="s">
        <v>7338</v>
      </c>
    </row>
    <row r="420" spans="4:4">
      <c r="D420" s="80" t="s">
        <v>8665</v>
      </c>
    </row>
    <row r="421" spans="4:4">
      <c r="D421" s="80" t="s">
        <v>8122</v>
      </c>
    </row>
    <row r="422" spans="4:4">
      <c r="D422" s="80" t="s">
        <v>8123</v>
      </c>
    </row>
    <row r="423" spans="4:4">
      <c r="D423" s="80" t="s">
        <v>1235</v>
      </c>
    </row>
    <row r="424" spans="4:4">
      <c r="D424" s="80" t="s">
        <v>1236</v>
      </c>
    </row>
    <row r="425" spans="4:4">
      <c r="D425" s="80" t="s">
        <v>8963</v>
      </c>
    </row>
    <row r="426" spans="4:4">
      <c r="D426" s="80" t="s">
        <v>8962</v>
      </c>
    </row>
    <row r="427" spans="4:4">
      <c r="D427" s="80" t="s">
        <v>11395</v>
      </c>
    </row>
    <row r="428" spans="4:4">
      <c r="D428" s="80" t="s">
        <v>11396</v>
      </c>
    </row>
    <row r="429" spans="4:4">
      <c r="D429" s="80" t="s">
        <v>8789</v>
      </c>
    </row>
    <row r="430" spans="4:4">
      <c r="D430" s="80" t="s">
        <v>8339</v>
      </c>
    </row>
    <row r="431" spans="4:4">
      <c r="D431" s="80" t="s">
        <v>1169</v>
      </c>
    </row>
    <row r="432" spans="4:4">
      <c r="D432" s="80" t="s">
        <v>72</v>
      </c>
    </row>
    <row r="433" spans="4:4">
      <c r="D433" s="80" t="s">
        <v>73</v>
      </c>
    </row>
    <row r="434" spans="4:4">
      <c r="D434" s="80" t="s">
        <v>4563</v>
      </c>
    </row>
    <row r="435" spans="4:4">
      <c r="D435" s="80" t="s">
        <v>4619</v>
      </c>
    </row>
    <row r="436" spans="4:4">
      <c r="D436" s="80" t="s">
        <v>7629</v>
      </c>
    </row>
    <row r="437" spans="4:4">
      <c r="D437" s="80" t="s">
        <v>6978</v>
      </c>
    </row>
    <row r="438" spans="4:4">
      <c r="D438" s="80" t="s">
        <v>6729</v>
      </c>
    </row>
    <row r="439" spans="4:4">
      <c r="D439" s="80" t="s">
        <v>1241</v>
      </c>
    </row>
    <row r="440" spans="4:4">
      <c r="D440" s="80" t="s">
        <v>1242</v>
      </c>
    </row>
    <row r="441" spans="4:4">
      <c r="D441" s="80" t="s">
        <v>11198</v>
      </c>
    </row>
    <row r="442" spans="4:4">
      <c r="D442" s="80" t="s">
        <v>11202</v>
      </c>
    </row>
    <row r="443" spans="4:4">
      <c r="D443" s="80" t="s">
        <v>750</v>
      </c>
    </row>
    <row r="444" spans="4:4">
      <c r="D444" s="80" t="s">
        <v>751</v>
      </c>
    </row>
    <row r="445" spans="4:4">
      <c r="D445" s="80" t="s">
        <v>4701</v>
      </c>
    </row>
    <row r="446" spans="4:4">
      <c r="D446" s="80" t="s">
        <v>7677</v>
      </c>
    </row>
    <row r="447" spans="4:4">
      <c r="D447" s="80" t="s">
        <v>8035</v>
      </c>
    </row>
    <row r="448" spans="4:4">
      <c r="D448" s="80" t="s">
        <v>8034</v>
      </c>
    </row>
    <row r="449" spans="4:4">
      <c r="D449" s="80" t="s">
        <v>7050</v>
      </c>
    </row>
    <row r="450" spans="4:4">
      <c r="D450" s="80" t="s">
        <v>8380</v>
      </c>
    </row>
    <row r="451" spans="4:4"/>
    <row r="452" spans="4:4"/>
    <row r="453" spans="4:4"/>
    <row r="454" spans="4:4"/>
    <row r="455" spans="4:4"/>
    <row r="456" spans="4:4"/>
    <row r="457" spans="4:4"/>
    <row r="458" spans="4:4"/>
    <row r="459" spans="4:4"/>
    <row r="460" spans="4:4"/>
    <row r="461" spans="4:4"/>
    <row r="462" spans="4:4"/>
    <row r="463" spans="4:4"/>
    <row r="464" spans="4: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/>
    <row r="510"/>
    <row r="511"/>
    <row r="512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/>
    <row r="615"/>
    <row r="616"/>
    <row r="617"/>
    <row r="618"/>
    <row r="619"/>
    <row r="620"/>
    <row r="621"/>
    <row r="622"/>
    <row r="623"/>
    <row r="624"/>
    <row r="625"/>
    <row r="626"/>
    <row r="627"/>
    <row r="628"/>
    <row r="629"/>
    <row r="630"/>
    <row r="631"/>
    <row r="632"/>
    <row r="633"/>
    <row r="634"/>
    <row r="635"/>
    <row r="636"/>
    <row r="637"/>
    <row r="638"/>
    <row r="639"/>
    <row r="640"/>
    <row r="641"/>
    <row r="642"/>
    <row r="643"/>
    <row r="644"/>
    <row r="645"/>
    <row r="646"/>
    <row r="647"/>
    <row r="648"/>
    <row r="649"/>
    <row r="650"/>
    <row r="651"/>
    <row r="652"/>
    <row r="653"/>
    <row r="654"/>
    <row r="655"/>
    <row r="656"/>
    <row r="657"/>
    <row r="658"/>
    <row r="659"/>
    <row r="660"/>
    <row r="661"/>
    <row r="662"/>
    <row r="663"/>
    <row r="664"/>
    <row r="665"/>
    <row r="666"/>
    <row r="667"/>
    <row r="668"/>
    <row r="669"/>
    <row r="670"/>
    <row r="671"/>
    <row r="672"/>
    <row r="673"/>
    <row r="674"/>
    <row r="675"/>
    <row r="676"/>
    <row r="677"/>
    <row r="678"/>
    <row r="679"/>
    <row r="680"/>
    <row r="681"/>
    <row r="682"/>
    <row r="683"/>
    <row r="684"/>
    <row r="685"/>
  </sheetData>
  <conditionalFormatting sqref="A1:D1048576">
    <cfRule type="duplicateValues" dxfId="0" priority="1" stopIfTrue="1"/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3A253E76F218542B05ECBA61A930FD6" ma:contentTypeVersion="8" ma:contentTypeDescription="Create a new document." ma:contentTypeScope="" ma:versionID="16dc0e6100e1fc59b9ac08c7e330f695">
  <xsd:schema xmlns:xsd="http://www.w3.org/2001/XMLSchema" xmlns:xs="http://www.w3.org/2001/XMLSchema" xmlns:p="http://schemas.microsoft.com/office/2006/metadata/properties" xmlns:ns2="94dc49fe-e4c5-43e8-aec5-42be6561ed3c" targetNamespace="http://schemas.microsoft.com/office/2006/metadata/properties" ma:root="true" ma:fieldsID="b90bb9a84ed3ca51f93fd83ebad723dc" ns2:_="">
    <xsd:import namespace="94dc49fe-e4c5-43e8-aec5-42be6561ed3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4dc49fe-e4c5-43e8-aec5-42be6561ed3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54E06D9-B2CD-43E4-963E-092FB51C4EF3}"/>
</file>

<file path=customXml/itemProps2.xml><?xml version="1.0" encoding="utf-8"?>
<ds:datastoreItem xmlns:ds="http://schemas.openxmlformats.org/officeDocument/2006/customXml" ds:itemID="{50B6492D-383C-4EE0-B999-3EB89FA308BC}"/>
</file>

<file path=customXml/itemProps3.xml><?xml version="1.0" encoding="utf-8"?>
<ds:datastoreItem xmlns:ds="http://schemas.openxmlformats.org/officeDocument/2006/customXml" ds:itemID="{435B95F6-B619-433A-BED5-76676D29051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2025-02-27T14:56:34Z</dcterms:created>
  <dcterms:modified xsi:type="dcterms:W3CDTF">2025-12-06T03:26:35Z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0x010100C3A253E76F218542B05ECBA61A930FD6</vt:lpwstr>
  </property>
  <property fmtid="{D5CDD505-2E9C-101B-9397-08002B2CF9AE}" pid="3" name="MSIP_Label_0c2abd79-57a9-4473-8700-c843f76a1e37_Enabled">
    <vt:lpwstr>true</vt:lpwstr>
  </property>
  <property fmtid="{D5CDD505-2E9C-101B-9397-08002B2CF9AE}" pid="4" name="MSIP_Label_0c2abd79-57a9-4473-8700-c843f76a1e37_SetDate">
    <vt:lpwstr>2025-04-07T15:12:08Z</vt:lpwstr>
  </property>
  <property fmtid="{D5CDD505-2E9C-101B-9397-08002B2CF9AE}" pid="5" name="MSIP_Label_0c2abd79-57a9-4473-8700-c843f76a1e37_Method">
    <vt:lpwstr>Privileged</vt:lpwstr>
  </property>
  <property fmtid="{D5CDD505-2E9C-101B-9397-08002B2CF9AE}" pid="6" name="MSIP_Label_0c2abd79-57a9-4473-8700-c843f76a1e37_Name">
    <vt:lpwstr>Internal</vt:lpwstr>
  </property>
  <property fmtid="{D5CDD505-2E9C-101B-9397-08002B2CF9AE}" pid="7" name="MSIP_Label_0c2abd79-57a9-4473-8700-c843f76a1e37_SiteId">
    <vt:lpwstr>35595a02-4d6d-44ac-99e1-f9ab4cd872db</vt:lpwstr>
  </property>
  <property fmtid="{D5CDD505-2E9C-101B-9397-08002B2CF9AE}" pid="8" name="MSIP_Label_0c2abd79-57a9-4473-8700-c843f76a1e37_ActionId">
    <vt:lpwstr>33446fa6-8aa1-4752-9d31-ff0c7cd38150</vt:lpwstr>
  </property>
  <property fmtid="{D5CDD505-2E9C-101B-9397-08002B2CF9AE}" pid="9" name="MSIP_Label_0c2abd79-57a9-4473-8700-c843f76a1e37_ContentBits">
    <vt:lpwstr>0</vt:lpwstr>
  </property>
  <property fmtid="{D5CDD505-2E9C-101B-9397-08002B2CF9AE}" pid="10" name="MSIP_Label_0c2abd79-57a9-4473-8700-c843f76a1e37_Tag">
    <vt:lpwstr>10, 0, 1, 2</vt:lpwstr>
  </property>
</Properties>
</file>