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1981613D-6978-4736-A773-9B5F7B7E1A90}" xr6:coauthVersionLast="45" xr6:coauthVersionMax="45" xr10:uidLastSave="{00000000-0000-0000-0000-000000000000}"/>
  <bookViews>
    <workbookView xWindow="2205" yWindow="2205" windowWidth="21600" windowHeight="11325" xr2:uid="{00000000-000D-0000-FFFF-FFFF00000000}"/>
  </bookViews>
  <sheets>
    <sheet name="README" sheetId="4" r:id="rId1"/>
    <sheet name="BME_NSCG_LGH" sheetId="1" r:id="rId2"/>
    <sheet name="BME_VGH" sheetId="5" r:id="rId3"/>
    <sheet name="BME_RHS" sheetId="6" r:id="rId4"/>
    <sheet name="BME_UBC" sheetId="7" r:id="rId5"/>
    <sheet name="BME_NSCG_PRGH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8" l="1"/>
  <c r="G4" i="8"/>
  <c r="G5" i="8"/>
  <c r="G6" i="8"/>
  <c r="G7" i="8"/>
  <c r="G8" i="8"/>
  <c r="G9" i="8"/>
  <c r="G10" i="8"/>
  <c r="G11" i="8"/>
  <c r="G12" i="8"/>
  <c r="G2" i="8"/>
  <c r="B3" i="8"/>
  <c r="B4" i="8"/>
  <c r="B5" i="8"/>
  <c r="B6" i="8"/>
  <c r="B7" i="8"/>
  <c r="B8" i="8"/>
  <c r="B9" i="8"/>
  <c r="B10" i="8"/>
  <c r="B11" i="8"/>
  <c r="B12" i="8"/>
  <c r="B2" i="8"/>
  <c r="G3" i="7"/>
  <c r="G4" i="7"/>
  <c r="G5" i="7"/>
  <c r="G6" i="7"/>
  <c r="G7" i="7"/>
  <c r="G8" i="7"/>
  <c r="G9" i="7"/>
  <c r="G10" i="7"/>
  <c r="G11" i="7"/>
  <c r="G12" i="7"/>
  <c r="G2" i="7"/>
  <c r="B3" i="7"/>
  <c r="B4" i="7"/>
  <c r="B5" i="7"/>
  <c r="B6" i="7"/>
  <c r="B7" i="7"/>
  <c r="B8" i="7"/>
  <c r="B9" i="7"/>
  <c r="B10" i="7"/>
  <c r="B11" i="7"/>
  <c r="B12" i="7"/>
  <c r="B2" i="7"/>
  <c r="G3" i="6"/>
  <c r="G4" i="6"/>
  <c r="G5" i="6"/>
  <c r="G6" i="6"/>
  <c r="G7" i="6"/>
  <c r="G8" i="6"/>
  <c r="G9" i="6"/>
  <c r="G10" i="6"/>
  <c r="G11" i="6"/>
  <c r="G12" i="6"/>
  <c r="G2" i="6"/>
  <c r="B3" i="6"/>
  <c r="B4" i="6"/>
  <c r="B5" i="6"/>
  <c r="B6" i="6"/>
  <c r="B7" i="6"/>
  <c r="B8" i="6"/>
  <c r="B9" i="6"/>
  <c r="B10" i="6"/>
  <c r="B11" i="6"/>
  <c r="B12" i="6"/>
  <c r="B2" i="6"/>
  <c r="G3" i="5"/>
  <c r="G4" i="5"/>
  <c r="G5" i="5"/>
  <c r="G6" i="5"/>
  <c r="G7" i="5"/>
  <c r="G8" i="5"/>
  <c r="G9" i="5"/>
  <c r="G10" i="5"/>
  <c r="G11" i="5"/>
  <c r="G12" i="5"/>
  <c r="G2" i="5"/>
  <c r="B3" i="5"/>
  <c r="B4" i="5"/>
  <c r="B5" i="5"/>
  <c r="B6" i="5"/>
  <c r="B7" i="5"/>
  <c r="B8" i="5"/>
  <c r="B9" i="5"/>
  <c r="B10" i="5"/>
  <c r="B11" i="5"/>
  <c r="B12" i="5"/>
  <c r="B2" i="5"/>
  <c r="G2" i="1"/>
  <c r="G3" i="1"/>
  <c r="G4" i="1"/>
  <c r="G5" i="1"/>
  <c r="G6" i="1"/>
  <c r="G7" i="1"/>
  <c r="G8" i="1"/>
  <c r="G9" i="1"/>
  <c r="G10" i="1"/>
  <c r="G11" i="1"/>
  <c r="G12" i="1"/>
  <c r="B3" i="1"/>
  <c r="B4" i="1"/>
  <c r="B5" i="1"/>
  <c r="B6" i="1"/>
  <c r="B7" i="1"/>
  <c r="B8" i="1"/>
  <c r="B9" i="1"/>
  <c r="B10" i="1"/>
  <c r="B11" i="1"/>
  <c r="B12" i="1"/>
  <c r="B2" i="1"/>
</calcChain>
</file>

<file path=xl/sharedStrings.xml><?xml version="1.0" encoding="utf-8"?>
<sst xmlns="http://schemas.openxmlformats.org/spreadsheetml/2006/main" count="92" uniqueCount="48">
  <si>
    <t>fiscal_year</t>
  </si>
  <si>
    <t>Contracted Services</t>
  </si>
  <si>
    <t>8560400 Contract Out to PHC-LMC</t>
  </si>
  <si>
    <t>Equipment and Building Service</t>
  </si>
  <si>
    <t>Health Service Providers</t>
  </si>
  <si>
    <t>Other Health Serv Provider</t>
  </si>
  <si>
    <t>Equipment</t>
  </si>
  <si>
    <t>Service contracts and parts</t>
  </si>
  <si>
    <t>7102000 Equipment Maintenance Contract</t>
  </si>
  <si>
    <t>7104010 Maintenance - Medical Devices</t>
  </si>
  <si>
    <t>Option 1: Total non-compensation - Contract Out to PHC-LMC</t>
  </si>
  <si>
    <t>Option 2: Total non-compensation - (Contract Out to PHC-LMC + Equipment Maintenance Contract)</t>
  </si>
  <si>
    <t>Choose option 1 if data on contracts and parts cost are not reliable</t>
  </si>
  <si>
    <t>Option 4: Total non-compensation - (Contract Out to PHC-LMC + Equipment Maintenance Contract + Maintenance - Medical Devices)</t>
  </si>
  <si>
    <t>Option 3: Total non-compensation - (Contract Out to PHC-LMC + Maintenance - Medical Devices)</t>
  </si>
  <si>
    <t>Choose option 3 if data on contracts is reliable only</t>
  </si>
  <si>
    <t>Choose option 2 if data on parts cost is reliable only</t>
  </si>
  <si>
    <t>Choose option 4 if data on both contracts and parts are reliable</t>
  </si>
  <si>
    <t>Years of data to use</t>
  </si>
  <si>
    <t>Sites that don't hold parts cost:</t>
  </si>
  <si>
    <t>LGH</t>
  </si>
  <si>
    <t>Sechelt</t>
  </si>
  <si>
    <t>Powell River</t>
  </si>
  <si>
    <t>Squamish</t>
  </si>
  <si>
    <t>Pemberton</t>
  </si>
  <si>
    <t>Whistler</t>
  </si>
  <si>
    <t>Bella Bella</t>
  </si>
  <si>
    <t>Bella Coola</t>
  </si>
  <si>
    <t>actual_total_exp</t>
  </si>
  <si>
    <t>Legend</t>
  </si>
  <si>
    <r>
      <rPr>
        <i/>
        <sz val="11"/>
        <color theme="1"/>
        <rFont val="Calibri"/>
        <family val="2"/>
        <scheme val="minor"/>
      </rPr>
      <t>actual_contracts</t>
    </r>
    <r>
      <rPr>
        <sz val="11"/>
        <color theme="1"/>
        <rFont val="Calibri"/>
        <family val="2"/>
        <scheme val="minor"/>
      </rPr>
      <t xml:space="preserve"> = 7102000 Equipment Maintenance Contract ("Actuals" column)</t>
    </r>
  </si>
  <si>
    <r>
      <rPr>
        <i/>
        <sz val="11"/>
        <color theme="1"/>
        <rFont val="Calibri"/>
        <family val="2"/>
        <scheme val="minor"/>
      </rPr>
      <t>actual_parts</t>
    </r>
    <r>
      <rPr>
        <sz val="11"/>
        <color theme="1"/>
        <rFont val="Calibri"/>
        <family val="2"/>
        <scheme val="minor"/>
      </rPr>
      <t xml:space="preserve"> = 7104010 Maintenance - Medical Devices ("Actuals" column)</t>
    </r>
  </si>
  <si>
    <r>
      <rPr>
        <i/>
        <sz val="11"/>
        <color theme="1"/>
        <rFont val="Calibri"/>
        <family val="2"/>
        <scheme val="minor"/>
      </rPr>
      <t>budg_contracts</t>
    </r>
    <r>
      <rPr>
        <sz val="11"/>
        <color theme="1"/>
        <rFont val="Calibri"/>
        <family val="2"/>
        <scheme val="minor"/>
      </rPr>
      <t xml:space="preserve"> = 7102000 Equipment Maintenance Contract ("Budget" column)</t>
    </r>
  </si>
  <si>
    <r>
      <rPr>
        <i/>
        <sz val="11"/>
        <color theme="1"/>
        <rFont val="Calibri"/>
        <family val="2"/>
        <scheme val="minor"/>
      </rPr>
      <t>budg_parts</t>
    </r>
    <r>
      <rPr>
        <sz val="11"/>
        <color theme="1"/>
        <rFont val="Calibri"/>
        <family val="2"/>
        <scheme val="minor"/>
      </rPr>
      <t xml:space="preserve"> = 7104010 Maintenance - Medical Devices ("Budget" column)</t>
    </r>
  </si>
  <si>
    <t>actual_partial_oh</t>
  </si>
  <si>
    <r>
      <rPr>
        <i/>
        <sz val="11"/>
        <color theme="1"/>
        <rFont val="Calibri"/>
        <family val="2"/>
        <scheme val="minor"/>
      </rPr>
      <t>actual_total_exp</t>
    </r>
    <r>
      <rPr>
        <sz val="11"/>
        <color theme="1"/>
        <rFont val="Calibri"/>
        <family val="2"/>
        <scheme val="minor"/>
      </rPr>
      <t xml:space="preserve"> = Total Expenses ("Actual" column)</t>
    </r>
  </si>
  <si>
    <r>
      <rPr>
        <i/>
        <sz val="11"/>
        <color theme="1"/>
        <rFont val="Calibri"/>
        <family val="2"/>
        <scheme val="minor"/>
      </rPr>
      <t>budg_total_exp</t>
    </r>
    <r>
      <rPr>
        <sz val="11"/>
        <color theme="1"/>
        <rFont val="Calibri"/>
        <family val="2"/>
        <scheme val="minor"/>
      </rPr>
      <t xml:space="preserve"> = Total Expenses ("Budget" column)</t>
    </r>
  </si>
  <si>
    <r>
      <rPr>
        <i/>
        <sz val="11"/>
        <color theme="1"/>
        <rFont val="Calibri"/>
        <family val="2"/>
        <scheme val="minor"/>
      </rPr>
      <t>budg_labour</t>
    </r>
    <r>
      <rPr>
        <sz val="11"/>
        <color theme="1"/>
        <rFont val="Calibri"/>
        <family val="2"/>
        <scheme val="minor"/>
      </rPr>
      <t xml:space="preserve"> = 8560400 Contract Out to PHC-LMC + Total Compensation ("Budget" column)</t>
    </r>
  </si>
  <si>
    <t>actual_labour_exp</t>
  </si>
  <si>
    <t>actual_contracts_exp</t>
  </si>
  <si>
    <t>actual_parts_exp</t>
  </si>
  <si>
    <t>Total Expense</t>
  </si>
  <si>
    <r>
      <rPr>
        <i/>
        <sz val="11"/>
        <color theme="1"/>
        <rFont val="Calibri"/>
        <family val="2"/>
        <scheme val="minor"/>
      </rPr>
      <t>actual_labour</t>
    </r>
    <r>
      <rPr>
        <sz val="11"/>
        <color theme="1"/>
        <rFont val="Calibri"/>
        <family val="2"/>
        <scheme val="minor"/>
      </rPr>
      <t xml:space="preserve"> = 8560400 Contract Out to PHC-LMC + Total Compensation ("Actuals" column)</t>
    </r>
  </si>
  <si>
    <t>budgeted_partial_oh</t>
  </si>
  <si>
    <t>budgeted_total_exp</t>
  </si>
  <si>
    <t>budgeted_labour_exp</t>
  </si>
  <si>
    <t>budgeted_contracts_exp</t>
  </si>
  <si>
    <t>budgeted_parts_exp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</si>
</sst>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Arial"/>
      <family val="2"/>
    </font>
    <font>
      <i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38" fontId="7" fillId="0" borderId="1" applyFill="0" applyBorder="0">
      <alignment horizontal="right"/>
    </xf>
    <xf numFmtId="38" fontId="8" fillId="3" borderId="0" applyFill="0"/>
  </cellStyleXfs>
  <cellXfs count="13">
    <xf numFmtId="0" fontId="0" fillId="0" borderId="0" xfId="0"/>
    <xf numFmtId="0" fontId="3" fillId="0" borderId="0" xfId="0" applyFont="1"/>
    <xf numFmtId="44" fontId="0" fillId="0" borderId="0" xfId="1" applyFont="1"/>
    <xf numFmtId="44" fontId="0" fillId="0" borderId="0" xfId="0" applyNumberFormat="1"/>
    <xf numFmtId="0" fontId="0" fillId="0" borderId="0" xfId="0" applyFont="1"/>
    <xf numFmtId="44" fontId="3" fillId="0" borderId="0" xfId="1" applyFont="1"/>
    <xf numFmtId="44" fontId="4" fillId="0" borderId="0" xfId="1" applyFont="1" applyAlignment="1">
      <alignment horizontal="right" vertical="center"/>
    </xf>
    <xf numFmtId="0" fontId="2" fillId="2" borderId="2" xfId="0" applyFont="1" applyFill="1" applyBorder="1"/>
    <xf numFmtId="0" fontId="2" fillId="4" borderId="2" xfId="0" applyFont="1" applyFill="1" applyBorder="1"/>
    <xf numFmtId="0" fontId="0" fillId="0" borderId="2" xfId="0" applyBorder="1"/>
    <xf numFmtId="44" fontId="5" fillId="4" borderId="2" xfId="0" applyNumberFormat="1" applyFont="1" applyFill="1" applyBorder="1"/>
    <xf numFmtId="44" fontId="0" fillId="0" borderId="2" xfId="1" applyFont="1" applyBorder="1"/>
    <xf numFmtId="44" fontId="5" fillId="4" borderId="2" xfId="1" applyFont="1" applyFill="1" applyBorder="1"/>
  </cellXfs>
  <cellStyles count="4">
    <cellStyle name="Currency" xfId="1" builtinId="4"/>
    <cellStyle name="Normal" xfId="0" builtinId="0"/>
    <cellStyle name="R00A" xfId="3" xr:uid="{00000000-0005-0000-0000-000002000000}"/>
    <cellStyle name="R01A" xfId="2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3"/>
  <sheetViews>
    <sheetView tabSelected="1" workbookViewId="0">
      <selection activeCell="L1" sqref="L1"/>
    </sheetView>
  </sheetViews>
  <sheetFormatPr defaultRowHeight="15" x14ac:dyDescent="0.25"/>
  <sheetData>
    <row r="1" spans="1:4" x14ac:dyDescent="0.25">
      <c r="A1" s="1" t="s">
        <v>41</v>
      </c>
    </row>
    <row r="2" spans="1:4" x14ac:dyDescent="0.25">
      <c r="A2" t="s">
        <v>1</v>
      </c>
    </row>
    <row r="3" spans="1:4" x14ac:dyDescent="0.25">
      <c r="B3" t="s">
        <v>4</v>
      </c>
    </row>
    <row r="4" spans="1:4" x14ac:dyDescent="0.25">
      <c r="C4" t="s">
        <v>5</v>
      </c>
    </row>
    <row r="5" spans="1:4" x14ac:dyDescent="0.25">
      <c r="D5" s="1" t="s">
        <v>2</v>
      </c>
    </row>
    <row r="6" spans="1:4" x14ac:dyDescent="0.25">
      <c r="A6" t="s">
        <v>3</v>
      </c>
    </row>
    <row r="7" spans="1:4" x14ac:dyDescent="0.25">
      <c r="B7" t="s">
        <v>6</v>
      </c>
    </row>
    <row r="8" spans="1:4" x14ac:dyDescent="0.25">
      <c r="C8" t="s">
        <v>7</v>
      </c>
    </row>
    <row r="9" spans="1:4" x14ac:dyDescent="0.25">
      <c r="D9" s="1" t="s">
        <v>8</v>
      </c>
    </row>
    <row r="10" spans="1:4" x14ac:dyDescent="0.25">
      <c r="D10" s="1" t="s">
        <v>9</v>
      </c>
    </row>
    <row r="12" spans="1:4" x14ac:dyDescent="0.25">
      <c r="A12" t="s">
        <v>10</v>
      </c>
    </row>
    <row r="13" spans="1:4" x14ac:dyDescent="0.25">
      <c r="A13" t="s">
        <v>11</v>
      </c>
    </row>
    <row r="14" spans="1:4" x14ac:dyDescent="0.25">
      <c r="A14" t="s">
        <v>14</v>
      </c>
    </row>
    <row r="15" spans="1:4" x14ac:dyDescent="0.25">
      <c r="A15" t="s">
        <v>13</v>
      </c>
    </row>
    <row r="17" spans="1:1" x14ac:dyDescent="0.25">
      <c r="A17" t="s">
        <v>12</v>
      </c>
    </row>
    <row r="18" spans="1:1" x14ac:dyDescent="0.25">
      <c r="A18" t="s">
        <v>16</v>
      </c>
    </row>
    <row r="19" spans="1:1" x14ac:dyDescent="0.25">
      <c r="A19" t="s">
        <v>15</v>
      </c>
    </row>
    <row r="20" spans="1:1" x14ac:dyDescent="0.25">
      <c r="A20" t="s">
        <v>17</v>
      </c>
    </row>
    <row r="22" spans="1:1" x14ac:dyDescent="0.25">
      <c r="A22" s="1" t="s">
        <v>29</v>
      </c>
    </row>
    <row r="23" spans="1:1" x14ac:dyDescent="0.25">
      <c r="A23" s="4" t="s">
        <v>35</v>
      </c>
    </row>
    <row r="24" spans="1:1" x14ac:dyDescent="0.25">
      <c r="A24" s="4" t="s">
        <v>42</v>
      </c>
    </row>
    <row r="25" spans="1:1" x14ac:dyDescent="0.25">
      <c r="A25" s="4" t="s">
        <v>30</v>
      </c>
    </row>
    <row r="26" spans="1:1" x14ac:dyDescent="0.25">
      <c r="A26" s="4" t="s">
        <v>31</v>
      </c>
    </row>
    <row r="27" spans="1:1" x14ac:dyDescent="0.25">
      <c r="A27" s="4"/>
    </row>
    <row r="28" spans="1:1" x14ac:dyDescent="0.25">
      <c r="A28" s="4" t="s">
        <v>36</v>
      </c>
    </row>
    <row r="29" spans="1:1" x14ac:dyDescent="0.25">
      <c r="A29" s="4" t="s">
        <v>37</v>
      </c>
    </row>
    <row r="30" spans="1:1" x14ac:dyDescent="0.25">
      <c r="A30" s="4" t="s">
        <v>32</v>
      </c>
    </row>
    <row r="31" spans="1:1" x14ac:dyDescent="0.25">
      <c r="A31" s="4" t="s">
        <v>33</v>
      </c>
    </row>
    <row r="33" spans="1:1" x14ac:dyDescent="0.25">
      <c r="A33" s="1" t="s">
        <v>18</v>
      </c>
    </row>
    <row r="35" spans="1:1" x14ac:dyDescent="0.25">
      <c r="A35" s="1" t="s">
        <v>19</v>
      </c>
    </row>
    <row r="36" spans="1:1" x14ac:dyDescent="0.25">
      <c r="A36" t="s">
        <v>20</v>
      </c>
    </row>
    <row r="37" spans="1:1" x14ac:dyDescent="0.25">
      <c r="A37" t="s">
        <v>21</v>
      </c>
    </row>
    <row r="38" spans="1:1" x14ac:dyDescent="0.25">
      <c r="A38" t="s">
        <v>22</v>
      </c>
    </row>
    <row r="39" spans="1:1" x14ac:dyDescent="0.25">
      <c r="A39" t="s">
        <v>23</v>
      </c>
    </row>
    <row r="40" spans="1:1" x14ac:dyDescent="0.25">
      <c r="A40" t="s">
        <v>24</v>
      </c>
    </row>
    <row r="41" spans="1:1" x14ac:dyDescent="0.25">
      <c r="A41" t="s">
        <v>25</v>
      </c>
    </row>
    <row r="42" spans="1:1" x14ac:dyDescent="0.25">
      <c r="A42" t="s">
        <v>26</v>
      </c>
    </row>
    <row r="43" spans="1:1" x14ac:dyDescent="0.25">
      <c r="A43" t="s">
        <v>27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8"/>
  <sheetViews>
    <sheetView topLeftCell="B1" zoomScale="145" zoomScaleNormal="145" workbookViewId="0">
      <selection activeCell="B10" sqref="B10"/>
    </sheetView>
  </sheetViews>
  <sheetFormatPr defaultRowHeight="15" x14ac:dyDescent="0.25"/>
  <cols>
    <col min="1" max="1" width="10.42578125" customWidth="1"/>
    <col min="2" max="2" width="16.42578125" customWidth="1"/>
    <col min="3" max="3" width="15.85546875" style="2" customWidth="1"/>
    <col min="4" max="4" width="17.5703125" style="2" customWidth="1"/>
    <col min="5" max="5" width="19.85546875" style="2" customWidth="1"/>
    <col min="6" max="6" width="16.140625" style="2" customWidth="1"/>
    <col min="7" max="7" width="19.85546875" style="2" customWidth="1"/>
    <col min="8" max="8" width="19.28515625" style="2" customWidth="1"/>
    <col min="9" max="9" width="20.85546875" style="2" customWidth="1"/>
    <col min="10" max="10" width="23.28515625" style="2" customWidth="1"/>
    <col min="11" max="11" width="19.5703125" style="2" customWidth="1"/>
    <col min="12" max="12" width="23" customWidth="1"/>
    <col min="13" max="13" width="16.85546875" customWidth="1"/>
    <col min="14" max="14" width="19" customWidth="1"/>
    <col min="15" max="15" width="23" customWidth="1"/>
    <col min="16" max="16" width="22.5703125" customWidth="1"/>
    <col min="17" max="18" width="18.85546875" customWidth="1"/>
    <col min="19" max="19" width="20.85546875" customWidth="1"/>
    <col min="20" max="20" width="20" customWidth="1"/>
    <col min="21" max="21" width="14.42578125" customWidth="1"/>
  </cols>
  <sheetData>
    <row r="1" spans="1:11" x14ac:dyDescent="0.25">
      <c r="A1" s="7" t="s">
        <v>0</v>
      </c>
      <c r="B1" s="8" t="s">
        <v>34</v>
      </c>
      <c r="C1" s="7" t="s">
        <v>28</v>
      </c>
      <c r="D1" s="7" t="s">
        <v>38</v>
      </c>
      <c r="E1" s="7" t="s">
        <v>39</v>
      </c>
      <c r="F1" s="7" t="s">
        <v>40</v>
      </c>
      <c r="G1" s="8" t="s">
        <v>43</v>
      </c>
      <c r="H1" s="7" t="s">
        <v>44</v>
      </c>
      <c r="I1" s="7" t="s">
        <v>45</v>
      </c>
      <c r="J1" s="7" t="s">
        <v>46</v>
      </c>
      <c r="K1" s="7" t="s">
        <v>47</v>
      </c>
    </row>
    <row r="2" spans="1:11" x14ac:dyDescent="0.25">
      <c r="A2" s="9">
        <v>1013</v>
      </c>
      <c r="B2" s="10">
        <f>C2-D2</f>
        <v>56557.869999999995</v>
      </c>
      <c r="C2" s="11">
        <v>664610.34000000008</v>
      </c>
      <c r="D2" s="11">
        <v>608052.47000000009</v>
      </c>
      <c r="E2" s="11">
        <v>0</v>
      </c>
      <c r="F2" s="11">
        <v>437.14</v>
      </c>
      <c r="G2" s="12">
        <f>H2-I2</f>
        <v>46586</v>
      </c>
      <c r="H2" s="11">
        <v>680921.28</v>
      </c>
      <c r="I2" s="11">
        <v>634335.28</v>
      </c>
      <c r="J2" s="11">
        <v>0</v>
      </c>
      <c r="K2" s="11">
        <v>8000</v>
      </c>
    </row>
    <row r="3" spans="1:11" x14ac:dyDescent="0.25">
      <c r="A3" s="9">
        <v>1113</v>
      </c>
      <c r="B3" s="10">
        <f t="shared" ref="B3:B12" si="0">C3-D3</f>
        <v>83302.990000000049</v>
      </c>
      <c r="C3" s="11">
        <v>602202.28</v>
      </c>
      <c r="D3" s="11">
        <v>518899.29</v>
      </c>
      <c r="E3" s="11">
        <v>0</v>
      </c>
      <c r="F3" s="11">
        <v>463.61</v>
      </c>
      <c r="G3" s="12">
        <f t="shared" ref="G3:G12" si="1">H3-I3</f>
        <v>46037.47000000003</v>
      </c>
      <c r="H3" s="11">
        <v>558584.02</v>
      </c>
      <c r="I3" s="11">
        <v>512546.55</v>
      </c>
      <c r="J3" s="11">
        <v>0</v>
      </c>
      <c r="K3" s="11">
        <v>8000</v>
      </c>
    </row>
    <row r="4" spans="1:11" x14ac:dyDescent="0.25">
      <c r="A4" s="9">
        <v>1213</v>
      </c>
      <c r="B4" s="10">
        <f t="shared" si="0"/>
        <v>21006.550000000047</v>
      </c>
      <c r="C4" s="11">
        <v>544017.04</v>
      </c>
      <c r="D4" s="11">
        <v>523010.49</v>
      </c>
      <c r="E4" s="11">
        <v>0</v>
      </c>
      <c r="F4" s="11">
        <v>2716.14</v>
      </c>
      <c r="G4" s="12">
        <f t="shared" si="1"/>
        <v>39036.97000000003</v>
      </c>
      <c r="H4" s="11">
        <v>557231.27</v>
      </c>
      <c r="I4" s="11">
        <v>518194.3</v>
      </c>
      <c r="J4" s="11">
        <v>0</v>
      </c>
      <c r="K4" s="11">
        <v>8000.01</v>
      </c>
    </row>
    <row r="5" spans="1:11" x14ac:dyDescent="0.25">
      <c r="A5" s="9">
        <v>1313</v>
      </c>
      <c r="B5" s="10">
        <f t="shared" si="0"/>
        <v>33624.02999999997</v>
      </c>
      <c r="C5" s="11">
        <v>523201.81</v>
      </c>
      <c r="D5" s="11">
        <v>489577.78</v>
      </c>
      <c r="E5" s="11">
        <v>0</v>
      </c>
      <c r="F5" s="11">
        <v>1846.53</v>
      </c>
      <c r="G5" s="12">
        <f t="shared" si="1"/>
        <v>26521.280000000028</v>
      </c>
      <c r="H5" s="11">
        <v>629044.23</v>
      </c>
      <c r="I5" s="11">
        <v>602522.94999999995</v>
      </c>
      <c r="J5" s="11">
        <v>0</v>
      </c>
      <c r="K5" s="11">
        <v>8000</v>
      </c>
    </row>
    <row r="6" spans="1:11" x14ac:dyDescent="0.25">
      <c r="A6" s="9">
        <v>1413</v>
      </c>
      <c r="B6" s="10">
        <f t="shared" si="0"/>
        <v>33200.479999999981</v>
      </c>
      <c r="C6" s="11">
        <v>573641.19999999995</v>
      </c>
      <c r="D6" s="11">
        <v>540440.72</v>
      </c>
      <c r="E6" s="11">
        <v>0</v>
      </c>
      <c r="F6" s="11">
        <v>2423.12</v>
      </c>
      <c r="G6" s="12">
        <f t="shared" si="1"/>
        <v>25455.650000000023</v>
      </c>
      <c r="H6" s="11">
        <v>525447.04</v>
      </c>
      <c r="I6" s="11">
        <v>499991.39</v>
      </c>
      <c r="J6" s="11">
        <v>0</v>
      </c>
      <c r="K6" s="11">
        <v>1252.94</v>
      </c>
    </row>
    <row r="7" spans="1:11" x14ac:dyDescent="0.25">
      <c r="A7" s="9">
        <v>1513</v>
      </c>
      <c r="B7" s="10">
        <f t="shared" si="0"/>
        <v>20260.509999999951</v>
      </c>
      <c r="C7" s="11">
        <v>542811.06999999995</v>
      </c>
      <c r="D7" s="11">
        <v>522550.56</v>
      </c>
      <c r="E7" s="11">
        <v>0</v>
      </c>
      <c r="F7" s="11">
        <v>-3063.33</v>
      </c>
      <c r="G7" s="12">
        <f t="shared" si="1"/>
        <v>24653.260000000009</v>
      </c>
      <c r="H7" s="11">
        <v>513933.29000000004</v>
      </c>
      <c r="I7" s="11">
        <v>489280.03</v>
      </c>
      <c r="J7" s="11">
        <v>0</v>
      </c>
      <c r="K7" s="11">
        <v>1252.98</v>
      </c>
    </row>
    <row r="8" spans="1:11" x14ac:dyDescent="0.25">
      <c r="A8" s="9">
        <v>1613</v>
      </c>
      <c r="B8" s="10">
        <f t="shared" si="0"/>
        <v>36156.920000000042</v>
      </c>
      <c r="C8" s="11">
        <v>494811.92000000004</v>
      </c>
      <c r="D8" s="11">
        <v>458655</v>
      </c>
      <c r="E8" s="11">
        <v>0</v>
      </c>
      <c r="F8" s="11">
        <v>14788.45</v>
      </c>
      <c r="G8" s="12">
        <f t="shared" si="1"/>
        <v>24653.169999999984</v>
      </c>
      <c r="H8" s="11">
        <v>520672.64999999997</v>
      </c>
      <c r="I8" s="11">
        <v>496019.48</v>
      </c>
      <c r="J8" s="11">
        <v>0</v>
      </c>
      <c r="K8" s="11">
        <v>1253.02</v>
      </c>
    </row>
    <row r="9" spans="1:11" x14ac:dyDescent="0.25">
      <c r="A9" s="9">
        <v>1713</v>
      </c>
      <c r="B9" s="10">
        <f t="shared" si="0"/>
        <v>51014.810000000056</v>
      </c>
      <c r="C9" s="11">
        <v>517197.00000000006</v>
      </c>
      <c r="D9" s="11">
        <v>466182.19</v>
      </c>
      <c r="E9" s="11">
        <v>0</v>
      </c>
      <c r="F9" s="11">
        <v>15079.99</v>
      </c>
      <c r="G9" s="12">
        <f t="shared" si="1"/>
        <v>22855.590000000084</v>
      </c>
      <c r="H9" s="11">
        <v>526789.97000000009</v>
      </c>
      <c r="I9" s="11">
        <v>503934.38</v>
      </c>
      <c r="J9" s="11">
        <v>0</v>
      </c>
      <c r="K9" s="11">
        <v>1253</v>
      </c>
    </row>
    <row r="10" spans="1:11" x14ac:dyDescent="0.25">
      <c r="A10" s="9">
        <v>1813</v>
      </c>
      <c r="B10" s="10">
        <f t="shared" si="0"/>
        <v>28745.039999999979</v>
      </c>
      <c r="C10" s="11">
        <v>544691.38</v>
      </c>
      <c r="D10" s="11">
        <v>515946.34</v>
      </c>
      <c r="E10" s="11">
        <v>0</v>
      </c>
      <c r="F10" s="11">
        <v>10432.08</v>
      </c>
      <c r="G10" s="12">
        <f t="shared" si="1"/>
        <v>22230.809999999998</v>
      </c>
      <c r="H10" s="11">
        <v>534694</v>
      </c>
      <c r="I10" s="11">
        <v>512463.19</v>
      </c>
      <c r="J10" s="11">
        <v>0</v>
      </c>
      <c r="K10" s="11">
        <v>1253</v>
      </c>
    </row>
    <row r="11" spans="1:11" x14ac:dyDescent="0.25">
      <c r="A11" s="9">
        <v>1913</v>
      </c>
      <c r="B11" s="10">
        <f t="shared" si="0"/>
        <v>15078.430000000051</v>
      </c>
      <c r="C11" s="11">
        <v>538428.80000000005</v>
      </c>
      <c r="D11" s="11">
        <v>523350.37</v>
      </c>
      <c r="E11" s="11">
        <v>0</v>
      </c>
      <c r="F11" s="11">
        <v>5010.33</v>
      </c>
      <c r="G11" s="12">
        <f t="shared" si="1"/>
        <v>22230.569999999949</v>
      </c>
      <c r="H11" s="11">
        <v>547818</v>
      </c>
      <c r="I11" s="11">
        <v>525587.43000000005</v>
      </c>
      <c r="J11" s="11">
        <v>0</v>
      </c>
      <c r="K11" s="11">
        <v>1252.99</v>
      </c>
    </row>
    <row r="12" spans="1:11" x14ac:dyDescent="0.25">
      <c r="A12" s="9">
        <v>2013</v>
      </c>
      <c r="B12" s="10">
        <f t="shared" si="0"/>
        <v>24285.54999999993</v>
      </c>
      <c r="C12" s="11">
        <v>579240.17999999993</v>
      </c>
      <c r="D12" s="11">
        <v>554954.63</v>
      </c>
      <c r="E12" s="11">
        <v>0</v>
      </c>
      <c r="F12" s="11">
        <v>10875.71</v>
      </c>
      <c r="G12" s="12">
        <f t="shared" si="1"/>
        <v>22230.510000000009</v>
      </c>
      <c r="H12" s="11">
        <v>552004.22</v>
      </c>
      <c r="I12" s="11">
        <v>529773.71</v>
      </c>
      <c r="J12" s="11">
        <v>0</v>
      </c>
      <c r="K12" s="11">
        <v>4753.01</v>
      </c>
    </row>
    <row r="19" spans="3:9" x14ac:dyDescent="0.25">
      <c r="I19" s="5"/>
    </row>
    <row r="20" spans="3:9" x14ac:dyDescent="0.25">
      <c r="C20"/>
      <c r="D20"/>
    </row>
    <row r="22" spans="3:9" x14ac:dyDescent="0.25">
      <c r="I22" s="6"/>
    </row>
    <row r="23" spans="3:9" x14ac:dyDescent="0.25">
      <c r="I23" s="6"/>
    </row>
    <row r="27" spans="3:9" x14ac:dyDescent="0.25">
      <c r="I27" s="6"/>
    </row>
    <row r="28" spans="3:9" x14ac:dyDescent="0.25">
      <c r="I28" s="6"/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zoomScale="102" zoomScaleNormal="145" workbookViewId="0">
      <selection activeCell="B9" sqref="B9"/>
    </sheetView>
  </sheetViews>
  <sheetFormatPr defaultRowHeight="15" x14ac:dyDescent="0.25"/>
  <cols>
    <col min="1" max="1" width="10.42578125" customWidth="1"/>
    <col min="2" max="2" width="16.42578125" customWidth="1"/>
    <col min="3" max="3" width="15.85546875" customWidth="1"/>
    <col min="4" max="4" width="17.5703125" customWidth="1"/>
    <col min="5" max="5" width="19.85546875" customWidth="1"/>
    <col min="6" max="6" width="16.140625" customWidth="1"/>
    <col min="7" max="7" width="19.85546875" customWidth="1"/>
    <col min="8" max="8" width="19.28515625" customWidth="1"/>
    <col min="9" max="9" width="20.85546875" customWidth="1"/>
    <col min="10" max="10" width="23.28515625" customWidth="1"/>
    <col min="11" max="11" width="19.5703125" customWidth="1"/>
  </cols>
  <sheetData>
    <row r="1" spans="1:11" x14ac:dyDescent="0.25">
      <c r="A1" s="7" t="s">
        <v>0</v>
      </c>
      <c r="B1" s="8" t="s">
        <v>34</v>
      </c>
      <c r="C1" s="7" t="s">
        <v>28</v>
      </c>
      <c r="D1" s="7" t="s">
        <v>38</v>
      </c>
      <c r="E1" s="7" t="s">
        <v>39</v>
      </c>
      <c r="F1" s="7" t="s">
        <v>40</v>
      </c>
      <c r="G1" s="8" t="s">
        <v>43</v>
      </c>
      <c r="H1" s="7" t="s">
        <v>44</v>
      </c>
      <c r="I1" s="7" t="s">
        <v>45</v>
      </c>
      <c r="J1" s="7" t="s">
        <v>46</v>
      </c>
      <c r="K1" s="7" t="s">
        <v>47</v>
      </c>
    </row>
    <row r="2" spans="1:11" x14ac:dyDescent="0.25">
      <c r="A2" s="9">
        <v>1013</v>
      </c>
      <c r="B2" s="10">
        <f>C2-D2</f>
        <v>877145.7799999998</v>
      </c>
      <c r="C2" s="11">
        <v>4685259.13</v>
      </c>
      <c r="D2" s="11">
        <v>3808113.35</v>
      </c>
      <c r="E2" s="11">
        <v>2278.14</v>
      </c>
      <c r="F2" s="11">
        <v>556344.06999999995</v>
      </c>
      <c r="G2" s="12">
        <f>H2-I2</f>
        <v>794599.38999999966</v>
      </c>
      <c r="H2" s="11">
        <v>4745957.21</v>
      </c>
      <c r="I2" s="11">
        <v>3951357.8200000003</v>
      </c>
      <c r="J2" s="11">
        <v>3100.13</v>
      </c>
      <c r="K2" s="11">
        <v>500136.91</v>
      </c>
    </row>
    <row r="3" spans="1:11" x14ac:dyDescent="0.25">
      <c r="A3" s="9">
        <v>1113</v>
      </c>
      <c r="B3" s="10">
        <f t="shared" ref="B3:B12" si="0">C3-D3</f>
        <v>779768.96000000043</v>
      </c>
      <c r="C3" s="11">
        <v>4570358.32</v>
      </c>
      <c r="D3" s="11">
        <v>3790589.36</v>
      </c>
      <c r="E3" s="11">
        <v>5378.83</v>
      </c>
      <c r="F3" s="11">
        <v>487668.78</v>
      </c>
      <c r="G3" s="12">
        <f t="shared" ref="G3:G12" si="1">H3-I3</f>
        <v>793775.51000000024</v>
      </c>
      <c r="H3" s="11">
        <v>4525998.53</v>
      </c>
      <c r="I3" s="11">
        <v>3732223.02</v>
      </c>
      <c r="J3" s="11">
        <v>3100.13</v>
      </c>
      <c r="K3" s="11">
        <v>500136.91</v>
      </c>
    </row>
    <row r="4" spans="1:11" x14ac:dyDescent="0.25">
      <c r="A4" s="9">
        <v>1213</v>
      </c>
      <c r="B4" s="10">
        <f t="shared" si="0"/>
        <v>630320.8200000003</v>
      </c>
      <c r="C4" s="11">
        <v>4384807.76</v>
      </c>
      <c r="D4" s="11">
        <v>3754486.9399999995</v>
      </c>
      <c r="E4" s="11">
        <v>787.18</v>
      </c>
      <c r="F4" s="11">
        <v>473813.27</v>
      </c>
      <c r="G4" s="12">
        <f t="shared" si="1"/>
        <v>740321.37999999989</v>
      </c>
      <c r="H4" s="11">
        <v>4599229.3600000003</v>
      </c>
      <c r="I4" s="11">
        <v>3858907.9800000004</v>
      </c>
      <c r="J4" s="11">
        <v>3100.12</v>
      </c>
      <c r="K4" s="11">
        <v>500136.9</v>
      </c>
    </row>
    <row r="5" spans="1:11" x14ac:dyDescent="0.25">
      <c r="A5" s="9">
        <v>1313</v>
      </c>
      <c r="B5" s="10">
        <f t="shared" si="0"/>
        <v>892479.95000000019</v>
      </c>
      <c r="C5" s="11">
        <v>4733050.93</v>
      </c>
      <c r="D5" s="11">
        <v>3840570.9799999995</v>
      </c>
      <c r="E5" s="11">
        <v>678.85</v>
      </c>
      <c r="F5" s="11">
        <v>567158.05000000005</v>
      </c>
      <c r="G5" s="12">
        <f t="shared" si="1"/>
        <v>651670.36000000034</v>
      </c>
      <c r="H5" s="11">
        <v>4512328.25</v>
      </c>
      <c r="I5" s="11">
        <v>3860657.8899999997</v>
      </c>
      <c r="J5" s="11">
        <v>3100.13</v>
      </c>
      <c r="K5" s="11">
        <v>480136.89</v>
      </c>
    </row>
    <row r="6" spans="1:11" x14ac:dyDescent="0.25">
      <c r="A6" s="9">
        <v>1413</v>
      </c>
      <c r="B6" s="10">
        <f t="shared" si="0"/>
        <v>753515.58999999985</v>
      </c>
      <c r="C6" s="11">
        <v>4956623.41</v>
      </c>
      <c r="D6" s="11">
        <v>4203107.82</v>
      </c>
      <c r="E6" s="11">
        <v>534.67999999999995</v>
      </c>
      <c r="F6" s="11">
        <v>470537.62</v>
      </c>
      <c r="G6" s="12">
        <f t="shared" si="1"/>
        <v>647273.3900000006</v>
      </c>
      <c r="H6" s="11">
        <v>4786162.3100000005</v>
      </c>
      <c r="I6" s="11">
        <v>4138888.92</v>
      </c>
      <c r="J6" s="11">
        <v>3100.13</v>
      </c>
      <c r="K6" s="11">
        <v>480136.9</v>
      </c>
    </row>
    <row r="7" spans="1:11" x14ac:dyDescent="0.25">
      <c r="A7" s="9">
        <v>1513</v>
      </c>
      <c r="B7" s="10">
        <f t="shared" si="0"/>
        <v>599908.61000000034</v>
      </c>
      <c r="C7" s="11">
        <v>4611428.95</v>
      </c>
      <c r="D7" s="11">
        <v>4011520.34</v>
      </c>
      <c r="E7" s="11">
        <v>179.34</v>
      </c>
      <c r="F7" s="11">
        <v>451117.66</v>
      </c>
      <c r="G7" s="12">
        <f t="shared" si="1"/>
        <v>689980.25</v>
      </c>
      <c r="H7" s="11">
        <v>4861634.08</v>
      </c>
      <c r="I7" s="11">
        <v>4171653.83</v>
      </c>
      <c r="J7" s="11">
        <v>3100.16</v>
      </c>
      <c r="K7" s="11">
        <v>530136.88</v>
      </c>
    </row>
    <row r="8" spans="1:11" x14ac:dyDescent="0.25">
      <c r="A8" s="9">
        <v>1613</v>
      </c>
      <c r="B8" s="10">
        <f t="shared" si="0"/>
        <v>850498.48000000045</v>
      </c>
      <c r="C8" s="11">
        <v>4918003.91</v>
      </c>
      <c r="D8" s="11">
        <v>4067505.4299999997</v>
      </c>
      <c r="E8" s="11">
        <v>412.69</v>
      </c>
      <c r="F8" s="11">
        <v>679486.53</v>
      </c>
      <c r="G8" s="12">
        <f t="shared" si="1"/>
        <v>694696.95000000019</v>
      </c>
      <c r="H8" s="11">
        <v>4910293.8900000006</v>
      </c>
      <c r="I8" s="11">
        <v>4215596.9400000004</v>
      </c>
      <c r="J8" s="11">
        <v>3100.15</v>
      </c>
      <c r="K8" s="11">
        <v>510136.86</v>
      </c>
    </row>
    <row r="9" spans="1:11" x14ac:dyDescent="0.25">
      <c r="A9" s="9">
        <v>1713</v>
      </c>
      <c r="B9" s="10">
        <f t="shared" si="0"/>
        <v>891333.8900000006</v>
      </c>
      <c r="C9" s="11">
        <v>4932515.3100000005</v>
      </c>
      <c r="D9" s="11">
        <v>4041181.42</v>
      </c>
      <c r="E9" s="11">
        <v>229.39</v>
      </c>
      <c r="F9" s="11">
        <v>639715.75</v>
      </c>
      <c r="G9" s="12">
        <f t="shared" si="1"/>
        <v>674190.33000000007</v>
      </c>
      <c r="H9" s="11">
        <v>4961007.84</v>
      </c>
      <c r="I9" s="11">
        <v>4286817.51</v>
      </c>
      <c r="J9" s="11">
        <v>3100.16</v>
      </c>
      <c r="K9" s="11">
        <v>485136.87</v>
      </c>
    </row>
    <row r="10" spans="1:11" x14ac:dyDescent="0.25">
      <c r="A10" s="9">
        <v>1813</v>
      </c>
      <c r="B10" s="10">
        <f t="shared" si="0"/>
        <v>724984.71600000001</v>
      </c>
      <c r="C10" s="11">
        <v>4829672.966</v>
      </c>
      <c r="D10" s="11">
        <v>4104688.25</v>
      </c>
      <c r="E10" s="11">
        <v>473.09</v>
      </c>
      <c r="F10" s="11">
        <v>570554.19999999995</v>
      </c>
      <c r="G10" s="12">
        <f t="shared" si="1"/>
        <v>662447.94000000041</v>
      </c>
      <c r="H10" s="11">
        <v>5007083.4100000011</v>
      </c>
      <c r="I10" s="11">
        <v>4344635.4700000007</v>
      </c>
      <c r="J10" s="11">
        <v>3100.16</v>
      </c>
      <c r="K10" s="11">
        <v>485136.87</v>
      </c>
    </row>
    <row r="11" spans="1:11" x14ac:dyDescent="0.25">
      <c r="A11" s="9">
        <v>1913</v>
      </c>
      <c r="B11" s="10">
        <f t="shared" si="0"/>
        <v>772618.89999999944</v>
      </c>
      <c r="C11" s="11">
        <v>4891823.38</v>
      </c>
      <c r="D11" s="11">
        <v>4119204.4800000004</v>
      </c>
      <c r="E11" s="11">
        <v>2446.33</v>
      </c>
      <c r="F11" s="11">
        <v>668173.6</v>
      </c>
      <c r="G11" s="12">
        <f t="shared" si="1"/>
        <v>736978.96</v>
      </c>
      <c r="H11" s="11">
        <v>5199505.0699999994</v>
      </c>
      <c r="I11" s="11">
        <v>4462526.1099999994</v>
      </c>
      <c r="J11" s="11">
        <v>3100.17</v>
      </c>
      <c r="K11" s="11">
        <v>583136.80000000005</v>
      </c>
    </row>
    <row r="12" spans="1:11" x14ac:dyDescent="0.25">
      <c r="A12" s="9">
        <v>2013</v>
      </c>
      <c r="B12" s="10">
        <f t="shared" si="0"/>
        <v>678615.04000000004</v>
      </c>
      <c r="C12" s="11">
        <v>5387451.1999999993</v>
      </c>
      <c r="D12" s="11">
        <v>4708836.1599999992</v>
      </c>
      <c r="E12" s="11">
        <v>270.39999999999998</v>
      </c>
      <c r="F12" s="11">
        <v>506666.06</v>
      </c>
      <c r="G12" s="12">
        <f t="shared" si="1"/>
        <v>817488.27000000048</v>
      </c>
      <c r="H12" s="11">
        <v>5654943.6600000011</v>
      </c>
      <c r="I12" s="11">
        <v>4837455.3900000006</v>
      </c>
      <c r="J12" s="11">
        <v>3100.14</v>
      </c>
      <c r="K12" s="11">
        <v>670286.78</v>
      </c>
    </row>
    <row r="15" spans="1:11" x14ac:dyDescent="0.25">
      <c r="B15" s="3"/>
      <c r="D15" s="3"/>
      <c r="G15" s="3"/>
    </row>
    <row r="21" spans="7:7" x14ac:dyDescent="0.25">
      <c r="G2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6"/>
  <sheetViews>
    <sheetView zoomScale="122" zoomScaleNormal="145" workbookViewId="0">
      <selection activeCell="B9" sqref="B9"/>
    </sheetView>
  </sheetViews>
  <sheetFormatPr defaultRowHeight="15" x14ac:dyDescent="0.25"/>
  <cols>
    <col min="1" max="1" width="10.42578125" customWidth="1"/>
    <col min="2" max="2" width="16.42578125" customWidth="1"/>
    <col min="3" max="3" width="15.85546875" customWidth="1"/>
    <col min="4" max="4" width="17.5703125" customWidth="1"/>
    <col min="5" max="5" width="19.85546875" customWidth="1"/>
    <col min="6" max="6" width="16.140625" customWidth="1"/>
    <col min="7" max="7" width="19.85546875" customWidth="1"/>
    <col min="8" max="8" width="19.28515625" customWidth="1"/>
    <col min="9" max="9" width="20.85546875" customWidth="1"/>
    <col min="10" max="10" width="23.28515625" customWidth="1"/>
    <col min="11" max="11" width="19.5703125" customWidth="1"/>
  </cols>
  <sheetData>
    <row r="1" spans="1:11" x14ac:dyDescent="0.25">
      <c r="A1" s="7" t="s">
        <v>0</v>
      </c>
      <c r="B1" s="8" t="s">
        <v>34</v>
      </c>
      <c r="C1" s="7" t="s">
        <v>28</v>
      </c>
      <c r="D1" s="7" t="s">
        <v>38</v>
      </c>
      <c r="E1" s="7" t="s">
        <v>39</v>
      </c>
      <c r="F1" s="7" t="s">
        <v>40</v>
      </c>
      <c r="G1" s="8" t="s">
        <v>43</v>
      </c>
      <c r="H1" s="7" t="s">
        <v>44</v>
      </c>
      <c r="I1" s="7" t="s">
        <v>45</v>
      </c>
      <c r="J1" s="7" t="s">
        <v>46</v>
      </c>
      <c r="K1" s="7" t="s">
        <v>47</v>
      </c>
    </row>
    <row r="2" spans="1:11" x14ac:dyDescent="0.25">
      <c r="A2" s="9">
        <v>1013</v>
      </c>
      <c r="B2" s="10">
        <f>C2-D2</f>
        <v>153911.43999999994</v>
      </c>
      <c r="C2" s="11">
        <v>592566.66999999993</v>
      </c>
      <c r="D2" s="11">
        <v>438655.23</v>
      </c>
      <c r="E2" s="11">
        <v>5863.95</v>
      </c>
      <c r="F2" s="11">
        <v>122635.05</v>
      </c>
      <c r="G2" s="12">
        <f>H2-I2</f>
        <v>138177.67000000004</v>
      </c>
      <c r="H2" s="11">
        <v>561293.80000000005</v>
      </c>
      <c r="I2" s="11">
        <v>423116.13</v>
      </c>
      <c r="J2" s="11">
        <v>33000</v>
      </c>
      <c r="K2" s="11">
        <v>40000</v>
      </c>
    </row>
    <row r="3" spans="1:11" x14ac:dyDescent="0.25">
      <c r="A3" s="9">
        <v>1113</v>
      </c>
      <c r="B3" s="10">
        <f t="shared" ref="B3:B12" si="0">C3-D3</f>
        <v>299281.98</v>
      </c>
      <c r="C3" s="11">
        <v>704078.02</v>
      </c>
      <c r="D3" s="11">
        <v>404796.04000000004</v>
      </c>
      <c r="E3" s="11">
        <v>1167.24</v>
      </c>
      <c r="F3" s="11">
        <v>72460.62</v>
      </c>
      <c r="G3" s="12">
        <f t="shared" ref="G3:G12" si="1">H3-I3</f>
        <v>125977.67000000004</v>
      </c>
      <c r="H3" s="11">
        <v>537725.21000000008</v>
      </c>
      <c r="I3" s="11">
        <v>411747.54000000004</v>
      </c>
      <c r="J3" s="11">
        <v>33000</v>
      </c>
      <c r="K3" s="11">
        <v>40000</v>
      </c>
    </row>
    <row r="4" spans="1:11" x14ac:dyDescent="0.25">
      <c r="A4" s="9">
        <v>1213</v>
      </c>
      <c r="B4" s="10">
        <f t="shared" si="0"/>
        <v>155102.11999999994</v>
      </c>
      <c r="C4" s="11">
        <v>600812.42999999993</v>
      </c>
      <c r="D4" s="11">
        <v>445710.31</v>
      </c>
      <c r="E4" s="11">
        <v>2094.0300000000002</v>
      </c>
      <c r="F4" s="11">
        <v>117924.51</v>
      </c>
      <c r="G4" s="12">
        <f t="shared" si="1"/>
        <v>122576.36999999994</v>
      </c>
      <c r="H4" s="11">
        <v>548008.43999999994</v>
      </c>
      <c r="I4" s="11">
        <v>425432.07</v>
      </c>
      <c r="J4" s="11">
        <v>33000</v>
      </c>
      <c r="K4" s="11">
        <v>40000</v>
      </c>
    </row>
    <row r="5" spans="1:11" x14ac:dyDescent="0.25">
      <c r="A5" s="9">
        <v>1313</v>
      </c>
      <c r="B5" s="10">
        <f t="shared" si="0"/>
        <v>89028.049999999988</v>
      </c>
      <c r="C5" s="11">
        <v>507325.72</v>
      </c>
      <c r="D5" s="11">
        <v>418297.67</v>
      </c>
      <c r="E5" s="11">
        <v>299.12</v>
      </c>
      <c r="F5" s="11">
        <v>71894.22</v>
      </c>
      <c r="G5" s="12">
        <f t="shared" si="1"/>
        <v>133443.74000000005</v>
      </c>
      <c r="H5" s="11">
        <v>554293.68000000005</v>
      </c>
      <c r="I5" s="11">
        <v>420849.94</v>
      </c>
      <c r="J5" s="11">
        <v>33000</v>
      </c>
      <c r="K5" s="11">
        <v>61835.06</v>
      </c>
    </row>
    <row r="6" spans="1:11" x14ac:dyDescent="0.25">
      <c r="A6" s="9">
        <v>1413</v>
      </c>
      <c r="B6" s="10">
        <f t="shared" si="0"/>
        <v>150998.38000000006</v>
      </c>
      <c r="C6" s="11">
        <v>563053.54</v>
      </c>
      <c r="D6" s="11">
        <v>412055.16</v>
      </c>
      <c r="E6" s="11">
        <v>15.23</v>
      </c>
      <c r="F6" s="11">
        <v>136231.34</v>
      </c>
      <c r="G6" s="12">
        <f t="shared" si="1"/>
        <v>133443.78000000003</v>
      </c>
      <c r="H6" s="11">
        <v>468750.96</v>
      </c>
      <c r="I6" s="11">
        <v>335307.18</v>
      </c>
      <c r="J6" s="11">
        <v>33000</v>
      </c>
      <c r="K6" s="11">
        <v>56327.11</v>
      </c>
    </row>
    <row r="7" spans="1:11" x14ac:dyDescent="0.25">
      <c r="A7" s="9">
        <v>1513</v>
      </c>
      <c r="B7" s="10">
        <f t="shared" si="0"/>
        <v>164153.61000000004</v>
      </c>
      <c r="C7" s="11">
        <v>557001.4</v>
      </c>
      <c r="D7" s="11">
        <v>392847.79</v>
      </c>
      <c r="E7" s="11">
        <v>181.65</v>
      </c>
      <c r="F7" s="11">
        <v>141147.41</v>
      </c>
      <c r="G7" s="12">
        <f t="shared" si="1"/>
        <v>133443.77999999997</v>
      </c>
      <c r="H7" s="11">
        <v>461566.61</v>
      </c>
      <c r="I7" s="11">
        <v>328122.83</v>
      </c>
      <c r="J7" s="11">
        <v>33000.04</v>
      </c>
      <c r="K7" s="11">
        <v>56327.17</v>
      </c>
    </row>
    <row r="8" spans="1:11" x14ac:dyDescent="0.25">
      <c r="A8" s="9">
        <v>1613</v>
      </c>
      <c r="B8" s="10">
        <f t="shared" si="0"/>
        <v>142680.90999999997</v>
      </c>
      <c r="C8" s="11">
        <v>501291.89999999997</v>
      </c>
      <c r="D8" s="11">
        <v>358610.99</v>
      </c>
      <c r="E8" s="11">
        <v>0</v>
      </c>
      <c r="F8" s="11">
        <v>122193.05</v>
      </c>
      <c r="G8" s="12">
        <f t="shared" si="1"/>
        <v>132332.99000000005</v>
      </c>
      <c r="H8" s="11">
        <v>464975.52000000008</v>
      </c>
      <c r="I8" s="11">
        <v>332642.53000000003</v>
      </c>
      <c r="J8" s="11">
        <v>33000.019999999997</v>
      </c>
      <c r="K8" s="11">
        <v>56327.199999999997</v>
      </c>
    </row>
    <row r="9" spans="1:11" x14ac:dyDescent="0.25">
      <c r="A9" s="9">
        <v>1713</v>
      </c>
      <c r="B9" s="10">
        <f t="shared" si="0"/>
        <v>164147.69</v>
      </c>
      <c r="C9" s="11">
        <v>522212.53</v>
      </c>
      <c r="D9" s="11">
        <v>358064.84</v>
      </c>
      <c r="E9" s="11">
        <v>0</v>
      </c>
      <c r="F9" s="11">
        <v>152734.18</v>
      </c>
      <c r="G9" s="12">
        <f t="shared" si="1"/>
        <v>130012.21999999997</v>
      </c>
      <c r="H9" s="11">
        <v>467686.24</v>
      </c>
      <c r="I9" s="11">
        <v>337674.02</v>
      </c>
      <c r="J9" s="11">
        <v>33000.04</v>
      </c>
      <c r="K9" s="11">
        <v>56327.18</v>
      </c>
    </row>
    <row r="10" spans="1:11" x14ac:dyDescent="0.25">
      <c r="A10" s="9">
        <v>1813</v>
      </c>
      <c r="B10" s="10">
        <f t="shared" si="0"/>
        <v>212100.59000000003</v>
      </c>
      <c r="C10" s="11">
        <v>608726.42000000004</v>
      </c>
      <c r="D10" s="11">
        <v>396625.83</v>
      </c>
      <c r="E10" s="11">
        <v>0</v>
      </c>
      <c r="F10" s="2">
        <v>194042.95</v>
      </c>
      <c r="G10" s="12">
        <f t="shared" si="1"/>
        <v>130012.21000000002</v>
      </c>
      <c r="H10" s="11">
        <v>473409.76</v>
      </c>
      <c r="I10" s="11">
        <v>343397.55</v>
      </c>
      <c r="J10" s="11">
        <v>33000.050000000003</v>
      </c>
      <c r="K10" s="11">
        <v>56327.18</v>
      </c>
    </row>
    <row r="11" spans="1:11" x14ac:dyDescent="0.25">
      <c r="A11" s="9">
        <v>1913</v>
      </c>
      <c r="B11" s="10">
        <f t="shared" si="0"/>
        <v>265706.28999999998</v>
      </c>
      <c r="C11" s="11">
        <v>745225.71</v>
      </c>
      <c r="D11" s="11">
        <v>479519.42</v>
      </c>
      <c r="E11" s="11">
        <v>0</v>
      </c>
      <c r="F11" s="11">
        <v>251426.42</v>
      </c>
      <c r="G11" s="12">
        <f t="shared" si="1"/>
        <v>132630.24</v>
      </c>
      <c r="H11" s="11">
        <v>484825.47</v>
      </c>
      <c r="I11" s="11">
        <v>352195.23</v>
      </c>
      <c r="J11" s="11">
        <v>0</v>
      </c>
      <c r="K11" s="11">
        <v>102827.2</v>
      </c>
    </row>
    <row r="12" spans="1:11" x14ac:dyDescent="0.25">
      <c r="A12" s="9">
        <v>2013</v>
      </c>
      <c r="B12" s="10">
        <f t="shared" si="0"/>
        <v>284313.0400000001</v>
      </c>
      <c r="C12" s="11">
        <v>694474.6100000001</v>
      </c>
      <c r="D12" s="11">
        <v>410161.57</v>
      </c>
      <c r="E12" s="11">
        <v>0</v>
      </c>
      <c r="F12" s="11">
        <v>266286.77</v>
      </c>
      <c r="G12" s="12">
        <f t="shared" si="1"/>
        <v>151480.43</v>
      </c>
      <c r="H12" s="11">
        <v>524360.09</v>
      </c>
      <c r="I12" s="11">
        <v>372879.66</v>
      </c>
      <c r="J12" s="11">
        <v>0</v>
      </c>
      <c r="K12" s="11">
        <v>131677.19</v>
      </c>
    </row>
    <row r="15" spans="1:11" x14ac:dyDescent="0.25">
      <c r="C15" s="3"/>
      <c r="H15" s="3"/>
    </row>
    <row r="16" spans="1:11" x14ac:dyDescent="0.25">
      <c r="C16" s="3"/>
      <c r="H16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5"/>
  <sheetViews>
    <sheetView zoomScale="113" zoomScaleNormal="145" workbookViewId="0">
      <selection activeCell="G9" sqref="G9"/>
    </sheetView>
  </sheetViews>
  <sheetFormatPr defaultRowHeight="15" x14ac:dyDescent="0.25"/>
  <cols>
    <col min="1" max="1" width="10.42578125" customWidth="1"/>
    <col min="2" max="2" width="16.42578125" customWidth="1"/>
    <col min="3" max="3" width="15.85546875" customWidth="1"/>
    <col min="4" max="4" width="17.5703125" customWidth="1"/>
    <col min="5" max="5" width="19.85546875" customWidth="1"/>
    <col min="6" max="6" width="16.140625" customWidth="1"/>
    <col min="7" max="7" width="19.85546875" customWidth="1"/>
    <col min="8" max="8" width="19.28515625" customWidth="1"/>
    <col min="9" max="9" width="20.85546875" customWidth="1"/>
    <col min="10" max="10" width="23.28515625" customWidth="1"/>
    <col min="11" max="11" width="19.5703125" customWidth="1"/>
  </cols>
  <sheetData>
    <row r="1" spans="1:11" x14ac:dyDescent="0.25">
      <c r="A1" s="7" t="s">
        <v>0</v>
      </c>
      <c r="B1" s="8" t="s">
        <v>34</v>
      </c>
      <c r="C1" s="7" t="s">
        <v>28</v>
      </c>
      <c r="D1" s="7" t="s">
        <v>38</v>
      </c>
      <c r="E1" s="7" t="s">
        <v>39</v>
      </c>
      <c r="F1" s="7" t="s">
        <v>40</v>
      </c>
      <c r="G1" s="8" t="s">
        <v>43</v>
      </c>
      <c r="H1" s="7" t="s">
        <v>44</v>
      </c>
      <c r="I1" s="7" t="s">
        <v>45</v>
      </c>
      <c r="J1" s="7" t="s">
        <v>46</v>
      </c>
      <c r="K1" s="7" t="s">
        <v>47</v>
      </c>
    </row>
    <row r="2" spans="1:11" x14ac:dyDescent="0.25">
      <c r="A2" s="9">
        <v>1013</v>
      </c>
      <c r="B2" s="10">
        <f>C2-D2</f>
        <v>75140.34</v>
      </c>
      <c r="C2" s="2">
        <v>75140.34</v>
      </c>
      <c r="D2" s="2">
        <v>0</v>
      </c>
      <c r="E2" s="2">
        <v>0</v>
      </c>
      <c r="F2" s="2">
        <v>66510.03</v>
      </c>
      <c r="G2" s="12">
        <f>H2-I2</f>
        <v>75521.03</v>
      </c>
      <c r="H2" s="2">
        <v>75521.03</v>
      </c>
      <c r="I2" s="2">
        <v>0</v>
      </c>
      <c r="J2" s="2">
        <v>2000</v>
      </c>
      <c r="K2" s="2">
        <v>60000</v>
      </c>
    </row>
    <row r="3" spans="1:11" x14ac:dyDescent="0.25">
      <c r="A3" s="9">
        <v>1113</v>
      </c>
      <c r="B3" s="10">
        <f t="shared" ref="B3:B12" si="0">C3-D3</f>
        <v>71458.84</v>
      </c>
      <c r="C3" s="2">
        <v>71458.84</v>
      </c>
      <c r="D3" s="2">
        <v>0</v>
      </c>
      <c r="E3" s="2">
        <v>0</v>
      </c>
      <c r="F3" s="2">
        <v>63234.78</v>
      </c>
      <c r="G3" s="12">
        <f t="shared" ref="G3:G12" si="1">H3-I3</f>
        <v>75233.540000000008</v>
      </c>
      <c r="H3" s="2">
        <v>75233.540000000008</v>
      </c>
      <c r="I3" s="2">
        <v>0</v>
      </c>
      <c r="J3" s="2">
        <v>2000</v>
      </c>
      <c r="K3" s="2">
        <v>60000</v>
      </c>
    </row>
    <row r="4" spans="1:11" x14ac:dyDescent="0.25">
      <c r="A4" s="9">
        <v>1213</v>
      </c>
      <c r="B4" s="10">
        <f t="shared" si="0"/>
        <v>112550.37</v>
      </c>
      <c r="C4" s="2">
        <v>112550.37</v>
      </c>
      <c r="D4" s="2">
        <v>0</v>
      </c>
      <c r="E4" s="2">
        <v>0</v>
      </c>
      <c r="F4" s="2">
        <v>108190.39999999999</v>
      </c>
      <c r="G4" s="12">
        <f t="shared" si="1"/>
        <v>75517.36</v>
      </c>
      <c r="H4" s="2">
        <v>75517.36</v>
      </c>
      <c r="I4" s="2">
        <v>0</v>
      </c>
      <c r="J4" s="2">
        <v>2000.01</v>
      </c>
      <c r="K4" s="2">
        <v>60000.01</v>
      </c>
    </row>
    <row r="5" spans="1:11" x14ac:dyDescent="0.25">
      <c r="A5" s="9">
        <v>1313</v>
      </c>
      <c r="B5" s="10">
        <f t="shared" si="0"/>
        <v>71754.439999999988</v>
      </c>
      <c r="C5" s="2">
        <v>71754.439999999988</v>
      </c>
      <c r="D5" s="2">
        <v>0</v>
      </c>
      <c r="E5" s="2">
        <v>63.19</v>
      </c>
      <c r="F5" s="2">
        <v>64335.3</v>
      </c>
      <c r="G5" s="12">
        <f t="shared" si="1"/>
        <v>74645.89</v>
      </c>
      <c r="H5" s="2">
        <v>74645.89</v>
      </c>
      <c r="I5" s="2">
        <v>0</v>
      </c>
      <c r="J5" s="2">
        <v>2000</v>
      </c>
      <c r="K5" s="2">
        <v>60000</v>
      </c>
    </row>
    <row r="6" spans="1:11" x14ac:dyDescent="0.25">
      <c r="A6" s="9">
        <v>1413</v>
      </c>
      <c r="B6" s="10">
        <f t="shared" si="0"/>
        <v>78812.36</v>
      </c>
      <c r="C6" s="2">
        <v>78812.36</v>
      </c>
      <c r="D6" s="2">
        <v>0</v>
      </c>
      <c r="E6" s="2">
        <v>0</v>
      </c>
      <c r="F6" s="2">
        <v>74890.789999999994</v>
      </c>
      <c r="G6" s="12">
        <f t="shared" si="1"/>
        <v>74607.429999999993</v>
      </c>
      <c r="H6" s="2">
        <v>74607.429999999993</v>
      </c>
      <c r="I6" s="2">
        <v>0</v>
      </c>
      <c r="J6" s="2">
        <v>2000</v>
      </c>
      <c r="K6" s="2">
        <v>60000</v>
      </c>
    </row>
    <row r="7" spans="1:11" x14ac:dyDescent="0.25">
      <c r="A7" s="9">
        <v>1513</v>
      </c>
      <c r="B7" s="10">
        <f t="shared" si="0"/>
        <v>61332.79</v>
      </c>
      <c r="C7" s="2">
        <v>61332.79</v>
      </c>
      <c r="D7" s="2">
        <v>0</v>
      </c>
      <c r="E7" s="2">
        <v>0</v>
      </c>
      <c r="F7" s="2">
        <v>58312.44</v>
      </c>
      <c r="G7" s="12">
        <f t="shared" si="1"/>
        <v>74145.87999999999</v>
      </c>
      <c r="H7" s="2">
        <v>74145.87999999999</v>
      </c>
      <c r="I7" s="2">
        <v>0</v>
      </c>
      <c r="J7" s="2">
        <v>1999.96</v>
      </c>
      <c r="K7" s="2">
        <v>60000</v>
      </c>
    </row>
    <row r="8" spans="1:11" x14ac:dyDescent="0.25">
      <c r="A8" s="9">
        <v>1613</v>
      </c>
      <c r="B8" s="10">
        <f t="shared" si="0"/>
        <v>91168.25</v>
      </c>
      <c r="C8" s="2">
        <v>91168.25</v>
      </c>
      <c r="D8" s="2">
        <v>0</v>
      </c>
      <c r="E8" s="2">
        <v>0</v>
      </c>
      <c r="F8" s="2">
        <v>85300.14</v>
      </c>
      <c r="G8" s="12">
        <f t="shared" si="1"/>
        <v>74145.98</v>
      </c>
      <c r="H8" s="2">
        <v>74145.98</v>
      </c>
      <c r="I8" s="2">
        <v>0</v>
      </c>
      <c r="J8" s="2">
        <v>1999.93</v>
      </c>
      <c r="K8" s="2">
        <v>60000</v>
      </c>
    </row>
    <row r="9" spans="1:11" x14ac:dyDescent="0.25">
      <c r="A9" s="9">
        <v>1713</v>
      </c>
      <c r="B9" s="10">
        <f t="shared" si="0"/>
        <v>94923.290000000008</v>
      </c>
      <c r="C9" s="2">
        <v>94923.290000000008</v>
      </c>
      <c r="D9" s="2">
        <v>0</v>
      </c>
      <c r="E9" s="2">
        <v>0</v>
      </c>
      <c r="F9" s="2">
        <v>84738.44</v>
      </c>
      <c r="G9" s="12">
        <f t="shared" si="1"/>
        <v>74145.87999999999</v>
      </c>
      <c r="H9" s="2">
        <v>74145.87999999999</v>
      </c>
      <c r="I9" s="2">
        <v>0</v>
      </c>
      <c r="J9" s="2">
        <v>1999.94</v>
      </c>
      <c r="K9" s="2">
        <v>60000</v>
      </c>
    </row>
    <row r="10" spans="1:11" x14ac:dyDescent="0.25">
      <c r="A10" s="9">
        <v>1813</v>
      </c>
      <c r="B10" s="10">
        <f t="shared" si="0"/>
        <v>110970.04</v>
      </c>
      <c r="C10" s="2">
        <v>110970.04</v>
      </c>
      <c r="D10" s="2">
        <v>0</v>
      </c>
      <c r="E10" s="2">
        <v>0</v>
      </c>
      <c r="F10" s="2">
        <v>85021.54</v>
      </c>
      <c r="G10" s="12">
        <f t="shared" si="1"/>
        <v>74145.88</v>
      </c>
      <c r="H10" s="2">
        <v>74145.88</v>
      </c>
      <c r="I10" s="2">
        <v>0</v>
      </c>
      <c r="J10" s="2">
        <v>1999.95</v>
      </c>
      <c r="K10" s="2">
        <v>60000</v>
      </c>
    </row>
    <row r="11" spans="1:11" x14ac:dyDescent="0.25">
      <c r="A11" s="9">
        <v>1913</v>
      </c>
      <c r="B11" s="10">
        <f t="shared" si="0"/>
        <v>143815.79999999999</v>
      </c>
      <c r="C11" s="2">
        <v>143815.79999999999</v>
      </c>
      <c r="D11" s="2">
        <v>0</v>
      </c>
      <c r="E11" s="2">
        <v>0</v>
      </c>
      <c r="F11" s="2">
        <v>118699.65</v>
      </c>
      <c r="G11" s="12">
        <f t="shared" si="1"/>
        <v>74145.929999999993</v>
      </c>
      <c r="H11" s="2">
        <v>74145.929999999993</v>
      </c>
      <c r="I11" s="2">
        <v>0</v>
      </c>
      <c r="J11" s="2">
        <v>0</v>
      </c>
      <c r="K11" s="2">
        <v>62046.62</v>
      </c>
    </row>
    <row r="12" spans="1:11" x14ac:dyDescent="0.25">
      <c r="A12" s="9">
        <v>2013</v>
      </c>
      <c r="B12" s="10">
        <f t="shared" si="0"/>
        <v>94933.79</v>
      </c>
      <c r="C12" s="2">
        <v>94933.79</v>
      </c>
      <c r="D12" s="2">
        <v>0</v>
      </c>
      <c r="E12" s="2">
        <v>0</v>
      </c>
      <c r="F12" s="2">
        <v>86533.5</v>
      </c>
      <c r="G12" s="12">
        <f t="shared" si="1"/>
        <v>84145.969999999987</v>
      </c>
      <c r="H12" s="2">
        <v>84145.969999999987</v>
      </c>
      <c r="I12" s="2">
        <v>0</v>
      </c>
      <c r="J12" s="2">
        <v>0</v>
      </c>
      <c r="K12" s="2">
        <v>73139.34</v>
      </c>
    </row>
    <row r="15" spans="1:11" x14ac:dyDescent="0.25">
      <c r="B15" s="3"/>
      <c r="C15" s="3"/>
      <c r="G15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2"/>
  <sheetViews>
    <sheetView topLeftCell="B1" zoomScale="118" zoomScaleNormal="145" workbookViewId="0">
      <selection activeCell="B4" sqref="B4"/>
    </sheetView>
  </sheetViews>
  <sheetFormatPr defaultRowHeight="15" x14ac:dyDescent="0.25"/>
  <cols>
    <col min="1" max="1" width="10.42578125" customWidth="1"/>
    <col min="2" max="2" width="16.42578125" customWidth="1"/>
    <col min="3" max="3" width="15.85546875" customWidth="1"/>
    <col min="4" max="4" width="17.5703125" customWidth="1"/>
    <col min="5" max="5" width="19.85546875" customWidth="1"/>
    <col min="6" max="6" width="16.140625" customWidth="1"/>
    <col min="7" max="7" width="19.85546875" customWidth="1"/>
    <col min="8" max="8" width="19.28515625" customWidth="1"/>
    <col min="9" max="9" width="20.85546875" customWidth="1"/>
    <col min="10" max="10" width="23.28515625" customWidth="1"/>
    <col min="11" max="11" width="19.5703125" customWidth="1"/>
  </cols>
  <sheetData>
    <row r="1" spans="1:11" x14ac:dyDescent="0.25">
      <c r="A1" s="7" t="s">
        <v>0</v>
      </c>
      <c r="B1" s="8" t="s">
        <v>34</v>
      </c>
      <c r="C1" s="7" t="s">
        <v>28</v>
      </c>
      <c r="D1" s="7" t="s">
        <v>38</v>
      </c>
      <c r="E1" s="7" t="s">
        <v>39</v>
      </c>
      <c r="F1" s="7" t="s">
        <v>40</v>
      </c>
      <c r="G1" s="8" t="s">
        <v>43</v>
      </c>
      <c r="H1" s="7" t="s">
        <v>44</v>
      </c>
      <c r="I1" s="7" t="s">
        <v>45</v>
      </c>
      <c r="J1" s="7" t="s">
        <v>46</v>
      </c>
      <c r="K1" s="7" t="s">
        <v>47</v>
      </c>
    </row>
    <row r="2" spans="1:11" x14ac:dyDescent="0.25">
      <c r="A2" s="9">
        <v>1013</v>
      </c>
      <c r="B2" s="10">
        <f>C2-D2</f>
        <v>2582.7200000000012</v>
      </c>
      <c r="C2" s="2">
        <v>76053.700000000012</v>
      </c>
      <c r="D2" s="2">
        <v>73470.98000000001</v>
      </c>
      <c r="E2" s="2">
        <v>0</v>
      </c>
      <c r="F2" s="2">
        <v>275.27999999999997</v>
      </c>
      <c r="G2" s="12">
        <f>H2-I2</f>
        <v>7691.8999999999942</v>
      </c>
      <c r="H2" s="2">
        <v>92778.889999999985</v>
      </c>
      <c r="I2" s="2">
        <v>85086.989999999991</v>
      </c>
      <c r="J2" s="2">
        <v>0</v>
      </c>
      <c r="K2" s="2">
        <v>0</v>
      </c>
    </row>
    <row r="3" spans="1:11" x14ac:dyDescent="0.25">
      <c r="A3" s="9">
        <v>1113</v>
      </c>
      <c r="B3" s="10">
        <f t="shared" ref="B3:B12" si="0">C3-D3</f>
        <v>3154.3899999999994</v>
      </c>
      <c r="C3" s="2">
        <v>76845.240000000005</v>
      </c>
      <c r="D3" s="2">
        <v>73690.850000000006</v>
      </c>
      <c r="E3" s="2">
        <v>0</v>
      </c>
      <c r="F3" s="2">
        <v>204.15</v>
      </c>
      <c r="G3" s="12">
        <f t="shared" ref="G3:G12" si="1">H3-I3</f>
        <v>7691.8899999999994</v>
      </c>
      <c r="H3" s="2">
        <v>91000.04</v>
      </c>
      <c r="I3" s="2">
        <v>83308.149999999994</v>
      </c>
      <c r="J3" s="2">
        <v>0</v>
      </c>
      <c r="K3" s="2">
        <v>0</v>
      </c>
    </row>
    <row r="4" spans="1:11" x14ac:dyDescent="0.25">
      <c r="A4" s="9">
        <v>1213</v>
      </c>
      <c r="B4" s="10">
        <f t="shared" si="0"/>
        <v>2613.7400000000052</v>
      </c>
      <c r="C4" s="2">
        <v>80093.62</v>
      </c>
      <c r="D4" s="2">
        <v>77479.87999999999</v>
      </c>
      <c r="E4" s="2">
        <v>0</v>
      </c>
      <c r="F4" s="2">
        <v>0</v>
      </c>
      <c r="G4" s="12">
        <f t="shared" si="1"/>
        <v>7691.8999999999942</v>
      </c>
      <c r="H4" s="2">
        <v>92755.25999999998</v>
      </c>
      <c r="I4" s="2">
        <v>85063.359999999986</v>
      </c>
      <c r="J4" s="2">
        <v>0</v>
      </c>
      <c r="K4" s="2">
        <v>0</v>
      </c>
    </row>
    <row r="5" spans="1:11" x14ac:dyDescent="0.25">
      <c r="A5" s="9">
        <v>1313</v>
      </c>
      <c r="B5" s="10">
        <f t="shared" si="0"/>
        <v>2182.25</v>
      </c>
      <c r="C5" s="2">
        <v>76095.5</v>
      </c>
      <c r="D5" s="2">
        <v>73913.25</v>
      </c>
      <c r="E5" s="2">
        <v>0</v>
      </c>
      <c r="F5" s="2">
        <v>0</v>
      </c>
      <c r="G5" s="12">
        <f t="shared" si="1"/>
        <v>7691.9100000000035</v>
      </c>
      <c r="H5" s="2">
        <v>91808.86</v>
      </c>
      <c r="I5" s="2">
        <v>84116.95</v>
      </c>
      <c r="J5" s="2">
        <v>0</v>
      </c>
      <c r="K5" s="2">
        <v>0</v>
      </c>
    </row>
    <row r="6" spans="1:11" x14ac:dyDescent="0.25">
      <c r="A6" s="9">
        <v>1413</v>
      </c>
      <c r="B6" s="10">
        <f t="shared" si="0"/>
        <v>2747.9900000000198</v>
      </c>
      <c r="C6" s="2">
        <v>139213.95000000001</v>
      </c>
      <c r="D6" s="2">
        <v>136465.96</v>
      </c>
      <c r="E6" s="2">
        <v>0</v>
      </c>
      <c r="F6" s="2">
        <v>34.51</v>
      </c>
      <c r="G6" s="12">
        <f t="shared" si="1"/>
        <v>7691.8999999999942</v>
      </c>
      <c r="H6" s="2">
        <v>172376.13</v>
      </c>
      <c r="I6" s="2">
        <v>164684.23000000001</v>
      </c>
      <c r="J6" s="2">
        <v>0</v>
      </c>
      <c r="K6" s="2">
        <v>0</v>
      </c>
    </row>
    <row r="7" spans="1:11" x14ac:dyDescent="0.25">
      <c r="A7" s="9">
        <v>1513</v>
      </c>
      <c r="B7" s="10">
        <f t="shared" si="0"/>
        <v>2084.4499999999825</v>
      </c>
      <c r="C7" s="2">
        <v>165035.49999999997</v>
      </c>
      <c r="D7" s="2">
        <v>162951.04999999999</v>
      </c>
      <c r="E7" s="2">
        <v>0</v>
      </c>
      <c r="F7" s="2">
        <v>0</v>
      </c>
      <c r="G7" s="12">
        <f t="shared" si="1"/>
        <v>7691.7600000000093</v>
      </c>
      <c r="H7" s="2">
        <v>168848.95</v>
      </c>
      <c r="I7" s="2">
        <v>161157.19</v>
      </c>
      <c r="J7" s="2">
        <v>0</v>
      </c>
      <c r="K7" s="2">
        <v>0</v>
      </c>
    </row>
    <row r="8" spans="1:11" x14ac:dyDescent="0.25">
      <c r="A8" s="9">
        <v>1613</v>
      </c>
      <c r="B8" s="10">
        <f t="shared" si="0"/>
        <v>1808.2999999999884</v>
      </c>
      <c r="C8" s="2">
        <v>167805.28999999998</v>
      </c>
      <c r="D8" s="2">
        <v>165996.99</v>
      </c>
      <c r="E8" s="2">
        <v>0</v>
      </c>
      <c r="F8" s="2">
        <v>84.37</v>
      </c>
      <c r="G8" s="12">
        <f t="shared" si="1"/>
        <v>7691.7399999999907</v>
      </c>
      <c r="H8" s="2">
        <v>171068.79999999999</v>
      </c>
      <c r="I8" s="2">
        <v>163377.06</v>
      </c>
      <c r="J8" s="2">
        <v>0</v>
      </c>
      <c r="K8" s="2">
        <v>0</v>
      </c>
    </row>
    <row r="9" spans="1:11" x14ac:dyDescent="0.25">
      <c r="A9" s="9">
        <v>1713</v>
      </c>
      <c r="B9" s="10">
        <f t="shared" si="0"/>
        <v>13809.910000000003</v>
      </c>
      <c r="C9" s="2">
        <v>185785.2</v>
      </c>
      <c r="D9" s="2">
        <v>171975.29</v>
      </c>
      <c r="E9" s="2">
        <v>0</v>
      </c>
      <c r="F9" s="2">
        <v>8756.27</v>
      </c>
      <c r="G9" s="12">
        <f t="shared" si="1"/>
        <v>7532.1699999999837</v>
      </c>
      <c r="H9" s="2">
        <v>172982.53999999998</v>
      </c>
      <c r="I9" s="2">
        <v>165450.37</v>
      </c>
      <c r="J9" s="2">
        <v>0</v>
      </c>
      <c r="K9" s="2">
        <v>0</v>
      </c>
    </row>
    <row r="10" spans="1:11" x14ac:dyDescent="0.25">
      <c r="A10" s="9">
        <v>1813</v>
      </c>
      <c r="B10" s="10">
        <f t="shared" si="0"/>
        <v>3535.5599999999977</v>
      </c>
      <c r="C10" s="2">
        <v>154912.26999999999</v>
      </c>
      <c r="D10" s="2">
        <v>151376.71</v>
      </c>
      <c r="E10" s="2">
        <v>0</v>
      </c>
      <c r="F10" s="2">
        <v>933.21</v>
      </c>
      <c r="G10" s="12">
        <f t="shared" si="1"/>
        <v>6999.9400000000023</v>
      </c>
      <c r="H10" s="2">
        <v>175266.98</v>
      </c>
      <c r="I10" s="2">
        <v>168267.04</v>
      </c>
      <c r="J10" s="2">
        <v>0</v>
      </c>
      <c r="K10" s="2">
        <v>0</v>
      </c>
    </row>
    <row r="11" spans="1:11" x14ac:dyDescent="0.25">
      <c r="A11" s="9">
        <v>1913</v>
      </c>
      <c r="B11" s="10">
        <f t="shared" si="0"/>
        <v>3899.1199999999953</v>
      </c>
      <c r="C11" s="2">
        <v>187030.19999999998</v>
      </c>
      <c r="D11" s="2">
        <v>183131.08</v>
      </c>
      <c r="E11" s="2">
        <v>0</v>
      </c>
      <c r="F11" s="2">
        <v>2519.5500000000002</v>
      </c>
      <c r="G11" s="12">
        <f t="shared" si="1"/>
        <v>6999.9400000000023</v>
      </c>
      <c r="H11" s="2">
        <v>179582.61000000002</v>
      </c>
      <c r="I11" s="2">
        <v>172582.67</v>
      </c>
      <c r="J11" s="2">
        <v>0</v>
      </c>
      <c r="K11" s="2">
        <v>0</v>
      </c>
    </row>
    <row r="12" spans="1:11" x14ac:dyDescent="0.25">
      <c r="A12" s="9">
        <v>2013</v>
      </c>
      <c r="B12" s="10">
        <f t="shared" si="0"/>
        <v>3446.1000000000058</v>
      </c>
      <c r="C12" s="2">
        <v>189363.6</v>
      </c>
      <c r="D12" s="2">
        <v>185917.5</v>
      </c>
      <c r="E12" s="2">
        <v>0</v>
      </c>
      <c r="F12" s="2">
        <v>2378.23</v>
      </c>
      <c r="G12" s="12">
        <f t="shared" si="1"/>
        <v>6999.9899999999907</v>
      </c>
      <c r="H12" s="2">
        <v>195104.96</v>
      </c>
      <c r="I12" s="2">
        <v>188104.97</v>
      </c>
      <c r="J12" s="2">
        <v>0</v>
      </c>
      <c r="K12" s="2">
        <v>4250.03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BME_NSCG_LGH</vt:lpstr>
      <vt:lpstr>BME_VGH</vt:lpstr>
      <vt:lpstr>BME_RHS</vt:lpstr>
      <vt:lpstr>BME_UBC</vt:lpstr>
      <vt:lpstr>BME_NSCG_PRGH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2020-12-01T00:16:40Z</dcterms:modified>
</cp:coreProperties>
</file>