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F4C5274A-F5EF-4CE9-A082-F446C914224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README" sheetId="1" r:id="rId1"/>
    <sheet name="BME_DI_ARH" sheetId="2" r:id="rId2"/>
    <sheet name="BME_DI_MTN" sheetId="3" r:id="rId3"/>
    <sheet name="BME_DI_OCE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B2" i="3"/>
  <c r="B3" i="3"/>
  <c r="B4" i="3"/>
  <c r="B5" i="3"/>
  <c r="B6" i="3"/>
  <c r="B7" i="3"/>
  <c r="B8" i="3"/>
  <c r="B9" i="3"/>
  <c r="G2" i="2"/>
  <c r="G3" i="2"/>
  <c r="G4" i="2"/>
  <c r="G5" i="2"/>
  <c r="B2" i="2"/>
  <c r="B3" i="2"/>
  <c r="B4" i="2"/>
  <c r="B5" i="2"/>
  <c r="G10" i="4" l="1"/>
  <c r="B10" i="4"/>
  <c r="G9" i="4"/>
  <c r="B9" i="4"/>
  <c r="G8" i="4"/>
  <c r="B8" i="4"/>
  <c r="G7" i="4"/>
  <c r="B7" i="4"/>
  <c r="G6" i="4"/>
  <c r="B6" i="4"/>
  <c r="G5" i="4"/>
  <c r="B5" i="4"/>
  <c r="G4" i="4"/>
  <c r="B4" i="4"/>
  <c r="G3" i="4"/>
  <c r="B3" i="4"/>
  <c r="G2" i="4"/>
  <c r="B2" i="4"/>
</calcChain>
</file>

<file path=xl/sharedStrings.xml><?xml version="1.0" encoding="utf-8"?>
<sst xmlns="http://schemas.openxmlformats.org/spreadsheetml/2006/main" count="33" uniqueCount="11">
  <si>
    <t>fiscal_year</t>
  </si>
  <si>
    <t>actual_partial_oh</t>
  </si>
  <si>
    <t>actual_total_exp</t>
  </si>
  <si>
    <t>actual_labour_exp</t>
  </si>
  <si>
    <t>actual_contracts_exp</t>
  </si>
  <si>
    <t>actual_parts_exp</t>
  </si>
  <si>
    <t>budgeted_partial_oh</t>
  </si>
  <si>
    <t>budgeted_total_exp</t>
  </si>
  <si>
    <t>budgeted_labour_exp</t>
  </si>
  <si>
    <t>budgeted_contracts_exp</t>
  </si>
  <si>
    <t>budgeted_parts_exp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</si>
</sst>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44" fontId="3" fillId="3" borderId="1" xfId="0" applyNumberFormat="1" applyFont="1" applyFill="1" applyBorder="1"/>
    <xf numFmtId="44" fontId="0" fillId="0" borderId="1" xfId="1" applyFont="1" applyBorder="1"/>
    <xf numFmtId="44" fontId="3" fillId="3" borderId="1" xfId="1" applyFont="1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workbookViewId="0">
      <selection activeCell="D7" sqref="D7"/>
    </sheetView>
  </sheetViews>
  <sheetFormatPr defaultRowHeight="15" x14ac:dyDescent="0.25"/>
  <cols>
    <col min="1" max="1" width="10.42578125" bestFit="1" customWidth="1"/>
    <col min="2" max="2" width="16.42578125" customWidth="1"/>
    <col min="3" max="3" width="15.85546875" bestFit="1" customWidth="1"/>
    <col min="4" max="4" width="17.5703125" bestFit="1" customWidth="1"/>
    <col min="5" max="5" width="19.85546875" bestFit="1" customWidth="1"/>
    <col min="6" max="6" width="16.140625" bestFit="1" customWidth="1"/>
    <col min="7" max="7" width="15.5703125" customWidth="1"/>
    <col min="8" max="8" width="15" bestFit="1" customWidth="1"/>
    <col min="9" max="9" width="16.5703125" bestFit="1" customWidth="1"/>
    <col min="10" max="10" width="19" bestFit="1" customWidth="1"/>
    <col min="11" max="11" width="15.2851562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1713</v>
      </c>
      <c r="B2" s="4">
        <f t="shared" ref="B2:B5" si="0">C2-D2</f>
        <v>405014.48</v>
      </c>
      <c r="C2" s="5">
        <v>713129.48</v>
      </c>
      <c r="D2" s="5">
        <v>308115</v>
      </c>
      <c r="E2" s="5">
        <v>0</v>
      </c>
      <c r="F2" s="5">
        <v>0</v>
      </c>
      <c r="G2" s="6">
        <f t="shared" ref="G2:G5" si="1">H2-I2</f>
        <v>0</v>
      </c>
      <c r="H2" s="5">
        <v>0</v>
      </c>
      <c r="I2" s="5">
        <v>0</v>
      </c>
      <c r="J2" s="5">
        <v>0</v>
      </c>
      <c r="K2" s="5">
        <v>0</v>
      </c>
    </row>
    <row r="3" spans="1:11" x14ac:dyDescent="0.25">
      <c r="A3" s="3">
        <v>1813</v>
      </c>
      <c r="B3" s="4">
        <f t="shared" si="0"/>
        <v>0</v>
      </c>
      <c r="C3" s="5">
        <v>317361</v>
      </c>
      <c r="D3" s="5">
        <v>317361</v>
      </c>
      <c r="E3" s="5">
        <v>0</v>
      </c>
      <c r="F3" s="5">
        <v>0</v>
      </c>
      <c r="G3" s="6">
        <f t="shared" si="1"/>
        <v>0</v>
      </c>
      <c r="H3" s="5">
        <v>279990</v>
      </c>
      <c r="I3" s="5">
        <v>279990</v>
      </c>
      <c r="J3" s="5">
        <v>0</v>
      </c>
      <c r="K3" s="5">
        <v>0</v>
      </c>
    </row>
    <row r="4" spans="1:11" x14ac:dyDescent="0.25">
      <c r="A4" s="3">
        <v>1913</v>
      </c>
      <c r="B4" s="4">
        <f t="shared" si="0"/>
        <v>0</v>
      </c>
      <c r="C4" s="5">
        <v>270092</v>
      </c>
      <c r="D4" s="5">
        <v>270092</v>
      </c>
      <c r="E4" s="5">
        <v>0</v>
      </c>
      <c r="F4" s="5">
        <v>0</v>
      </c>
      <c r="G4" s="6">
        <f t="shared" si="1"/>
        <v>0</v>
      </c>
      <c r="H4" s="5">
        <v>286736</v>
      </c>
      <c r="I4" s="5">
        <v>286736</v>
      </c>
      <c r="J4" s="5">
        <v>0</v>
      </c>
      <c r="K4" s="5">
        <v>0</v>
      </c>
    </row>
    <row r="5" spans="1:11" x14ac:dyDescent="0.25">
      <c r="A5" s="3">
        <v>2013</v>
      </c>
      <c r="B5" s="4">
        <f t="shared" si="0"/>
        <v>598.89000000001397</v>
      </c>
      <c r="C5" s="5">
        <v>362547.89</v>
      </c>
      <c r="D5" s="5">
        <v>361949</v>
      </c>
      <c r="E5" s="5">
        <v>0</v>
      </c>
      <c r="F5" s="5">
        <v>0</v>
      </c>
      <c r="G5" s="6">
        <f t="shared" si="1"/>
        <v>0</v>
      </c>
      <c r="H5" s="5">
        <v>320268</v>
      </c>
      <c r="I5" s="5">
        <v>320268</v>
      </c>
      <c r="J5" s="5">
        <v>0</v>
      </c>
      <c r="K5" s="5">
        <v>0</v>
      </c>
    </row>
    <row r="8" spans="1:11" x14ac:dyDescent="0.25">
      <c r="B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"/>
  <sheetViews>
    <sheetView workbookViewId="0">
      <selection sqref="A1:K1"/>
    </sheetView>
  </sheetViews>
  <sheetFormatPr defaultRowHeight="15" x14ac:dyDescent="0.25"/>
  <cols>
    <col min="1" max="1" width="10.42578125" bestFit="1" customWidth="1"/>
    <col min="2" max="2" width="16.42578125" customWidth="1"/>
    <col min="3" max="3" width="15.85546875" bestFit="1" customWidth="1"/>
    <col min="4" max="4" width="17.5703125" bestFit="1" customWidth="1"/>
    <col min="5" max="5" width="19.85546875" bestFit="1" customWidth="1"/>
    <col min="6" max="6" width="16.140625" bestFit="1" customWidth="1"/>
    <col min="7" max="7" width="15.5703125" customWidth="1"/>
    <col min="8" max="8" width="15" bestFit="1" customWidth="1"/>
    <col min="9" max="9" width="16.5703125" bestFit="1" customWidth="1"/>
    <col min="10" max="10" width="19" bestFit="1" customWidth="1"/>
    <col min="11" max="11" width="15.2851562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1313</v>
      </c>
      <c r="B2" s="4">
        <f t="shared" ref="B2:B9" si="0">C2-D2</f>
        <v>2046045.8299999998</v>
      </c>
      <c r="C2" s="5">
        <v>2864187.59</v>
      </c>
      <c r="D2" s="5">
        <v>818141.76</v>
      </c>
      <c r="E2" s="5"/>
      <c r="F2" s="5"/>
      <c r="G2" s="6">
        <f t="shared" ref="G2:G9" si="1">H2-I2</f>
        <v>1558398</v>
      </c>
      <c r="H2" s="5">
        <v>2354597</v>
      </c>
      <c r="I2" s="5">
        <v>796199</v>
      </c>
      <c r="J2" s="5"/>
      <c r="K2" s="5"/>
    </row>
    <row r="3" spans="1:11" x14ac:dyDescent="0.25">
      <c r="A3" s="3">
        <v>1413</v>
      </c>
      <c r="B3" s="4">
        <f t="shared" si="0"/>
        <v>2558097.06</v>
      </c>
      <c r="C3" s="5">
        <v>3711492.06</v>
      </c>
      <c r="D3" s="5">
        <v>1153395</v>
      </c>
      <c r="E3" s="5"/>
      <c r="F3" s="5"/>
      <c r="G3" s="6">
        <f t="shared" si="1"/>
        <v>2234305</v>
      </c>
      <c r="H3" s="5">
        <v>3106498</v>
      </c>
      <c r="I3" s="5">
        <v>872193</v>
      </c>
      <c r="J3" s="5"/>
      <c r="K3" s="5"/>
    </row>
    <row r="4" spans="1:11" x14ac:dyDescent="0.25">
      <c r="A4" s="3">
        <v>1513</v>
      </c>
      <c r="B4" s="4">
        <f t="shared" si="0"/>
        <v>2385550.69</v>
      </c>
      <c r="C4" s="5">
        <v>3366368.69</v>
      </c>
      <c r="D4" s="5">
        <v>980818</v>
      </c>
      <c r="E4" s="5"/>
      <c r="F4" s="5"/>
      <c r="G4" s="6">
        <f t="shared" si="1"/>
        <v>2580254</v>
      </c>
      <c r="H4" s="5">
        <v>3383049</v>
      </c>
      <c r="I4" s="5">
        <v>802795</v>
      </c>
      <c r="J4" s="5"/>
      <c r="K4" s="5"/>
    </row>
    <row r="5" spans="1:11" x14ac:dyDescent="0.25">
      <c r="A5" s="3">
        <v>1613</v>
      </c>
      <c r="B5" s="4">
        <f t="shared" si="0"/>
        <v>2355676.5699999998</v>
      </c>
      <c r="C5" s="5">
        <v>3382849.57</v>
      </c>
      <c r="D5" s="5">
        <v>1027173</v>
      </c>
      <c r="E5" s="5"/>
      <c r="F5" s="5"/>
      <c r="G5" s="6">
        <f t="shared" si="1"/>
        <v>2580404</v>
      </c>
      <c r="H5" s="5">
        <v>3483822</v>
      </c>
      <c r="I5" s="5">
        <v>903418</v>
      </c>
      <c r="J5" s="5"/>
      <c r="K5" s="5"/>
    </row>
    <row r="6" spans="1:11" x14ac:dyDescent="0.25">
      <c r="A6" s="3">
        <v>1713</v>
      </c>
      <c r="B6" s="4">
        <f t="shared" si="0"/>
        <v>1942942.5099999998</v>
      </c>
      <c r="C6" s="5">
        <v>2606769.5099999998</v>
      </c>
      <c r="D6" s="5">
        <v>663827</v>
      </c>
      <c r="E6" s="5"/>
      <c r="F6" s="5"/>
      <c r="G6" s="6">
        <f t="shared" si="1"/>
        <v>2675404</v>
      </c>
      <c r="H6" s="5">
        <v>3625915</v>
      </c>
      <c r="I6" s="5">
        <v>950511</v>
      </c>
      <c r="J6" s="5"/>
      <c r="K6" s="5"/>
    </row>
    <row r="7" spans="1:11" x14ac:dyDescent="0.25">
      <c r="A7" s="3">
        <v>1813</v>
      </c>
      <c r="B7" s="4">
        <f t="shared" si="0"/>
        <v>2312937.6800000002</v>
      </c>
      <c r="C7" s="5">
        <v>2957063.68</v>
      </c>
      <c r="D7" s="5">
        <v>644126</v>
      </c>
      <c r="E7" s="5"/>
      <c r="F7" s="5"/>
      <c r="G7" s="6">
        <f t="shared" si="1"/>
        <v>2410047</v>
      </c>
      <c r="H7" s="5">
        <v>3092316</v>
      </c>
      <c r="I7" s="5">
        <v>682269</v>
      </c>
      <c r="J7" s="5"/>
      <c r="K7" s="5"/>
    </row>
    <row r="8" spans="1:11" x14ac:dyDescent="0.25">
      <c r="A8" s="3">
        <v>1913</v>
      </c>
      <c r="B8" s="4">
        <f t="shared" si="0"/>
        <v>2639840.0699999998</v>
      </c>
      <c r="C8" s="5">
        <v>3309280.07</v>
      </c>
      <c r="D8" s="5">
        <v>669440</v>
      </c>
      <c r="E8" s="5"/>
      <c r="F8" s="5"/>
      <c r="G8" s="6">
        <f t="shared" si="1"/>
        <v>2407712</v>
      </c>
      <c r="H8" s="5">
        <v>3102427</v>
      </c>
      <c r="I8" s="5">
        <v>694715</v>
      </c>
      <c r="J8" s="5"/>
      <c r="K8" s="5"/>
    </row>
    <row r="9" spans="1:11" x14ac:dyDescent="0.25">
      <c r="A9" s="3">
        <v>2013</v>
      </c>
      <c r="B9" s="4">
        <f t="shared" si="0"/>
        <v>2621474.3199999998</v>
      </c>
      <c r="C9" s="5">
        <v>3354112.32</v>
      </c>
      <c r="D9" s="5">
        <v>732638</v>
      </c>
      <c r="E9" s="5"/>
      <c r="F9" s="5"/>
      <c r="G9" s="6">
        <f t="shared" si="1"/>
        <v>2460881</v>
      </c>
      <c r="H9" s="5">
        <v>3310502</v>
      </c>
      <c r="I9" s="5">
        <v>849621</v>
      </c>
      <c r="J9" s="5"/>
      <c r="K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tabSelected="1" workbookViewId="0">
      <selection activeCell="E15" sqref="E15"/>
    </sheetView>
  </sheetViews>
  <sheetFormatPr defaultRowHeight="15" x14ac:dyDescent="0.25"/>
  <cols>
    <col min="1" max="1" width="10.42578125" bestFit="1" customWidth="1"/>
    <col min="2" max="2" width="16.42578125" customWidth="1"/>
    <col min="3" max="3" width="15.85546875" bestFit="1" customWidth="1"/>
    <col min="4" max="4" width="17.5703125" bestFit="1" customWidth="1"/>
    <col min="5" max="5" width="19.85546875" bestFit="1" customWidth="1"/>
    <col min="6" max="6" width="16.140625" bestFit="1" customWidth="1"/>
    <col min="7" max="7" width="15.5703125" customWidth="1"/>
    <col min="8" max="8" width="15" bestFit="1" customWidth="1"/>
    <col min="9" max="9" width="16.5703125" bestFit="1" customWidth="1"/>
    <col min="10" max="10" width="19" bestFit="1" customWidth="1"/>
    <col min="11" max="11" width="15.2851562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1213</v>
      </c>
      <c r="B2" s="4">
        <f t="shared" ref="B2:B8" si="0">C2-D2-E2-F2</f>
        <v>1411013.6400000001</v>
      </c>
      <c r="C2" s="5">
        <v>2094024.55</v>
      </c>
      <c r="D2" s="5">
        <v>683010.91</v>
      </c>
      <c r="E2" s="5"/>
      <c r="F2" s="5"/>
      <c r="G2" s="6">
        <f t="shared" ref="G2:G9" si="1">H2-I2-J2-K2</f>
        <v>1430960</v>
      </c>
      <c r="H2" s="5">
        <v>2226595</v>
      </c>
      <c r="I2" s="5">
        <v>795635</v>
      </c>
      <c r="J2" s="5"/>
      <c r="K2" s="5"/>
    </row>
    <row r="3" spans="1:11" x14ac:dyDescent="0.25">
      <c r="A3" s="3">
        <v>1313</v>
      </c>
      <c r="B3" s="4">
        <f t="shared" si="0"/>
        <v>1411013.6400000001</v>
      </c>
      <c r="C3" s="5">
        <v>2094024.55</v>
      </c>
      <c r="D3" s="5">
        <v>683010.91</v>
      </c>
      <c r="E3" s="5"/>
      <c r="F3" s="5"/>
      <c r="G3" s="6">
        <f t="shared" si="1"/>
        <v>1430960</v>
      </c>
      <c r="H3" s="5">
        <v>2226595</v>
      </c>
      <c r="I3" s="5">
        <v>795635</v>
      </c>
      <c r="J3" s="5"/>
      <c r="K3" s="5"/>
    </row>
    <row r="4" spans="1:11" x14ac:dyDescent="0.25">
      <c r="A4" s="3">
        <v>1413</v>
      </c>
      <c r="B4" s="4">
        <f t="shared" si="0"/>
        <v>1451042.1099999999</v>
      </c>
      <c r="C4" s="5">
        <v>2104229.11</v>
      </c>
      <c r="D4" s="5">
        <v>653187</v>
      </c>
      <c r="E4" s="5"/>
      <c r="F4" s="5"/>
      <c r="G4" s="6">
        <f t="shared" si="1"/>
        <v>1611987</v>
      </c>
      <c r="H4" s="5">
        <v>2390462</v>
      </c>
      <c r="I4" s="5">
        <v>778475</v>
      </c>
      <c r="J4" s="5"/>
      <c r="K4" s="5"/>
    </row>
    <row r="5" spans="1:11" x14ac:dyDescent="0.25">
      <c r="A5" s="3">
        <v>1513</v>
      </c>
      <c r="B5" s="4">
        <f t="shared" si="0"/>
        <v>1688762.9100000001</v>
      </c>
      <c r="C5" s="5">
        <v>2578600.91</v>
      </c>
      <c r="D5" s="5">
        <v>889838</v>
      </c>
      <c r="E5" s="5"/>
      <c r="F5" s="5"/>
      <c r="G5" s="6">
        <f t="shared" si="1"/>
        <v>1786603</v>
      </c>
      <c r="H5" s="5">
        <v>2686032</v>
      </c>
      <c r="I5" s="5">
        <v>899429</v>
      </c>
      <c r="J5" s="5"/>
      <c r="K5" s="5"/>
    </row>
    <row r="6" spans="1:11" x14ac:dyDescent="0.25">
      <c r="A6" s="3">
        <v>1613</v>
      </c>
      <c r="B6" s="4">
        <f t="shared" si="0"/>
        <v>1683266.8199999998</v>
      </c>
      <c r="C6" s="5">
        <v>2632768.8199999998</v>
      </c>
      <c r="D6" s="5">
        <v>949502</v>
      </c>
      <c r="E6" s="5"/>
      <c r="F6" s="5"/>
      <c r="G6" s="6">
        <f t="shared" si="1"/>
        <v>1636821</v>
      </c>
      <c r="H6" s="5">
        <v>2551066</v>
      </c>
      <c r="I6" s="5">
        <v>914245</v>
      </c>
      <c r="J6" s="5"/>
      <c r="K6" s="5"/>
    </row>
    <row r="7" spans="1:11" x14ac:dyDescent="0.25">
      <c r="A7" s="3">
        <v>1713</v>
      </c>
      <c r="B7" s="4">
        <f t="shared" si="0"/>
        <v>2151242.66</v>
      </c>
      <c r="C7" s="5">
        <v>2953869.66</v>
      </c>
      <c r="D7" s="5">
        <v>802627</v>
      </c>
      <c r="E7" s="5"/>
      <c r="F7" s="5"/>
      <c r="G7" s="6">
        <f t="shared" si="1"/>
        <v>1800565</v>
      </c>
      <c r="H7" s="5">
        <v>2727633</v>
      </c>
      <c r="I7" s="5">
        <v>927068</v>
      </c>
      <c r="J7" s="5"/>
      <c r="K7" s="5"/>
    </row>
    <row r="8" spans="1:11" x14ac:dyDescent="0.25">
      <c r="A8" s="3">
        <v>1813</v>
      </c>
      <c r="B8" s="4">
        <f t="shared" si="0"/>
        <v>2366870.25</v>
      </c>
      <c r="C8" s="5">
        <v>3231072.25</v>
      </c>
      <c r="D8" s="5">
        <v>864202</v>
      </c>
      <c r="E8" s="5"/>
      <c r="F8" s="5"/>
      <c r="G8" s="6">
        <f t="shared" si="1"/>
        <v>2258078</v>
      </c>
      <c r="H8" s="5">
        <v>3099646</v>
      </c>
      <c r="I8" s="5">
        <v>841568</v>
      </c>
      <c r="J8" s="5"/>
      <c r="K8" s="5"/>
    </row>
    <row r="9" spans="1:11" x14ac:dyDescent="0.25">
      <c r="A9" s="3">
        <v>1913</v>
      </c>
      <c r="B9" s="4">
        <f>C9-D9-E9-F9</f>
        <v>2333819.12</v>
      </c>
      <c r="C9" s="5">
        <v>3248174.12</v>
      </c>
      <c r="D9" s="5">
        <v>914355</v>
      </c>
      <c r="E9" s="5"/>
      <c r="F9" s="5"/>
      <c r="G9" s="6">
        <f t="shared" si="1"/>
        <v>2256493</v>
      </c>
      <c r="H9" s="5">
        <v>3118320</v>
      </c>
      <c r="I9" s="5">
        <v>861827</v>
      </c>
      <c r="J9" s="5"/>
      <c r="K9" s="5"/>
    </row>
    <row r="10" spans="1:11" x14ac:dyDescent="0.25">
      <c r="A10" s="3">
        <v>2013</v>
      </c>
      <c r="B10" s="4">
        <f>C10-D10-E10-F10</f>
        <v>2331667.39</v>
      </c>
      <c r="C10" s="5">
        <v>3279014.39</v>
      </c>
      <c r="D10" s="5">
        <v>947347</v>
      </c>
      <c r="E10" s="5"/>
      <c r="F10" s="5"/>
      <c r="G10" s="6">
        <f>H10-I10-J10-K10</f>
        <v>2439693</v>
      </c>
      <c r="H10" s="5">
        <v>3368859</v>
      </c>
      <c r="I10" s="5">
        <v>929166</v>
      </c>
      <c r="J10" s="5"/>
      <c r="K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BME_DI_ARH</vt:lpstr>
      <vt:lpstr>BME_DI_MTN</vt:lpstr>
      <vt:lpstr>BME_DI_OCEAN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2020-12-01T01:35:44Z</dcterms:modified>
</cp:coreProperties>
</file>