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c92\Downloads\biomed-service-delivery-cost-model\model_outputs\"/>
    </mc:Choice>
  </mc:AlternateContent>
  <xr:revisionPtr revIDLastSave="0" documentId="13_ncr:1_{E4BCA171-67BA-4240-B7D0-CF94768947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ME_DI_VG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" l="1"/>
  <c r="K16" i="1" s="1"/>
  <c r="I16" i="1"/>
  <c r="H16" i="1"/>
  <c r="J15" i="1"/>
  <c r="K15" i="1" s="1"/>
  <c r="I15" i="1"/>
  <c r="H15" i="1"/>
</calcChain>
</file>

<file path=xl/sharedStrings.xml><?xml version="1.0" encoding="utf-8"?>
<sst xmlns="http://schemas.openxmlformats.org/spreadsheetml/2006/main" count="30" uniqueCount="28">
  <si>
    <t>BME_DI_VGH: Annual Service Delivery Costs for Net New Equipment</t>
  </si>
  <si>
    <t>OH Information</t>
  </si>
  <si>
    <t>Total OH</t>
  </si>
  <si>
    <t>Non-labour OH</t>
  </si>
  <si>
    <t>Tech Staff OH</t>
  </si>
  <si>
    <t>Regional Staff OH</t>
  </si>
  <si>
    <t>Rates</t>
  </si>
  <si>
    <t>POHR</t>
  </si>
  <si>
    <t>Tech $/hr</t>
  </si>
  <si>
    <t>Health Authority</t>
  </si>
  <si>
    <t>Shop</t>
  </si>
  <si>
    <t>Site</t>
  </si>
  <si>
    <t>Model Number</t>
  </si>
  <si>
    <t>Asset Description</t>
  </si>
  <si>
    <t>Qty</t>
  </si>
  <si>
    <t>Annual Support Hours per Asset</t>
  </si>
  <si>
    <t>OH Cost per Asset</t>
  </si>
  <si>
    <t>Direct Cost per Asset</t>
  </si>
  <si>
    <t>Cost to Service per Asset</t>
  </si>
  <si>
    <t>Total Cost to Service</t>
  </si>
  <si>
    <t>VCH</t>
  </si>
  <si>
    <t>IMAG</t>
  </si>
  <si>
    <t>RH</t>
  </si>
  <si>
    <t>CRIR348CL</t>
  </si>
  <si>
    <t>WORKSTATIONS, COMPUTED RADIOGRAPHY</t>
  </si>
  <si>
    <t>SH</t>
  </si>
  <si>
    <t>08257869</t>
  </si>
  <si>
    <t>PROBES, ULTRASONIC,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</si>
</sst>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440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6">
    <dxf>
      <font>
        <color rgb="FFFFFFFF"/>
      </font>
      <fill>
        <patternFill>
          <bgColor rgb="FF538DD5"/>
        </patternFill>
      </fill>
    </dxf>
    <dxf>
      <font>
        <color rgb="FFFFFFFF"/>
      </font>
      <fill>
        <patternFill>
          <bgColor rgb="FF538DD5"/>
        </patternFill>
      </fill>
    </dxf>
    <dxf>
      <numFmt numFmtId="164" formatCode="\$#,##0.00"/>
    </dxf>
    <dxf>
      <numFmt numFmtId="164" formatCode="\$#,##0.00"/>
    </dxf>
    <dxf>
      <numFmt numFmtId="4" formatCode="#,##0.00"/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H25" sqref="H25"/>
    </sheetView>
  </sheetViews>
  <sheetFormatPr defaultRowHeight="15" x14ac:dyDescent="0.25"/>
  <cols>
    <col min="1" max="1" width="17.7109375" customWidth="1"/>
    <col min="2" max="4" width="15.7109375" customWidth="1"/>
    <col min="5" max="5" width="70.7109375" customWidth="1"/>
    <col min="6" max="6" width="7.7109375" customWidth="1"/>
    <col min="7" max="7" width="30.7109375" customWidth="1"/>
    <col min="8" max="10" width="23.7109375" customWidth="1"/>
    <col min="11" max="11" width="20.7109375" customWidth="1"/>
  </cols>
  <sheetData>
    <row r="1" spans="1:11" x14ac:dyDescent="0.25">
      <c r="A1" s="1" t="s">
        <v>0</v>
      </c>
    </row>
    <row r="3" spans="1:11" x14ac:dyDescent="0.25">
      <c r="A3" s="1" t="s">
        <v>1</v>
      </c>
    </row>
    <row r="4" spans="1:11" x14ac:dyDescent="0.25">
      <c r="A4" s="2" t="s">
        <v>2</v>
      </c>
      <c r="B4" s="3">
        <v>1881260.1733763141</v>
      </c>
    </row>
    <row r="5" spans="1:11" x14ac:dyDescent="0.25">
      <c r="A5" s="2" t="s">
        <v>3</v>
      </c>
      <c r="B5" s="3">
        <v>1538231.5349999999</v>
      </c>
    </row>
    <row r="6" spans="1:11" x14ac:dyDescent="0.25">
      <c r="A6" s="2" t="s">
        <v>4</v>
      </c>
      <c r="B6" s="3">
        <v>253421.19647459991</v>
      </c>
    </row>
    <row r="7" spans="1:11" x14ac:dyDescent="0.25">
      <c r="A7" s="2" t="s">
        <v>5</v>
      </c>
      <c r="B7" s="3">
        <v>89607.441901714279</v>
      </c>
    </row>
    <row r="9" spans="1:11" x14ac:dyDescent="0.25">
      <c r="A9" s="1" t="s">
        <v>6</v>
      </c>
    </row>
    <row r="10" spans="1:11" x14ac:dyDescent="0.25">
      <c r="A10" s="2" t="s">
        <v>7</v>
      </c>
      <c r="B10" s="3">
        <v>188.3279048516323</v>
      </c>
    </row>
    <row r="11" spans="1:11" x14ac:dyDescent="0.25">
      <c r="A11" s="2" t="s">
        <v>8</v>
      </c>
      <c r="B11" s="3">
        <v>42.79</v>
      </c>
    </row>
    <row r="14" spans="1:11" x14ac:dyDescent="0.25">
      <c r="A14" s="2" t="s">
        <v>9</v>
      </c>
      <c r="B14" s="2" t="s">
        <v>10</v>
      </c>
      <c r="C14" s="2" t="s">
        <v>11</v>
      </c>
      <c r="D14" s="2" t="s">
        <v>12</v>
      </c>
      <c r="E14" s="2" t="s">
        <v>13</v>
      </c>
      <c r="F14" s="2" t="s">
        <v>14</v>
      </c>
      <c r="G14" s="2" t="s">
        <v>15</v>
      </c>
      <c r="H14" s="2" t="s">
        <v>16</v>
      </c>
      <c r="I14" s="2" t="s">
        <v>17</v>
      </c>
      <c r="J14" s="2" t="s">
        <v>18</v>
      </c>
      <c r="K14" s="2" t="s">
        <v>19</v>
      </c>
    </row>
    <row r="15" spans="1:11" x14ac:dyDescent="0.25">
      <c r="A15" s="4" t="s">
        <v>20</v>
      </c>
      <c r="B15" s="4" t="s">
        <v>21</v>
      </c>
      <c r="C15" s="4" t="s">
        <v>22</v>
      </c>
      <c r="D15" s="4" t="s">
        <v>23</v>
      </c>
      <c r="E15" s="4" t="s">
        <v>24</v>
      </c>
      <c r="F15" s="4">
        <v>1</v>
      </c>
      <c r="G15" s="4">
        <v>24.4</v>
      </c>
      <c r="H15" s="4">
        <f>B10*G15</f>
        <v>4595.2008783798274</v>
      </c>
      <c r="I15" s="4">
        <f>B11*G15</f>
        <v>1044.076</v>
      </c>
      <c r="J15" s="4">
        <f>SUM(H15, I15)</f>
        <v>5639.2768783798274</v>
      </c>
      <c r="K15" s="4">
        <f>J15 * F15</f>
        <v>5639.2768783798274</v>
      </c>
    </row>
    <row r="16" spans="1:11" x14ac:dyDescent="0.25">
      <c r="A16" s="4" t="s">
        <v>20</v>
      </c>
      <c r="B16" s="4" t="s">
        <v>21</v>
      </c>
      <c r="C16" s="4" t="s">
        <v>25</v>
      </c>
      <c r="D16" s="4" t="s">
        <v>26</v>
      </c>
      <c r="E16" s="4" t="s">
        <v>27</v>
      </c>
      <c r="F16" s="4">
        <v>1</v>
      </c>
      <c r="G16" s="4">
        <v>3.6</v>
      </c>
      <c r="H16" s="4">
        <f>B10*G16</f>
        <v>677.98045746587627</v>
      </c>
      <c r="I16" s="4">
        <f>B11*G16</f>
        <v>154.04400000000001</v>
      </c>
      <c r="J16" s="4">
        <f>SUM(H16, I16)</f>
        <v>832.02445746587625</v>
      </c>
      <c r="K16" s="4">
        <f>J16 * F16</f>
        <v>832.02445746587625</v>
      </c>
    </row>
  </sheetData>
  <conditionalFormatting sqref="G10:G1000">
    <cfRule type="notContainsBlanks" dxfId="5" priority="2">
      <formula>LEN(TRIM(G10))&gt;0</formula>
    </cfRule>
    <cfRule type="notContainsBlanks" dxfId="4" priority="5">
      <formula>LEN(TRIM(G10))&gt;0</formula>
    </cfRule>
  </conditionalFormatting>
  <conditionalFormatting sqref="H10:K1000">
    <cfRule type="notContainsBlanks" dxfId="3" priority="1">
      <formula>LEN(TRIM(H10))&gt;0</formula>
    </cfRule>
    <cfRule type="notContainsBlanks" dxfId="2" priority="4">
      <formula>LEN(TRIM(H10))&gt;0</formula>
    </cfRule>
  </conditionalFormatting>
  <conditionalFormatting sqref="K9:K1000">
    <cfRule type="notContainsBlanks" dxfId="1" priority="3">
      <formula>LEN(TRIM(K9))&gt;0</formula>
    </cfRule>
    <cfRule type="notContainsBlanks" dxfId="0" priority="6">
      <formula>LEN(TRIM(K9))&gt;0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BME_DI_VGH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Chen</cp:lastModifiedBy>
  <dcterms:created xsi:type="dcterms:W3CDTF">2020-12-08T00:40:19Z</dcterms:created>
  <dcterms:modified xsi:type="dcterms:W3CDTF">2020-12-08T00:41:12Z</dcterms:modified>
</cp:coreProperties>
</file>